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https://liveuclac.sharepoint.com/sites/SmartEnergyResearchLabSERL/Shared Documents/General/SERL UCL internal/Research/SERL Stats Report/Volume 1/Tabular data (Excel)/"/>
    </mc:Choice>
  </mc:AlternateContent>
  <xr:revisionPtr revIDLastSave="204" documentId="13_ncr:1_{1AA7EAF1-3E67-43E9-A155-9E608891A7CD}" xr6:coauthVersionLast="47" xr6:coauthVersionMax="48" xr10:uidLastSave="{D6AF7E26-6D4B-4EEC-B1A1-7E3393900EC4}"/>
  <bookViews>
    <workbookView xWindow="-108" yWindow="-108" windowWidth="23256" windowHeight="12576" xr2:uid="{00000000-000D-0000-FFFF-FFFF00000000}"/>
  </bookViews>
  <sheets>
    <sheet name="About" sheetId="40" r:id="rId1"/>
    <sheet name="Contents" sheetId="1" r:id="rId2"/>
    <sheet name="Data_dictionary" sheetId="41" r:id="rId3"/>
    <sheet name="Figure_4" sheetId="2" r:id="rId4"/>
    <sheet name="Figure_5" sheetId="3" r:id="rId5"/>
    <sheet name="Figure_6" sheetId="4" r:id="rId6"/>
    <sheet name="Figure_7" sheetId="5" r:id="rId7"/>
    <sheet name="Figure_8" sheetId="6" r:id="rId8"/>
    <sheet name="Figure_9" sheetId="7" r:id="rId9"/>
    <sheet name="Figure_10" sheetId="8" r:id="rId10"/>
    <sheet name="Figure_11" sheetId="9" r:id="rId11"/>
    <sheet name="Figure_12" sheetId="10" r:id="rId12"/>
    <sheet name="Figure_13" sheetId="11" r:id="rId13"/>
    <sheet name="Figure_14" sheetId="12" r:id="rId14"/>
    <sheet name="Figure_15" sheetId="13" r:id="rId15"/>
    <sheet name="Figure_16" sheetId="14" r:id="rId16"/>
    <sheet name="Figure_17" sheetId="15" r:id="rId17"/>
    <sheet name="Figure_18" sheetId="16" r:id="rId18"/>
    <sheet name="Figure_19" sheetId="17" r:id="rId19"/>
    <sheet name="Figure_20" sheetId="18" r:id="rId20"/>
    <sheet name="Figure_21" sheetId="19" r:id="rId21"/>
    <sheet name="Figure_22" sheetId="20" r:id="rId22"/>
    <sheet name="Figure_23" sheetId="21" r:id="rId23"/>
    <sheet name="Figure_24" sheetId="22" r:id="rId24"/>
    <sheet name="Figure_25" sheetId="23" r:id="rId25"/>
    <sheet name="Figure_26" sheetId="24" r:id="rId26"/>
    <sheet name="Figure_27" sheetId="25" r:id="rId27"/>
    <sheet name="Figure_28" sheetId="26" r:id="rId28"/>
    <sheet name="Figure_29" sheetId="27" r:id="rId29"/>
    <sheet name="Figure_30" sheetId="28" r:id="rId30"/>
    <sheet name="Figure_31" sheetId="29" r:id="rId31"/>
    <sheet name="Figure_32" sheetId="30" r:id="rId32"/>
    <sheet name="Figure_33" sheetId="31" r:id="rId33"/>
    <sheet name="Figure_34" sheetId="32" r:id="rId34"/>
    <sheet name="Figure_35" sheetId="33" r:id="rId35"/>
    <sheet name="Figure_36" sheetId="34" r:id="rId36"/>
    <sheet name="Figure_37" sheetId="35" r:id="rId37"/>
    <sheet name="Figure_38" sheetId="36" r:id="rId38"/>
    <sheet name="Figure_39" sheetId="37" r:id="rId39"/>
    <sheet name="Figure_40" sheetId="38" r:id="rId40"/>
    <sheet name="Figure_41" sheetId="39" r:id="rId4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 i="3" l="1"/>
  <c r="A2" i="4"/>
  <c r="A2" i="5"/>
  <c r="A2" i="6"/>
  <c r="A2" i="7"/>
  <c r="A2" i="8"/>
  <c r="A2" i="9"/>
  <c r="A2" i="10"/>
  <c r="A2" i="11"/>
  <c r="A2" i="12"/>
  <c r="A2" i="13"/>
  <c r="A2" i="14"/>
  <c r="A2" i="15"/>
  <c r="A2" i="16"/>
  <c r="A2" i="17"/>
  <c r="A2" i="18"/>
  <c r="A2" i="19"/>
  <c r="A2" i="20"/>
  <c r="A2" i="21"/>
  <c r="A2" i="22"/>
  <c r="A2" i="23"/>
  <c r="A2" i="24"/>
  <c r="A2" i="25"/>
  <c r="A2" i="26"/>
  <c r="A2" i="27"/>
  <c r="A2" i="28"/>
  <c r="A2" i="29"/>
  <c r="A2" i="30"/>
  <c r="A2" i="31"/>
  <c r="A2" i="32"/>
  <c r="A2" i="33"/>
  <c r="A2" i="34"/>
  <c r="A2" i="35"/>
  <c r="A2" i="36"/>
  <c r="A2" i="37"/>
  <c r="A2" i="38"/>
  <c r="A2" i="39"/>
  <c r="A2" i="2"/>
  <c r="A2" i="1"/>
  <c r="A1" i="41"/>
  <c r="A1" i="1"/>
  <c r="A1" i="39"/>
  <c r="A1" i="38"/>
  <c r="A1" i="37"/>
  <c r="A1" i="36"/>
  <c r="A1" i="35"/>
  <c r="A1" i="34"/>
  <c r="A1" i="33"/>
  <c r="A1" i="32"/>
  <c r="A1" i="31"/>
  <c r="A1" i="30"/>
  <c r="A1" i="29"/>
  <c r="A1" i="28"/>
  <c r="A1" i="27"/>
  <c r="A1" i="26"/>
  <c r="A1" i="25"/>
  <c r="A1" i="24"/>
  <c r="A1" i="23"/>
  <c r="A1" i="22"/>
  <c r="A1" i="21"/>
  <c r="A1" i="20"/>
  <c r="A1" i="19"/>
  <c r="A1" i="18"/>
  <c r="A1" i="17"/>
  <c r="A1" i="16"/>
  <c r="A1" i="15"/>
  <c r="A1" i="14"/>
  <c r="A1" i="13"/>
  <c r="A1" i="12"/>
  <c r="A1" i="11"/>
  <c r="A1" i="10"/>
  <c r="A1" i="9"/>
  <c r="A1" i="8"/>
  <c r="A1" i="7"/>
  <c r="A1" i="6"/>
  <c r="A1" i="5"/>
  <c r="A1" i="4"/>
  <c r="A1" i="3"/>
  <c r="A1" i="2"/>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alcChain>
</file>

<file path=xl/sharedStrings.xml><?xml version="1.0" encoding="utf-8"?>
<sst xmlns="http://schemas.openxmlformats.org/spreadsheetml/2006/main" count="37196" uniqueCount="347">
  <si>
    <t>Smart Energy Research Lab: Aggregated statistics of energy use in GB domestic buildings 2021</t>
  </si>
  <si>
    <t>Smart Energy Research Lab (SERL)</t>
  </si>
  <si>
    <t>Statistical Dataset: Volume 1</t>
  </si>
  <si>
    <t>May 2022</t>
  </si>
  <si>
    <t>About this dataset</t>
  </si>
  <si>
    <t>This dataset is produced by the Smart Energy Research Lab (SERL), a UKRI/EPSRC-funded research project to provide access to gas and electricity smart meter data for the UK research community. This dataset provides the underlying values for the figures in the SERL Statistical Report Volume 1 - see the citation and access link below. More information about SERL, including how to apply to use the data, can be found on our website:  www.serl.ac.uk</t>
  </si>
  <si>
    <t>Copyright</t>
  </si>
  <si>
    <t>Disclaimer</t>
  </si>
  <si>
    <t xml:space="preserve">We recommend care when interpreting the data presented in this dataset as it has not been weighted to account for sample design and non-response bias, nor normalised with respect to differences in weather, building size or other factors. As an example, occupancy may appear to have a very large impact on energy use, but this may be due to confounding factors such as the fact that the bigger homes tend to have more occupants. To fully account for how factors correlate requires more detailed multivariate analysis which is outside the scope of this report but which we have started to publish elsewhere (McKenna et al., 2022).   </t>
  </si>
  <si>
    <t>Citation</t>
  </si>
  <si>
    <t>Please use the following details when citing this dataset or the report it accompanies.</t>
  </si>
  <si>
    <t>Dataset</t>
  </si>
  <si>
    <t>Title:</t>
  </si>
  <si>
    <t xml:space="preserve">Authors: </t>
  </si>
  <si>
    <t>Jessica Few, Martin Pullinger, Eoghan McKenna, Simon Elam, Ellen Webborn, Tadj Oreszczyn</t>
  </si>
  <si>
    <t xml:space="preserve">Address: </t>
  </si>
  <si>
    <t>Smart Energy Research Lab, 14 Upper Woburn Place, University College London, London, WC1H 0NN, UK</t>
  </si>
  <si>
    <t xml:space="preserve">Series name: </t>
  </si>
  <si>
    <t>Smart Energy Research Lab (SERL) Statistical Datasets</t>
  </si>
  <si>
    <t xml:space="preserve">Volume number: </t>
  </si>
  <si>
    <t xml:space="preserve">Publisher: </t>
  </si>
  <si>
    <t>Smart Energy Research Lab</t>
  </si>
  <si>
    <t xml:space="preserve">Place of publication: </t>
  </si>
  <si>
    <t>London, UK</t>
  </si>
  <si>
    <t xml:space="preserve">Publication date: </t>
  </si>
  <si>
    <t xml:space="preserve">Publisher URL: </t>
  </si>
  <si>
    <t>www.serl.ac.uk</t>
  </si>
  <si>
    <t>Report</t>
  </si>
  <si>
    <t xml:space="preserve">Title: </t>
  </si>
  <si>
    <t>Smart Energy Research Lab: Energy use in GB domestic buildings 2021</t>
  </si>
  <si>
    <t>Smart Energy Research Lab (SERL) Statistical Reports</t>
  </si>
  <si>
    <t>Place of publication:</t>
  </si>
  <si>
    <t xml:space="preserve">www.serl.ac.uk  </t>
  </si>
  <si>
    <t>Contact details</t>
  </si>
  <si>
    <t xml:space="preserve">Email: </t>
  </si>
  <si>
    <t>info@serl.ac.uk</t>
  </si>
  <si>
    <t>References</t>
  </si>
  <si>
    <r>
      <t xml:space="preserve">McKenna, E. </t>
    </r>
    <r>
      <rPr>
        <i/>
        <sz val="11"/>
        <color theme="1"/>
        <rFont val="Verdana"/>
        <family val="2"/>
      </rPr>
      <t>et al.</t>
    </r>
    <r>
      <rPr>
        <sz val="11"/>
        <color theme="1"/>
        <rFont val="Verdana"/>
        <family val="2"/>
      </rPr>
      <t xml:space="preserve"> (2022) ‘Explaining daily energy demand in British housing using linked smart meter and socio-technical data in a bottom-up statistical model’, </t>
    </r>
  </si>
  <si>
    <t>Energy and Buildings, p. 111845. doi: 10.1016/j.enbuild.2022.111845.</t>
  </si>
  <si>
    <r>
      <t xml:space="preserve">Figure number in report
</t>
    </r>
    <r>
      <rPr>
        <sz val="11"/>
        <color theme="0"/>
        <rFont val="Verdana"/>
        <family val="2"/>
      </rPr>
      <t>(click below to switch to underlying data worksheet)</t>
    </r>
  </si>
  <si>
    <t>Figure title in report</t>
  </si>
  <si>
    <t>Figures 1 to 3 do not cover energy statistics, and so the underlying data are not included in this data release.</t>
  </si>
  <si>
    <t>Gas consumption for the same 2723 participants in 2020 and 2021. Note that the final right-hand bin counts all participants with mean daily gas use over 110 kWh/day.</t>
  </si>
  <si>
    <t>Electricity consumption for the same 3353 participants in 2020 and 2021. Note that the left- and right-edge bins count all participants with mean daily net electricity use less than 0 kWh/day and more than 40 kWh/day respectively.</t>
  </si>
  <si>
    <t>Median consumption of gas and net electricity on days falling within different ranges of mean external temperature.</t>
  </si>
  <si>
    <t>Median consumption of gas and net electricity for homes in the SERL Observatory within different regions of Great Britain. Bars are arranged from left to right from the highest to lowest mean external temperature in 2021.</t>
  </si>
  <si>
    <t>Median consumption of gas and net electricity for homes in the SERL Observatory by IMD quintile.</t>
  </si>
  <si>
    <t>Median consumption of gas and net electricity for homes in the SERL Observatory by EPC energy efficiency rating</t>
  </si>
  <si>
    <t>Median consumption of gas and net electricity for homes in the SERL by floor area</t>
  </si>
  <si>
    <t>Median consumption of gas and net electricity for homes in the SERL Observatory by building type</t>
  </si>
  <si>
    <t>Median consumption of net electricity for homes in the SERL observatory by central heating system</t>
  </si>
  <si>
    <t>Median consumption of gas and net electricity for homes in the SERL observatory by construction year bands</t>
  </si>
  <si>
    <t>Median gas and net electricity use for homes in the SERL Observatory by number of occupants</t>
  </si>
  <si>
    <t>Median gas and net electricity use for homes in the SERL observatory by tenure</t>
  </si>
  <si>
    <t>Median gas and net electricity use for homes in the SERL observatory by electric vehicle ownership.</t>
  </si>
  <si>
    <t>Median gas and net electricity use for homes in the SERL observatory by PV ownership</t>
  </si>
  <si>
    <t>Median daily energy consumption by month from January 2020 to December 2021</t>
  </si>
  <si>
    <t>Median gas consumption per day for homes in the SERL Observatory sample by month and EPC energy efficiency rating in 2021.</t>
  </si>
  <si>
    <t>Median net electricity consumption per day for homes in the SERL Observatory sample by month and EPC energy efficiency rating in 2021.</t>
  </si>
  <si>
    <t>Median gas consumption per day for homes in the SERL Observatory sample by month and floor area in 2021.</t>
  </si>
  <si>
    <t>Median net electricity consumption per day for homes in the SERL Observatory sample by month and floor area in 2021.</t>
  </si>
  <si>
    <t>Quartiles of gas consumption for SERL Observatory participants in 2021</t>
  </si>
  <si>
    <t>Quartiles of net electricity consumption for SERL Observatory participants in 2021</t>
  </si>
  <si>
    <t>Mean gas consumption by temperature band in 2021</t>
  </si>
  <si>
    <t>Mean net electricity consumption by temperature band in 2021.</t>
  </si>
  <si>
    <t>Mean gas consumption by IMD quintile in 2021</t>
  </si>
  <si>
    <t>Mean net electricity consumption by IMD quintile in 2021</t>
  </si>
  <si>
    <t>Mean gas consumption by EPC energy efficiency rating in 2021</t>
  </si>
  <si>
    <t>Mean net electricity consumption by EPC energy efficiency rating in 2021</t>
  </si>
  <si>
    <t>Mean gas consumption by floor area in 2021</t>
  </si>
  <si>
    <t>Mean net electricity consumption by floor area in 2021</t>
  </si>
  <si>
    <t>Mean gas consumption by building type in 2021</t>
  </si>
  <si>
    <t>Mean net electricity consumption by building type in 2021.</t>
  </si>
  <si>
    <t>Mean net electricity consumption by central heating system in 2021</t>
  </si>
  <si>
    <t>Mean gas consumption by number of occupants in 2021</t>
  </si>
  <si>
    <t>Mean net electricity consumption by number of occupants in 2021</t>
  </si>
  <si>
    <t>Mean gas consumption by weekend and weekday in 2021</t>
  </si>
  <si>
    <t>Mean net electricity consumption by weekend and weekday in 2021</t>
  </si>
  <si>
    <t>Mean net electricity consumption by electric vehicle ownership in 2021</t>
  </si>
  <si>
    <t>Mean net electricity consumption by photovoltaic ownership in 2021</t>
  </si>
  <si>
    <t>Data for Figure 4: Gas consumption for the same 2723 participants in 2020 and 2021. Note that the final right-hand bin counts all participants with mean daily gas use over 110 kWh/day.</t>
  </si>
  <si>
    <t>bin_l_edge</t>
  </si>
  <si>
    <t>bin_r_edge</t>
  </si>
  <si>
    <t>bin_value</t>
  </si>
  <si>
    <t>fuel</t>
  </si>
  <si>
    <t>year</t>
  </si>
  <si>
    <t>Gas</t>
  </si>
  <si>
    <t>&gt;110</t>
  </si>
  <si>
    <t>Data for Figure 5: Electricity consumption for the same 3353 participants in 2020 and 2021. Note that the left- and right-edge bins count all participants with mean daily net electricity use less than 0 kWh/day and more than 40 kWh/day respectively.</t>
  </si>
  <si>
    <t>&lt;0</t>
  </si>
  <si>
    <t>Net Electricity</t>
  </si>
  <si>
    <t>&gt;40</t>
  </si>
  <si>
    <t>Data for Figure 6: Median consumption of gas and net electricity on days falling within different ranges of mean external temperature.</t>
  </si>
  <si>
    <t>unit</t>
  </si>
  <si>
    <t>summary_stat</t>
  </si>
  <si>
    <t>subsample</t>
  </si>
  <si>
    <t>summary_time</t>
  </si>
  <si>
    <t>time_period</t>
  </si>
  <si>
    <t>segmentation_variable_1</t>
  </si>
  <si>
    <t>segment_1_value</t>
  </si>
  <si>
    <t>value</t>
  </si>
  <si>
    <t>n_sample</t>
  </si>
  <si>
    <t>n_statistic</t>
  </si>
  <si>
    <t>mean_temp</t>
  </si>
  <si>
    <t>mean_hdd</t>
  </si>
  <si>
    <t>decimal_places</t>
  </si>
  <si>
    <t>weekday_weekend</t>
  </si>
  <si>
    <t>mean_floor_area</t>
  </si>
  <si>
    <t>n_mean_floor_area</t>
  </si>
  <si>
    <t>mean_bedrooms</t>
  </si>
  <si>
    <t>n_mean_bedrooms</t>
  </si>
  <si>
    <t>mean_occupants</t>
  </si>
  <si>
    <t>n_mean_occupants</t>
  </si>
  <si>
    <t>kWh</t>
  </si>
  <si>
    <t>median</t>
  </si>
  <si>
    <t>all</t>
  </si>
  <si>
    <t>temperature band</t>
  </si>
  <si>
    <t>0_to_5</t>
  </si>
  <si>
    <t>5_to_10</t>
  </si>
  <si>
    <t>10_to_15</t>
  </si>
  <si>
    <t>15_to_20</t>
  </si>
  <si>
    <t>Data for Figure 7: Median consumption of gas and net electricity for homes in the SERL Observatory within different regions of Great Britain. Bars are arranged from left to right from the highest to lowest mean external temperature in 2021.</t>
  </si>
  <si>
    <t>Region</t>
  </si>
  <si>
    <t>EAST MIDLANDS</t>
  </si>
  <si>
    <t>both</t>
  </si>
  <si>
    <t>EAST OF ENGLAND</t>
  </si>
  <si>
    <t>GREATER LONDON</t>
  </si>
  <si>
    <t>NORTH EAST</t>
  </si>
  <si>
    <t>NORTH WEST</t>
  </si>
  <si>
    <t>SCOTLAND</t>
  </si>
  <si>
    <t>SOUTH EAST</t>
  </si>
  <si>
    <t>SOUTH WEST</t>
  </si>
  <si>
    <t>WALES</t>
  </si>
  <si>
    <t>WEST MIDLANDS</t>
  </si>
  <si>
    <t>YORKSHIRE</t>
  </si>
  <si>
    <t>Data for Figure 8: Median consumption of gas and net electricity for homes in the SERL Observatory by IMD quintile.</t>
  </si>
  <si>
    <t>IMD_quintile</t>
  </si>
  <si>
    <t>Data for Figure 9: Median consumption of gas and net electricity for homes in the SERL Observatory by EPC energy efficiency rating</t>
  </si>
  <si>
    <t>currentEnergyRating_merge</t>
  </si>
  <si>
    <t>A and B</t>
  </si>
  <si>
    <t>C</t>
  </si>
  <si>
    <t>D</t>
  </si>
  <si>
    <t>E</t>
  </si>
  <si>
    <t>F and G</t>
  </si>
  <si>
    <t>Data for Figure 10: Median consumption of gas and net electricity for homes in the SERL by floor area</t>
  </si>
  <si>
    <t>floor_area_banded</t>
  </si>
  <si>
    <t>50 or less</t>
  </si>
  <si>
    <t>50 to 100</t>
  </si>
  <si>
    <t>101 to 150</t>
  </si>
  <si>
    <t>151 to 200</t>
  </si>
  <si>
    <t>Over 200</t>
  </si>
  <si>
    <t>Data for Figure 11: Median consumption of gas and net electricity for homes in the SERL Observatory by building type</t>
  </si>
  <si>
    <t>building_type_merge</t>
  </si>
  <si>
    <t>Converted flat or shared house</t>
  </si>
  <si>
    <t>Detached</t>
  </si>
  <si>
    <t>Other or no answer</t>
  </si>
  <si>
    <t>Purpose-built flat</t>
  </si>
  <si>
    <t>Semi-detached</t>
  </si>
  <si>
    <t>Terraced</t>
  </si>
  <si>
    <t>Data for Figure 12: Median consumption of net electricity for homes in the SERL observatory by central heating system</t>
  </si>
  <si>
    <t>boiler_type_merge_for_elec_consumption</t>
  </si>
  <si>
    <t>District or community</t>
  </si>
  <si>
    <t>Electric radiators</t>
  </si>
  <si>
    <t>Electric storage radiators</t>
  </si>
  <si>
    <t>Gas boiler</t>
  </si>
  <si>
    <t>Gas boiler plus other</t>
  </si>
  <si>
    <t>None</t>
  </si>
  <si>
    <t>Oil, solid fuel or biomass</t>
  </si>
  <si>
    <t>Other electric</t>
  </si>
  <si>
    <t>Other or other mix</t>
  </si>
  <si>
    <t>Data for Figure 13: Median consumption of gas and net electricity for homes in the SERL observatory by construction year bands</t>
  </si>
  <si>
    <t>building_age_merge</t>
  </si>
  <si>
    <t>Before 1900</t>
  </si>
  <si>
    <t>1900 - 1929</t>
  </si>
  <si>
    <t>1930 - 1949</t>
  </si>
  <si>
    <t>1950 - 1975</t>
  </si>
  <si>
    <t>1976 - 1990</t>
  </si>
  <si>
    <t>1990 - 2002</t>
  </si>
  <si>
    <t>2003 onwards</t>
  </si>
  <si>
    <t>No data</t>
  </si>
  <si>
    <t>Data for Figure 14: Median gas and net electricity use for homes in the SERL Observatory by number of occupants</t>
  </si>
  <si>
    <t>num_occupants</t>
  </si>
  <si>
    <t>1</t>
  </si>
  <si>
    <t>2</t>
  </si>
  <si>
    <t>3</t>
  </si>
  <si>
    <t>4</t>
  </si>
  <si>
    <t>5</t>
  </si>
  <si>
    <t>&gt;=6</t>
  </si>
  <si>
    <t>Data for Figure 15: Median gas and net electricity use for homes in the SERL observatory by tenure</t>
  </si>
  <si>
    <t>tenure</t>
  </si>
  <si>
    <t>Own outright or mortgage</t>
  </si>
  <si>
    <t>Part-own part-rent</t>
  </si>
  <si>
    <t>Private rent</t>
  </si>
  <si>
    <t>Rent free</t>
  </si>
  <si>
    <t>Social rent</t>
  </si>
  <si>
    <t>No answer</t>
  </si>
  <si>
    <t>Data for Figure 16: Median gas and net electricity use for homes in the SERL observatory by electric vehicle ownership.</t>
  </si>
  <si>
    <t>has_ev_merge</t>
  </si>
  <si>
    <t>No</t>
  </si>
  <si>
    <t>Yes</t>
  </si>
  <si>
    <t>Data for Figure 17: Median gas and net electricity use for homes in the SERL observatory by PV ownership</t>
  </si>
  <si>
    <t>has_pv</t>
  </si>
  <si>
    <t>Data for Figure 18: Median daily energy consumption by month from January 2020 to December 2021</t>
  </si>
  <si>
    <t>Jan-20</t>
  </si>
  <si>
    <t>Feb-20</t>
  </si>
  <si>
    <t>Mar-20</t>
  </si>
  <si>
    <t>Apr-20</t>
  </si>
  <si>
    <t>May-20</t>
  </si>
  <si>
    <t>Jun-20</t>
  </si>
  <si>
    <t>Jul-20</t>
  </si>
  <si>
    <t>Aug-20</t>
  </si>
  <si>
    <t>Sep-20</t>
  </si>
  <si>
    <t>Oct-20</t>
  </si>
  <si>
    <t>Nov-20</t>
  </si>
  <si>
    <t>Dec-20</t>
  </si>
  <si>
    <t>Jan-21</t>
  </si>
  <si>
    <t>Feb-21</t>
  </si>
  <si>
    <t>Mar-21</t>
  </si>
  <si>
    <t>Apr-21</t>
  </si>
  <si>
    <t>May-21</t>
  </si>
  <si>
    <t>Jun-21</t>
  </si>
  <si>
    <t>Jul-21</t>
  </si>
  <si>
    <t>Aug-21</t>
  </si>
  <si>
    <t>Sep-21</t>
  </si>
  <si>
    <t>Oct-21</t>
  </si>
  <si>
    <t>Nov-21</t>
  </si>
  <si>
    <t>Dec-21</t>
  </si>
  <si>
    <t>Data for Figure 19: Median gas consumption per day for homes in the SERL Observatory sample by month and EPC energy efficiency rating in 2021.</t>
  </si>
  <si>
    <t>Data for Figure 20: Median net electricity consumption per day for homes in the SERL Observatory sample by month and EPC energy efficiency rating in 2021.</t>
  </si>
  <si>
    <t>Data for Figure 21: Median gas consumption per day for homes in the SERL Observatory sample by month and floor area in 2021.</t>
  </si>
  <si>
    <t>Data for Figure 22: Median net electricity consumption per day for homes in the SERL Observatory sample by month and floor area in 2021.</t>
  </si>
  <si>
    <t>Data for Figure 23: Quartiles of gas consumption for SERL Observatory participants in 2021</t>
  </si>
  <si>
    <t>kWh/h</t>
  </si>
  <si>
    <t>00:00</t>
  </si>
  <si>
    <t>00:30</t>
  </si>
  <si>
    <t>01:00</t>
  </si>
  <si>
    <t>01:30</t>
  </si>
  <si>
    <t>02:00</t>
  </si>
  <si>
    <t>02:30</t>
  </si>
  <si>
    <t>03:00</t>
  </si>
  <si>
    <t>03:30</t>
  </si>
  <si>
    <t>04:00</t>
  </si>
  <si>
    <t>04:30</t>
  </si>
  <si>
    <t>05:00</t>
  </si>
  <si>
    <t>05:30</t>
  </si>
  <si>
    <t>06:00</t>
  </si>
  <si>
    <t>06:30</t>
  </si>
  <si>
    <t>07:00</t>
  </si>
  <si>
    <t>07:30</t>
  </si>
  <si>
    <t>08:00</t>
  </si>
  <si>
    <t>08:30</t>
  </si>
  <si>
    <t>09:00</t>
  </si>
  <si>
    <t>09:30</t>
  </si>
  <si>
    <t>10:00</t>
  </si>
  <si>
    <t>10:30</t>
  </si>
  <si>
    <t>11:00</t>
  </si>
  <si>
    <t>11:30</t>
  </si>
  <si>
    <t>12:00</t>
  </si>
  <si>
    <t>12:30</t>
  </si>
  <si>
    <t>13:00</t>
  </si>
  <si>
    <t>13:30</t>
  </si>
  <si>
    <t>14:00</t>
  </si>
  <si>
    <t>14:30</t>
  </si>
  <si>
    <t>15:00</t>
  </si>
  <si>
    <t>15:30</t>
  </si>
  <si>
    <t>16:00</t>
  </si>
  <si>
    <t>16:30</t>
  </si>
  <si>
    <t>17:00</t>
  </si>
  <si>
    <t>17:30</t>
  </si>
  <si>
    <t>18:00</t>
  </si>
  <si>
    <t>18:30</t>
  </si>
  <si>
    <t>19:00</t>
  </si>
  <si>
    <t>19:30</t>
  </si>
  <si>
    <t>20:00</t>
  </si>
  <si>
    <t>20:30</t>
  </si>
  <si>
    <t>21:00</t>
  </si>
  <si>
    <t>21:30</t>
  </si>
  <si>
    <t>22:00</t>
  </si>
  <si>
    <t>22:30</t>
  </si>
  <si>
    <t>23:00</t>
  </si>
  <si>
    <t>23:30</t>
  </si>
  <si>
    <t>25th percentile</t>
  </si>
  <si>
    <t>75th percentile</t>
  </si>
  <si>
    <t>Data for Figure 24: Quartiles of net electricity consumption for SERL Observatory participants in 2021</t>
  </si>
  <si>
    <t>Data for Figure 25: Mean gas consumption by temperature band in 2021</t>
  </si>
  <si>
    <t>mean</t>
  </si>
  <si>
    <t>Data for Figure 26: Mean net electricity consumption by temperature band in 2021.</t>
  </si>
  <si>
    <t>Data for Figure 27: Mean gas consumption by IMD quintile in 2021</t>
  </si>
  <si>
    <t>Data for Figure 28: Mean net electricity consumption by IMD quintile in 2021</t>
  </si>
  <si>
    <t>Data for Figure 29: Mean gas consumption by EPC energy efficiency rating in 2021</t>
  </si>
  <si>
    <t>Data for Figure 30: Mean net electricity consumption by EPC energy efficiency rating in 2021</t>
  </si>
  <si>
    <t>Data for Figure 31: Mean gas consumption by floor area in 2021</t>
  </si>
  <si>
    <t>Data for Figure 32: Mean net electricity consumption by floor area in 2021</t>
  </si>
  <si>
    <t>Data for Figure 33: Mean gas consumption by building type in 2021</t>
  </si>
  <si>
    <t>Data for Figure 34: Mean net electricity consumption by building type in 2021.</t>
  </si>
  <si>
    <t>Data for Figure 35: Mean net electricity consumption by central heating system in 2021</t>
  </si>
  <si>
    <t>Data for Figure 36: Mean gas consumption by number of occupants in 2021</t>
  </si>
  <si>
    <t>Data for Figure 37: Mean net electricity consumption by number of occupants in 2021</t>
  </si>
  <si>
    <t>Data for Figure 38: Mean gas consumption by weekend and weekday in 2021</t>
  </si>
  <si>
    <t>weekday</t>
  </si>
  <si>
    <t>weekend</t>
  </si>
  <si>
    <t>Data for Figure 39: Mean net electricity consumption by weekend and weekday in 2021</t>
  </si>
  <si>
    <t>Data for Figure 40: Mean net electricity consumption by electric vehicle ownership in 2021</t>
  </si>
  <si>
    <t>Data for Figure 41: Mean net electricity consumption by photovoltaic ownership in 2021</t>
  </si>
  <si>
    <t>Variable</t>
  </si>
  <si>
    <t>Class</t>
  </si>
  <si>
    <t>Description</t>
  </si>
  <si>
    <t>Example value</t>
  </si>
  <si>
    <t>String</t>
  </si>
  <si>
    <t>Fuel that the value represents</t>
  </si>
  <si>
    <t>Net electricity</t>
  </si>
  <si>
    <t>Unit of the value</t>
  </si>
  <si>
    <t>Wh</t>
  </si>
  <si>
    <t>What statistical summary the value represents</t>
  </si>
  <si>
    <t>Median</t>
  </si>
  <si>
    <t xml:space="preserve">What subsample of SERL Observatory homes were used </t>
  </si>
  <si>
    <t>All</t>
  </si>
  <si>
    <t>Time period that the value relates to, either a specific half hour or a daily value</t>
  </si>
  <si>
    <t>Time period that the data is summarized over</t>
  </si>
  <si>
    <t>Variable used to segment the Observatory sample</t>
  </si>
  <si>
    <t>Segment of the above segmentation variable that this value relates to (any value that the segmentation variable can take, or a merge of 2+ values to ensure at least 10 cases are included)</t>
  </si>
  <si>
    <t>&gt;=5</t>
  </si>
  <si>
    <t>Float</t>
  </si>
  <si>
    <t>Value of the specified summary statistic, summary period and segment</t>
  </si>
  <si>
    <t>Number of cases in the distribution this value was drawn from</t>
  </si>
  <si>
    <t>Number of cases used to calculate the value. For mean and standard deviation n_sample = n_statistic. For centiles n_statistic = 10 as we take the 10 closest values to the centile and report the mean of these in the value field for SDC reasons.</t>
  </si>
  <si>
    <t>Mean external temperature in ⁰C over the summary time during the time period</t>
  </si>
  <si>
    <t>Mean heating degree days over the summary time during the time period. Note that this is NaN for half hourly summary times as heating degree days are defined for daily periods.</t>
  </si>
  <si>
    <t>Number of decimal places the value has been rounded to</t>
  </si>
  <si>
    <t>Whether the value was calculated using only data from weekdays, weekends or both</t>
  </si>
  <si>
    <t>Weekday</t>
  </si>
  <si>
    <t>Number of cases used to calculate mean_floor_area</t>
  </si>
  <si>
    <t>Mean number of bedrooms for dwellings in the SERL observatory with segment_1_value and with an answer to the number of bedrooms question (B6) in the SERL survey</t>
  </si>
  <si>
    <t>Number of cases used to calculate mean_bedrooms</t>
  </si>
  <si>
    <t>Mean number of occupants for dwellings in the SERL observatory with segment_1_value and with a valid answer to the number of occupants question (C1_new) in the SERL survey</t>
  </si>
  <si>
    <t>Number of cases used to calculate n_mean_occupants</t>
  </si>
  <si>
    <t>Mean floor area in m2 for dwellings in the SERL observatory with segment_1_value and a floor area value from an EPC</t>
  </si>
  <si>
    <t>Value of the left hand edge of the bin in the histogram</t>
  </si>
  <si>
    <t>Value of the right hand edge of the bin in the histogram</t>
  </si>
  <si>
    <t>Number of cases within the range of the bin</t>
  </si>
  <si>
    <t>Year that the data is summarized over</t>
  </si>
  <si>
    <t>Guide for Figures 4 and 5</t>
  </si>
  <si>
    <t>Guide for Figure 6 onwards</t>
  </si>
  <si>
    <t>Data dictionary: guide to the variables presented in this statistical dataset</t>
  </si>
  <si>
    <t>The tables below list the variables in the worksheets in this document, with a short description of the information provided by each variable.</t>
  </si>
  <si>
    <t>(Figures 1 to 3)</t>
  </si>
  <si>
    <t>This document is released under a Creative Commons license: CC-BY (Attribution)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</si>
</sst>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19" x14ac:knownFonts="1">
    <font>
      <sz val="11"/>
      <color theme="1"/>
      <name val="Calibri"/>
      <family val="2"/>
      <scheme val="minor"/>
    </font>
    <font>
      <b/>
      <sz val="11"/>
      <color theme="1"/>
      <name val="Calibri"/>
      <family val="2"/>
      <scheme val="minor"/>
    </font>
    <font>
      <u/>
      <sz val="11"/>
      <color theme="10"/>
      <name val="Calibri"/>
      <family val="2"/>
      <scheme val="minor"/>
    </font>
    <font>
      <sz val="11"/>
      <color theme="1"/>
      <name val="Verdana"/>
      <family val="2"/>
    </font>
    <font>
      <b/>
      <sz val="11"/>
      <color theme="1"/>
      <name val="Verdana"/>
      <family val="2"/>
    </font>
    <font>
      <b/>
      <sz val="14"/>
      <color rgb="FFC0224F"/>
      <name val="Verdana"/>
      <family val="2"/>
    </font>
    <font>
      <u/>
      <sz val="11"/>
      <color theme="10"/>
      <name val="Verdana"/>
      <family val="2"/>
    </font>
    <font>
      <sz val="11"/>
      <color theme="0"/>
      <name val="Verdana"/>
      <family val="2"/>
    </font>
    <font>
      <b/>
      <sz val="18"/>
      <color theme="0"/>
      <name val="Verdana"/>
      <family val="2"/>
    </font>
    <font>
      <b/>
      <sz val="11"/>
      <color theme="0"/>
      <name val="Verdana"/>
      <family val="2"/>
    </font>
    <font>
      <b/>
      <sz val="14"/>
      <color theme="0"/>
      <name val="Verdana"/>
      <family val="2"/>
    </font>
    <font>
      <b/>
      <sz val="11"/>
      <color rgb="FFC0224F"/>
      <name val="Verdana"/>
      <family val="2"/>
    </font>
    <font>
      <sz val="11"/>
      <color indexed="9"/>
      <name val="Verdana"/>
      <family val="2"/>
    </font>
    <font>
      <u/>
      <sz val="11"/>
      <color theme="0"/>
      <name val="Verdana"/>
      <family val="2"/>
    </font>
    <font>
      <u/>
      <sz val="11"/>
      <color indexed="9"/>
      <name val="Verdana"/>
      <family val="2"/>
    </font>
    <font>
      <i/>
      <sz val="11"/>
      <color theme="0"/>
      <name val="Verdana"/>
      <family val="2"/>
    </font>
    <font>
      <i/>
      <sz val="11"/>
      <color theme="1"/>
      <name val="Verdana"/>
      <family val="2"/>
    </font>
    <font>
      <u/>
      <sz val="10"/>
      <color theme="0"/>
      <name val="Verdana"/>
      <family val="2"/>
    </font>
    <font>
      <u/>
      <sz val="10"/>
      <color indexed="9"/>
      <name val="Verdana"/>
      <family val="2"/>
    </font>
  </fonts>
  <fills count="6">
    <fill>
      <patternFill patternType="none"/>
    </fill>
    <fill>
      <patternFill patternType="gray125"/>
    </fill>
    <fill>
      <patternFill patternType="solid">
        <fgColor rgb="FFC0224F"/>
        <bgColor indexed="64"/>
      </patternFill>
    </fill>
    <fill>
      <patternFill patternType="solid">
        <fgColor rgb="FF3B3937"/>
        <bgColor indexed="64"/>
      </patternFill>
    </fill>
    <fill>
      <patternFill patternType="solid">
        <fgColor theme="0"/>
        <bgColor indexed="64"/>
      </patternFill>
    </fill>
    <fill>
      <patternFill patternType="solid">
        <fgColor theme="0" tint="-4.9989318521683403E-2"/>
        <bgColor indexed="64"/>
      </patternFill>
    </fill>
  </fills>
  <borders count="1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theme="0"/>
      </left>
      <right style="thin">
        <color theme="0"/>
      </right>
      <top style="thin">
        <color theme="0"/>
      </top>
      <bottom style="thin">
        <color theme="0"/>
      </bottom>
      <diagonal/>
    </border>
  </borders>
  <cellStyleXfs count="2">
    <xf numFmtId="0" fontId="0" fillId="0" borderId="0"/>
    <xf numFmtId="0" fontId="2" fillId="0" borderId="0" applyNumberFormat="0" applyFill="0" applyBorder="0" applyAlignment="0" applyProtection="0"/>
  </cellStyleXfs>
  <cellXfs count="65">
    <xf numFmtId="0" fontId="0" fillId="0" borderId="0" xfId="0"/>
    <xf numFmtId="0" fontId="0" fillId="0" borderId="0" xfId="0" applyAlignment="1">
      <alignment horizontal="right" vertical="top" wrapText="1"/>
    </xf>
    <xf numFmtId="0" fontId="1" fillId="0" borderId="1" xfId="0" applyFont="1" applyBorder="1" applyAlignment="1">
      <alignment horizontal="right" vertical="top" wrapText="1"/>
    </xf>
    <xf numFmtId="164" fontId="0" fillId="0" borderId="0" xfId="0" applyNumberFormat="1" applyAlignment="1">
      <alignment horizontal="right" vertical="top" wrapText="1"/>
    </xf>
    <xf numFmtId="165" fontId="0" fillId="0" borderId="0" xfId="0" applyNumberFormat="1" applyAlignment="1">
      <alignment horizontal="right" vertical="top" wrapText="1"/>
    </xf>
    <xf numFmtId="0" fontId="3" fillId="0" borderId="0" xfId="0" applyFont="1" applyAlignment="1">
      <alignment vertical="top" wrapText="1"/>
    </xf>
    <xf numFmtId="0" fontId="9" fillId="2" borderId="1" xfId="0" applyFont="1" applyFill="1" applyBorder="1" applyAlignment="1">
      <alignment horizontal="left" vertical="top" indent="1"/>
    </xf>
    <xf numFmtId="0" fontId="3" fillId="0" borderId="0" xfId="0" applyFont="1" applyAlignment="1">
      <alignment horizontal="left" vertical="top" indent="1"/>
    </xf>
    <xf numFmtId="0" fontId="1" fillId="3" borderId="0" xfId="0" applyFont="1" applyFill="1" applyAlignment="1">
      <alignment horizontal="right" vertical="top" wrapText="1"/>
    </xf>
    <xf numFmtId="0" fontId="0" fillId="3" borderId="0" xfId="0" applyFill="1" applyAlignment="1">
      <alignment horizontal="right" vertical="top" wrapText="1"/>
    </xf>
    <xf numFmtId="0" fontId="14" fillId="3" borderId="0" xfId="0" applyFont="1" applyFill="1" applyAlignment="1">
      <alignment horizontal="left" vertical="top" wrapText="1"/>
    </xf>
    <xf numFmtId="0" fontId="1" fillId="0" borderId="0" xfId="0" applyFont="1" applyAlignment="1">
      <alignment horizontal="left" vertical="top" wrapText="1" indent="1"/>
    </xf>
    <xf numFmtId="0" fontId="3" fillId="0" borderId="0" xfId="0" applyFont="1" applyAlignment="1">
      <alignment horizontal="left" vertical="top" wrapText="1" indent="1"/>
    </xf>
    <xf numFmtId="0" fontId="9" fillId="2" borderId="1" xfId="0" applyFont="1" applyFill="1" applyBorder="1" applyAlignment="1">
      <alignment horizontal="right" vertical="top" wrapText="1" indent="1"/>
    </xf>
    <xf numFmtId="0" fontId="11" fillId="0" borderId="0" xfId="0" applyFont="1" applyAlignment="1">
      <alignment horizontal="right" vertical="top" indent="1"/>
    </xf>
    <xf numFmtId="0" fontId="15" fillId="3" borderId="0" xfId="0" applyFont="1" applyFill="1" applyAlignment="1">
      <alignment horizontal="right" vertical="top" indent="1"/>
    </xf>
    <xf numFmtId="0" fontId="16" fillId="0" borderId="0" xfId="0" applyFont="1" applyAlignment="1">
      <alignment horizontal="left" vertical="top" indent="1"/>
    </xf>
    <xf numFmtId="0" fontId="3" fillId="4" borderId="5" xfId="0" applyFont="1" applyFill="1" applyBorder="1" applyAlignment="1">
      <alignment vertical="top" wrapText="1"/>
    </xf>
    <xf numFmtId="0" fontId="3" fillId="4" borderId="6" xfId="0" applyFont="1" applyFill="1" applyBorder="1" applyAlignment="1">
      <alignment vertical="top" wrapText="1"/>
    </xf>
    <xf numFmtId="0" fontId="8" fillId="2" borderId="7" xfId="0" applyFont="1" applyFill="1" applyBorder="1" applyAlignment="1">
      <alignment horizontal="left" vertical="top"/>
    </xf>
    <xf numFmtId="0" fontId="8" fillId="2" borderId="8" xfId="0" applyFont="1" applyFill="1" applyBorder="1" applyAlignment="1">
      <alignment vertical="top" wrapText="1"/>
    </xf>
    <xf numFmtId="0" fontId="10" fillId="3" borderId="7" xfId="0" applyFont="1" applyFill="1" applyBorder="1" applyAlignment="1">
      <alignment vertical="top"/>
    </xf>
    <xf numFmtId="0" fontId="7" fillId="3" borderId="8" xfId="0" applyFont="1" applyFill="1" applyBorder="1" applyAlignment="1">
      <alignment vertical="top" wrapText="1"/>
    </xf>
    <xf numFmtId="49" fontId="10" fillId="3" borderId="7" xfId="0" applyNumberFormat="1" applyFont="1" applyFill="1" applyBorder="1" applyAlignment="1">
      <alignment vertical="top"/>
    </xf>
    <xf numFmtId="0" fontId="4" fillId="4" borderId="7" xfId="0" applyFont="1" applyFill="1" applyBorder="1" applyAlignment="1">
      <alignment vertical="top"/>
    </xf>
    <xf numFmtId="0" fontId="3" fillId="4" borderId="8" xfId="0" applyFont="1" applyFill="1" applyBorder="1" applyAlignment="1">
      <alignment vertical="top" wrapText="1"/>
    </xf>
    <xf numFmtId="0" fontId="5" fillId="4" borderId="7" xfId="0" applyFont="1" applyFill="1" applyBorder="1" applyAlignment="1">
      <alignment vertical="top" wrapText="1"/>
    </xf>
    <xf numFmtId="0" fontId="3" fillId="4" borderId="7" xfId="0" applyFont="1" applyFill="1" applyBorder="1" applyAlignment="1">
      <alignment vertical="top" wrapText="1"/>
    </xf>
    <xf numFmtId="0" fontId="3" fillId="4" borderId="7" xfId="0" applyFont="1" applyFill="1" applyBorder="1" applyAlignment="1">
      <alignment vertical="top"/>
    </xf>
    <xf numFmtId="0" fontId="3" fillId="4" borderId="8" xfId="0" applyFont="1" applyFill="1" applyBorder="1" applyAlignment="1">
      <alignment horizontal="left" vertical="top" wrapText="1"/>
    </xf>
    <xf numFmtId="0" fontId="4" fillId="4" borderId="7" xfId="0" applyFont="1" applyFill="1" applyBorder="1" applyAlignment="1">
      <alignment vertical="top" wrapText="1"/>
    </xf>
    <xf numFmtId="0" fontId="6" fillId="4" borderId="8" xfId="1" applyFont="1" applyFill="1" applyBorder="1" applyAlignment="1">
      <alignment horizontal="left" vertical="top" wrapText="1"/>
    </xf>
    <xf numFmtId="0" fontId="3" fillId="4" borderId="10" xfId="0" applyFont="1" applyFill="1" applyBorder="1" applyAlignment="1">
      <alignment vertical="top" wrapText="1"/>
    </xf>
    <xf numFmtId="49" fontId="3" fillId="4" borderId="8" xfId="0" applyNumberFormat="1" applyFont="1" applyFill="1" applyBorder="1" applyAlignment="1">
      <alignment horizontal="left" vertical="top" wrapText="1"/>
    </xf>
    <xf numFmtId="0" fontId="3" fillId="0" borderId="0" xfId="0" applyFont="1" applyAlignment="1">
      <alignment horizontal="left" vertical="center" indent="1"/>
    </xf>
    <xf numFmtId="0" fontId="3" fillId="0" borderId="9" xfId="0" applyFont="1" applyBorder="1" applyAlignment="1">
      <alignment vertical="top"/>
    </xf>
    <xf numFmtId="0" fontId="0" fillId="0" borderId="0" xfId="0" applyAlignment="1">
      <alignment horizontal="right"/>
    </xf>
    <xf numFmtId="0" fontId="1" fillId="0" borderId="1" xfId="0" applyFont="1" applyBorder="1" applyAlignment="1">
      <alignment horizontal="left" vertical="top" wrapText="1"/>
    </xf>
    <xf numFmtId="0" fontId="0" fillId="0" borderId="0" xfId="0" applyAlignment="1">
      <alignment horizontal="left"/>
    </xf>
    <xf numFmtId="0" fontId="0" fillId="0" borderId="0" xfId="0" applyNumberFormat="1" applyAlignment="1">
      <alignment horizontal="right" vertical="top" wrapText="1"/>
    </xf>
    <xf numFmtId="0" fontId="0" fillId="0" borderId="0" xfId="0" applyAlignment="1">
      <alignment horizontal="lef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right" vertical="top"/>
    </xf>
    <xf numFmtId="0" fontId="1" fillId="5" borderId="3" xfId="0" applyFont="1" applyFill="1" applyBorder="1" applyAlignment="1">
      <alignment horizontal="left" vertical="top"/>
    </xf>
    <xf numFmtId="0" fontId="0" fillId="5" borderId="4" xfId="0" applyFill="1" applyBorder="1" applyAlignment="1">
      <alignment horizontal="left" vertical="top"/>
    </xf>
    <xf numFmtId="0" fontId="0" fillId="5" borderId="4" xfId="0" applyFill="1" applyBorder="1" applyAlignment="1">
      <alignment horizontal="left" vertical="top" wrapText="1"/>
    </xf>
    <xf numFmtId="0" fontId="0" fillId="5" borderId="2" xfId="0" applyFill="1" applyBorder="1" applyAlignment="1">
      <alignment horizontal="right" vertical="top"/>
    </xf>
    <xf numFmtId="0" fontId="0" fillId="0" borderId="0" xfId="0" applyAlignment="1">
      <alignment vertical="top"/>
    </xf>
    <xf numFmtId="20" fontId="0" fillId="0" borderId="0" xfId="0" applyNumberFormat="1" applyAlignment="1">
      <alignment horizontal="right" vertical="top"/>
    </xf>
    <xf numFmtId="3" fontId="0" fillId="0" borderId="0" xfId="0" applyNumberFormat="1" applyAlignment="1">
      <alignment horizontal="right" vertical="top"/>
    </xf>
    <xf numFmtId="0" fontId="13" fillId="3" borderId="11" xfId="0" applyFont="1" applyFill="1" applyBorder="1" applyAlignment="1">
      <alignment horizontal="left" vertical="top" wrapText="1"/>
    </xf>
    <xf numFmtId="0" fontId="14" fillId="3" borderId="11" xfId="0" applyFont="1" applyFill="1" applyBorder="1" applyAlignment="1">
      <alignment horizontal="left" vertical="top" wrapText="1"/>
    </xf>
    <xf numFmtId="0" fontId="3" fillId="4" borderId="0" xfId="0" applyFont="1" applyFill="1" applyAlignment="1">
      <alignment horizontal="left" vertical="center" indent="1"/>
    </xf>
    <xf numFmtId="0" fontId="13" fillId="3" borderId="0" xfId="0" applyFont="1" applyFill="1" applyBorder="1" applyAlignment="1">
      <alignment horizontal="left" vertical="center" wrapText="1"/>
    </xf>
    <xf numFmtId="0" fontId="13" fillId="3" borderId="0" xfId="0" applyFont="1" applyFill="1" applyAlignment="1">
      <alignment horizontal="right" vertical="top" indent="1"/>
    </xf>
    <xf numFmtId="0" fontId="7" fillId="2" borderId="1" xfId="0" applyFont="1" applyFill="1" applyBorder="1" applyAlignment="1">
      <alignment horizontal="left" vertical="top" wrapText="1" indent="1"/>
    </xf>
    <xf numFmtId="0" fontId="7" fillId="2" borderId="2" xfId="0" applyFont="1" applyFill="1" applyBorder="1" applyAlignment="1">
      <alignment horizontal="left" vertical="top" wrapText="1" indent="1"/>
    </xf>
    <xf numFmtId="0" fontId="17" fillId="3" borderId="0" xfId="0" applyFont="1" applyFill="1" applyAlignment="1">
      <alignment vertical="top" wrapText="1"/>
    </xf>
    <xf numFmtId="0" fontId="12" fillId="2" borderId="2" xfId="0" applyFont="1" applyFill="1" applyBorder="1" applyAlignment="1">
      <alignment horizontal="left" vertical="top" wrapText="1" indent="1"/>
    </xf>
    <xf numFmtId="0" fontId="12" fillId="2" borderId="1" xfId="0" applyFont="1" applyFill="1" applyBorder="1" applyAlignment="1">
      <alignment horizontal="left" vertical="top" wrapText="1" indent="1"/>
    </xf>
    <xf numFmtId="0" fontId="18" fillId="3" borderId="0" xfId="0" applyFont="1" applyFill="1" applyAlignment="1">
      <alignment vertical="top" wrapText="1"/>
    </xf>
    <xf numFmtId="0" fontId="12" fillId="2" borderId="4" xfId="0" applyFont="1" applyFill="1" applyBorder="1" applyAlignment="1">
      <alignment horizontal="left" vertical="top" wrapText="1" indent="1"/>
    </xf>
    <xf numFmtId="0" fontId="1" fillId="0" borderId="4" xfId="0" applyFont="1" applyBorder="1" applyAlignment="1">
      <alignment horizontal="left" vertical="top" wrapText="1" indent="1"/>
    </xf>
    <xf numFmtId="0" fontId="1" fillId="0" borderId="2" xfId="0" applyFont="1" applyBorder="1" applyAlignment="1">
      <alignment horizontal="left" vertical="top" wrapText="1" indent="1"/>
    </xf>
  </cellXfs>
  <cellStyles count="2">
    <cellStyle name="Hyperlink" xfId="1" builtinId="8"/>
    <cellStyle name="Normal" xfId="0" builtinId="0"/>
  </cellStyles>
  <dxfs count="0"/>
  <tableStyles count="0" defaultTableStyle="TableStyleMedium9" defaultPivotStyle="PivotStyleLight16"/>
  <colors>
    <mruColors>
      <color rgb="FFC0224F"/>
      <color rgb="FF3B393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78442</xdr:colOff>
      <xdr:row>0</xdr:row>
      <xdr:rowOff>89648</xdr:rowOff>
    </xdr:from>
    <xdr:to>
      <xdr:col>1</xdr:col>
      <xdr:colOff>1585237</xdr:colOff>
      <xdr:row>0</xdr:row>
      <xdr:rowOff>1162546</xdr:rowOff>
    </xdr:to>
    <xdr:pic>
      <xdr:nvPicPr>
        <xdr:cNvPr id="3" name="Picture 2">
          <a:extLst>
            <a:ext uri="{FF2B5EF4-FFF2-40B4-BE49-F238E27FC236}">
              <a16:creationId xmlns:a16="http://schemas.microsoft.com/office/drawing/2014/main" id="{69B8FA65-1842-00D0-DB2F-E374CEF3357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42" y="89648"/>
          <a:ext cx="3389383" cy="1072898"/>
        </a:xfrm>
        <a:prstGeom prst="rect">
          <a:avLst/>
        </a:prstGeom>
      </xdr:spPr>
    </xdr:pic>
    <xdr:clientData/>
  </xdr:twoCellAnchor>
  <xdr:twoCellAnchor editAs="oneCell">
    <xdr:from>
      <xdr:col>1</xdr:col>
      <xdr:colOff>8505264</xdr:colOff>
      <xdr:row>0</xdr:row>
      <xdr:rowOff>156880</xdr:rowOff>
    </xdr:from>
    <xdr:to>
      <xdr:col>2</xdr:col>
      <xdr:colOff>12191</xdr:colOff>
      <xdr:row>0</xdr:row>
      <xdr:rowOff>1062136</xdr:rowOff>
    </xdr:to>
    <xdr:pic>
      <xdr:nvPicPr>
        <xdr:cNvPr id="5" name="Picture 4">
          <a:extLst>
            <a:ext uri="{FF2B5EF4-FFF2-40B4-BE49-F238E27FC236}">
              <a16:creationId xmlns:a16="http://schemas.microsoft.com/office/drawing/2014/main" id="{6BA5A380-A394-F0D4-37D9-433F78B326F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387852" y="156880"/>
          <a:ext cx="3060192" cy="905256"/>
        </a:xfrm>
        <a:prstGeom prst="rect">
          <a:avLst/>
        </a:prstGeom>
      </xdr:spPr>
    </xdr:pic>
    <xdr:clientData/>
  </xdr:twoCellAnchor>
  <xdr:twoCellAnchor editAs="oneCell">
    <xdr:from>
      <xdr:col>1</xdr:col>
      <xdr:colOff>7014882</xdr:colOff>
      <xdr:row>3</xdr:row>
      <xdr:rowOff>287074</xdr:rowOff>
    </xdr:from>
    <xdr:to>
      <xdr:col>1</xdr:col>
      <xdr:colOff>11526369</xdr:colOff>
      <xdr:row>9</xdr:row>
      <xdr:rowOff>4769</xdr:rowOff>
    </xdr:to>
    <xdr:pic>
      <xdr:nvPicPr>
        <xdr:cNvPr id="7" name="Picture 6">
          <a:extLst>
            <a:ext uri="{FF2B5EF4-FFF2-40B4-BE49-F238E27FC236}">
              <a16:creationId xmlns:a16="http://schemas.microsoft.com/office/drawing/2014/main" id="{E48D3620-DCC9-B1D0-49E3-893A665DDC1D}"/>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897470" y="2147250"/>
          <a:ext cx="4511487" cy="1129637"/>
        </a:xfrm>
        <a:prstGeom prst="rect">
          <a:avLst/>
        </a:prstGeom>
        <a:solidFill>
          <a:schemeClr val="bg1"/>
        </a:solidFill>
        <a:ln>
          <a:solidFill>
            <a:schemeClr val="bg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info@serl.ac.uk" TargetMode="External"/><Relationship Id="rId2" Type="http://schemas.openxmlformats.org/officeDocument/2006/relationships/hyperlink" Target="http://www.serl.ac.uk/" TargetMode="External"/><Relationship Id="rId1" Type="http://schemas.openxmlformats.org/officeDocument/2006/relationships/hyperlink" Target="http://www.serl.ac.uk/" TargetMode="Externa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ECE33-4357-43BB-8AE2-03D31FD2B1A9}">
  <dimension ref="A1:B46"/>
  <sheetViews>
    <sheetView tabSelected="1" zoomScale="85" zoomScaleNormal="85" workbookViewId="0">
      <selection activeCell="B16" sqref="B16"/>
    </sheetView>
  </sheetViews>
  <sheetFormatPr defaultColWidth="9.109375" defaultRowHeight="13.8" x14ac:dyDescent="0.3"/>
  <cols>
    <col min="1" max="1" width="28.33203125" style="5" customWidth="1"/>
    <col min="2" max="2" width="173.33203125" style="5" customWidth="1"/>
    <col min="3" max="16384" width="9.109375" style="5"/>
  </cols>
  <sheetData>
    <row r="1" spans="1:2" ht="100.5" customHeight="1" x14ac:dyDescent="0.3">
      <c r="A1" s="17"/>
      <c r="B1" s="18"/>
    </row>
    <row r="2" spans="1:2" ht="22.2" x14ac:dyDescent="0.3">
      <c r="A2" s="19"/>
      <c r="B2" s="20"/>
    </row>
    <row r="3" spans="1:2" ht="22.2" x14ac:dyDescent="0.3">
      <c r="A3" s="19" t="s">
        <v>0</v>
      </c>
      <c r="B3" s="20"/>
    </row>
    <row r="4" spans="1:2" ht="22.2" x14ac:dyDescent="0.3">
      <c r="A4" s="19"/>
      <c r="B4" s="20"/>
    </row>
    <row r="5" spans="1:2" ht="17.399999999999999" x14ac:dyDescent="0.3">
      <c r="A5" s="21"/>
      <c r="B5" s="22"/>
    </row>
    <row r="6" spans="1:2" ht="17.399999999999999" x14ac:dyDescent="0.3">
      <c r="A6" s="21" t="s">
        <v>1</v>
      </c>
      <c r="B6" s="22"/>
    </row>
    <row r="7" spans="1:2" ht="17.399999999999999" x14ac:dyDescent="0.3">
      <c r="A7" s="21" t="s">
        <v>2</v>
      </c>
      <c r="B7" s="22"/>
    </row>
    <row r="8" spans="1:2" ht="17.399999999999999" x14ac:dyDescent="0.3">
      <c r="A8" s="23" t="s">
        <v>3</v>
      </c>
      <c r="B8" s="22"/>
    </row>
    <row r="9" spans="1:2" ht="17.399999999999999" x14ac:dyDescent="0.3">
      <c r="A9" s="23"/>
      <c r="B9" s="22"/>
    </row>
    <row r="10" spans="1:2" x14ac:dyDescent="0.3">
      <c r="A10" s="24"/>
      <c r="B10" s="25"/>
    </row>
    <row r="11" spans="1:2" ht="57.6" customHeight="1" x14ac:dyDescent="0.3">
      <c r="A11" s="26" t="s">
        <v>4</v>
      </c>
      <c r="B11" s="25" t="s">
        <v>5</v>
      </c>
    </row>
    <row r="12" spans="1:2" ht="25.2" customHeight="1" x14ac:dyDescent="0.3">
      <c r="A12" s="26" t="s">
        <v>6</v>
      </c>
      <c r="B12" s="25" t="s">
        <v>346</v>
      </c>
    </row>
    <row r="13" spans="1:2" ht="55.2" x14ac:dyDescent="0.3">
      <c r="A13" s="26" t="s">
        <v>7</v>
      </c>
      <c r="B13" s="25" t="s">
        <v>8</v>
      </c>
    </row>
    <row r="14" spans="1:2" x14ac:dyDescent="0.3">
      <c r="A14" s="27"/>
      <c r="B14" s="25"/>
    </row>
    <row r="15" spans="1:2" ht="17.399999999999999" x14ac:dyDescent="0.3">
      <c r="A15" s="26" t="s">
        <v>9</v>
      </c>
      <c r="B15" s="25"/>
    </row>
    <row r="16" spans="1:2" ht="20.399999999999999" customHeight="1" x14ac:dyDescent="0.3">
      <c r="A16" s="28" t="s">
        <v>10</v>
      </c>
      <c r="B16" s="29"/>
    </row>
    <row r="17" spans="1:2" x14ac:dyDescent="0.3">
      <c r="A17" s="30" t="s">
        <v>11</v>
      </c>
      <c r="B17" s="29"/>
    </row>
    <row r="18" spans="1:2" ht="19.5" customHeight="1" x14ac:dyDescent="0.3">
      <c r="A18" s="27" t="s">
        <v>12</v>
      </c>
      <c r="B18" s="29" t="s">
        <v>0</v>
      </c>
    </row>
    <row r="19" spans="1:2" ht="18" customHeight="1" x14ac:dyDescent="0.3">
      <c r="A19" s="27" t="s">
        <v>13</v>
      </c>
      <c r="B19" s="29" t="s">
        <v>14</v>
      </c>
    </row>
    <row r="20" spans="1:2" ht="17.25" customHeight="1" x14ac:dyDescent="0.3">
      <c r="A20" s="27" t="s">
        <v>15</v>
      </c>
      <c r="B20" s="29" t="s">
        <v>16</v>
      </c>
    </row>
    <row r="21" spans="1:2" ht="15" customHeight="1" x14ac:dyDescent="0.3">
      <c r="A21" s="27" t="s">
        <v>17</v>
      </c>
      <c r="B21" s="29" t="s">
        <v>18</v>
      </c>
    </row>
    <row r="22" spans="1:2" x14ac:dyDescent="0.3">
      <c r="A22" s="27" t="s">
        <v>19</v>
      </c>
      <c r="B22" s="29">
        <v>1</v>
      </c>
    </row>
    <row r="23" spans="1:2" x14ac:dyDescent="0.3">
      <c r="A23" s="27" t="s">
        <v>20</v>
      </c>
      <c r="B23" s="29" t="s">
        <v>21</v>
      </c>
    </row>
    <row r="24" spans="1:2" x14ac:dyDescent="0.3">
      <c r="A24" s="27" t="s">
        <v>22</v>
      </c>
      <c r="B24" s="29" t="s">
        <v>23</v>
      </c>
    </row>
    <row r="25" spans="1:2" x14ac:dyDescent="0.3">
      <c r="A25" s="27" t="s">
        <v>24</v>
      </c>
      <c r="B25" s="33" t="s">
        <v>3</v>
      </c>
    </row>
    <row r="26" spans="1:2" x14ac:dyDescent="0.3">
      <c r="A26" s="27" t="s">
        <v>25</v>
      </c>
      <c r="B26" s="31" t="s">
        <v>26</v>
      </c>
    </row>
    <row r="27" spans="1:2" x14ac:dyDescent="0.3">
      <c r="A27" s="27"/>
      <c r="B27" s="29"/>
    </row>
    <row r="28" spans="1:2" x14ac:dyDescent="0.3">
      <c r="A28" s="30" t="s">
        <v>27</v>
      </c>
      <c r="B28" s="29"/>
    </row>
    <row r="29" spans="1:2" ht="15.75" customHeight="1" x14ac:dyDescent="0.3">
      <c r="A29" s="27" t="s">
        <v>28</v>
      </c>
      <c r="B29" s="29" t="s">
        <v>29</v>
      </c>
    </row>
    <row r="30" spans="1:2" ht="18" customHeight="1" x14ac:dyDescent="0.3">
      <c r="A30" s="27" t="s">
        <v>13</v>
      </c>
      <c r="B30" s="29" t="s">
        <v>14</v>
      </c>
    </row>
    <row r="31" spans="1:2" x14ac:dyDescent="0.3">
      <c r="A31" s="27" t="s">
        <v>15</v>
      </c>
      <c r="B31" s="29" t="s">
        <v>16</v>
      </c>
    </row>
    <row r="32" spans="1:2" ht="15.75" customHeight="1" x14ac:dyDescent="0.3">
      <c r="A32" s="27" t="s">
        <v>17</v>
      </c>
      <c r="B32" s="29" t="s">
        <v>30</v>
      </c>
    </row>
    <row r="33" spans="1:2" x14ac:dyDescent="0.3">
      <c r="A33" s="27" t="s">
        <v>19</v>
      </c>
      <c r="B33" s="29">
        <v>1</v>
      </c>
    </row>
    <row r="34" spans="1:2" x14ac:dyDescent="0.3">
      <c r="A34" s="27" t="s">
        <v>20</v>
      </c>
      <c r="B34" s="29" t="s">
        <v>21</v>
      </c>
    </row>
    <row r="35" spans="1:2" x14ac:dyDescent="0.3">
      <c r="A35" s="27" t="s">
        <v>31</v>
      </c>
      <c r="B35" s="29" t="s">
        <v>23</v>
      </c>
    </row>
    <row r="36" spans="1:2" x14ac:dyDescent="0.3">
      <c r="A36" s="27" t="s">
        <v>24</v>
      </c>
      <c r="B36" s="33" t="s">
        <v>3</v>
      </c>
    </row>
    <row r="37" spans="1:2" x14ac:dyDescent="0.3">
      <c r="A37" s="27" t="s">
        <v>25</v>
      </c>
      <c r="B37" s="31" t="s">
        <v>32</v>
      </c>
    </row>
    <row r="38" spans="1:2" x14ac:dyDescent="0.3">
      <c r="A38" s="27"/>
      <c r="B38" s="29"/>
    </row>
    <row r="39" spans="1:2" ht="17.399999999999999" x14ac:dyDescent="0.3">
      <c r="A39" s="26" t="s">
        <v>33</v>
      </c>
      <c r="B39" s="29"/>
    </row>
    <row r="40" spans="1:2" x14ac:dyDescent="0.3">
      <c r="A40" s="27" t="s">
        <v>15</v>
      </c>
      <c r="B40" s="29" t="s">
        <v>16</v>
      </c>
    </row>
    <row r="41" spans="1:2" x14ac:dyDescent="0.3">
      <c r="A41" s="27" t="s">
        <v>34</v>
      </c>
      <c r="B41" s="31" t="s">
        <v>35</v>
      </c>
    </row>
    <row r="42" spans="1:2" x14ac:dyDescent="0.3">
      <c r="A42" s="27"/>
      <c r="B42" s="29"/>
    </row>
    <row r="43" spans="1:2" x14ac:dyDescent="0.3">
      <c r="A43" s="27"/>
      <c r="B43" s="29"/>
    </row>
    <row r="44" spans="1:2" ht="17.399999999999999" x14ac:dyDescent="0.3">
      <c r="A44" s="26" t="s">
        <v>36</v>
      </c>
      <c r="B44" s="25"/>
    </row>
    <row r="45" spans="1:2" ht="16.5" customHeight="1" x14ac:dyDescent="0.3">
      <c r="A45" s="28" t="s">
        <v>37</v>
      </c>
      <c r="B45" s="25"/>
    </row>
    <row r="46" spans="1:2" ht="28.5" customHeight="1" thickBot="1" x14ac:dyDescent="0.35">
      <c r="A46" s="35" t="s">
        <v>38</v>
      </c>
      <c r="B46" s="32"/>
    </row>
  </sheetData>
  <hyperlinks>
    <hyperlink ref="B37" r:id="rId1" display="http://www.serl.ac.uk/" xr:uid="{0D7F7A8F-E4F4-4EAE-A8C0-C9B600F9FECA}"/>
    <hyperlink ref="B26" r:id="rId2" display="http://www.serl.ac.uk/" xr:uid="{2547D7A2-40AE-4EA4-9C1D-D5BD3004050C}"/>
    <hyperlink ref="B41" r:id="rId3" display="mailto:info@serl.ac.uk" xr:uid="{2E74DD54-0AEA-4569-9B99-4FE2807FBAFF}"/>
  </hyperlinks>
  <pageMargins left="0.7" right="0.7" top="0.75" bottom="0.75" header="0.3" footer="0.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12"/>
  <sheetViews>
    <sheetView workbookViewId="0">
      <selection activeCell="A2" sqref="A2:A4"/>
    </sheetView>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144</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x14ac:dyDescent="0.3">
      <c r="A3" s="61"/>
      <c r="B3" s="1" t="s">
        <v>86</v>
      </c>
      <c r="C3" s="1" t="s">
        <v>113</v>
      </c>
      <c r="D3" s="1" t="s">
        <v>114</v>
      </c>
      <c r="E3" s="1" t="s">
        <v>115</v>
      </c>
      <c r="F3" s="1">
        <v>2021</v>
      </c>
      <c r="G3" s="1">
        <v>2021</v>
      </c>
      <c r="H3" s="1" t="s">
        <v>145</v>
      </c>
      <c r="I3" s="1" t="s">
        <v>146</v>
      </c>
      <c r="J3" s="1">
        <v>15.895</v>
      </c>
      <c r="K3" s="1">
        <v>293</v>
      </c>
      <c r="L3" s="1">
        <v>10</v>
      </c>
      <c r="M3" s="1">
        <v>10.519</v>
      </c>
      <c r="N3" s="1">
        <v>5.6239999999999997</v>
      </c>
      <c r="O3" s="1">
        <v>3</v>
      </c>
      <c r="P3" s="1" t="s">
        <v>124</v>
      </c>
      <c r="Q3" s="1">
        <v>42.058999999999997</v>
      </c>
      <c r="R3" s="1">
        <v>730</v>
      </c>
      <c r="S3" s="1">
        <v>1.2250000000000001</v>
      </c>
      <c r="T3" s="1">
        <v>683</v>
      </c>
      <c r="U3" s="1">
        <v>1.4510000000000001</v>
      </c>
      <c r="V3" s="1">
        <v>677</v>
      </c>
    </row>
    <row r="4" spans="1:22" x14ac:dyDescent="0.3">
      <c r="A4" s="61"/>
      <c r="B4" s="1" t="s">
        <v>90</v>
      </c>
      <c r="C4" s="1" t="s">
        <v>113</v>
      </c>
      <c r="D4" s="1" t="s">
        <v>114</v>
      </c>
      <c r="E4" s="1" t="s">
        <v>115</v>
      </c>
      <c r="F4" s="1">
        <v>2021</v>
      </c>
      <c r="G4" s="1">
        <v>2021</v>
      </c>
      <c r="H4" s="1" t="s">
        <v>145</v>
      </c>
      <c r="I4" s="1" t="s">
        <v>146</v>
      </c>
      <c r="J4" s="1">
        <v>4.931</v>
      </c>
      <c r="K4" s="1">
        <v>558</v>
      </c>
      <c r="L4" s="1">
        <v>10</v>
      </c>
      <c r="M4" s="1">
        <v>10.516999999999999</v>
      </c>
      <c r="N4" s="1">
        <v>5.63</v>
      </c>
      <c r="O4" s="1">
        <v>3</v>
      </c>
      <c r="P4" s="1" t="s">
        <v>124</v>
      </c>
      <c r="Q4" s="1">
        <v>42.058999999999997</v>
      </c>
      <c r="R4" s="1">
        <v>730</v>
      </c>
      <c r="S4" s="1">
        <v>1.2250000000000001</v>
      </c>
      <c r="T4" s="1">
        <v>683</v>
      </c>
      <c r="U4" s="1">
        <v>1.4510000000000001</v>
      </c>
      <c r="V4" s="1">
        <v>677</v>
      </c>
    </row>
    <row r="5" spans="1:22" x14ac:dyDescent="0.3">
      <c r="B5" s="1" t="s">
        <v>86</v>
      </c>
      <c r="C5" s="1" t="s">
        <v>113</v>
      </c>
      <c r="D5" s="1" t="s">
        <v>114</v>
      </c>
      <c r="E5" s="1" t="s">
        <v>115</v>
      </c>
      <c r="F5" s="1">
        <v>2021</v>
      </c>
      <c r="G5" s="1">
        <v>2021</v>
      </c>
      <c r="H5" s="1" t="s">
        <v>145</v>
      </c>
      <c r="I5" s="1" t="s">
        <v>147</v>
      </c>
      <c r="J5" s="1">
        <v>28.161999999999999</v>
      </c>
      <c r="K5" s="1">
        <v>2614</v>
      </c>
      <c r="L5" s="1">
        <v>10</v>
      </c>
      <c r="M5" s="1">
        <v>10.414999999999999</v>
      </c>
      <c r="N5" s="1">
        <v>5.7110000000000003</v>
      </c>
      <c r="O5" s="1">
        <v>3</v>
      </c>
      <c r="P5" s="1" t="s">
        <v>124</v>
      </c>
      <c r="Q5" s="1">
        <v>75.600999999999999</v>
      </c>
      <c r="R5" s="1">
        <v>4377</v>
      </c>
      <c r="S5" s="1">
        <v>2.5259999999999998</v>
      </c>
      <c r="T5" s="1">
        <v>4156</v>
      </c>
      <c r="U5" s="1">
        <v>2.2229999999999999</v>
      </c>
      <c r="V5" s="1">
        <v>4139</v>
      </c>
    </row>
    <row r="6" spans="1:22" x14ac:dyDescent="0.3">
      <c r="B6" s="1" t="s">
        <v>90</v>
      </c>
      <c r="C6" s="1" t="s">
        <v>113</v>
      </c>
      <c r="D6" s="1" t="s">
        <v>114</v>
      </c>
      <c r="E6" s="1" t="s">
        <v>115</v>
      </c>
      <c r="F6" s="1">
        <v>2021</v>
      </c>
      <c r="G6" s="1">
        <v>2021</v>
      </c>
      <c r="H6" s="1" t="s">
        <v>145</v>
      </c>
      <c r="I6" s="1" t="s">
        <v>147</v>
      </c>
      <c r="J6" s="1">
        <v>6.9660000000000002</v>
      </c>
      <c r="K6" s="1">
        <v>3454</v>
      </c>
      <c r="L6" s="1">
        <v>10</v>
      </c>
      <c r="M6" s="1">
        <v>10.39</v>
      </c>
      <c r="N6" s="1">
        <v>5.7320000000000002</v>
      </c>
      <c r="O6" s="1">
        <v>3</v>
      </c>
      <c r="P6" s="1" t="s">
        <v>124</v>
      </c>
      <c r="Q6" s="1">
        <v>75.600999999999999</v>
      </c>
      <c r="R6" s="1">
        <v>4377</v>
      </c>
      <c r="S6" s="1">
        <v>2.5259999999999998</v>
      </c>
      <c r="T6" s="1">
        <v>4156</v>
      </c>
      <c r="U6" s="1">
        <v>2.2229999999999999</v>
      </c>
      <c r="V6" s="1">
        <v>4139</v>
      </c>
    </row>
    <row r="7" spans="1:22" x14ac:dyDescent="0.3">
      <c r="B7" s="1" t="s">
        <v>86</v>
      </c>
      <c r="C7" s="1" t="s">
        <v>113</v>
      </c>
      <c r="D7" s="1" t="s">
        <v>114</v>
      </c>
      <c r="E7" s="1" t="s">
        <v>115</v>
      </c>
      <c r="F7" s="1">
        <v>2021</v>
      </c>
      <c r="G7" s="1">
        <v>2021</v>
      </c>
      <c r="H7" s="1" t="s">
        <v>145</v>
      </c>
      <c r="I7" s="1" t="s">
        <v>148</v>
      </c>
      <c r="J7" s="1">
        <v>41.563000000000002</v>
      </c>
      <c r="K7" s="1">
        <v>1061</v>
      </c>
      <c r="L7" s="1">
        <v>10</v>
      </c>
      <c r="M7" s="1">
        <v>10.484999999999999</v>
      </c>
      <c r="N7" s="1">
        <v>5.6449999999999996</v>
      </c>
      <c r="O7" s="1">
        <v>3</v>
      </c>
      <c r="P7" s="1" t="s">
        <v>124</v>
      </c>
      <c r="Q7" s="1">
        <v>119.959</v>
      </c>
      <c r="R7" s="1">
        <v>1703</v>
      </c>
      <c r="S7" s="1">
        <v>3.456</v>
      </c>
      <c r="T7" s="1">
        <v>1640</v>
      </c>
      <c r="U7" s="1">
        <v>2.7549999999999999</v>
      </c>
      <c r="V7" s="1">
        <v>1638</v>
      </c>
    </row>
    <row r="8" spans="1:22" x14ac:dyDescent="0.3">
      <c r="B8" s="1" t="s">
        <v>90</v>
      </c>
      <c r="C8" s="1" t="s">
        <v>113</v>
      </c>
      <c r="D8" s="1" t="s">
        <v>114</v>
      </c>
      <c r="E8" s="1" t="s">
        <v>115</v>
      </c>
      <c r="F8" s="1">
        <v>2021</v>
      </c>
      <c r="G8" s="1">
        <v>2021</v>
      </c>
      <c r="H8" s="1" t="s">
        <v>145</v>
      </c>
      <c r="I8" s="1" t="s">
        <v>148</v>
      </c>
      <c r="J8" s="1">
        <v>9.3290000000000006</v>
      </c>
      <c r="K8" s="1">
        <v>1345</v>
      </c>
      <c r="L8" s="1">
        <v>10</v>
      </c>
      <c r="M8" s="1">
        <v>10.442</v>
      </c>
      <c r="N8" s="1">
        <v>5.6779999999999999</v>
      </c>
      <c r="O8" s="1">
        <v>3</v>
      </c>
      <c r="P8" s="1" t="s">
        <v>124</v>
      </c>
      <c r="Q8" s="1">
        <v>119.959</v>
      </c>
      <c r="R8" s="1">
        <v>1703</v>
      </c>
      <c r="S8" s="1">
        <v>3.456</v>
      </c>
      <c r="T8" s="1">
        <v>1640</v>
      </c>
      <c r="U8" s="1">
        <v>2.7549999999999999</v>
      </c>
      <c r="V8" s="1">
        <v>1638</v>
      </c>
    </row>
    <row r="9" spans="1:22" x14ac:dyDescent="0.3">
      <c r="B9" s="1" t="s">
        <v>86</v>
      </c>
      <c r="C9" s="1" t="s">
        <v>113</v>
      </c>
      <c r="D9" s="1" t="s">
        <v>114</v>
      </c>
      <c r="E9" s="1" t="s">
        <v>115</v>
      </c>
      <c r="F9" s="1">
        <v>2021</v>
      </c>
      <c r="G9" s="1">
        <v>2021</v>
      </c>
      <c r="H9" s="1" t="s">
        <v>145</v>
      </c>
      <c r="I9" s="1" t="s">
        <v>149</v>
      </c>
      <c r="J9" s="1">
        <v>54.7</v>
      </c>
      <c r="K9" s="1">
        <v>296</v>
      </c>
      <c r="L9" s="1">
        <v>10</v>
      </c>
      <c r="M9" s="1">
        <v>10.5</v>
      </c>
      <c r="N9" s="1">
        <v>5.6160000000000014</v>
      </c>
      <c r="O9" s="1">
        <v>3</v>
      </c>
      <c r="P9" s="1" t="s">
        <v>124</v>
      </c>
      <c r="Q9" s="1">
        <v>169.13300000000001</v>
      </c>
      <c r="R9" s="1">
        <v>512</v>
      </c>
      <c r="S9" s="1">
        <v>4.0570000000000004</v>
      </c>
      <c r="T9" s="1">
        <v>489</v>
      </c>
      <c r="U9" s="1">
        <v>2.9510000000000001</v>
      </c>
      <c r="V9" s="1">
        <v>494</v>
      </c>
    </row>
    <row r="10" spans="1:22" x14ac:dyDescent="0.3">
      <c r="B10" s="1" t="s">
        <v>90</v>
      </c>
      <c r="C10" s="1" t="s">
        <v>113</v>
      </c>
      <c r="D10" s="1" t="s">
        <v>114</v>
      </c>
      <c r="E10" s="1" t="s">
        <v>115</v>
      </c>
      <c r="F10" s="1">
        <v>2021</v>
      </c>
      <c r="G10" s="1">
        <v>2021</v>
      </c>
      <c r="H10" s="1" t="s">
        <v>145</v>
      </c>
      <c r="I10" s="1" t="s">
        <v>149</v>
      </c>
      <c r="J10" s="1">
        <v>12.04</v>
      </c>
      <c r="K10" s="1">
        <v>403</v>
      </c>
      <c r="L10" s="1">
        <v>10</v>
      </c>
      <c r="M10" s="1">
        <v>10.455</v>
      </c>
      <c r="N10" s="1">
        <v>5.6589999999999998</v>
      </c>
      <c r="O10" s="1">
        <v>3</v>
      </c>
      <c r="P10" s="1" t="s">
        <v>124</v>
      </c>
      <c r="Q10" s="1">
        <v>169.13300000000001</v>
      </c>
      <c r="R10" s="1">
        <v>512</v>
      </c>
      <c r="S10" s="1">
        <v>4.0570000000000004</v>
      </c>
      <c r="T10" s="1">
        <v>489</v>
      </c>
      <c r="U10" s="1">
        <v>2.9510000000000001</v>
      </c>
      <c r="V10" s="1">
        <v>494</v>
      </c>
    </row>
    <row r="11" spans="1:22" x14ac:dyDescent="0.3">
      <c r="B11" s="1" t="s">
        <v>86</v>
      </c>
      <c r="C11" s="1" t="s">
        <v>113</v>
      </c>
      <c r="D11" s="1" t="s">
        <v>114</v>
      </c>
      <c r="E11" s="1" t="s">
        <v>115</v>
      </c>
      <c r="F11" s="1">
        <v>2021</v>
      </c>
      <c r="G11" s="1">
        <v>2021</v>
      </c>
      <c r="H11" s="1" t="s">
        <v>145</v>
      </c>
      <c r="I11" s="1" t="s">
        <v>150</v>
      </c>
      <c r="J11" s="1">
        <v>75.954999999999998</v>
      </c>
      <c r="K11" s="1">
        <v>155</v>
      </c>
      <c r="L11" s="1">
        <v>10</v>
      </c>
      <c r="M11" s="1">
        <v>10.499000000000001</v>
      </c>
      <c r="N11" s="1">
        <v>5.6429999999999998</v>
      </c>
      <c r="O11" s="1">
        <v>3</v>
      </c>
      <c r="P11" s="1" t="s">
        <v>124</v>
      </c>
      <c r="Q11" s="1">
        <v>255.322</v>
      </c>
      <c r="R11" s="1">
        <v>295</v>
      </c>
      <c r="S11" s="1">
        <v>4.7119999999999997</v>
      </c>
      <c r="T11" s="1">
        <v>281</v>
      </c>
      <c r="U11" s="1">
        <v>3.125</v>
      </c>
      <c r="V11" s="1">
        <v>280</v>
      </c>
    </row>
    <row r="12" spans="1:22" x14ac:dyDescent="0.3">
      <c r="B12" s="1" t="s">
        <v>90</v>
      </c>
      <c r="C12" s="1" t="s">
        <v>113</v>
      </c>
      <c r="D12" s="1" t="s">
        <v>114</v>
      </c>
      <c r="E12" s="1" t="s">
        <v>115</v>
      </c>
      <c r="F12" s="1">
        <v>2021</v>
      </c>
      <c r="G12" s="1">
        <v>2021</v>
      </c>
      <c r="H12" s="1" t="s">
        <v>145</v>
      </c>
      <c r="I12" s="1" t="s">
        <v>150</v>
      </c>
      <c r="J12" s="1">
        <v>15.191000000000001</v>
      </c>
      <c r="K12" s="1">
        <v>230</v>
      </c>
      <c r="L12" s="1">
        <v>10</v>
      </c>
      <c r="M12" s="1">
        <v>10.452999999999999</v>
      </c>
      <c r="N12" s="1">
        <v>5.6749999999999998</v>
      </c>
      <c r="O12" s="1">
        <v>3</v>
      </c>
      <c r="P12" s="1" t="s">
        <v>124</v>
      </c>
      <c r="Q12" s="1">
        <v>255.322</v>
      </c>
      <c r="R12" s="1">
        <v>295</v>
      </c>
      <c r="S12" s="1">
        <v>4.7119999999999997</v>
      </c>
      <c r="T12" s="1">
        <v>281</v>
      </c>
      <c r="U12" s="1">
        <v>3.125</v>
      </c>
      <c r="V12" s="1">
        <v>280</v>
      </c>
    </row>
  </sheetData>
  <mergeCells count="2">
    <mergeCell ref="B1:V1"/>
    <mergeCell ref="A2:A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14"/>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151</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ht="28.8" x14ac:dyDescent="0.3">
      <c r="A3" s="61"/>
      <c r="B3" s="1" t="s">
        <v>86</v>
      </c>
      <c r="C3" s="1" t="s">
        <v>113</v>
      </c>
      <c r="D3" s="1" t="s">
        <v>114</v>
      </c>
      <c r="E3" s="1" t="s">
        <v>115</v>
      </c>
      <c r="F3" s="1">
        <v>2021</v>
      </c>
      <c r="G3" s="1">
        <v>2021</v>
      </c>
      <c r="H3" s="1" t="s">
        <v>152</v>
      </c>
      <c r="I3" s="1" t="s">
        <v>153</v>
      </c>
      <c r="J3" s="1">
        <v>24.297000000000001</v>
      </c>
      <c r="K3" s="1">
        <v>132</v>
      </c>
      <c r="L3" s="1">
        <v>10</v>
      </c>
      <c r="M3" s="1">
        <v>10.573</v>
      </c>
      <c r="N3" s="1">
        <v>5.5760000000000014</v>
      </c>
      <c r="O3" s="1">
        <v>3</v>
      </c>
      <c r="P3" s="1" t="s">
        <v>124</v>
      </c>
      <c r="Q3" s="1">
        <v>67.212000000000003</v>
      </c>
      <c r="R3" s="1">
        <v>197</v>
      </c>
      <c r="S3" s="1">
        <v>1.802</v>
      </c>
      <c r="T3" s="1">
        <v>298</v>
      </c>
      <c r="U3" s="1">
        <v>1.827</v>
      </c>
      <c r="V3" s="1">
        <v>301</v>
      </c>
    </row>
    <row r="4" spans="1:22" ht="28.8" x14ac:dyDescent="0.3">
      <c r="A4" s="61"/>
      <c r="B4" s="1" t="s">
        <v>90</v>
      </c>
      <c r="C4" s="1" t="s">
        <v>113</v>
      </c>
      <c r="D4" s="1" t="s">
        <v>114</v>
      </c>
      <c r="E4" s="1" t="s">
        <v>115</v>
      </c>
      <c r="F4" s="1">
        <v>2021</v>
      </c>
      <c r="G4" s="1">
        <v>2021</v>
      </c>
      <c r="H4" s="1" t="s">
        <v>152</v>
      </c>
      <c r="I4" s="1" t="s">
        <v>153</v>
      </c>
      <c r="J4" s="1">
        <v>6.1589999999999998</v>
      </c>
      <c r="K4" s="1">
        <v>228</v>
      </c>
      <c r="L4" s="1">
        <v>10</v>
      </c>
      <c r="M4" s="1">
        <v>10.544</v>
      </c>
      <c r="N4" s="1">
        <v>5.5970000000000004</v>
      </c>
      <c r="O4" s="1">
        <v>3</v>
      </c>
      <c r="P4" s="1" t="s">
        <v>124</v>
      </c>
      <c r="Q4" s="1">
        <v>67.212000000000003</v>
      </c>
      <c r="R4" s="1">
        <v>197</v>
      </c>
      <c r="S4" s="1">
        <v>1.802</v>
      </c>
      <c r="T4" s="1">
        <v>298</v>
      </c>
      <c r="U4" s="1">
        <v>1.827</v>
      </c>
      <c r="V4" s="1">
        <v>301</v>
      </c>
    </row>
    <row r="5" spans="1:22" x14ac:dyDescent="0.3">
      <c r="B5" s="1" t="s">
        <v>86</v>
      </c>
      <c r="C5" s="1" t="s">
        <v>113</v>
      </c>
      <c r="D5" s="1" t="s">
        <v>114</v>
      </c>
      <c r="E5" s="1" t="s">
        <v>115</v>
      </c>
      <c r="F5" s="1">
        <v>2021</v>
      </c>
      <c r="G5" s="1">
        <v>2021</v>
      </c>
      <c r="H5" s="1" t="s">
        <v>152</v>
      </c>
      <c r="I5" s="1" t="s">
        <v>154</v>
      </c>
      <c r="J5" s="1">
        <v>45.325000000000003</v>
      </c>
      <c r="K5" s="1">
        <v>2246</v>
      </c>
      <c r="L5" s="1">
        <v>10</v>
      </c>
      <c r="M5" s="1">
        <v>10.436</v>
      </c>
      <c r="N5" s="1">
        <v>5.68</v>
      </c>
      <c r="O5" s="1">
        <v>3</v>
      </c>
      <c r="P5" s="1" t="s">
        <v>124</v>
      </c>
      <c r="Q5" s="1">
        <v>134.15700000000001</v>
      </c>
      <c r="R5" s="1">
        <v>1791</v>
      </c>
      <c r="S5" s="1">
        <v>3.5910000000000002</v>
      </c>
      <c r="T5" s="1">
        <v>3624</v>
      </c>
      <c r="U5" s="1">
        <v>2.411</v>
      </c>
      <c r="V5" s="1">
        <v>3614</v>
      </c>
    </row>
    <row r="6" spans="1:22" x14ac:dyDescent="0.3">
      <c r="B6" s="1" t="s">
        <v>90</v>
      </c>
      <c r="C6" s="1" t="s">
        <v>113</v>
      </c>
      <c r="D6" s="1" t="s">
        <v>114</v>
      </c>
      <c r="E6" s="1" t="s">
        <v>115</v>
      </c>
      <c r="F6" s="1">
        <v>2021</v>
      </c>
      <c r="G6" s="1">
        <v>2021</v>
      </c>
      <c r="H6" s="1" t="s">
        <v>152</v>
      </c>
      <c r="I6" s="1" t="s">
        <v>154</v>
      </c>
      <c r="J6" s="1">
        <v>9.82</v>
      </c>
      <c r="K6" s="1">
        <v>3026</v>
      </c>
      <c r="L6" s="1">
        <v>10</v>
      </c>
      <c r="M6" s="1">
        <v>10.382999999999999</v>
      </c>
      <c r="N6" s="1">
        <v>5.718</v>
      </c>
      <c r="O6" s="1">
        <v>3</v>
      </c>
      <c r="P6" s="1" t="s">
        <v>124</v>
      </c>
      <c r="Q6" s="1">
        <v>134.15700000000001</v>
      </c>
      <c r="R6" s="1">
        <v>1791</v>
      </c>
      <c r="S6" s="1">
        <v>3.5910000000000002</v>
      </c>
      <c r="T6" s="1">
        <v>3624</v>
      </c>
      <c r="U6" s="1">
        <v>2.411</v>
      </c>
      <c r="V6" s="1">
        <v>3614</v>
      </c>
    </row>
    <row r="7" spans="1:22" ht="28.8" x14ac:dyDescent="0.3">
      <c r="B7" s="1" t="s">
        <v>86</v>
      </c>
      <c r="C7" s="1" t="s">
        <v>113</v>
      </c>
      <c r="D7" s="1" t="s">
        <v>114</v>
      </c>
      <c r="E7" s="1" t="s">
        <v>115</v>
      </c>
      <c r="F7" s="1">
        <v>2021</v>
      </c>
      <c r="G7" s="1">
        <v>2021</v>
      </c>
      <c r="H7" s="1" t="s">
        <v>152</v>
      </c>
      <c r="I7" s="1" t="s">
        <v>155</v>
      </c>
      <c r="J7" s="1">
        <v>31.137</v>
      </c>
      <c r="K7" s="1">
        <v>128</v>
      </c>
      <c r="L7" s="1">
        <v>10</v>
      </c>
      <c r="M7" s="1">
        <v>10.411</v>
      </c>
      <c r="N7" s="1">
        <v>5.726</v>
      </c>
      <c r="O7" s="1">
        <v>3</v>
      </c>
      <c r="P7" s="1" t="s">
        <v>124</v>
      </c>
      <c r="Q7" s="1">
        <v>83.742000000000004</v>
      </c>
      <c r="R7" s="1">
        <v>177</v>
      </c>
      <c r="S7" s="1">
        <v>2.13</v>
      </c>
      <c r="T7" s="1">
        <v>115</v>
      </c>
      <c r="U7" s="1">
        <v>1.7729999999999999</v>
      </c>
      <c r="V7" s="1">
        <v>119</v>
      </c>
    </row>
    <row r="8" spans="1:22" ht="28.8" x14ac:dyDescent="0.3">
      <c r="B8" s="1" t="s">
        <v>90</v>
      </c>
      <c r="C8" s="1" t="s">
        <v>113</v>
      </c>
      <c r="D8" s="1" t="s">
        <v>114</v>
      </c>
      <c r="E8" s="1" t="s">
        <v>115</v>
      </c>
      <c r="F8" s="1">
        <v>2021</v>
      </c>
      <c r="G8" s="1">
        <v>2021</v>
      </c>
      <c r="H8" s="1" t="s">
        <v>152</v>
      </c>
      <c r="I8" s="1" t="s">
        <v>155</v>
      </c>
      <c r="J8" s="1">
        <v>7.0839999999999996</v>
      </c>
      <c r="K8" s="1">
        <v>217</v>
      </c>
      <c r="L8" s="1">
        <v>10</v>
      </c>
      <c r="M8" s="1">
        <v>10.368</v>
      </c>
      <c r="N8" s="1">
        <v>5.7520000000000016</v>
      </c>
      <c r="O8" s="1">
        <v>3</v>
      </c>
      <c r="P8" s="1" t="s">
        <v>124</v>
      </c>
      <c r="Q8" s="1">
        <v>83.742000000000004</v>
      </c>
      <c r="R8" s="1">
        <v>177</v>
      </c>
      <c r="S8" s="1">
        <v>2.13</v>
      </c>
      <c r="T8" s="1">
        <v>115</v>
      </c>
      <c r="U8" s="1">
        <v>1.7729999999999999</v>
      </c>
      <c r="V8" s="1">
        <v>119</v>
      </c>
    </row>
    <row r="9" spans="1:22" x14ac:dyDescent="0.3">
      <c r="B9" s="1" t="s">
        <v>86</v>
      </c>
      <c r="C9" s="1" t="s">
        <v>113</v>
      </c>
      <c r="D9" s="1" t="s">
        <v>114</v>
      </c>
      <c r="E9" s="1" t="s">
        <v>115</v>
      </c>
      <c r="F9" s="1">
        <v>2021</v>
      </c>
      <c r="G9" s="1">
        <v>2021</v>
      </c>
      <c r="H9" s="1" t="s">
        <v>152</v>
      </c>
      <c r="I9" s="1" t="s">
        <v>156</v>
      </c>
      <c r="J9" s="1">
        <v>18.006</v>
      </c>
      <c r="K9" s="1">
        <v>631</v>
      </c>
      <c r="L9" s="1">
        <v>10</v>
      </c>
      <c r="M9" s="1">
        <v>10.295</v>
      </c>
      <c r="N9" s="1">
        <v>5.8360000000000003</v>
      </c>
      <c r="O9" s="1">
        <v>3</v>
      </c>
      <c r="P9" s="1" t="s">
        <v>124</v>
      </c>
      <c r="Q9" s="1">
        <v>59.618000000000002</v>
      </c>
      <c r="R9" s="1">
        <v>1177</v>
      </c>
      <c r="S9" s="1">
        <v>1.7110000000000001</v>
      </c>
      <c r="T9" s="1">
        <v>1695</v>
      </c>
      <c r="U9" s="1">
        <v>1.7210000000000001</v>
      </c>
      <c r="V9" s="1">
        <v>1690</v>
      </c>
    </row>
    <row r="10" spans="1:22" x14ac:dyDescent="0.3">
      <c r="B10" s="1" t="s">
        <v>90</v>
      </c>
      <c r="C10" s="1" t="s">
        <v>113</v>
      </c>
      <c r="D10" s="1" t="s">
        <v>114</v>
      </c>
      <c r="E10" s="1" t="s">
        <v>115</v>
      </c>
      <c r="F10" s="1">
        <v>2021</v>
      </c>
      <c r="G10" s="1">
        <v>2021</v>
      </c>
      <c r="H10" s="1" t="s">
        <v>152</v>
      </c>
      <c r="I10" s="1" t="s">
        <v>156</v>
      </c>
      <c r="J10" s="1">
        <v>5.7939999999999996</v>
      </c>
      <c r="K10" s="1">
        <v>1341</v>
      </c>
      <c r="L10" s="1">
        <v>10</v>
      </c>
      <c r="M10" s="1">
        <v>10.375</v>
      </c>
      <c r="N10" s="1">
        <v>5.7679999999999998</v>
      </c>
      <c r="O10" s="1">
        <v>3</v>
      </c>
      <c r="P10" s="1" t="s">
        <v>124</v>
      </c>
      <c r="Q10" s="1">
        <v>59.618000000000002</v>
      </c>
      <c r="R10" s="1">
        <v>1177</v>
      </c>
      <c r="S10" s="1">
        <v>1.7110000000000001</v>
      </c>
      <c r="T10" s="1">
        <v>1695</v>
      </c>
      <c r="U10" s="1">
        <v>1.7210000000000001</v>
      </c>
      <c r="V10" s="1">
        <v>1690</v>
      </c>
    </row>
    <row r="11" spans="1:22" x14ac:dyDescent="0.3">
      <c r="B11" s="1" t="s">
        <v>86</v>
      </c>
      <c r="C11" s="1" t="s">
        <v>113</v>
      </c>
      <c r="D11" s="1" t="s">
        <v>114</v>
      </c>
      <c r="E11" s="1" t="s">
        <v>115</v>
      </c>
      <c r="F11" s="1">
        <v>2021</v>
      </c>
      <c r="G11" s="1">
        <v>2021</v>
      </c>
      <c r="H11" s="1" t="s">
        <v>152</v>
      </c>
      <c r="I11" s="1" t="s">
        <v>157</v>
      </c>
      <c r="J11" s="1">
        <v>34.597999999999999</v>
      </c>
      <c r="K11" s="1">
        <v>2595</v>
      </c>
      <c r="L11" s="1">
        <v>10</v>
      </c>
      <c r="M11" s="1">
        <v>10.401</v>
      </c>
      <c r="N11" s="1">
        <v>5.7220000000000004</v>
      </c>
      <c r="O11" s="1">
        <v>3</v>
      </c>
      <c r="P11" s="1" t="s">
        <v>124</v>
      </c>
      <c r="Q11" s="1">
        <v>93.103999999999999</v>
      </c>
      <c r="R11" s="1">
        <v>2171</v>
      </c>
      <c r="S11" s="1">
        <v>3.0030000000000001</v>
      </c>
      <c r="T11" s="1">
        <v>3823</v>
      </c>
      <c r="U11" s="1">
        <v>2.4009999999999998</v>
      </c>
      <c r="V11" s="1">
        <v>3807</v>
      </c>
    </row>
    <row r="12" spans="1:22" x14ac:dyDescent="0.3">
      <c r="B12" s="1" t="s">
        <v>90</v>
      </c>
      <c r="C12" s="1" t="s">
        <v>113</v>
      </c>
      <c r="D12" s="1" t="s">
        <v>114</v>
      </c>
      <c r="E12" s="1" t="s">
        <v>115</v>
      </c>
      <c r="F12" s="1">
        <v>2021</v>
      </c>
      <c r="G12" s="1">
        <v>2021</v>
      </c>
      <c r="H12" s="1" t="s">
        <v>152</v>
      </c>
      <c r="I12" s="1" t="s">
        <v>157</v>
      </c>
      <c r="J12" s="1">
        <v>8.2650000000000006</v>
      </c>
      <c r="K12" s="1">
        <v>3183</v>
      </c>
      <c r="L12" s="1">
        <v>10</v>
      </c>
      <c r="M12" s="1">
        <v>10.351000000000001</v>
      </c>
      <c r="N12" s="1">
        <v>5.7639999999999993</v>
      </c>
      <c r="O12" s="1">
        <v>3</v>
      </c>
      <c r="P12" s="1" t="s">
        <v>124</v>
      </c>
      <c r="Q12" s="1">
        <v>93.103999999999999</v>
      </c>
      <c r="R12" s="1">
        <v>2171</v>
      </c>
      <c r="S12" s="1">
        <v>3.0030000000000001</v>
      </c>
      <c r="T12" s="1">
        <v>3823</v>
      </c>
      <c r="U12" s="1">
        <v>2.4009999999999998</v>
      </c>
      <c r="V12" s="1">
        <v>3807</v>
      </c>
    </row>
    <row r="13" spans="1:22" x14ac:dyDescent="0.3">
      <c r="B13" s="1" t="s">
        <v>86</v>
      </c>
      <c r="C13" s="1" t="s">
        <v>113</v>
      </c>
      <c r="D13" s="1" t="s">
        <v>114</v>
      </c>
      <c r="E13" s="1" t="s">
        <v>115</v>
      </c>
      <c r="F13" s="1">
        <v>2021</v>
      </c>
      <c r="G13" s="1">
        <v>2021</v>
      </c>
      <c r="H13" s="1" t="s">
        <v>152</v>
      </c>
      <c r="I13" s="1" t="s">
        <v>158</v>
      </c>
      <c r="J13" s="1">
        <v>30.634</v>
      </c>
      <c r="K13" s="1">
        <v>2021</v>
      </c>
      <c r="L13" s="1">
        <v>10</v>
      </c>
      <c r="M13" s="1">
        <v>10.426</v>
      </c>
      <c r="N13" s="1">
        <v>5.7089999999999996</v>
      </c>
      <c r="O13" s="1">
        <v>3</v>
      </c>
      <c r="P13" s="1" t="s">
        <v>124</v>
      </c>
      <c r="Q13" s="1">
        <v>88.843000000000004</v>
      </c>
      <c r="R13" s="1">
        <v>1920</v>
      </c>
      <c r="S13" s="1">
        <v>2.827</v>
      </c>
      <c r="T13" s="1">
        <v>3104</v>
      </c>
      <c r="U13" s="1">
        <v>2.3359999999999999</v>
      </c>
      <c r="V13" s="1">
        <v>3094</v>
      </c>
    </row>
    <row r="14" spans="1:22" x14ac:dyDescent="0.3">
      <c r="B14" s="1" t="s">
        <v>90</v>
      </c>
      <c r="C14" s="1" t="s">
        <v>113</v>
      </c>
      <c r="D14" s="1" t="s">
        <v>114</v>
      </c>
      <c r="E14" s="1" t="s">
        <v>115</v>
      </c>
      <c r="F14" s="1">
        <v>2021</v>
      </c>
      <c r="G14" s="1">
        <v>2021</v>
      </c>
      <c r="H14" s="1" t="s">
        <v>152</v>
      </c>
      <c r="I14" s="1" t="s">
        <v>158</v>
      </c>
      <c r="J14" s="1">
        <v>7.5670000000000002</v>
      </c>
      <c r="K14" s="1">
        <v>2501</v>
      </c>
      <c r="L14" s="1">
        <v>10</v>
      </c>
      <c r="M14" s="1">
        <v>10.387</v>
      </c>
      <c r="N14" s="1">
        <v>5.7389999999999999</v>
      </c>
      <c r="O14" s="1">
        <v>3</v>
      </c>
      <c r="P14" s="1" t="s">
        <v>124</v>
      </c>
      <c r="Q14" s="1">
        <v>88.843000000000004</v>
      </c>
      <c r="R14" s="1">
        <v>1920</v>
      </c>
      <c r="S14" s="1">
        <v>2.827</v>
      </c>
      <c r="T14" s="1">
        <v>3104</v>
      </c>
      <c r="U14" s="1">
        <v>2.3359999999999999</v>
      </c>
      <c r="V14" s="1">
        <v>3094</v>
      </c>
    </row>
  </sheetData>
  <mergeCells count="2">
    <mergeCell ref="B1:V1"/>
    <mergeCell ref="A2:A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V11"/>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159</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ht="28.8" x14ac:dyDescent="0.3">
      <c r="A3" s="61"/>
      <c r="B3" s="1" t="s">
        <v>90</v>
      </c>
      <c r="C3" s="1" t="s">
        <v>113</v>
      </c>
      <c r="D3" s="1" t="s">
        <v>114</v>
      </c>
      <c r="E3" s="1" t="s">
        <v>115</v>
      </c>
      <c r="F3" s="1">
        <v>2021</v>
      </c>
      <c r="G3" s="1">
        <v>2021</v>
      </c>
      <c r="H3" s="1" t="s">
        <v>160</v>
      </c>
      <c r="I3" s="1" t="s">
        <v>161</v>
      </c>
      <c r="J3" s="1">
        <v>4.6150000000000002</v>
      </c>
      <c r="K3" s="1">
        <v>96</v>
      </c>
      <c r="L3" s="1">
        <v>10</v>
      </c>
      <c r="M3" s="1">
        <v>10.528</v>
      </c>
      <c r="N3" s="1">
        <v>5.6349999999999998</v>
      </c>
      <c r="O3" s="1">
        <v>3</v>
      </c>
      <c r="P3" s="1" t="s">
        <v>124</v>
      </c>
      <c r="Q3" s="1">
        <v>56.357999999999997</v>
      </c>
      <c r="R3" s="1">
        <v>89</v>
      </c>
      <c r="S3" s="1">
        <v>1.613</v>
      </c>
      <c r="T3" s="1">
        <v>119</v>
      </c>
      <c r="U3" s="1">
        <v>1.7849999999999999</v>
      </c>
      <c r="V3" s="1">
        <v>121</v>
      </c>
    </row>
    <row r="4" spans="1:22" ht="28.8" x14ac:dyDescent="0.3">
      <c r="A4" s="61"/>
      <c r="B4" s="1" t="s">
        <v>90</v>
      </c>
      <c r="C4" s="1" t="s">
        <v>113</v>
      </c>
      <c r="D4" s="1" t="s">
        <v>114</v>
      </c>
      <c r="E4" s="1" t="s">
        <v>115</v>
      </c>
      <c r="F4" s="1">
        <v>2021</v>
      </c>
      <c r="G4" s="1">
        <v>2021</v>
      </c>
      <c r="H4" s="1" t="s">
        <v>160</v>
      </c>
      <c r="I4" s="1" t="s">
        <v>162</v>
      </c>
      <c r="J4" s="1">
        <v>13.243</v>
      </c>
      <c r="K4" s="1">
        <v>197</v>
      </c>
      <c r="L4" s="1">
        <v>10</v>
      </c>
      <c r="M4" s="1">
        <v>10.425000000000001</v>
      </c>
      <c r="N4" s="1">
        <v>5.72</v>
      </c>
      <c r="O4" s="1">
        <v>3</v>
      </c>
      <c r="P4" s="1" t="s">
        <v>124</v>
      </c>
      <c r="Q4" s="1">
        <v>64.644000000000005</v>
      </c>
      <c r="R4" s="1">
        <v>182</v>
      </c>
      <c r="S4" s="1">
        <v>1.8520000000000001</v>
      </c>
      <c r="T4" s="1">
        <v>236</v>
      </c>
      <c r="U4" s="1">
        <v>1.8160000000000001</v>
      </c>
      <c r="V4" s="1">
        <v>239</v>
      </c>
    </row>
    <row r="5" spans="1:22" ht="28.8" x14ac:dyDescent="0.3">
      <c r="B5" s="1" t="s">
        <v>90</v>
      </c>
      <c r="C5" s="1" t="s">
        <v>113</v>
      </c>
      <c r="D5" s="1" t="s">
        <v>114</v>
      </c>
      <c r="E5" s="1" t="s">
        <v>115</v>
      </c>
      <c r="F5" s="1">
        <v>2021</v>
      </c>
      <c r="G5" s="1">
        <v>2021</v>
      </c>
      <c r="H5" s="1" t="s">
        <v>160</v>
      </c>
      <c r="I5" s="1" t="s">
        <v>163</v>
      </c>
      <c r="J5" s="1">
        <v>14.632999999999999</v>
      </c>
      <c r="K5" s="1">
        <v>133</v>
      </c>
      <c r="L5" s="1">
        <v>10</v>
      </c>
      <c r="M5" s="1">
        <v>10.68</v>
      </c>
      <c r="N5" s="1">
        <v>5.4850000000000003</v>
      </c>
      <c r="O5" s="1">
        <v>3</v>
      </c>
      <c r="P5" s="1" t="s">
        <v>124</v>
      </c>
      <c r="Q5" s="1">
        <v>56.015000000000001</v>
      </c>
      <c r="R5" s="1">
        <v>99</v>
      </c>
      <c r="S5" s="1">
        <v>1.8220000000000001</v>
      </c>
      <c r="T5" s="1">
        <v>163</v>
      </c>
      <c r="U5" s="1">
        <v>1.593</v>
      </c>
      <c r="V5" s="1">
        <v>162</v>
      </c>
    </row>
    <row r="6" spans="1:22" ht="28.8" x14ac:dyDescent="0.3">
      <c r="B6" s="1" t="s">
        <v>90</v>
      </c>
      <c r="C6" s="1" t="s">
        <v>113</v>
      </c>
      <c r="D6" s="1" t="s">
        <v>114</v>
      </c>
      <c r="E6" s="1" t="s">
        <v>115</v>
      </c>
      <c r="F6" s="1">
        <v>2021</v>
      </c>
      <c r="G6" s="1">
        <v>2021</v>
      </c>
      <c r="H6" s="1" t="s">
        <v>160</v>
      </c>
      <c r="I6" s="1" t="s">
        <v>164</v>
      </c>
      <c r="J6" s="1">
        <v>7.8689999999999998</v>
      </c>
      <c r="K6" s="1">
        <v>8553</v>
      </c>
      <c r="L6" s="1">
        <v>10</v>
      </c>
      <c r="M6" s="1">
        <v>10.367000000000001</v>
      </c>
      <c r="N6" s="1">
        <v>5.75</v>
      </c>
      <c r="O6" s="1">
        <v>3</v>
      </c>
      <c r="P6" s="1" t="s">
        <v>124</v>
      </c>
      <c r="Q6" s="1">
        <v>95.08</v>
      </c>
      <c r="R6" s="1">
        <v>5993</v>
      </c>
      <c r="S6" s="1">
        <v>2.9550000000000001</v>
      </c>
      <c r="T6" s="1">
        <v>10365</v>
      </c>
      <c r="U6" s="1">
        <v>2.3079999999999998</v>
      </c>
      <c r="V6" s="1">
        <v>10329</v>
      </c>
    </row>
    <row r="7" spans="1:22" ht="28.8" x14ac:dyDescent="0.3">
      <c r="B7" s="1" t="s">
        <v>90</v>
      </c>
      <c r="C7" s="1" t="s">
        <v>113</v>
      </c>
      <c r="D7" s="1" t="s">
        <v>114</v>
      </c>
      <c r="E7" s="1" t="s">
        <v>115</v>
      </c>
      <c r="F7" s="1">
        <v>2021</v>
      </c>
      <c r="G7" s="1">
        <v>2021</v>
      </c>
      <c r="H7" s="1" t="s">
        <v>160</v>
      </c>
      <c r="I7" s="1" t="s">
        <v>165</v>
      </c>
      <c r="J7" s="1">
        <v>9.4480000000000004</v>
      </c>
      <c r="K7" s="1">
        <v>549</v>
      </c>
      <c r="L7" s="1">
        <v>10</v>
      </c>
      <c r="M7" s="1">
        <v>10.414999999999999</v>
      </c>
      <c r="N7" s="1">
        <v>5.7129999999999992</v>
      </c>
      <c r="O7" s="1">
        <v>3</v>
      </c>
      <c r="P7" s="1" t="s">
        <v>124</v>
      </c>
      <c r="Q7" s="1">
        <v>110.83799999999999</v>
      </c>
      <c r="R7" s="1">
        <v>399</v>
      </c>
      <c r="S7" s="1">
        <v>3.15</v>
      </c>
      <c r="T7" s="1">
        <v>652</v>
      </c>
      <c r="U7" s="1">
        <v>2.4980000000000002</v>
      </c>
      <c r="V7" s="1">
        <v>654</v>
      </c>
    </row>
    <row r="8" spans="1:22" ht="28.8" x14ac:dyDescent="0.3">
      <c r="B8" s="1" t="s">
        <v>90</v>
      </c>
      <c r="C8" s="1" t="s">
        <v>113</v>
      </c>
      <c r="D8" s="1" t="s">
        <v>114</v>
      </c>
      <c r="E8" s="1" t="s">
        <v>115</v>
      </c>
      <c r="F8" s="1">
        <v>2021</v>
      </c>
      <c r="G8" s="1">
        <v>2021</v>
      </c>
      <c r="H8" s="1" t="s">
        <v>160</v>
      </c>
      <c r="I8" s="1" t="s">
        <v>166</v>
      </c>
      <c r="J8" s="1">
        <v>9.077</v>
      </c>
      <c r="K8" s="1">
        <v>251</v>
      </c>
      <c r="L8" s="1">
        <v>10</v>
      </c>
      <c r="M8" s="1">
        <v>10.458</v>
      </c>
      <c r="N8" s="1">
        <v>5.6840000000000002</v>
      </c>
      <c r="O8" s="1">
        <v>3</v>
      </c>
      <c r="P8" s="1" t="s">
        <v>124</v>
      </c>
      <c r="Q8" s="1">
        <v>73.852000000000004</v>
      </c>
      <c r="R8" s="1">
        <v>177</v>
      </c>
      <c r="S8" s="1">
        <v>2.3660000000000001</v>
      </c>
      <c r="T8" s="1">
        <v>290</v>
      </c>
      <c r="U8" s="1">
        <v>1.8740000000000001</v>
      </c>
      <c r="V8" s="1">
        <v>285</v>
      </c>
    </row>
    <row r="9" spans="1:22" ht="28.8" x14ac:dyDescent="0.3">
      <c r="B9" s="1" t="s">
        <v>90</v>
      </c>
      <c r="C9" s="1" t="s">
        <v>113</v>
      </c>
      <c r="D9" s="1" t="s">
        <v>114</v>
      </c>
      <c r="E9" s="1" t="s">
        <v>115</v>
      </c>
      <c r="F9" s="1">
        <v>2021</v>
      </c>
      <c r="G9" s="1">
        <v>2021</v>
      </c>
      <c r="H9" s="1" t="s">
        <v>160</v>
      </c>
      <c r="I9" s="1" t="s">
        <v>167</v>
      </c>
      <c r="J9" s="1">
        <v>10.179</v>
      </c>
      <c r="K9" s="1">
        <v>409</v>
      </c>
      <c r="L9" s="1">
        <v>10</v>
      </c>
      <c r="M9" s="1">
        <v>10.292999999999999</v>
      </c>
      <c r="N9" s="1">
        <v>5.78</v>
      </c>
      <c r="O9" s="1">
        <v>3</v>
      </c>
      <c r="P9" s="1" t="s">
        <v>124</v>
      </c>
      <c r="Q9" s="1">
        <v>142.35400000000001</v>
      </c>
      <c r="R9" s="1">
        <v>237</v>
      </c>
      <c r="S9" s="1">
        <v>3.4390000000000001</v>
      </c>
      <c r="T9" s="1">
        <v>476</v>
      </c>
      <c r="U9" s="1">
        <v>2.2210000000000001</v>
      </c>
      <c r="V9" s="1">
        <v>475</v>
      </c>
    </row>
    <row r="10" spans="1:22" ht="28.8" x14ac:dyDescent="0.3">
      <c r="B10" s="1" t="s">
        <v>90</v>
      </c>
      <c r="C10" s="1" t="s">
        <v>113</v>
      </c>
      <c r="D10" s="1" t="s">
        <v>114</v>
      </c>
      <c r="E10" s="1" t="s">
        <v>115</v>
      </c>
      <c r="F10" s="1">
        <v>2021</v>
      </c>
      <c r="G10" s="1">
        <v>2021</v>
      </c>
      <c r="H10" s="1" t="s">
        <v>160</v>
      </c>
      <c r="I10" s="1" t="s">
        <v>168</v>
      </c>
      <c r="J10" s="1">
        <v>18.773</v>
      </c>
      <c r="K10" s="1">
        <v>86</v>
      </c>
      <c r="L10" s="1">
        <v>10</v>
      </c>
      <c r="M10" s="1">
        <v>10.382999999999999</v>
      </c>
      <c r="N10" s="1">
        <v>5.7249999999999996</v>
      </c>
      <c r="O10" s="1">
        <v>3</v>
      </c>
      <c r="P10" s="1" t="s">
        <v>124</v>
      </c>
      <c r="Q10" s="1">
        <v>128.29599999999999</v>
      </c>
      <c r="R10" s="1">
        <v>90</v>
      </c>
      <c r="S10" s="1">
        <v>3.01</v>
      </c>
      <c r="T10" s="1">
        <v>104</v>
      </c>
      <c r="U10" s="1">
        <v>2.3559999999999999</v>
      </c>
      <c r="V10" s="1">
        <v>104</v>
      </c>
    </row>
    <row r="11" spans="1:22" ht="28.8" x14ac:dyDescent="0.3">
      <c r="B11" s="1" t="s">
        <v>90</v>
      </c>
      <c r="C11" s="1" t="s">
        <v>113</v>
      </c>
      <c r="D11" s="1" t="s">
        <v>114</v>
      </c>
      <c r="E11" s="1" t="s">
        <v>115</v>
      </c>
      <c r="F11" s="1">
        <v>2021</v>
      </c>
      <c r="G11" s="1">
        <v>2021</v>
      </c>
      <c r="H11" s="1" t="s">
        <v>160</v>
      </c>
      <c r="I11" s="1" t="s">
        <v>169</v>
      </c>
      <c r="J11" s="1">
        <v>12.093</v>
      </c>
      <c r="K11" s="1">
        <v>222</v>
      </c>
      <c r="L11" s="1">
        <v>10</v>
      </c>
      <c r="M11" s="1">
        <v>10.398999999999999</v>
      </c>
      <c r="N11" s="1">
        <v>5.7089999999999996</v>
      </c>
      <c r="O11" s="1">
        <v>3</v>
      </c>
      <c r="P11" s="1" t="s">
        <v>124</v>
      </c>
      <c r="Q11" s="1">
        <v>98.76</v>
      </c>
      <c r="R11" s="1">
        <v>167</v>
      </c>
      <c r="S11" s="1">
        <v>2.7909999999999999</v>
      </c>
      <c r="T11" s="1">
        <v>254</v>
      </c>
      <c r="U11" s="1">
        <v>2.109</v>
      </c>
      <c r="V11" s="1">
        <v>256</v>
      </c>
    </row>
  </sheetData>
  <mergeCells count="2">
    <mergeCell ref="B1:V1"/>
    <mergeCell ref="A2:A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V18"/>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170</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x14ac:dyDescent="0.3">
      <c r="A3" s="61"/>
      <c r="B3" s="1" t="s">
        <v>86</v>
      </c>
      <c r="C3" s="1" t="s">
        <v>113</v>
      </c>
      <c r="D3" s="1" t="s">
        <v>114</v>
      </c>
      <c r="E3" s="1" t="s">
        <v>115</v>
      </c>
      <c r="F3" s="1">
        <v>2021</v>
      </c>
      <c r="G3" s="1">
        <v>2021</v>
      </c>
      <c r="H3" s="1" t="s">
        <v>171</v>
      </c>
      <c r="I3" s="1" t="s">
        <v>172</v>
      </c>
      <c r="J3" s="1">
        <v>40.508000000000003</v>
      </c>
      <c r="K3" s="1">
        <v>738</v>
      </c>
      <c r="L3" s="1">
        <v>10</v>
      </c>
      <c r="M3" s="1">
        <v>10.468</v>
      </c>
      <c r="N3" s="1">
        <v>5.6769999999999996</v>
      </c>
      <c r="O3" s="1">
        <v>3</v>
      </c>
      <c r="P3" s="1" t="s">
        <v>124</v>
      </c>
      <c r="Q3" s="1">
        <v>116.425</v>
      </c>
      <c r="R3" s="1">
        <v>761</v>
      </c>
      <c r="S3" s="1">
        <v>3.008</v>
      </c>
      <c r="T3" s="1">
        <v>1422</v>
      </c>
      <c r="U3" s="1">
        <v>2.2650000000000001</v>
      </c>
      <c r="V3" s="1">
        <v>1423</v>
      </c>
    </row>
    <row r="4" spans="1:22" x14ac:dyDescent="0.3">
      <c r="A4" s="61"/>
      <c r="B4" s="1" t="s">
        <v>90</v>
      </c>
      <c r="C4" s="1" t="s">
        <v>113</v>
      </c>
      <c r="D4" s="1" t="s">
        <v>114</v>
      </c>
      <c r="E4" s="1" t="s">
        <v>115</v>
      </c>
      <c r="F4" s="1">
        <v>2021</v>
      </c>
      <c r="G4" s="1">
        <v>2021</v>
      </c>
      <c r="H4" s="1" t="s">
        <v>171</v>
      </c>
      <c r="I4" s="1" t="s">
        <v>172</v>
      </c>
      <c r="J4" s="1">
        <v>8.8620000000000001</v>
      </c>
      <c r="K4" s="1">
        <v>1113</v>
      </c>
      <c r="L4" s="1">
        <v>10</v>
      </c>
      <c r="M4" s="1">
        <v>10.371</v>
      </c>
      <c r="N4" s="1">
        <v>5.7470000000000008</v>
      </c>
      <c r="O4" s="1">
        <v>3</v>
      </c>
      <c r="P4" s="1" t="s">
        <v>124</v>
      </c>
      <c r="Q4" s="1">
        <v>116.425</v>
      </c>
      <c r="R4" s="1">
        <v>761</v>
      </c>
      <c r="S4" s="1">
        <v>3.008</v>
      </c>
      <c r="T4" s="1">
        <v>1422</v>
      </c>
      <c r="U4" s="1">
        <v>2.2650000000000001</v>
      </c>
      <c r="V4" s="1">
        <v>1423</v>
      </c>
    </row>
    <row r="5" spans="1:22" x14ac:dyDescent="0.3">
      <c r="B5" s="1" t="s">
        <v>86</v>
      </c>
      <c r="C5" s="1" t="s">
        <v>113</v>
      </c>
      <c r="D5" s="1" t="s">
        <v>114</v>
      </c>
      <c r="E5" s="1" t="s">
        <v>115</v>
      </c>
      <c r="F5" s="1">
        <v>2021</v>
      </c>
      <c r="G5" s="1">
        <v>2021</v>
      </c>
      <c r="H5" s="1" t="s">
        <v>171</v>
      </c>
      <c r="I5" s="1" t="s">
        <v>173</v>
      </c>
      <c r="J5" s="1">
        <v>41.058</v>
      </c>
      <c r="K5" s="1">
        <v>921</v>
      </c>
      <c r="L5" s="1">
        <v>10</v>
      </c>
      <c r="M5" s="1">
        <v>10.446</v>
      </c>
      <c r="N5" s="1">
        <v>5.6879999999999997</v>
      </c>
      <c r="O5" s="1">
        <v>3</v>
      </c>
      <c r="P5" s="1" t="s">
        <v>124</v>
      </c>
      <c r="Q5" s="1">
        <v>109.07599999999999</v>
      </c>
      <c r="R5" s="1">
        <v>785</v>
      </c>
      <c r="S5" s="1">
        <v>3.0939999999999999</v>
      </c>
      <c r="T5" s="1">
        <v>1452</v>
      </c>
      <c r="U5" s="1">
        <v>2.4209999999999998</v>
      </c>
      <c r="V5" s="1">
        <v>1450</v>
      </c>
    </row>
    <row r="6" spans="1:22" x14ac:dyDescent="0.3">
      <c r="B6" s="1" t="s">
        <v>90</v>
      </c>
      <c r="C6" s="1" t="s">
        <v>113</v>
      </c>
      <c r="D6" s="1" t="s">
        <v>114</v>
      </c>
      <c r="E6" s="1" t="s">
        <v>115</v>
      </c>
      <c r="F6" s="1">
        <v>2021</v>
      </c>
      <c r="G6" s="1">
        <v>2021</v>
      </c>
      <c r="H6" s="1" t="s">
        <v>171</v>
      </c>
      <c r="I6" s="1" t="s">
        <v>173</v>
      </c>
      <c r="J6" s="1">
        <v>8.6479999999999997</v>
      </c>
      <c r="K6" s="1">
        <v>1182</v>
      </c>
      <c r="L6" s="1">
        <v>10</v>
      </c>
      <c r="M6" s="1">
        <v>10.407999999999999</v>
      </c>
      <c r="N6" s="1">
        <v>5.7160000000000002</v>
      </c>
      <c r="O6" s="1">
        <v>3</v>
      </c>
      <c r="P6" s="1" t="s">
        <v>124</v>
      </c>
      <c r="Q6" s="1">
        <v>109.07599999999999</v>
      </c>
      <c r="R6" s="1">
        <v>785</v>
      </c>
      <c r="S6" s="1">
        <v>3.0939999999999999</v>
      </c>
      <c r="T6" s="1">
        <v>1452</v>
      </c>
      <c r="U6" s="1">
        <v>2.4209999999999998</v>
      </c>
      <c r="V6" s="1">
        <v>1450</v>
      </c>
    </row>
    <row r="7" spans="1:22" x14ac:dyDescent="0.3">
      <c r="B7" s="1" t="s">
        <v>86</v>
      </c>
      <c r="C7" s="1" t="s">
        <v>113</v>
      </c>
      <c r="D7" s="1" t="s">
        <v>114</v>
      </c>
      <c r="E7" s="1" t="s">
        <v>115</v>
      </c>
      <c r="F7" s="1">
        <v>2021</v>
      </c>
      <c r="G7" s="1">
        <v>2021</v>
      </c>
      <c r="H7" s="1" t="s">
        <v>171</v>
      </c>
      <c r="I7" s="1" t="s">
        <v>174</v>
      </c>
      <c r="J7" s="1">
        <v>38.061</v>
      </c>
      <c r="K7" s="1">
        <v>1199</v>
      </c>
      <c r="L7" s="1">
        <v>10</v>
      </c>
      <c r="M7" s="1">
        <v>10.43</v>
      </c>
      <c r="N7" s="1">
        <v>5.7110000000000003</v>
      </c>
      <c r="O7" s="1">
        <v>3</v>
      </c>
      <c r="P7" s="1" t="s">
        <v>124</v>
      </c>
      <c r="Q7" s="1">
        <v>95.308999999999997</v>
      </c>
      <c r="R7" s="1">
        <v>941</v>
      </c>
      <c r="S7" s="1">
        <v>2.9940000000000002</v>
      </c>
      <c r="T7" s="1">
        <v>1760</v>
      </c>
      <c r="U7" s="1">
        <v>2.4670000000000001</v>
      </c>
      <c r="V7" s="1">
        <v>1764</v>
      </c>
    </row>
    <row r="8" spans="1:22" x14ac:dyDescent="0.3">
      <c r="B8" s="1" t="s">
        <v>90</v>
      </c>
      <c r="C8" s="1" t="s">
        <v>113</v>
      </c>
      <c r="D8" s="1" t="s">
        <v>114</v>
      </c>
      <c r="E8" s="1" t="s">
        <v>115</v>
      </c>
      <c r="F8" s="1">
        <v>2021</v>
      </c>
      <c r="G8" s="1">
        <v>2021</v>
      </c>
      <c r="H8" s="1" t="s">
        <v>171</v>
      </c>
      <c r="I8" s="1" t="s">
        <v>174</v>
      </c>
      <c r="J8" s="1">
        <v>8.2739999999999991</v>
      </c>
      <c r="K8" s="1">
        <v>1465</v>
      </c>
      <c r="L8" s="1">
        <v>10</v>
      </c>
      <c r="M8" s="1">
        <v>10.39</v>
      </c>
      <c r="N8" s="1">
        <v>5.7429999999999994</v>
      </c>
      <c r="O8" s="1">
        <v>3</v>
      </c>
      <c r="P8" s="1" t="s">
        <v>124</v>
      </c>
      <c r="Q8" s="1">
        <v>95.308999999999997</v>
      </c>
      <c r="R8" s="1">
        <v>941</v>
      </c>
      <c r="S8" s="1">
        <v>2.9940000000000002</v>
      </c>
      <c r="T8" s="1">
        <v>1760</v>
      </c>
      <c r="U8" s="1">
        <v>2.4670000000000001</v>
      </c>
      <c r="V8" s="1">
        <v>1764</v>
      </c>
    </row>
    <row r="9" spans="1:22" x14ac:dyDescent="0.3">
      <c r="B9" s="1" t="s">
        <v>86</v>
      </c>
      <c r="C9" s="1" t="s">
        <v>113</v>
      </c>
      <c r="D9" s="1" t="s">
        <v>114</v>
      </c>
      <c r="E9" s="1" t="s">
        <v>115</v>
      </c>
      <c r="F9" s="1">
        <v>2021</v>
      </c>
      <c r="G9" s="1">
        <v>2021</v>
      </c>
      <c r="H9" s="1" t="s">
        <v>171</v>
      </c>
      <c r="I9" s="1" t="s">
        <v>175</v>
      </c>
      <c r="J9" s="1">
        <v>34.018999999999998</v>
      </c>
      <c r="K9" s="1">
        <v>2072</v>
      </c>
      <c r="L9" s="1">
        <v>10</v>
      </c>
      <c r="M9" s="1">
        <v>10.423999999999999</v>
      </c>
      <c r="N9" s="1">
        <v>5.6950000000000003</v>
      </c>
      <c r="O9" s="1">
        <v>3</v>
      </c>
      <c r="P9" s="1" t="s">
        <v>124</v>
      </c>
      <c r="Q9" s="1">
        <v>90.397999999999996</v>
      </c>
      <c r="R9" s="1">
        <v>1840</v>
      </c>
      <c r="S9" s="1">
        <v>2.8660000000000001</v>
      </c>
      <c r="T9" s="1">
        <v>3333</v>
      </c>
      <c r="U9" s="1">
        <v>2.17</v>
      </c>
      <c r="V9" s="1">
        <v>3319</v>
      </c>
    </row>
    <row r="10" spans="1:22" x14ac:dyDescent="0.3">
      <c r="B10" s="1" t="s">
        <v>90</v>
      </c>
      <c r="C10" s="1" t="s">
        <v>113</v>
      </c>
      <c r="D10" s="1" t="s">
        <v>114</v>
      </c>
      <c r="E10" s="1" t="s">
        <v>115</v>
      </c>
      <c r="F10" s="1">
        <v>2021</v>
      </c>
      <c r="G10" s="1">
        <v>2021</v>
      </c>
      <c r="H10" s="1" t="s">
        <v>171</v>
      </c>
      <c r="I10" s="1" t="s">
        <v>175</v>
      </c>
      <c r="J10" s="1">
        <v>7.9260000000000002</v>
      </c>
      <c r="K10" s="1">
        <v>2752</v>
      </c>
      <c r="L10" s="1">
        <v>10</v>
      </c>
      <c r="M10" s="1">
        <v>10.381</v>
      </c>
      <c r="N10" s="1">
        <v>5.7279999999999998</v>
      </c>
      <c r="O10" s="1">
        <v>3</v>
      </c>
      <c r="P10" s="1" t="s">
        <v>124</v>
      </c>
      <c r="Q10" s="1">
        <v>90.397999999999996</v>
      </c>
      <c r="R10" s="1">
        <v>1840</v>
      </c>
      <c r="S10" s="1">
        <v>2.8660000000000001</v>
      </c>
      <c r="T10" s="1">
        <v>3333</v>
      </c>
      <c r="U10" s="1">
        <v>2.17</v>
      </c>
      <c r="V10" s="1">
        <v>3319</v>
      </c>
    </row>
    <row r="11" spans="1:22" x14ac:dyDescent="0.3">
      <c r="B11" s="1" t="s">
        <v>86</v>
      </c>
      <c r="C11" s="1" t="s">
        <v>113</v>
      </c>
      <c r="D11" s="1" t="s">
        <v>114</v>
      </c>
      <c r="E11" s="1" t="s">
        <v>115</v>
      </c>
      <c r="F11" s="1">
        <v>2021</v>
      </c>
      <c r="G11" s="1">
        <v>2021</v>
      </c>
      <c r="H11" s="1" t="s">
        <v>171</v>
      </c>
      <c r="I11" s="1" t="s">
        <v>176</v>
      </c>
      <c r="J11" s="1">
        <v>32.161999999999999</v>
      </c>
      <c r="K11" s="1">
        <v>1085</v>
      </c>
      <c r="L11" s="1">
        <v>10</v>
      </c>
      <c r="M11" s="1">
        <v>10.422000000000001</v>
      </c>
      <c r="N11" s="1">
        <v>5.7</v>
      </c>
      <c r="O11" s="1">
        <v>3</v>
      </c>
      <c r="P11" s="1" t="s">
        <v>124</v>
      </c>
      <c r="Q11" s="1">
        <v>88.822000000000003</v>
      </c>
      <c r="R11" s="1">
        <v>1008</v>
      </c>
      <c r="S11" s="1">
        <v>2.8849999999999998</v>
      </c>
      <c r="T11" s="1">
        <v>1775</v>
      </c>
      <c r="U11" s="1">
        <v>2.16</v>
      </c>
      <c r="V11" s="1">
        <v>1764</v>
      </c>
    </row>
    <row r="12" spans="1:22" x14ac:dyDescent="0.3">
      <c r="B12" s="1" t="s">
        <v>90</v>
      </c>
      <c r="C12" s="1" t="s">
        <v>113</v>
      </c>
      <c r="D12" s="1" t="s">
        <v>114</v>
      </c>
      <c r="E12" s="1" t="s">
        <v>115</v>
      </c>
      <c r="F12" s="1">
        <v>2021</v>
      </c>
      <c r="G12" s="1">
        <v>2021</v>
      </c>
      <c r="H12" s="1" t="s">
        <v>171</v>
      </c>
      <c r="I12" s="1" t="s">
        <v>176</v>
      </c>
      <c r="J12" s="1">
        <v>7.8839999999999986</v>
      </c>
      <c r="K12" s="1">
        <v>1467</v>
      </c>
      <c r="L12" s="1">
        <v>10</v>
      </c>
      <c r="M12" s="1">
        <v>10.387</v>
      </c>
      <c r="N12" s="1">
        <v>5.7290000000000001</v>
      </c>
      <c r="O12" s="1">
        <v>3</v>
      </c>
      <c r="P12" s="1" t="s">
        <v>124</v>
      </c>
      <c r="Q12" s="1">
        <v>88.822000000000003</v>
      </c>
      <c r="R12" s="1">
        <v>1008</v>
      </c>
      <c r="S12" s="1">
        <v>2.8849999999999998</v>
      </c>
      <c r="T12" s="1">
        <v>1775</v>
      </c>
      <c r="U12" s="1">
        <v>2.16</v>
      </c>
      <c r="V12" s="1">
        <v>1764</v>
      </c>
    </row>
    <row r="13" spans="1:22" x14ac:dyDescent="0.3">
      <c r="B13" s="1" t="s">
        <v>86</v>
      </c>
      <c r="C13" s="1" t="s">
        <v>113</v>
      </c>
      <c r="D13" s="1" t="s">
        <v>114</v>
      </c>
      <c r="E13" s="1" t="s">
        <v>115</v>
      </c>
      <c r="F13" s="1">
        <v>2021</v>
      </c>
      <c r="G13" s="1">
        <v>2021</v>
      </c>
      <c r="H13" s="1" t="s">
        <v>171</v>
      </c>
      <c r="I13" s="1" t="s">
        <v>177</v>
      </c>
      <c r="J13" s="1">
        <v>32.912999999999997</v>
      </c>
      <c r="K13" s="1">
        <v>763</v>
      </c>
      <c r="L13" s="1">
        <v>10</v>
      </c>
      <c r="M13" s="1">
        <v>10.326000000000001</v>
      </c>
      <c r="N13" s="1">
        <v>5.782</v>
      </c>
      <c r="O13" s="1">
        <v>3</v>
      </c>
      <c r="P13" s="1" t="s">
        <v>124</v>
      </c>
      <c r="Q13" s="1">
        <v>98.816999999999993</v>
      </c>
      <c r="R13" s="1">
        <v>668</v>
      </c>
      <c r="S13" s="1">
        <v>3.085</v>
      </c>
      <c r="T13" s="1">
        <v>1206</v>
      </c>
      <c r="U13" s="1">
        <v>2.2370000000000001</v>
      </c>
      <c r="V13" s="1">
        <v>1198</v>
      </c>
    </row>
    <row r="14" spans="1:22" x14ac:dyDescent="0.3">
      <c r="B14" s="1" t="s">
        <v>90</v>
      </c>
      <c r="C14" s="1" t="s">
        <v>113</v>
      </c>
      <c r="D14" s="1" t="s">
        <v>114</v>
      </c>
      <c r="E14" s="1" t="s">
        <v>115</v>
      </c>
      <c r="F14" s="1">
        <v>2021</v>
      </c>
      <c r="G14" s="1">
        <v>2021</v>
      </c>
      <c r="H14" s="1" t="s">
        <v>171</v>
      </c>
      <c r="I14" s="1" t="s">
        <v>177</v>
      </c>
      <c r="J14" s="1">
        <v>8.1989999999999998</v>
      </c>
      <c r="K14" s="1">
        <v>972</v>
      </c>
      <c r="L14" s="1">
        <v>10</v>
      </c>
      <c r="M14" s="1">
        <v>10.305999999999999</v>
      </c>
      <c r="N14" s="1">
        <v>5.7970000000000006</v>
      </c>
      <c r="O14" s="1">
        <v>3</v>
      </c>
      <c r="P14" s="1" t="s">
        <v>124</v>
      </c>
      <c r="Q14" s="1">
        <v>98.816999999999993</v>
      </c>
      <c r="R14" s="1">
        <v>668</v>
      </c>
      <c r="S14" s="1">
        <v>3.085</v>
      </c>
      <c r="T14" s="1">
        <v>1206</v>
      </c>
      <c r="U14" s="1">
        <v>2.2370000000000001</v>
      </c>
      <c r="V14" s="1">
        <v>1198</v>
      </c>
    </row>
    <row r="15" spans="1:22" x14ac:dyDescent="0.3">
      <c r="B15" s="1" t="s">
        <v>86</v>
      </c>
      <c r="C15" s="1" t="s">
        <v>113</v>
      </c>
      <c r="D15" s="1" t="s">
        <v>114</v>
      </c>
      <c r="E15" s="1" t="s">
        <v>115</v>
      </c>
      <c r="F15" s="1">
        <v>2021</v>
      </c>
      <c r="G15" s="1">
        <v>2021</v>
      </c>
      <c r="H15" s="1" t="s">
        <v>171</v>
      </c>
      <c r="I15" s="1" t="s">
        <v>178</v>
      </c>
      <c r="J15" s="1">
        <v>28.236000000000001</v>
      </c>
      <c r="K15" s="1">
        <v>555</v>
      </c>
      <c r="L15" s="1">
        <v>10</v>
      </c>
      <c r="M15" s="1">
        <v>10.327999999999999</v>
      </c>
      <c r="N15" s="1">
        <v>5.78</v>
      </c>
      <c r="O15" s="1">
        <v>3</v>
      </c>
      <c r="P15" s="1" t="s">
        <v>124</v>
      </c>
      <c r="Q15" s="1">
        <v>96.57</v>
      </c>
      <c r="R15" s="1">
        <v>845</v>
      </c>
      <c r="S15" s="1">
        <v>2.8639999999999999</v>
      </c>
      <c r="T15" s="1">
        <v>1125</v>
      </c>
      <c r="U15" s="1">
        <v>2.3540000000000001</v>
      </c>
      <c r="V15" s="1">
        <v>1125</v>
      </c>
    </row>
    <row r="16" spans="1:22" x14ac:dyDescent="0.3">
      <c r="B16" s="1" t="s">
        <v>90</v>
      </c>
      <c r="C16" s="1" t="s">
        <v>113</v>
      </c>
      <c r="D16" s="1" t="s">
        <v>114</v>
      </c>
      <c r="E16" s="1" t="s">
        <v>115</v>
      </c>
      <c r="F16" s="1">
        <v>2021</v>
      </c>
      <c r="G16" s="1">
        <v>2021</v>
      </c>
      <c r="H16" s="1" t="s">
        <v>171</v>
      </c>
      <c r="I16" s="1" t="s">
        <v>178</v>
      </c>
      <c r="J16" s="1">
        <v>8.3209999999999997</v>
      </c>
      <c r="K16" s="1">
        <v>903</v>
      </c>
      <c r="L16" s="1">
        <v>10</v>
      </c>
      <c r="M16" s="1">
        <v>10.384</v>
      </c>
      <c r="N16" s="1">
        <v>5.7420000000000009</v>
      </c>
      <c r="O16" s="1">
        <v>3</v>
      </c>
      <c r="P16" s="1" t="s">
        <v>124</v>
      </c>
      <c r="Q16" s="1">
        <v>96.57</v>
      </c>
      <c r="R16" s="1">
        <v>845</v>
      </c>
      <c r="S16" s="1">
        <v>2.8639999999999999</v>
      </c>
      <c r="T16" s="1">
        <v>1125</v>
      </c>
      <c r="U16" s="1">
        <v>2.3540000000000001</v>
      </c>
      <c r="V16" s="1">
        <v>1125</v>
      </c>
    </row>
    <row r="17" spans="2:22" x14ac:dyDescent="0.3">
      <c r="B17" s="1" t="s">
        <v>86</v>
      </c>
      <c r="C17" s="1" t="s">
        <v>113</v>
      </c>
      <c r="D17" s="1" t="s">
        <v>114</v>
      </c>
      <c r="E17" s="1" t="s">
        <v>115</v>
      </c>
      <c r="F17" s="1">
        <v>2021</v>
      </c>
      <c r="G17" s="1">
        <v>2021</v>
      </c>
      <c r="H17" s="1" t="s">
        <v>171</v>
      </c>
      <c r="I17" s="1" t="s">
        <v>179</v>
      </c>
      <c r="J17" s="1">
        <v>30.061</v>
      </c>
      <c r="K17" s="1">
        <v>420</v>
      </c>
      <c r="L17" s="1">
        <v>10</v>
      </c>
      <c r="M17" s="1">
        <v>10.366</v>
      </c>
      <c r="N17" s="1">
        <v>5.7590000000000003</v>
      </c>
      <c r="O17" s="1">
        <v>3</v>
      </c>
      <c r="P17" s="1" t="s">
        <v>124</v>
      </c>
      <c r="Q17" s="1">
        <v>74.921999999999997</v>
      </c>
      <c r="R17" s="1">
        <v>585</v>
      </c>
      <c r="S17" s="1">
        <v>2.21</v>
      </c>
      <c r="T17" s="1">
        <v>586</v>
      </c>
      <c r="U17" s="1">
        <v>2.278</v>
      </c>
      <c r="V17" s="1">
        <v>582</v>
      </c>
    </row>
    <row r="18" spans="2:22" x14ac:dyDescent="0.3">
      <c r="B18" s="1" t="s">
        <v>90</v>
      </c>
      <c r="C18" s="1" t="s">
        <v>113</v>
      </c>
      <c r="D18" s="1" t="s">
        <v>114</v>
      </c>
      <c r="E18" s="1" t="s">
        <v>115</v>
      </c>
      <c r="F18" s="1">
        <v>2021</v>
      </c>
      <c r="G18" s="1">
        <v>2021</v>
      </c>
      <c r="H18" s="1" t="s">
        <v>171</v>
      </c>
      <c r="I18" s="1" t="s">
        <v>179</v>
      </c>
      <c r="J18" s="1">
        <v>7.1369999999999996</v>
      </c>
      <c r="K18" s="1">
        <v>642</v>
      </c>
      <c r="L18" s="1">
        <v>10</v>
      </c>
      <c r="M18" s="1">
        <v>10.347</v>
      </c>
      <c r="N18" s="1">
        <v>5.774</v>
      </c>
      <c r="O18" s="1">
        <v>3</v>
      </c>
      <c r="P18" s="1" t="s">
        <v>124</v>
      </c>
      <c r="Q18" s="1">
        <v>74.921999999999997</v>
      </c>
      <c r="R18" s="1">
        <v>585</v>
      </c>
      <c r="S18" s="1">
        <v>2.21</v>
      </c>
      <c r="T18" s="1">
        <v>586</v>
      </c>
      <c r="U18" s="1">
        <v>2.278</v>
      </c>
      <c r="V18" s="1">
        <v>582</v>
      </c>
    </row>
  </sheetData>
  <mergeCells count="2">
    <mergeCell ref="B1:V1"/>
    <mergeCell ref="A2:A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16"/>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180</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x14ac:dyDescent="0.3">
      <c r="A3" s="61"/>
      <c r="B3" s="1" t="s">
        <v>86</v>
      </c>
      <c r="C3" s="1" t="s">
        <v>113</v>
      </c>
      <c r="D3" s="1" t="s">
        <v>114</v>
      </c>
      <c r="E3" s="1" t="s">
        <v>115</v>
      </c>
      <c r="F3" s="1">
        <v>2021</v>
      </c>
      <c r="G3" s="1">
        <v>2021</v>
      </c>
      <c r="H3" s="1" t="s">
        <v>181</v>
      </c>
      <c r="I3" s="1" t="s">
        <v>182</v>
      </c>
      <c r="J3" s="1">
        <v>25.864999999999998</v>
      </c>
      <c r="K3" s="1">
        <v>1905</v>
      </c>
      <c r="L3" s="1">
        <v>10</v>
      </c>
      <c r="M3" s="1">
        <v>10.407999999999999</v>
      </c>
      <c r="N3" s="1">
        <v>5.71</v>
      </c>
      <c r="O3" s="1">
        <v>3</v>
      </c>
      <c r="P3" s="1" t="s">
        <v>124</v>
      </c>
      <c r="Q3" s="1">
        <v>73.38</v>
      </c>
      <c r="R3" s="1">
        <v>1869</v>
      </c>
      <c r="S3" s="1">
        <v>2.2789999999999999</v>
      </c>
      <c r="T3" s="1">
        <v>3340</v>
      </c>
      <c r="U3" s="1">
        <v>1</v>
      </c>
      <c r="V3" s="1">
        <v>3373</v>
      </c>
    </row>
    <row r="4" spans="1:22" x14ac:dyDescent="0.3">
      <c r="A4" s="61"/>
      <c r="B4" s="1" t="s">
        <v>90</v>
      </c>
      <c r="C4" s="1" t="s">
        <v>113</v>
      </c>
      <c r="D4" s="1" t="s">
        <v>114</v>
      </c>
      <c r="E4" s="1" t="s">
        <v>115</v>
      </c>
      <c r="F4" s="1">
        <v>2021</v>
      </c>
      <c r="G4" s="1">
        <v>2021</v>
      </c>
      <c r="H4" s="1" t="s">
        <v>181</v>
      </c>
      <c r="I4" s="1" t="s">
        <v>182</v>
      </c>
      <c r="J4" s="1">
        <v>5.0579999999999998</v>
      </c>
      <c r="K4" s="1">
        <v>2745</v>
      </c>
      <c r="L4" s="1">
        <v>10</v>
      </c>
      <c r="M4" s="1">
        <v>10.366</v>
      </c>
      <c r="N4" s="1">
        <v>5.7470000000000008</v>
      </c>
      <c r="O4" s="1">
        <v>3</v>
      </c>
      <c r="P4" s="1" t="s">
        <v>124</v>
      </c>
      <c r="Q4" s="1">
        <v>73.38</v>
      </c>
      <c r="R4" s="1">
        <v>1869</v>
      </c>
      <c r="S4" s="1">
        <v>2.2789999999999999</v>
      </c>
      <c r="T4" s="1">
        <v>3340</v>
      </c>
      <c r="U4" s="1">
        <v>1</v>
      </c>
      <c r="V4" s="1">
        <v>3373</v>
      </c>
    </row>
    <row r="5" spans="1:22" x14ac:dyDescent="0.3">
      <c r="B5" s="1" t="s">
        <v>86</v>
      </c>
      <c r="C5" s="1" t="s">
        <v>113</v>
      </c>
      <c r="D5" s="1" t="s">
        <v>114</v>
      </c>
      <c r="E5" s="1" t="s">
        <v>115</v>
      </c>
      <c r="F5" s="1">
        <v>2021</v>
      </c>
      <c r="G5" s="1">
        <v>2021</v>
      </c>
      <c r="H5" s="1" t="s">
        <v>181</v>
      </c>
      <c r="I5" s="1" t="s">
        <v>183</v>
      </c>
      <c r="J5" s="1">
        <v>35.893000000000001</v>
      </c>
      <c r="K5" s="1">
        <v>3256</v>
      </c>
      <c r="L5" s="1">
        <v>10</v>
      </c>
      <c r="M5" s="1">
        <v>10.397</v>
      </c>
      <c r="N5" s="1">
        <v>5.72</v>
      </c>
      <c r="O5" s="1">
        <v>3</v>
      </c>
      <c r="P5" s="1" t="s">
        <v>124</v>
      </c>
      <c r="Q5" s="1">
        <v>96.349000000000004</v>
      </c>
      <c r="R5" s="1">
        <v>2884</v>
      </c>
      <c r="S5" s="1">
        <v>2.9489999999999998</v>
      </c>
      <c r="T5" s="1">
        <v>5378</v>
      </c>
      <c r="U5" s="1">
        <v>2</v>
      </c>
      <c r="V5" s="1">
        <v>5400</v>
      </c>
    </row>
    <row r="6" spans="1:22" x14ac:dyDescent="0.3">
      <c r="B6" s="1" t="s">
        <v>90</v>
      </c>
      <c r="C6" s="1" t="s">
        <v>113</v>
      </c>
      <c r="D6" s="1" t="s">
        <v>114</v>
      </c>
      <c r="E6" s="1" t="s">
        <v>115</v>
      </c>
      <c r="F6" s="1">
        <v>2021</v>
      </c>
      <c r="G6" s="1">
        <v>2021</v>
      </c>
      <c r="H6" s="1" t="s">
        <v>181</v>
      </c>
      <c r="I6" s="1" t="s">
        <v>183</v>
      </c>
      <c r="J6" s="1">
        <v>8.3559999999999999</v>
      </c>
      <c r="K6" s="1">
        <v>4403</v>
      </c>
      <c r="L6" s="1">
        <v>10</v>
      </c>
      <c r="M6" s="1">
        <v>10.366</v>
      </c>
      <c r="N6" s="1">
        <v>5.7439999999999998</v>
      </c>
      <c r="O6" s="1">
        <v>3</v>
      </c>
      <c r="P6" s="1" t="s">
        <v>124</v>
      </c>
      <c r="Q6" s="1">
        <v>96.349000000000004</v>
      </c>
      <c r="R6" s="1">
        <v>2884</v>
      </c>
      <c r="S6" s="1">
        <v>2.9489999999999998</v>
      </c>
      <c r="T6" s="1">
        <v>5378</v>
      </c>
      <c r="U6" s="1">
        <v>2</v>
      </c>
      <c r="V6" s="1">
        <v>5400</v>
      </c>
    </row>
    <row r="7" spans="1:22" x14ac:dyDescent="0.3">
      <c r="B7" s="1" t="s">
        <v>86</v>
      </c>
      <c r="C7" s="1" t="s">
        <v>113</v>
      </c>
      <c r="D7" s="1" t="s">
        <v>114</v>
      </c>
      <c r="E7" s="1" t="s">
        <v>115</v>
      </c>
      <c r="F7" s="1">
        <v>2021</v>
      </c>
      <c r="G7" s="1">
        <v>2021</v>
      </c>
      <c r="H7" s="1" t="s">
        <v>181</v>
      </c>
      <c r="I7" s="1" t="s">
        <v>184</v>
      </c>
      <c r="J7" s="1">
        <v>37.183</v>
      </c>
      <c r="K7" s="1">
        <v>1065</v>
      </c>
      <c r="L7" s="1">
        <v>10</v>
      </c>
      <c r="M7" s="1">
        <v>10.403</v>
      </c>
      <c r="N7" s="1">
        <v>5.7320000000000002</v>
      </c>
      <c r="O7" s="1">
        <v>3</v>
      </c>
      <c r="P7" s="1" t="s">
        <v>124</v>
      </c>
      <c r="Q7" s="1">
        <v>102.498</v>
      </c>
      <c r="R7" s="1">
        <v>1079</v>
      </c>
      <c r="S7" s="1">
        <v>3.173</v>
      </c>
      <c r="T7" s="1">
        <v>1701</v>
      </c>
      <c r="U7" s="1">
        <v>3</v>
      </c>
      <c r="V7" s="1">
        <v>1709</v>
      </c>
    </row>
    <row r="8" spans="1:22" x14ac:dyDescent="0.3">
      <c r="B8" s="1" t="s">
        <v>90</v>
      </c>
      <c r="C8" s="1" t="s">
        <v>113</v>
      </c>
      <c r="D8" s="1" t="s">
        <v>114</v>
      </c>
      <c r="E8" s="1" t="s">
        <v>115</v>
      </c>
      <c r="F8" s="1">
        <v>2021</v>
      </c>
      <c r="G8" s="1">
        <v>2021</v>
      </c>
      <c r="H8" s="1" t="s">
        <v>181</v>
      </c>
      <c r="I8" s="1" t="s">
        <v>184</v>
      </c>
      <c r="J8" s="1">
        <v>9.7479999999999993</v>
      </c>
      <c r="K8" s="1">
        <v>1363</v>
      </c>
      <c r="L8" s="1">
        <v>10</v>
      </c>
      <c r="M8" s="1">
        <v>10.368</v>
      </c>
      <c r="N8" s="1">
        <v>5.7590000000000003</v>
      </c>
      <c r="O8" s="1">
        <v>3</v>
      </c>
      <c r="P8" s="1" t="s">
        <v>124</v>
      </c>
      <c r="Q8" s="1">
        <v>102.498</v>
      </c>
      <c r="R8" s="1">
        <v>1079</v>
      </c>
      <c r="S8" s="1">
        <v>3.173</v>
      </c>
      <c r="T8" s="1">
        <v>1701</v>
      </c>
      <c r="U8" s="1">
        <v>3</v>
      </c>
      <c r="V8" s="1">
        <v>1709</v>
      </c>
    </row>
    <row r="9" spans="1:22" x14ac:dyDescent="0.3">
      <c r="B9" s="1" t="s">
        <v>86</v>
      </c>
      <c r="C9" s="1" t="s">
        <v>113</v>
      </c>
      <c r="D9" s="1" t="s">
        <v>114</v>
      </c>
      <c r="E9" s="1" t="s">
        <v>115</v>
      </c>
      <c r="F9" s="1">
        <v>2021</v>
      </c>
      <c r="G9" s="1">
        <v>2021</v>
      </c>
      <c r="H9" s="1" t="s">
        <v>181</v>
      </c>
      <c r="I9" s="1" t="s">
        <v>185</v>
      </c>
      <c r="J9" s="1">
        <v>42.103999999999999</v>
      </c>
      <c r="K9" s="1">
        <v>972</v>
      </c>
      <c r="L9" s="1">
        <v>10</v>
      </c>
      <c r="M9" s="1">
        <v>10.445</v>
      </c>
      <c r="N9" s="1">
        <v>5.7</v>
      </c>
      <c r="O9" s="1">
        <v>3</v>
      </c>
      <c r="P9" s="1" t="s">
        <v>124</v>
      </c>
      <c r="Q9" s="1">
        <v>118.259</v>
      </c>
      <c r="R9" s="1">
        <v>993</v>
      </c>
      <c r="S9" s="1">
        <v>3.5510000000000002</v>
      </c>
      <c r="T9" s="1">
        <v>1510</v>
      </c>
      <c r="U9" s="1">
        <v>4</v>
      </c>
      <c r="V9" s="1">
        <v>1516</v>
      </c>
    </row>
    <row r="10" spans="1:22" x14ac:dyDescent="0.3">
      <c r="B10" s="1" t="s">
        <v>90</v>
      </c>
      <c r="C10" s="1" t="s">
        <v>113</v>
      </c>
      <c r="D10" s="1" t="s">
        <v>114</v>
      </c>
      <c r="E10" s="1" t="s">
        <v>115</v>
      </c>
      <c r="F10" s="1">
        <v>2021</v>
      </c>
      <c r="G10" s="1">
        <v>2021</v>
      </c>
      <c r="H10" s="1" t="s">
        <v>181</v>
      </c>
      <c r="I10" s="1" t="s">
        <v>185</v>
      </c>
      <c r="J10" s="1">
        <v>12.295999999999999</v>
      </c>
      <c r="K10" s="1">
        <v>1234</v>
      </c>
      <c r="L10" s="1">
        <v>10</v>
      </c>
      <c r="M10" s="1">
        <v>10.414</v>
      </c>
      <c r="N10" s="1">
        <v>5.7229999999999999</v>
      </c>
      <c r="O10" s="1">
        <v>3</v>
      </c>
      <c r="P10" s="1" t="s">
        <v>124</v>
      </c>
      <c r="Q10" s="1">
        <v>118.259</v>
      </c>
      <c r="R10" s="1">
        <v>993</v>
      </c>
      <c r="S10" s="1">
        <v>3.5510000000000002</v>
      </c>
      <c r="T10" s="1">
        <v>1510</v>
      </c>
      <c r="U10" s="1">
        <v>4</v>
      </c>
      <c r="V10" s="1">
        <v>1516</v>
      </c>
    </row>
    <row r="11" spans="1:22" x14ac:dyDescent="0.3">
      <c r="B11" s="1" t="s">
        <v>86</v>
      </c>
      <c r="C11" s="1" t="s">
        <v>113</v>
      </c>
      <c r="D11" s="1" t="s">
        <v>114</v>
      </c>
      <c r="E11" s="1" t="s">
        <v>115</v>
      </c>
      <c r="F11" s="1">
        <v>2021</v>
      </c>
      <c r="G11" s="1">
        <v>2021</v>
      </c>
      <c r="H11" s="1" t="s">
        <v>181</v>
      </c>
      <c r="I11" s="1" t="s">
        <v>186</v>
      </c>
      <c r="J11" s="1">
        <v>45.888000000000012</v>
      </c>
      <c r="K11" s="1">
        <v>271</v>
      </c>
      <c r="L11" s="1">
        <v>10</v>
      </c>
      <c r="M11" s="1">
        <v>10.464</v>
      </c>
      <c r="N11" s="1">
        <v>5.6890000000000001</v>
      </c>
      <c r="O11" s="1">
        <v>3</v>
      </c>
      <c r="P11" s="1" t="s">
        <v>124</v>
      </c>
      <c r="Q11" s="1">
        <v>123.49</v>
      </c>
      <c r="R11" s="1">
        <v>282</v>
      </c>
      <c r="S11" s="1">
        <v>3.8260000000000001</v>
      </c>
      <c r="T11" s="1">
        <v>447</v>
      </c>
      <c r="U11" s="1">
        <v>5</v>
      </c>
      <c r="V11" s="1">
        <v>448</v>
      </c>
    </row>
    <row r="12" spans="1:22" x14ac:dyDescent="0.3">
      <c r="B12" s="1" t="s">
        <v>90</v>
      </c>
      <c r="C12" s="1" t="s">
        <v>113</v>
      </c>
      <c r="D12" s="1" t="s">
        <v>114</v>
      </c>
      <c r="E12" s="1" t="s">
        <v>115</v>
      </c>
      <c r="F12" s="1">
        <v>2021</v>
      </c>
      <c r="G12" s="1">
        <v>2021</v>
      </c>
      <c r="H12" s="1" t="s">
        <v>181</v>
      </c>
      <c r="I12" s="1" t="s">
        <v>186</v>
      </c>
      <c r="J12" s="1">
        <v>14.079000000000001</v>
      </c>
      <c r="K12" s="1">
        <v>352</v>
      </c>
      <c r="L12" s="1">
        <v>10</v>
      </c>
      <c r="M12" s="1">
        <v>10.432</v>
      </c>
      <c r="N12" s="1">
        <v>5.7120000000000024</v>
      </c>
      <c r="O12" s="1">
        <v>3</v>
      </c>
      <c r="P12" s="1" t="s">
        <v>124</v>
      </c>
      <c r="Q12" s="1">
        <v>123.49</v>
      </c>
      <c r="R12" s="1">
        <v>282</v>
      </c>
      <c r="S12" s="1">
        <v>3.8260000000000001</v>
      </c>
      <c r="T12" s="1">
        <v>447</v>
      </c>
      <c r="U12" s="1">
        <v>5</v>
      </c>
      <c r="V12" s="1">
        <v>448</v>
      </c>
    </row>
    <row r="13" spans="1:22" x14ac:dyDescent="0.3">
      <c r="B13" s="1" t="s">
        <v>86</v>
      </c>
      <c r="C13" s="1" t="s">
        <v>113</v>
      </c>
      <c r="D13" s="1" t="s">
        <v>114</v>
      </c>
      <c r="E13" s="1" t="s">
        <v>115</v>
      </c>
      <c r="F13" s="1">
        <v>2021</v>
      </c>
      <c r="G13" s="1">
        <v>2021</v>
      </c>
      <c r="H13" s="1" t="s">
        <v>181</v>
      </c>
      <c r="I13" s="1" t="s">
        <v>187</v>
      </c>
      <c r="J13" s="1">
        <v>50.417000000000002</v>
      </c>
      <c r="K13" s="1">
        <v>116</v>
      </c>
      <c r="L13" s="1">
        <v>10</v>
      </c>
      <c r="M13" s="1">
        <v>10.548999999999999</v>
      </c>
      <c r="N13" s="1">
        <v>5.609</v>
      </c>
      <c r="O13" s="1">
        <v>3</v>
      </c>
      <c r="P13" s="1" t="s">
        <v>124</v>
      </c>
      <c r="Q13" s="1">
        <v>129.00299999999999</v>
      </c>
      <c r="R13" s="1">
        <v>121</v>
      </c>
      <c r="S13" s="1">
        <v>4.1609999999999996</v>
      </c>
      <c r="T13" s="1">
        <v>174</v>
      </c>
      <c r="U13" s="1">
        <v>6.4130000000000003</v>
      </c>
      <c r="V13" s="1">
        <v>179</v>
      </c>
    </row>
    <row r="14" spans="1:22" x14ac:dyDescent="0.3">
      <c r="B14" s="1" t="s">
        <v>90</v>
      </c>
      <c r="C14" s="1" t="s">
        <v>113</v>
      </c>
      <c r="D14" s="1" t="s">
        <v>114</v>
      </c>
      <c r="E14" s="1" t="s">
        <v>115</v>
      </c>
      <c r="F14" s="1">
        <v>2021</v>
      </c>
      <c r="G14" s="1">
        <v>2021</v>
      </c>
      <c r="H14" s="1" t="s">
        <v>181</v>
      </c>
      <c r="I14" s="1" t="s">
        <v>187</v>
      </c>
      <c r="J14" s="1">
        <v>15.19</v>
      </c>
      <c r="K14" s="1">
        <v>137</v>
      </c>
      <c r="L14" s="1">
        <v>10</v>
      </c>
      <c r="M14" s="1">
        <v>10.558999999999999</v>
      </c>
      <c r="N14" s="1">
        <v>5.6</v>
      </c>
      <c r="O14" s="1">
        <v>3</v>
      </c>
      <c r="P14" s="1" t="s">
        <v>124</v>
      </c>
      <c r="Q14" s="1">
        <v>129.00299999999999</v>
      </c>
      <c r="R14" s="1">
        <v>121</v>
      </c>
      <c r="S14" s="1">
        <v>4.1609999999999996</v>
      </c>
      <c r="T14" s="1">
        <v>174</v>
      </c>
      <c r="U14" s="1">
        <v>6.4130000000000003</v>
      </c>
      <c r="V14" s="1">
        <v>179</v>
      </c>
    </row>
    <row r="15" spans="1:22" x14ac:dyDescent="0.3">
      <c r="B15" s="1" t="s">
        <v>86</v>
      </c>
      <c r="C15" s="1" t="s">
        <v>113</v>
      </c>
      <c r="D15" s="1" t="s">
        <v>114</v>
      </c>
      <c r="E15" s="1" t="s">
        <v>115</v>
      </c>
      <c r="F15" s="1">
        <v>2021</v>
      </c>
      <c r="G15" s="1">
        <v>2021</v>
      </c>
      <c r="H15" s="1" t="s">
        <v>181</v>
      </c>
      <c r="I15" s="1" t="s">
        <v>179</v>
      </c>
      <c r="J15" s="1">
        <v>32.399000000000001</v>
      </c>
      <c r="K15" s="1">
        <v>168</v>
      </c>
      <c r="L15" s="1">
        <v>10</v>
      </c>
      <c r="M15" s="1">
        <v>10.417999999999999</v>
      </c>
      <c r="N15" s="1">
        <v>5.7029999999999994</v>
      </c>
      <c r="O15" s="1">
        <v>3</v>
      </c>
      <c r="P15" s="1" t="s">
        <v>124</v>
      </c>
      <c r="Q15" s="1">
        <v>86.539000000000001</v>
      </c>
      <c r="R15" s="1">
        <v>205</v>
      </c>
      <c r="S15" s="1">
        <v>2.6059999999999999</v>
      </c>
      <c r="T15" s="1">
        <v>109</v>
      </c>
      <c r="V15" s="1">
        <v>326</v>
      </c>
    </row>
    <row r="16" spans="1:22" x14ac:dyDescent="0.3">
      <c r="B16" s="1" t="s">
        <v>90</v>
      </c>
      <c r="C16" s="1" t="s">
        <v>113</v>
      </c>
      <c r="D16" s="1" t="s">
        <v>114</v>
      </c>
      <c r="E16" s="1" t="s">
        <v>115</v>
      </c>
      <c r="F16" s="1">
        <v>2021</v>
      </c>
      <c r="G16" s="1">
        <v>2021</v>
      </c>
      <c r="H16" s="1" t="s">
        <v>181</v>
      </c>
      <c r="I16" s="1" t="s">
        <v>179</v>
      </c>
      <c r="J16" s="1">
        <v>7.5839999999999996</v>
      </c>
      <c r="K16" s="1">
        <v>262</v>
      </c>
      <c r="L16" s="1">
        <v>10</v>
      </c>
      <c r="M16" s="1">
        <v>10.353</v>
      </c>
      <c r="N16" s="1">
        <v>5.7520000000000016</v>
      </c>
      <c r="O16" s="1">
        <v>3</v>
      </c>
      <c r="P16" s="1" t="s">
        <v>124</v>
      </c>
      <c r="Q16" s="1">
        <v>86.539000000000001</v>
      </c>
      <c r="R16" s="1">
        <v>205</v>
      </c>
      <c r="S16" s="1">
        <v>2.6059999999999999</v>
      </c>
      <c r="T16" s="1">
        <v>109</v>
      </c>
      <c r="V16" s="1">
        <v>326</v>
      </c>
    </row>
  </sheetData>
  <mergeCells count="2">
    <mergeCell ref="B1:V1"/>
    <mergeCell ref="A2:A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14"/>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188</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ht="28.8" x14ac:dyDescent="0.3">
      <c r="A3" s="61"/>
      <c r="B3" s="1" t="s">
        <v>86</v>
      </c>
      <c r="C3" s="1" t="s">
        <v>113</v>
      </c>
      <c r="D3" s="1" t="s">
        <v>114</v>
      </c>
      <c r="E3" s="1" t="s">
        <v>115</v>
      </c>
      <c r="F3" s="1">
        <v>2021</v>
      </c>
      <c r="G3" s="1">
        <v>2021</v>
      </c>
      <c r="H3" s="1" t="s">
        <v>189</v>
      </c>
      <c r="I3" s="1" t="s">
        <v>190</v>
      </c>
      <c r="J3" s="1">
        <v>37.042000000000002</v>
      </c>
      <c r="K3" s="1">
        <v>6364</v>
      </c>
      <c r="L3" s="1">
        <v>10</v>
      </c>
      <c r="M3" s="1">
        <v>10.417</v>
      </c>
      <c r="N3" s="1">
        <v>5.7079999999999984</v>
      </c>
      <c r="O3" s="1">
        <v>3</v>
      </c>
      <c r="P3" s="1" t="s">
        <v>124</v>
      </c>
      <c r="Q3" s="1">
        <v>105.55500000000001</v>
      </c>
      <c r="R3" s="1">
        <v>5323</v>
      </c>
      <c r="S3" s="1">
        <v>3.137</v>
      </c>
      <c r="T3" s="1">
        <v>9985</v>
      </c>
      <c r="U3" s="1">
        <v>2.3149999999999999</v>
      </c>
      <c r="V3" s="1">
        <v>9954</v>
      </c>
    </row>
    <row r="4" spans="1:22" ht="28.8" x14ac:dyDescent="0.3">
      <c r="A4" s="61"/>
      <c r="B4" s="1" t="s">
        <v>90</v>
      </c>
      <c r="C4" s="1" t="s">
        <v>113</v>
      </c>
      <c r="D4" s="1" t="s">
        <v>114</v>
      </c>
      <c r="E4" s="1" t="s">
        <v>115</v>
      </c>
      <c r="F4" s="1">
        <v>2021</v>
      </c>
      <c r="G4" s="1">
        <v>2021</v>
      </c>
      <c r="H4" s="1" t="s">
        <v>189</v>
      </c>
      <c r="I4" s="1" t="s">
        <v>190</v>
      </c>
      <c r="J4" s="1">
        <v>8.5500000000000007</v>
      </c>
      <c r="K4" s="1">
        <v>8275</v>
      </c>
      <c r="L4" s="1">
        <v>10</v>
      </c>
      <c r="M4" s="1">
        <v>10.375999999999999</v>
      </c>
      <c r="N4" s="1">
        <v>5.74</v>
      </c>
      <c r="O4" s="1">
        <v>3</v>
      </c>
      <c r="P4" s="1" t="s">
        <v>124</v>
      </c>
      <c r="Q4" s="1">
        <v>105.55500000000001</v>
      </c>
      <c r="R4" s="1">
        <v>5323</v>
      </c>
      <c r="S4" s="1">
        <v>3.137</v>
      </c>
      <c r="T4" s="1">
        <v>9985</v>
      </c>
      <c r="U4" s="1">
        <v>2.3149999999999999</v>
      </c>
      <c r="V4" s="1">
        <v>9954</v>
      </c>
    </row>
    <row r="5" spans="1:22" x14ac:dyDescent="0.3">
      <c r="B5" s="1" t="s">
        <v>86</v>
      </c>
      <c r="C5" s="1" t="s">
        <v>113</v>
      </c>
      <c r="D5" s="1" t="s">
        <v>114</v>
      </c>
      <c r="E5" s="1" t="s">
        <v>115</v>
      </c>
      <c r="F5" s="1">
        <v>2021</v>
      </c>
      <c r="G5" s="1">
        <v>2021</v>
      </c>
      <c r="H5" s="1" t="s">
        <v>189</v>
      </c>
      <c r="I5" s="1" t="s">
        <v>191</v>
      </c>
      <c r="J5" s="1">
        <v>22.635000000000002</v>
      </c>
      <c r="K5" s="1">
        <v>52</v>
      </c>
      <c r="L5" s="1">
        <v>10</v>
      </c>
      <c r="M5" s="1">
        <v>10.518000000000001</v>
      </c>
      <c r="N5" s="1">
        <v>5.64</v>
      </c>
      <c r="O5" s="1">
        <v>3</v>
      </c>
      <c r="P5" s="1" t="s">
        <v>124</v>
      </c>
      <c r="Q5" s="1">
        <v>68.793999999999997</v>
      </c>
      <c r="R5" s="1">
        <v>68</v>
      </c>
      <c r="S5" s="1">
        <v>2.2879999999999998</v>
      </c>
      <c r="T5" s="1">
        <v>104</v>
      </c>
      <c r="U5" s="1">
        <v>2.0859999999999999</v>
      </c>
      <c r="V5" s="1">
        <v>105</v>
      </c>
    </row>
    <row r="6" spans="1:22" x14ac:dyDescent="0.3">
      <c r="B6" s="1" t="s">
        <v>90</v>
      </c>
      <c r="C6" s="1" t="s">
        <v>113</v>
      </c>
      <c r="D6" s="1" t="s">
        <v>114</v>
      </c>
      <c r="E6" s="1" t="s">
        <v>115</v>
      </c>
      <c r="F6" s="1">
        <v>2021</v>
      </c>
      <c r="G6" s="1">
        <v>2021</v>
      </c>
      <c r="H6" s="1" t="s">
        <v>189</v>
      </c>
      <c r="I6" s="1" t="s">
        <v>191</v>
      </c>
      <c r="J6" s="1">
        <v>6.4950000000000001</v>
      </c>
      <c r="K6" s="1">
        <v>85</v>
      </c>
      <c r="L6" s="1">
        <v>10</v>
      </c>
      <c r="M6" s="1">
        <v>10.521000000000001</v>
      </c>
      <c r="N6" s="1">
        <v>5.6660000000000004</v>
      </c>
      <c r="O6" s="1">
        <v>3</v>
      </c>
      <c r="P6" s="1" t="s">
        <v>124</v>
      </c>
      <c r="Q6" s="1">
        <v>68.793999999999997</v>
      </c>
      <c r="R6" s="1">
        <v>68</v>
      </c>
      <c r="S6" s="1">
        <v>2.2879999999999998</v>
      </c>
      <c r="T6" s="1">
        <v>104</v>
      </c>
      <c r="U6" s="1">
        <v>2.0859999999999999</v>
      </c>
      <c r="V6" s="1">
        <v>105</v>
      </c>
    </row>
    <row r="7" spans="1:22" x14ac:dyDescent="0.3">
      <c r="B7" s="1" t="s">
        <v>86</v>
      </c>
      <c r="C7" s="1" t="s">
        <v>113</v>
      </c>
      <c r="D7" s="1" t="s">
        <v>114</v>
      </c>
      <c r="E7" s="1" t="s">
        <v>115</v>
      </c>
      <c r="F7" s="1">
        <v>2021</v>
      </c>
      <c r="G7" s="1">
        <v>2021</v>
      </c>
      <c r="H7" s="1" t="s">
        <v>189</v>
      </c>
      <c r="I7" s="1" t="s">
        <v>192</v>
      </c>
      <c r="J7" s="1">
        <v>28.172999999999998</v>
      </c>
      <c r="K7" s="1">
        <v>531</v>
      </c>
      <c r="L7" s="1">
        <v>10</v>
      </c>
      <c r="M7" s="1">
        <v>10.413</v>
      </c>
      <c r="N7" s="1">
        <v>5.726</v>
      </c>
      <c r="O7" s="1">
        <v>3</v>
      </c>
      <c r="P7" s="1" t="s">
        <v>124</v>
      </c>
      <c r="Q7" s="1">
        <v>74.896000000000001</v>
      </c>
      <c r="R7" s="1">
        <v>1004</v>
      </c>
      <c r="S7" s="1">
        <v>2.2669999999999999</v>
      </c>
      <c r="T7" s="1">
        <v>1194</v>
      </c>
      <c r="U7" s="1">
        <v>2.327</v>
      </c>
      <c r="V7" s="1">
        <v>1195</v>
      </c>
    </row>
    <row r="8" spans="1:22" x14ac:dyDescent="0.3">
      <c r="B8" s="1" t="s">
        <v>90</v>
      </c>
      <c r="C8" s="1" t="s">
        <v>113</v>
      </c>
      <c r="D8" s="1" t="s">
        <v>114</v>
      </c>
      <c r="E8" s="1" t="s">
        <v>115</v>
      </c>
      <c r="F8" s="1">
        <v>2021</v>
      </c>
      <c r="G8" s="1">
        <v>2021</v>
      </c>
      <c r="H8" s="1" t="s">
        <v>189</v>
      </c>
      <c r="I8" s="1" t="s">
        <v>192</v>
      </c>
      <c r="J8" s="1">
        <v>7.4379999999999997</v>
      </c>
      <c r="K8" s="1">
        <v>853</v>
      </c>
      <c r="L8" s="1">
        <v>10</v>
      </c>
      <c r="M8" s="1">
        <v>10.422000000000001</v>
      </c>
      <c r="N8" s="1">
        <v>5.7160000000000002</v>
      </c>
      <c r="O8" s="1">
        <v>3</v>
      </c>
      <c r="P8" s="1" t="s">
        <v>124</v>
      </c>
      <c r="Q8" s="1">
        <v>74.896000000000001</v>
      </c>
      <c r="R8" s="1">
        <v>1004</v>
      </c>
      <c r="S8" s="1">
        <v>2.2669999999999999</v>
      </c>
      <c r="T8" s="1">
        <v>1194</v>
      </c>
      <c r="U8" s="1">
        <v>2.327</v>
      </c>
      <c r="V8" s="1">
        <v>1195</v>
      </c>
    </row>
    <row r="9" spans="1:22" x14ac:dyDescent="0.3">
      <c r="B9" s="1" t="s">
        <v>86</v>
      </c>
      <c r="C9" s="1" t="s">
        <v>113</v>
      </c>
      <c r="D9" s="1" t="s">
        <v>114</v>
      </c>
      <c r="E9" s="1" t="s">
        <v>115</v>
      </c>
      <c r="F9" s="1">
        <v>2021</v>
      </c>
      <c r="G9" s="1">
        <v>2021</v>
      </c>
      <c r="H9" s="1" t="s">
        <v>189</v>
      </c>
      <c r="I9" s="1" t="s">
        <v>193</v>
      </c>
      <c r="J9" s="1">
        <v>37.498000000000012</v>
      </c>
      <c r="K9" s="1">
        <v>48</v>
      </c>
      <c r="L9" s="1">
        <v>10</v>
      </c>
      <c r="M9" s="1">
        <v>10.279</v>
      </c>
      <c r="N9" s="1">
        <v>5.8289999999999997</v>
      </c>
      <c r="O9" s="1">
        <v>3</v>
      </c>
      <c r="P9" s="1" t="s">
        <v>124</v>
      </c>
      <c r="Q9" s="1">
        <v>107.03400000000001</v>
      </c>
      <c r="R9" s="1">
        <v>37</v>
      </c>
      <c r="S9" s="1">
        <v>2.7970000000000002</v>
      </c>
      <c r="T9" s="1">
        <v>74</v>
      </c>
      <c r="U9" s="1">
        <v>2.1840000000000002</v>
      </c>
      <c r="V9" s="1">
        <v>76</v>
      </c>
    </row>
    <row r="10" spans="1:22" x14ac:dyDescent="0.3">
      <c r="B10" s="1" t="s">
        <v>90</v>
      </c>
      <c r="C10" s="1" t="s">
        <v>113</v>
      </c>
      <c r="D10" s="1" t="s">
        <v>114</v>
      </c>
      <c r="E10" s="1" t="s">
        <v>115</v>
      </c>
      <c r="F10" s="1">
        <v>2021</v>
      </c>
      <c r="G10" s="1">
        <v>2021</v>
      </c>
      <c r="H10" s="1" t="s">
        <v>189</v>
      </c>
      <c r="I10" s="1" t="s">
        <v>193</v>
      </c>
      <c r="J10" s="1">
        <v>9.1050000000000004</v>
      </c>
      <c r="K10" s="1">
        <v>59</v>
      </c>
      <c r="L10" s="1">
        <v>10</v>
      </c>
      <c r="M10" s="1">
        <v>10.348000000000001</v>
      </c>
      <c r="N10" s="1">
        <v>5.7570000000000006</v>
      </c>
      <c r="O10" s="1">
        <v>3</v>
      </c>
      <c r="P10" s="1" t="s">
        <v>124</v>
      </c>
      <c r="Q10" s="1">
        <v>107.03400000000001</v>
      </c>
      <c r="R10" s="1">
        <v>37</v>
      </c>
      <c r="S10" s="1">
        <v>2.7970000000000002</v>
      </c>
      <c r="T10" s="1">
        <v>74</v>
      </c>
      <c r="U10" s="1">
        <v>2.1840000000000002</v>
      </c>
      <c r="V10" s="1">
        <v>76</v>
      </c>
    </row>
    <row r="11" spans="1:22" x14ac:dyDescent="0.3">
      <c r="B11" s="1" t="s">
        <v>86</v>
      </c>
      <c r="C11" s="1" t="s">
        <v>113</v>
      </c>
      <c r="D11" s="1" t="s">
        <v>114</v>
      </c>
      <c r="E11" s="1" t="s">
        <v>115</v>
      </c>
      <c r="F11" s="1">
        <v>2021</v>
      </c>
      <c r="G11" s="1">
        <v>2021</v>
      </c>
      <c r="H11" s="1" t="s">
        <v>189</v>
      </c>
      <c r="I11" s="1" t="s">
        <v>194</v>
      </c>
      <c r="J11" s="1">
        <v>22.689</v>
      </c>
      <c r="K11" s="1">
        <v>649</v>
      </c>
      <c r="L11" s="1">
        <v>10</v>
      </c>
      <c r="M11" s="1">
        <v>10.36</v>
      </c>
      <c r="N11" s="1">
        <v>5.7549999999999999</v>
      </c>
      <c r="O11" s="1">
        <v>3</v>
      </c>
      <c r="P11" s="1" t="s">
        <v>124</v>
      </c>
      <c r="Q11" s="1">
        <v>60.935000000000002</v>
      </c>
      <c r="R11" s="1">
        <v>862</v>
      </c>
      <c r="S11" s="1">
        <v>1.8839999999999999</v>
      </c>
      <c r="T11" s="1">
        <v>1255</v>
      </c>
      <c r="U11" s="1">
        <v>1.9710000000000001</v>
      </c>
      <c r="V11" s="1">
        <v>1244</v>
      </c>
    </row>
    <row r="12" spans="1:22" x14ac:dyDescent="0.3">
      <c r="B12" s="1" t="s">
        <v>90</v>
      </c>
      <c r="C12" s="1" t="s">
        <v>113</v>
      </c>
      <c r="D12" s="1" t="s">
        <v>114</v>
      </c>
      <c r="E12" s="1" t="s">
        <v>115</v>
      </c>
      <c r="F12" s="1">
        <v>2021</v>
      </c>
      <c r="G12" s="1">
        <v>2021</v>
      </c>
      <c r="H12" s="1" t="s">
        <v>189</v>
      </c>
      <c r="I12" s="1" t="s">
        <v>194</v>
      </c>
      <c r="J12" s="1">
        <v>5.8039999999999994</v>
      </c>
      <c r="K12" s="1">
        <v>1047</v>
      </c>
      <c r="L12" s="1">
        <v>10</v>
      </c>
      <c r="M12" s="1">
        <v>10.348000000000001</v>
      </c>
      <c r="N12" s="1">
        <v>5.77</v>
      </c>
      <c r="O12" s="1">
        <v>3</v>
      </c>
      <c r="P12" s="1" t="s">
        <v>124</v>
      </c>
      <c r="Q12" s="1">
        <v>60.935000000000002</v>
      </c>
      <c r="R12" s="1">
        <v>862</v>
      </c>
      <c r="S12" s="1">
        <v>1.8839999999999999</v>
      </c>
      <c r="T12" s="1">
        <v>1255</v>
      </c>
      <c r="U12" s="1">
        <v>1.9710000000000001</v>
      </c>
      <c r="V12" s="1">
        <v>1244</v>
      </c>
    </row>
    <row r="13" spans="1:22" x14ac:dyDescent="0.3">
      <c r="B13" s="1" t="s">
        <v>86</v>
      </c>
      <c r="C13" s="1" t="s">
        <v>113</v>
      </c>
      <c r="D13" s="1" t="s">
        <v>114</v>
      </c>
      <c r="E13" s="1" t="s">
        <v>115</v>
      </c>
      <c r="F13" s="1">
        <v>2021</v>
      </c>
      <c r="G13" s="1">
        <v>2021</v>
      </c>
      <c r="H13" s="1" t="s">
        <v>189</v>
      </c>
      <c r="I13" s="1" t="s">
        <v>195</v>
      </c>
      <c r="J13" s="1">
        <v>34.417000000000002</v>
      </c>
      <c r="K13" s="1">
        <v>109</v>
      </c>
      <c r="L13" s="1">
        <v>10</v>
      </c>
      <c r="M13" s="1">
        <v>10.398999999999999</v>
      </c>
      <c r="N13" s="1">
        <v>5.7439999999999998</v>
      </c>
      <c r="O13" s="1">
        <v>3</v>
      </c>
      <c r="P13" s="1" t="s">
        <v>124</v>
      </c>
      <c r="Q13" s="1">
        <v>93.447999999999993</v>
      </c>
      <c r="R13" s="1">
        <v>139</v>
      </c>
      <c r="S13" s="1">
        <v>2.4260000000000002</v>
      </c>
      <c r="T13" s="1">
        <v>47</v>
      </c>
      <c r="U13" s="1">
        <v>1.7250000000000001</v>
      </c>
      <c r="V13" s="1">
        <v>51</v>
      </c>
    </row>
    <row r="14" spans="1:22" x14ac:dyDescent="0.3">
      <c r="B14" s="1" t="s">
        <v>90</v>
      </c>
      <c r="C14" s="1" t="s">
        <v>113</v>
      </c>
      <c r="D14" s="1" t="s">
        <v>114</v>
      </c>
      <c r="E14" s="1" t="s">
        <v>115</v>
      </c>
      <c r="F14" s="1">
        <v>2021</v>
      </c>
      <c r="G14" s="1">
        <v>2021</v>
      </c>
      <c r="H14" s="1" t="s">
        <v>189</v>
      </c>
      <c r="I14" s="1" t="s">
        <v>195</v>
      </c>
      <c r="J14" s="1">
        <v>7.3310000000000004</v>
      </c>
      <c r="K14" s="1">
        <v>177</v>
      </c>
      <c r="L14" s="1">
        <v>10</v>
      </c>
      <c r="M14" s="1">
        <v>10.302</v>
      </c>
      <c r="N14" s="1">
        <v>5.8109999999999999</v>
      </c>
      <c r="O14" s="1">
        <v>3</v>
      </c>
      <c r="P14" s="1" t="s">
        <v>124</v>
      </c>
      <c r="Q14" s="1">
        <v>93.447999999999993</v>
      </c>
      <c r="R14" s="1">
        <v>139</v>
      </c>
      <c r="S14" s="1">
        <v>2.4260000000000002</v>
      </c>
      <c r="T14" s="1">
        <v>47</v>
      </c>
      <c r="U14" s="1">
        <v>1.7250000000000001</v>
      </c>
      <c r="V14" s="1">
        <v>51</v>
      </c>
    </row>
  </sheetData>
  <mergeCells count="2">
    <mergeCell ref="B1:V1"/>
    <mergeCell ref="A2:A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V8"/>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196</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x14ac:dyDescent="0.3">
      <c r="A3" s="61"/>
      <c r="B3" s="1" t="s">
        <v>86</v>
      </c>
      <c r="C3" s="1" t="s">
        <v>113</v>
      </c>
      <c r="D3" s="1" t="s">
        <v>114</v>
      </c>
      <c r="E3" s="1" t="s">
        <v>115</v>
      </c>
      <c r="F3" s="1">
        <v>2021</v>
      </c>
      <c r="G3" s="1">
        <v>2021</v>
      </c>
      <c r="H3" s="1" t="s">
        <v>197</v>
      </c>
      <c r="I3" s="1" t="s">
        <v>198</v>
      </c>
      <c r="J3" s="1">
        <v>34.625</v>
      </c>
      <c r="K3" s="1">
        <v>7259</v>
      </c>
      <c r="L3" s="1">
        <v>10</v>
      </c>
      <c r="M3" s="1">
        <v>10.413</v>
      </c>
      <c r="N3" s="1">
        <v>5.7120000000000024</v>
      </c>
      <c r="O3" s="1">
        <v>3</v>
      </c>
      <c r="P3" s="1" t="s">
        <v>124</v>
      </c>
      <c r="Q3" s="1">
        <v>94.527000000000001</v>
      </c>
      <c r="R3" s="1">
        <v>6932</v>
      </c>
      <c r="S3" s="1">
        <v>2.9</v>
      </c>
      <c r="T3" s="1">
        <v>12045</v>
      </c>
      <c r="U3" s="1">
        <v>2.2639999999999998</v>
      </c>
      <c r="V3" s="1">
        <v>12039</v>
      </c>
    </row>
    <row r="4" spans="1:22" x14ac:dyDescent="0.3">
      <c r="A4" s="61"/>
      <c r="B4" s="1" t="s">
        <v>90</v>
      </c>
      <c r="C4" s="1" t="s">
        <v>113</v>
      </c>
      <c r="D4" s="1" t="s">
        <v>114</v>
      </c>
      <c r="E4" s="1" t="s">
        <v>115</v>
      </c>
      <c r="F4" s="1">
        <v>2021</v>
      </c>
      <c r="G4" s="1">
        <v>2021</v>
      </c>
      <c r="H4" s="1" t="s">
        <v>197</v>
      </c>
      <c r="I4" s="1" t="s">
        <v>198</v>
      </c>
      <c r="J4" s="1">
        <v>8.0939999999999994</v>
      </c>
      <c r="K4" s="1">
        <v>9811</v>
      </c>
      <c r="L4" s="1">
        <v>10</v>
      </c>
      <c r="M4" s="1">
        <v>10.379</v>
      </c>
      <c r="N4" s="1">
        <v>5.7389999999999999</v>
      </c>
      <c r="O4" s="1">
        <v>3</v>
      </c>
      <c r="P4" s="1" t="s">
        <v>124</v>
      </c>
      <c r="Q4" s="1">
        <v>94.527000000000001</v>
      </c>
      <c r="R4" s="1">
        <v>6932</v>
      </c>
      <c r="S4" s="1">
        <v>2.9</v>
      </c>
      <c r="T4" s="1">
        <v>12045</v>
      </c>
      <c r="U4" s="1">
        <v>2.2639999999999998</v>
      </c>
      <c r="V4" s="1">
        <v>12039</v>
      </c>
    </row>
    <row r="5" spans="1:22" x14ac:dyDescent="0.3">
      <c r="B5" s="1" t="s">
        <v>86</v>
      </c>
      <c r="C5" s="1" t="s">
        <v>113</v>
      </c>
      <c r="D5" s="1" t="s">
        <v>114</v>
      </c>
      <c r="E5" s="1" t="s">
        <v>115</v>
      </c>
      <c r="F5" s="1">
        <v>2021</v>
      </c>
      <c r="G5" s="1">
        <v>2021</v>
      </c>
      <c r="H5" s="1" t="s">
        <v>197</v>
      </c>
      <c r="I5" s="1" t="s">
        <v>199</v>
      </c>
      <c r="J5" s="1">
        <v>42.142000000000003</v>
      </c>
      <c r="K5" s="1">
        <v>287</v>
      </c>
      <c r="L5" s="1">
        <v>10</v>
      </c>
      <c r="M5" s="1">
        <v>10.398</v>
      </c>
      <c r="N5" s="1">
        <v>5.7350000000000003</v>
      </c>
      <c r="O5" s="1">
        <v>3</v>
      </c>
      <c r="P5" s="1" t="s">
        <v>124</v>
      </c>
      <c r="Q5" s="1">
        <v>132.48699999999999</v>
      </c>
      <c r="R5" s="1">
        <v>269</v>
      </c>
      <c r="S5" s="1">
        <v>3.4860000000000002</v>
      </c>
      <c r="T5" s="1">
        <v>455</v>
      </c>
      <c r="U5" s="1">
        <v>2.694</v>
      </c>
      <c r="V5" s="1">
        <v>457</v>
      </c>
    </row>
    <row r="6" spans="1:22" x14ac:dyDescent="0.3">
      <c r="B6" s="1" t="s">
        <v>90</v>
      </c>
      <c r="C6" s="1" t="s">
        <v>113</v>
      </c>
      <c r="D6" s="1" t="s">
        <v>114</v>
      </c>
      <c r="E6" s="1" t="s">
        <v>115</v>
      </c>
      <c r="F6" s="1">
        <v>2021</v>
      </c>
      <c r="G6" s="1">
        <v>2021</v>
      </c>
      <c r="H6" s="1" t="s">
        <v>197</v>
      </c>
      <c r="I6" s="1" t="s">
        <v>199</v>
      </c>
      <c r="J6" s="1">
        <v>13.721</v>
      </c>
      <c r="K6" s="1">
        <v>371</v>
      </c>
      <c r="L6" s="1">
        <v>10</v>
      </c>
      <c r="M6" s="1">
        <v>10.351000000000001</v>
      </c>
      <c r="N6" s="1">
        <v>5.7679999999999998</v>
      </c>
      <c r="O6" s="1">
        <v>3</v>
      </c>
      <c r="P6" s="1" t="s">
        <v>124</v>
      </c>
      <c r="Q6" s="1">
        <v>132.48699999999999</v>
      </c>
      <c r="R6" s="1">
        <v>269</v>
      </c>
      <c r="S6" s="1">
        <v>3.4860000000000002</v>
      </c>
      <c r="T6" s="1">
        <v>455</v>
      </c>
      <c r="U6" s="1">
        <v>2.694</v>
      </c>
      <c r="V6" s="1">
        <v>457</v>
      </c>
    </row>
    <row r="7" spans="1:22" x14ac:dyDescent="0.3">
      <c r="B7" s="1" t="s">
        <v>86</v>
      </c>
      <c r="C7" s="1" t="s">
        <v>113</v>
      </c>
      <c r="D7" s="1" t="s">
        <v>114</v>
      </c>
      <c r="E7" s="1" t="s">
        <v>115</v>
      </c>
      <c r="F7" s="1">
        <v>2021</v>
      </c>
      <c r="G7" s="1">
        <v>2021</v>
      </c>
      <c r="H7" s="1" t="s">
        <v>197</v>
      </c>
      <c r="I7" s="1" t="s">
        <v>179</v>
      </c>
      <c r="J7" s="1">
        <v>36.207000000000001</v>
      </c>
      <c r="K7" s="1">
        <v>207</v>
      </c>
      <c r="L7" s="1">
        <v>10</v>
      </c>
      <c r="M7" s="1">
        <v>10.379</v>
      </c>
      <c r="N7" s="1">
        <v>5.7510000000000003</v>
      </c>
      <c r="O7" s="1">
        <v>3</v>
      </c>
      <c r="P7" s="1" t="s">
        <v>124</v>
      </c>
      <c r="Q7" s="1">
        <v>87.585999999999999</v>
      </c>
      <c r="R7" s="1">
        <v>232</v>
      </c>
      <c r="S7" s="1">
        <v>2.7170000000000001</v>
      </c>
      <c r="T7" s="1">
        <v>159</v>
      </c>
      <c r="U7" s="1">
        <v>2.0779999999999998</v>
      </c>
      <c r="V7" s="1">
        <v>129</v>
      </c>
    </row>
    <row r="8" spans="1:22" x14ac:dyDescent="0.3">
      <c r="B8" s="1" t="s">
        <v>90</v>
      </c>
      <c r="C8" s="1" t="s">
        <v>113</v>
      </c>
      <c r="D8" s="1" t="s">
        <v>114</v>
      </c>
      <c r="E8" s="1" t="s">
        <v>115</v>
      </c>
      <c r="F8" s="1">
        <v>2021</v>
      </c>
      <c r="G8" s="1">
        <v>2021</v>
      </c>
      <c r="H8" s="1" t="s">
        <v>197</v>
      </c>
      <c r="I8" s="1" t="s">
        <v>179</v>
      </c>
      <c r="J8" s="1">
        <v>7.5910000000000002</v>
      </c>
      <c r="K8" s="1">
        <v>314</v>
      </c>
      <c r="L8" s="1">
        <v>10</v>
      </c>
      <c r="M8" s="1">
        <v>10.331</v>
      </c>
      <c r="N8" s="1">
        <v>5.78</v>
      </c>
      <c r="O8" s="1">
        <v>3</v>
      </c>
      <c r="P8" s="1" t="s">
        <v>124</v>
      </c>
      <c r="Q8" s="1">
        <v>87.585999999999999</v>
      </c>
      <c r="R8" s="1">
        <v>232</v>
      </c>
      <c r="S8" s="1">
        <v>2.7170000000000001</v>
      </c>
      <c r="T8" s="1">
        <v>159</v>
      </c>
      <c r="U8" s="1">
        <v>2.0779999999999998</v>
      </c>
      <c r="V8" s="1">
        <v>129</v>
      </c>
    </row>
  </sheetData>
  <mergeCells count="2">
    <mergeCell ref="B1:V1"/>
    <mergeCell ref="A2:A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V6"/>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200</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x14ac:dyDescent="0.3">
      <c r="A3" s="61"/>
      <c r="B3" s="1" t="s">
        <v>86</v>
      </c>
      <c r="C3" s="1" t="s">
        <v>113</v>
      </c>
      <c r="D3" s="1" t="s">
        <v>114</v>
      </c>
      <c r="E3" s="1" t="s">
        <v>115</v>
      </c>
      <c r="F3" s="1">
        <v>2021</v>
      </c>
      <c r="G3" s="1">
        <v>2021</v>
      </c>
      <c r="H3" s="1" t="s">
        <v>201</v>
      </c>
      <c r="I3" s="1" t="s">
        <v>198</v>
      </c>
      <c r="J3" s="1">
        <v>34.838999999999999</v>
      </c>
      <c r="K3" s="1">
        <v>7536</v>
      </c>
      <c r="L3" s="1">
        <v>10</v>
      </c>
      <c r="M3" s="1">
        <v>10.41</v>
      </c>
      <c r="N3" s="1">
        <v>5.7149999999999999</v>
      </c>
      <c r="O3" s="1">
        <v>3</v>
      </c>
      <c r="P3" s="1" t="s">
        <v>124</v>
      </c>
      <c r="Q3" s="1">
        <v>93.953999999999994</v>
      </c>
      <c r="R3" s="1">
        <v>7039</v>
      </c>
      <c r="S3" s="1">
        <v>2.8940000000000001</v>
      </c>
      <c r="T3" s="1">
        <v>11888</v>
      </c>
      <c r="U3" s="1">
        <v>2.2759999999999998</v>
      </c>
      <c r="V3" s="1">
        <v>11859</v>
      </c>
    </row>
    <row r="4" spans="1:22" x14ac:dyDescent="0.3">
      <c r="A4" s="61"/>
      <c r="B4" s="1" t="s">
        <v>90</v>
      </c>
      <c r="C4" s="1" t="s">
        <v>113</v>
      </c>
      <c r="D4" s="1" t="s">
        <v>114</v>
      </c>
      <c r="E4" s="1" t="s">
        <v>115</v>
      </c>
      <c r="F4" s="1">
        <v>2021</v>
      </c>
      <c r="G4" s="1">
        <v>2021</v>
      </c>
      <c r="H4" s="1" t="s">
        <v>201</v>
      </c>
      <c r="I4" s="1" t="s">
        <v>198</v>
      </c>
      <c r="J4" s="1">
        <v>8.3290000000000006</v>
      </c>
      <c r="K4" s="1">
        <v>10168</v>
      </c>
      <c r="L4" s="1">
        <v>10</v>
      </c>
      <c r="M4" s="1">
        <v>10.375999999999999</v>
      </c>
      <c r="N4" s="1">
        <v>5.7429999999999994</v>
      </c>
      <c r="O4" s="1">
        <v>3</v>
      </c>
      <c r="P4" s="1" t="s">
        <v>124</v>
      </c>
      <c r="Q4" s="1">
        <v>93.953999999999994</v>
      </c>
      <c r="R4" s="1">
        <v>7039</v>
      </c>
      <c r="S4" s="1">
        <v>2.8940000000000001</v>
      </c>
      <c r="T4" s="1">
        <v>11888</v>
      </c>
      <c r="U4" s="1">
        <v>2.2759999999999998</v>
      </c>
      <c r="V4" s="1">
        <v>11859</v>
      </c>
    </row>
    <row r="5" spans="1:22" x14ac:dyDescent="0.3">
      <c r="B5" s="1" t="s">
        <v>86</v>
      </c>
      <c r="C5" s="1" t="s">
        <v>113</v>
      </c>
      <c r="D5" s="1" t="s">
        <v>114</v>
      </c>
      <c r="E5" s="1" t="s">
        <v>115</v>
      </c>
      <c r="F5" s="1">
        <v>2021</v>
      </c>
      <c r="G5" s="1">
        <v>2021</v>
      </c>
      <c r="H5" s="1" t="s">
        <v>201</v>
      </c>
      <c r="I5" s="1" t="s">
        <v>199</v>
      </c>
      <c r="J5" s="1">
        <v>35.366</v>
      </c>
      <c r="K5" s="1">
        <v>426</v>
      </c>
      <c r="L5" s="1">
        <v>10</v>
      </c>
      <c r="M5" s="1">
        <v>10.478999999999999</v>
      </c>
      <c r="N5" s="1">
        <v>5.6440000000000001</v>
      </c>
      <c r="O5" s="1">
        <v>3</v>
      </c>
      <c r="P5" s="1" t="s">
        <v>124</v>
      </c>
      <c r="Q5" s="1">
        <v>115.006</v>
      </c>
      <c r="R5" s="1">
        <v>578</v>
      </c>
      <c r="S5" s="1">
        <v>3.306</v>
      </c>
      <c r="T5" s="1">
        <v>771</v>
      </c>
      <c r="U5" s="1">
        <v>2.2909999999999999</v>
      </c>
      <c r="V5" s="1">
        <v>766</v>
      </c>
    </row>
    <row r="6" spans="1:22" x14ac:dyDescent="0.3">
      <c r="B6" s="1" t="s">
        <v>90</v>
      </c>
      <c r="C6" s="1" t="s">
        <v>113</v>
      </c>
      <c r="D6" s="1" t="s">
        <v>114</v>
      </c>
      <c r="E6" s="1" t="s">
        <v>115</v>
      </c>
      <c r="F6" s="1">
        <v>2021</v>
      </c>
      <c r="G6" s="1">
        <v>2021</v>
      </c>
      <c r="H6" s="1" t="s">
        <v>201</v>
      </c>
      <c r="I6" s="1" t="s">
        <v>199</v>
      </c>
      <c r="J6" s="1">
        <v>3.1749999999999998</v>
      </c>
      <c r="K6" s="1">
        <v>596</v>
      </c>
      <c r="L6" s="1">
        <v>10</v>
      </c>
      <c r="M6" s="1">
        <v>10.42</v>
      </c>
      <c r="N6" s="1">
        <v>5.6859999999999999</v>
      </c>
      <c r="O6" s="1">
        <v>3</v>
      </c>
      <c r="P6" s="1" t="s">
        <v>124</v>
      </c>
      <c r="Q6" s="1">
        <v>115.006</v>
      </c>
      <c r="R6" s="1">
        <v>578</v>
      </c>
      <c r="S6" s="1">
        <v>3.306</v>
      </c>
      <c r="T6" s="1">
        <v>771</v>
      </c>
      <c r="U6" s="1">
        <v>2.2909999999999999</v>
      </c>
      <c r="V6" s="1">
        <v>766</v>
      </c>
    </row>
  </sheetData>
  <mergeCells count="2">
    <mergeCell ref="B1:V1"/>
    <mergeCell ref="A2:A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V50"/>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202</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x14ac:dyDescent="0.3">
      <c r="A3" s="61"/>
      <c r="B3" s="1" t="s">
        <v>86</v>
      </c>
      <c r="C3" s="1" t="s">
        <v>113</v>
      </c>
      <c r="D3" s="1" t="s">
        <v>114</v>
      </c>
      <c r="E3" s="1" t="s">
        <v>115</v>
      </c>
      <c r="F3" s="1" t="s">
        <v>203</v>
      </c>
      <c r="G3" s="1">
        <v>2020</v>
      </c>
      <c r="H3" s="1" t="s">
        <v>166</v>
      </c>
      <c r="I3" s="1" t="s">
        <v>166</v>
      </c>
      <c r="J3" s="1">
        <v>58.694000000000003</v>
      </c>
      <c r="K3" s="1">
        <v>3323</v>
      </c>
      <c r="L3" s="1">
        <v>10</v>
      </c>
      <c r="M3" s="1">
        <v>6.7110000000000003</v>
      </c>
      <c r="N3" s="1">
        <v>8.7279999999999998</v>
      </c>
      <c r="O3" s="1">
        <v>3</v>
      </c>
      <c r="P3" s="1" t="s">
        <v>124</v>
      </c>
      <c r="Q3" s="1">
        <v>95.552000000000007</v>
      </c>
      <c r="R3" s="1">
        <v>7617</v>
      </c>
      <c r="S3" s="1">
        <v>2.919</v>
      </c>
      <c r="T3" s="1">
        <v>12659</v>
      </c>
      <c r="U3" s="1">
        <v>2.2770000000000001</v>
      </c>
      <c r="V3" s="1">
        <v>12625</v>
      </c>
    </row>
    <row r="4" spans="1:22" x14ac:dyDescent="0.3">
      <c r="A4" s="61"/>
      <c r="B4" s="1" t="s">
        <v>90</v>
      </c>
      <c r="C4" s="1" t="s">
        <v>113</v>
      </c>
      <c r="D4" s="1" t="s">
        <v>114</v>
      </c>
      <c r="E4" s="1" t="s">
        <v>115</v>
      </c>
      <c r="F4" s="1" t="s">
        <v>203</v>
      </c>
      <c r="G4" s="1">
        <v>2020</v>
      </c>
      <c r="H4" s="1" t="s">
        <v>166</v>
      </c>
      <c r="I4" s="1" t="s">
        <v>166</v>
      </c>
      <c r="J4" s="1">
        <v>9.2010000000000005</v>
      </c>
      <c r="K4" s="1">
        <v>4050</v>
      </c>
      <c r="L4" s="1">
        <v>10</v>
      </c>
      <c r="M4" s="1">
        <v>6.7070000000000016</v>
      </c>
      <c r="N4" s="1">
        <v>8.7379999999999995</v>
      </c>
      <c r="O4" s="1">
        <v>3</v>
      </c>
      <c r="P4" s="1" t="s">
        <v>124</v>
      </c>
      <c r="Q4" s="1">
        <v>95.552000000000007</v>
      </c>
      <c r="R4" s="1">
        <v>7617</v>
      </c>
      <c r="S4" s="1">
        <v>2.919</v>
      </c>
      <c r="T4" s="1">
        <v>12659</v>
      </c>
      <c r="U4" s="1">
        <v>2.2770000000000001</v>
      </c>
      <c r="V4" s="1">
        <v>12625</v>
      </c>
    </row>
    <row r="5" spans="1:22" x14ac:dyDescent="0.3">
      <c r="B5" s="1" t="s">
        <v>86</v>
      </c>
      <c r="C5" s="1" t="s">
        <v>113</v>
      </c>
      <c r="D5" s="1" t="s">
        <v>114</v>
      </c>
      <c r="E5" s="1" t="s">
        <v>115</v>
      </c>
      <c r="F5" s="1" t="s">
        <v>204</v>
      </c>
      <c r="G5" s="1">
        <v>2020</v>
      </c>
      <c r="H5" s="1" t="s">
        <v>166</v>
      </c>
      <c r="I5" s="1" t="s">
        <v>166</v>
      </c>
      <c r="J5" s="1">
        <v>59.101999999999997</v>
      </c>
      <c r="K5" s="1">
        <v>5423</v>
      </c>
      <c r="L5" s="1">
        <v>10</v>
      </c>
      <c r="M5" s="1">
        <v>6.7670000000000003</v>
      </c>
      <c r="N5" s="1">
        <v>8.69</v>
      </c>
      <c r="O5" s="1">
        <v>3</v>
      </c>
      <c r="P5" s="1" t="s">
        <v>124</v>
      </c>
      <c r="Q5" s="1">
        <v>95.552000000000007</v>
      </c>
      <c r="R5" s="1">
        <v>7617</v>
      </c>
      <c r="S5" s="1">
        <v>2.919</v>
      </c>
      <c r="T5" s="1">
        <v>12659</v>
      </c>
      <c r="U5" s="1">
        <v>2.2770000000000001</v>
      </c>
      <c r="V5" s="1">
        <v>12625</v>
      </c>
    </row>
    <row r="6" spans="1:22" x14ac:dyDescent="0.3">
      <c r="B6" s="1" t="s">
        <v>90</v>
      </c>
      <c r="C6" s="1" t="s">
        <v>113</v>
      </c>
      <c r="D6" s="1" t="s">
        <v>114</v>
      </c>
      <c r="E6" s="1" t="s">
        <v>115</v>
      </c>
      <c r="F6" s="1" t="s">
        <v>204</v>
      </c>
      <c r="G6" s="1">
        <v>2020</v>
      </c>
      <c r="H6" s="1" t="s">
        <v>166</v>
      </c>
      <c r="I6" s="1" t="s">
        <v>166</v>
      </c>
      <c r="J6" s="1">
        <v>8.9540000000000006</v>
      </c>
      <c r="K6" s="1">
        <v>7324</v>
      </c>
      <c r="L6" s="1">
        <v>10</v>
      </c>
      <c r="M6" s="1">
        <v>6.7050000000000001</v>
      </c>
      <c r="N6" s="1">
        <v>8.7539999999999996</v>
      </c>
      <c r="O6" s="1">
        <v>3</v>
      </c>
      <c r="P6" s="1" t="s">
        <v>124</v>
      </c>
      <c r="Q6" s="1">
        <v>95.552000000000007</v>
      </c>
      <c r="R6" s="1">
        <v>7617</v>
      </c>
      <c r="S6" s="1">
        <v>2.919</v>
      </c>
      <c r="T6" s="1">
        <v>12659</v>
      </c>
      <c r="U6" s="1">
        <v>2.2770000000000001</v>
      </c>
      <c r="V6" s="1">
        <v>12625</v>
      </c>
    </row>
    <row r="7" spans="1:22" x14ac:dyDescent="0.3">
      <c r="B7" s="1" t="s">
        <v>86</v>
      </c>
      <c r="C7" s="1" t="s">
        <v>113</v>
      </c>
      <c r="D7" s="1" t="s">
        <v>114</v>
      </c>
      <c r="E7" s="1" t="s">
        <v>115</v>
      </c>
      <c r="F7" s="1" t="s">
        <v>205</v>
      </c>
      <c r="G7" s="1">
        <v>2020</v>
      </c>
      <c r="H7" s="1" t="s">
        <v>166</v>
      </c>
      <c r="I7" s="1" t="s">
        <v>166</v>
      </c>
      <c r="J7" s="1">
        <v>50.731999999999999</v>
      </c>
      <c r="K7" s="1">
        <v>6297</v>
      </c>
      <c r="L7" s="1">
        <v>10</v>
      </c>
      <c r="M7" s="1">
        <v>6.7429999999999994</v>
      </c>
      <c r="N7" s="1">
        <v>8.6829999999999998</v>
      </c>
      <c r="O7" s="1">
        <v>3</v>
      </c>
      <c r="P7" s="1" t="s">
        <v>124</v>
      </c>
      <c r="Q7" s="1">
        <v>95.552000000000007</v>
      </c>
      <c r="R7" s="1">
        <v>7617</v>
      </c>
      <c r="S7" s="1">
        <v>2.919</v>
      </c>
      <c r="T7" s="1">
        <v>12659</v>
      </c>
      <c r="U7" s="1">
        <v>2.2770000000000001</v>
      </c>
      <c r="V7" s="1">
        <v>12625</v>
      </c>
    </row>
    <row r="8" spans="1:22" x14ac:dyDescent="0.3">
      <c r="B8" s="1" t="s">
        <v>90</v>
      </c>
      <c r="C8" s="1" t="s">
        <v>113</v>
      </c>
      <c r="D8" s="1" t="s">
        <v>114</v>
      </c>
      <c r="E8" s="1" t="s">
        <v>115</v>
      </c>
      <c r="F8" s="1" t="s">
        <v>205</v>
      </c>
      <c r="G8" s="1">
        <v>2020</v>
      </c>
      <c r="H8" s="1" t="s">
        <v>166</v>
      </c>
      <c r="I8" s="1" t="s">
        <v>166</v>
      </c>
      <c r="J8" s="1">
        <v>8.75</v>
      </c>
      <c r="K8" s="1">
        <v>8627</v>
      </c>
      <c r="L8" s="1">
        <v>10</v>
      </c>
      <c r="M8" s="1">
        <v>6.6989999999999998</v>
      </c>
      <c r="N8" s="1">
        <v>8.73</v>
      </c>
      <c r="O8" s="1">
        <v>3</v>
      </c>
      <c r="P8" s="1" t="s">
        <v>124</v>
      </c>
      <c r="Q8" s="1">
        <v>95.552000000000007</v>
      </c>
      <c r="R8" s="1">
        <v>7617</v>
      </c>
      <c r="S8" s="1">
        <v>2.919</v>
      </c>
      <c r="T8" s="1">
        <v>12659</v>
      </c>
      <c r="U8" s="1">
        <v>2.2770000000000001</v>
      </c>
      <c r="V8" s="1">
        <v>12625</v>
      </c>
    </row>
    <row r="9" spans="1:22" x14ac:dyDescent="0.3">
      <c r="B9" s="1" t="s">
        <v>86</v>
      </c>
      <c r="C9" s="1" t="s">
        <v>113</v>
      </c>
      <c r="D9" s="1" t="s">
        <v>114</v>
      </c>
      <c r="E9" s="1" t="s">
        <v>115</v>
      </c>
      <c r="F9" s="1" t="s">
        <v>206</v>
      </c>
      <c r="G9" s="1">
        <v>2020</v>
      </c>
      <c r="H9" s="1" t="s">
        <v>166</v>
      </c>
      <c r="I9" s="1" t="s">
        <v>166</v>
      </c>
      <c r="J9" s="1">
        <v>24.463999999999999</v>
      </c>
      <c r="K9" s="1">
        <v>6461</v>
      </c>
      <c r="L9" s="1">
        <v>10</v>
      </c>
      <c r="M9" s="1">
        <v>10.349</v>
      </c>
      <c r="N9" s="1">
        <v>5.4210000000000003</v>
      </c>
      <c r="O9" s="1">
        <v>3</v>
      </c>
      <c r="P9" s="1" t="s">
        <v>124</v>
      </c>
      <c r="Q9" s="1">
        <v>95.552000000000007</v>
      </c>
      <c r="R9" s="1">
        <v>7617</v>
      </c>
      <c r="S9" s="1">
        <v>2.919</v>
      </c>
      <c r="T9" s="1">
        <v>12659</v>
      </c>
      <c r="U9" s="1">
        <v>2.2770000000000001</v>
      </c>
      <c r="V9" s="1">
        <v>12625</v>
      </c>
    </row>
    <row r="10" spans="1:22" x14ac:dyDescent="0.3">
      <c r="B10" s="1" t="s">
        <v>90</v>
      </c>
      <c r="C10" s="1" t="s">
        <v>113</v>
      </c>
      <c r="D10" s="1" t="s">
        <v>114</v>
      </c>
      <c r="E10" s="1" t="s">
        <v>115</v>
      </c>
      <c r="F10" s="1" t="s">
        <v>206</v>
      </c>
      <c r="G10" s="1">
        <v>2020</v>
      </c>
      <c r="H10" s="1" t="s">
        <v>166</v>
      </c>
      <c r="I10" s="1" t="s">
        <v>166</v>
      </c>
      <c r="J10" s="1">
        <v>8.2119999999999997</v>
      </c>
      <c r="K10" s="1">
        <v>8744</v>
      </c>
      <c r="L10" s="1">
        <v>10</v>
      </c>
      <c r="M10" s="1">
        <v>10.260999999999999</v>
      </c>
      <c r="N10" s="1">
        <v>5.4989999999999997</v>
      </c>
      <c r="O10" s="1">
        <v>3</v>
      </c>
      <c r="P10" s="1" t="s">
        <v>124</v>
      </c>
      <c r="Q10" s="1">
        <v>95.552000000000007</v>
      </c>
      <c r="R10" s="1">
        <v>7617</v>
      </c>
      <c r="S10" s="1">
        <v>2.919</v>
      </c>
      <c r="T10" s="1">
        <v>12659</v>
      </c>
      <c r="U10" s="1">
        <v>2.2770000000000001</v>
      </c>
      <c r="V10" s="1">
        <v>12625</v>
      </c>
    </row>
    <row r="11" spans="1:22" x14ac:dyDescent="0.3">
      <c r="B11" s="1" t="s">
        <v>86</v>
      </c>
      <c r="C11" s="1" t="s">
        <v>113</v>
      </c>
      <c r="D11" s="1" t="s">
        <v>114</v>
      </c>
      <c r="E11" s="1" t="s">
        <v>115</v>
      </c>
      <c r="F11" s="1" t="s">
        <v>207</v>
      </c>
      <c r="G11" s="1">
        <v>2020</v>
      </c>
      <c r="H11" s="1" t="s">
        <v>166</v>
      </c>
      <c r="I11" s="1" t="s">
        <v>166</v>
      </c>
      <c r="J11" s="1">
        <v>15.441000000000001</v>
      </c>
      <c r="K11" s="1">
        <v>7143</v>
      </c>
      <c r="L11" s="1">
        <v>10</v>
      </c>
      <c r="M11" s="1">
        <v>12.734</v>
      </c>
      <c r="N11" s="1">
        <v>3.82</v>
      </c>
      <c r="O11" s="1">
        <v>3</v>
      </c>
      <c r="P11" s="1" t="s">
        <v>124</v>
      </c>
      <c r="Q11" s="1">
        <v>95.552000000000007</v>
      </c>
      <c r="R11" s="1">
        <v>7617</v>
      </c>
      <c r="S11" s="1">
        <v>2.919</v>
      </c>
      <c r="T11" s="1">
        <v>12659</v>
      </c>
      <c r="U11" s="1">
        <v>2.2770000000000001</v>
      </c>
      <c r="V11" s="1">
        <v>12625</v>
      </c>
    </row>
    <row r="12" spans="1:22" x14ac:dyDescent="0.3">
      <c r="B12" s="1" t="s">
        <v>90</v>
      </c>
      <c r="C12" s="1" t="s">
        <v>113</v>
      </c>
      <c r="D12" s="1" t="s">
        <v>114</v>
      </c>
      <c r="E12" s="1" t="s">
        <v>115</v>
      </c>
      <c r="F12" s="1" t="s">
        <v>207</v>
      </c>
      <c r="G12" s="1">
        <v>2020</v>
      </c>
      <c r="H12" s="1" t="s">
        <v>166</v>
      </c>
      <c r="I12" s="1" t="s">
        <v>166</v>
      </c>
      <c r="J12" s="1">
        <v>7.6339999999999986</v>
      </c>
      <c r="K12" s="1">
        <v>9459</v>
      </c>
      <c r="L12" s="1">
        <v>10</v>
      </c>
      <c r="M12" s="1">
        <v>12.689</v>
      </c>
      <c r="N12" s="1">
        <v>3.8530000000000002</v>
      </c>
      <c r="O12" s="1">
        <v>3</v>
      </c>
      <c r="P12" s="1" t="s">
        <v>124</v>
      </c>
      <c r="Q12" s="1">
        <v>95.552000000000007</v>
      </c>
      <c r="R12" s="1">
        <v>7617</v>
      </c>
      <c r="S12" s="1">
        <v>2.919</v>
      </c>
      <c r="T12" s="1">
        <v>12659</v>
      </c>
      <c r="U12" s="1">
        <v>2.2770000000000001</v>
      </c>
      <c r="V12" s="1">
        <v>12625</v>
      </c>
    </row>
    <row r="13" spans="1:22" x14ac:dyDescent="0.3">
      <c r="B13" s="1" t="s">
        <v>86</v>
      </c>
      <c r="C13" s="1" t="s">
        <v>113</v>
      </c>
      <c r="D13" s="1" t="s">
        <v>114</v>
      </c>
      <c r="E13" s="1" t="s">
        <v>115</v>
      </c>
      <c r="F13" s="1" t="s">
        <v>208</v>
      </c>
      <c r="G13" s="1">
        <v>2020</v>
      </c>
      <c r="H13" s="1" t="s">
        <v>166</v>
      </c>
      <c r="I13" s="1" t="s">
        <v>166</v>
      </c>
      <c r="J13" s="1">
        <v>10.019</v>
      </c>
      <c r="K13" s="1">
        <v>7214</v>
      </c>
      <c r="L13" s="1">
        <v>10</v>
      </c>
      <c r="M13" s="1">
        <v>15.108000000000001</v>
      </c>
      <c r="N13" s="1">
        <v>1.7749999999999999</v>
      </c>
      <c r="O13" s="1">
        <v>3</v>
      </c>
      <c r="P13" s="1" t="s">
        <v>124</v>
      </c>
      <c r="Q13" s="1">
        <v>95.552000000000007</v>
      </c>
      <c r="R13" s="1">
        <v>7617</v>
      </c>
      <c r="S13" s="1">
        <v>2.919</v>
      </c>
      <c r="T13" s="1">
        <v>12659</v>
      </c>
      <c r="U13" s="1">
        <v>2.2770000000000001</v>
      </c>
      <c r="V13" s="1">
        <v>12625</v>
      </c>
    </row>
    <row r="14" spans="1:22" x14ac:dyDescent="0.3">
      <c r="B14" s="1" t="s">
        <v>90</v>
      </c>
      <c r="C14" s="1" t="s">
        <v>113</v>
      </c>
      <c r="D14" s="1" t="s">
        <v>114</v>
      </c>
      <c r="E14" s="1" t="s">
        <v>115</v>
      </c>
      <c r="F14" s="1" t="s">
        <v>208</v>
      </c>
      <c r="G14" s="1">
        <v>2020</v>
      </c>
      <c r="H14" s="1" t="s">
        <v>166</v>
      </c>
      <c r="I14" s="1" t="s">
        <v>166</v>
      </c>
      <c r="J14" s="1">
        <v>7.5279999999999996</v>
      </c>
      <c r="K14" s="1">
        <v>9528</v>
      </c>
      <c r="L14" s="1">
        <v>10</v>
      </c>
      <c r="M14" s="1">
        <v>15.06</v>
      </c>
      <c r="N14" s="1">
        <v>1.804</v>
      </c>
      <c r="O14" s="1">
        <v>3</v>
      </c>
      <c r="P14" s="1" t="s">
        <v>124</v>
      </c>
      <c r="Q14" s="1">
        <v>95.552000000000007</v>
      </c>
      <c r="R14" s="1">
        <v>7617</v>
      </c>
      <c r="S14" s="1">
        <v>2.919</v>
      </c>
      <c r="T14" s="1">
        <v>12659</v>
      </c>
      <c r="U14" s="1">
        <v>2.2770000000000001</v>
      </c>
      <c r="V14" s="1">
        <v>12625</v>
      </c>
    </row>
    <row r="15" spans="1:22" x14ac:dyDescent="0.3">
      <c r="B15" s="1" t="s">
        <v>86</v>
      </c>
      <c r="C15" s="1" t="s">
        <v>113</v>
      </c>
      <c r="D15" s="1" t="s">
        <v>114</v>
      </c>
      <c r="E15" s="1" t="s">
        <v>115</v>
      </c>
      <c r="F15" s="1" t="s">
        <v>209</v>
      </c>
      <c r="G15" s="1">
        <v>2020</v>
      </c>
      <c r="H15" s="1" t="s">
        <v>166</v>
      </c>
      <c r="I15" s="1" t="s">
        <v>166</v>
      </c>
      <c r="J15" s="1">
        <v>8.0030000000000001</v>
      </c>
      <c r="K15" s="1">
        <v>7408</v>
      </c>
      <c r="L15" s="1">
        <v>10</v>
      </c>
      <c r="M15" s="1">
        <v>15.898</v>
      </c>
      <c r="N15" s="1">
        <v>1.1160000000000001</v>
      </c>
      <c r="O15" s="1">
        <v>3</v>
      </c>
      <c r="P15" s="1" t="s">
        <v>124</v>
      </c>
      <c r="Q15" s="1">
        <v>95.552000000000007</v>
      </c>
      <c r="R15" s="1">
        <v>7617</v>
      </c>
      <c r="S15" s="1">
        <v>2.919</v>
      </c>
      <c r="T15" s="1">
        <v>12659</v>
      </c>
      <c r="U15" s="1">
        <v>2.2770000000000001</v>
      </c>
      <c r="V15" s="1">
        <v>12625</v>
      </c>
    </row>
    <row r="16" spans="1:22" x14ac:dyDescent="0.3">
      <c r="B16" s="1" t="s">
        <v>90</v>
      </c>
      <c r="C16" s="1" t="s">
        <v>113</v>
      </c>
      <c r="D16" s="1" t="s">
        <v>114</v>
      </c>
      <c r="E16" s="1" t="s">
        <v>115</v>
      </c>
      <c r="F16" s="1" t="s">
        <v>209</v>
      </c>
      <c r="G16" s="1">
        <v>2020</v>
      </c>
      <c r="H16" s="1" t="s">
        <v>166</v>
      </c>
      <c r="I16" s="1" t="s">
        <v>166</v>
      </c>
      <c r="J16" s="1">
        <v>7.2379999999999987</v>
      </c>
      <c r="K16" s="1">
        <v>9790</v>
      </c>
      <c r="L16" s="1">
        <v>10</v>
      </c>
      <c r="M16" s="1">
        <v>15.866</v>
      </c>
      <c r="N16" s="1">
        <v>1.1399999999999999</v>
      </c>
      <c r="O16" s="1">
        <v>3</v>
      </c>
      <c r="P16" s="1" t="s">
        <v>124</v>
      </c>
      <c r="Q16" s="1">
        <v>95.552000000000007</v>
      </c>
      <c r="R16" s="1">
        <v>7617</v>
      </c>
      <c r="S16" s="1">
        <v>2.919</v>
      </c>
      <c r="T16" s="1">
        <v>12659</v>
      </c>
      <c r="U16" s="1">
        <v>2.2770000000000001</v>
      </c>
      <c r="V16" s="1">
        <v>12625</v>
      </c>
    </row>
    <row r="17" spans="2:22" x14ac:dyDescent="0.3">
      <c r="B17" s="1" t="s">
        <v>86</v>
      </c>
      <c r="C17" s="1" t="s">
        <v>113</v>
      </c>
      <c r="D17" s="1" t="s">
        <v>114</v>
      </c>
      <c r="E17" s="1" t="s">
        <v>115</v>
      </c>
      <c r="F17" s="1" t="s">
        <v>210</v>
      </c>
      <c r="G17" s="1">
        <v>2020</v>
      </c>
      <c r="H17" s="1" t="s">
        <v>166</v>
      </c>
      <c r="I17" s="1" t="s">
        <v>166</v>
      </c>
      <c r="J17" s="1">
        <v>7.3079999999999998</v>
      </c>
      <c r="K17" s="1">
        <v>7729</v>
      </c>
      <c r="L17" s="1">
        <v>10</v>
      </c>
      <c r="M17" s="1">
        <v>17.408000000000001</v>
      </c>
      <c r="N17" s="1">
        <v>0.7390000000000001</v>
      </c>
      <c r="O17" s="1">
        <v>3</v>
      </c>
      <c r="P17" s="1" t="s">
        <v>124</v>
      </c>
      <c r="Q17" s="1">
        <v>95.552000000000007</v>
      </c>
      <c r="R17" s="1">
        <v>7617</v>
      </c>
      <c r="S17" s="1">
        <v>2.919</v>
      </c>
      <c r="T17" s="1">
        <v>12659</v>
      </c>
      <c r="U17" s="1">
        <v>2.2770000000000001</v>
      </c>
      <c r="V17" s="1">
        <v>12625</v>
      </c>
    </row>
    <row r="18" spans="2:22" x14ac:dyDescent="0.3">
      <c r="B18" s="1" t="s">
        <v>90</v>
      </c>
      <c r="C18" s="1" t="s">
        <v>113</v>
      </c>
      <c r="D18" s="1" t="s">
        <v>114</v>
      </c>
      <c r="E18" s="1" t="s">
        <v>115</v>
      </c>
      <c r="F18" s="1" t="s">
        <v>210</v>
      </c>
      <c r="G18" s="1">
        <v>2020</v>
      </c>
      <c r="H18" s="1" t="s">
        <v>166</v>
      </c>
      <c r="I18" s="1" t="s">
        <v>166</v>
      </c>
      <c r="J18" s="1">
        <v>7.2110000000000003</v>
      </c>
      <c r="K18" s="1">
        <v>10235</v>
      </c>
      <c r="L18" s="1">
        <v>10</v>
      </c>
      <c r="M18" s="1">
        <v>17.369</v>
      </c>
      <c r="N18" s="1">
        <v>0.75599999999999989</v>
      </c>
      <c r="O18" s="1">
        <v>3</v>
      </c>
      <c r="P18" s="1" t="s">
        <v>124</v>
      </c>
      <c r="Q18" s="1">
        <v>95.552000000000007</v>
      </c>
      <c r="R18" s="1">
        <v>7617</v>
      </c>
      <c r="S18" s="1">
        <v>2.919</v>
      </c>
      <c r="T18" s="1">
        <v>12659</v>
      </c>
      <c r="U18" s="1">
        <v>2.2770000000000001</v>
      </c>
      <c r="V18" s="1">
        <v>12625</v>
      </c>
    </row>
    <row r="19" spans="2:22" x14ac:dyDescent="0.3">
      <c r="B19" s="1" t="s">
        <v>86</v>
      </c>
      <c r="C19" s="1" t="s">
        <v>113</v>
      </c>
      <c r="D19" s="1" t="s">
        <v>114</v>
      </c>
      <c r="E19" s="1" t="s">
        <v>115</v>
      </c>
      <c r="F19" s="1" t="s">
        <v>211</v>
      </c>
      <c r="G19" s="1">
        <v>2020</v>
      </c>
      <c r="H19" s="1" t="s">
        <v>166</v>
      </c>
      <c r="I19" s="1" t="s">
        <v>166</v>
      </c>
      <c r="J19" s="1">
        <v>12.513999999999999</v>
      </c>
      <c r="K19" s="1">
        <v>8100</v>
      </c>
      <c r="L19" s="1">
        <v>10</v>
      </c>
      <c r="M19" s="1">
        <v>14.262</v>
      </c>
      <c r="N19" s="1">
        <v>2.2570000000000001</v>
      </c>
      <c r="O19" s="1">
        <v>3</v>
      </c>
      <c r="P19" s="1" t="s">
        <v>124</v>
      </c>
      <c r="Q19" s="1">
        <v>95.552000000000007</v>
      </c>
      <c r="R19" s="1">
        <v>7617</v>
      </c>
      <c r="S19" s="1">
        <v>2.919</v>
      </c>
      <c r="T19" s="1">
        <v>12659</v>
      </c>
      <c r="U19" s="1">
        <v>2.2770000000000001</v>
      </c>
      <c r="V19" s="1">
        <v>12625</v>
      </c>
    </row>
    <row r="20" spans="2:22" x14ac:dyDescent="0.3">
      <c r="B20" s="1" t="s">
        <v>90</v>
      </c>
      <c r="C20" s="1" t="s">
        <v>113</v>
      </c>
      <c r="D20" s="1" t="s">
        <v>114</v>
      </c>
      <c r="E20" s="1" t="s">
        <v>115</v>
      </c>
      <c r="F20" s="1" t="s">
        <v>211</v>
      </c>
      <c r="G20" s="1">
        <v>2020</v>
      </c>
      <c r="H20" s="1" t="s">
        <v>166</v>
      </c>
      <c r="I20" s="1" t="s">
        <v>166</v>
      </c>
      <c r="J20" s="1">
        <v>7.359</v>
      </c>
      <c r="K20" s="1">
        <v>10769</v>
      </c>
      <c r="L20" s="1">
        <v>10</v>
      </c>
      <c r="M20" s="1">
        <v>14.238</v>
      </c>
      <c r="N20" s="1">
        <v>2.274</v>
      </c>
      <c r="O20" s="1">
        <v>3</v>
      </c>
      <c r="P20" s="1" t="s">
        <v>124</v>
      </c>
      <c r="Q20" s="1">
        <v>95.552000000000007</v>
      </c>
      <c r="R20" s="1">
        <v>7617</v>
      </c>
      <c r="S20" s="1">
        <v>2.919</v>
      </c>
      <c r="T20" s="1">
        <v>12659</v>
      </c>
      <c r="U20" s="1">
        <v>2.2770000000000001</v>
      </c>
      <c r="V20" s="1">
        <v>12625</v>
      </c>
    </row>
    <row r="21" spans="2:22" x14ac:dyDescent="0.3">
      <c r="B21" s="1" t="s">
        <v>86</v>
      </c>
      <c r="C21" s="1" t="s">
        <v>113</v>
      </c>
      <c r="D21" s="1" t="s">
        <v>114</v>
      </c>
      <c r="E21" s="1" t="s">
        <v>115</v>
      </c>
      <c r="F21" s="1" t="s">
        <v>212</v>
      </c>
      <c r="G21" s="1">
        <v>2020</v>
      </c>
      <c r="H21" s="1" t="s">
        <v>166</v>
      </c>
      <c r="I21" s="1" t="s">
        <v>166</v>
      </c>
      <c r="J21" s="1">
        <v>34.253</v>
      </c>
      <c r="K21" s="1">
        <v>8479</v>
      </c>
      <c r="L21" s="1">
        <v>10</v>
      </c>
      <c r="M21" s="1">
        <v>10.702</v>
      </c>
      <c r="N21" s="1">
        <v>4.7960000000000003</v>
      </c>
      <c r="O21" s="1">
        <v>3</v>
      </c>
      <c r="P21" s="1" t="s">
        <v>124</v>
      </c>
      <c r="Q21" s="1">
        <v>95.552000000000007</v>
      </c>
      <c r="R21" s="1">
        <v>7617</v>
      </c>
      <c r="S21" s="1">
        <v>2.919</v>
      </c>
      <c r="T21" s="1">
        <v>12659</v>
      </c>
      <c r="U21" s="1">
        <v>2.2770000000000001</v>
      </c>
      <c r="V21" s="1">
        <v>12625</v>
      </c>
    </row>
    <row r="22" spans="2:22" x14ac:dyDescent="0.3">
      <c r="B22" s="1" t="s">
        <v>90</v>
      </c>
      <c r="C22" s="1" t="s">
        <v>113</v>
      </c>
      <c r="D22" s="1" t="s">
        <v>114</v>
      </c>
      <c r="E22" s="1" t="s">
        <v>115</v>
      </c>
      <c r="F22" s="1" t="s">
        <v>212</v>
      </c>
      <c r="G22" s="1">
        <v>2020</v>
      </c>
      <c r="H22" s="1" t="s">
        <v>166</v>
      </c>
      <c r="I22" s="1" t="s">
        <v>166</v>
      </c>
      <c r="J22" s="1">
        <v>8.5329999999999995</v>
      </c>
      <c r="K22" s="1">
        <v>11164</v>
      </c>
      <c r="L22" s="1">
        <v>10</v>
      </c>
      <c r="M22" s="1">
        <v>10.686</v>
      </c>
      <c r="N22" s="1">
        <v>4.8129999999999997</v>
      </c>
      <c r="O22" s="1">
        <v>3</v>
      </c>
      <c r="P22" s="1" t="s">
        <v>124</v>
      </c>
      <c r="Q22" s="1">
        <v>95.552000000000007</v>
      </c>
      <c r="R22" s="1">
        <v>7617</v>
      </c>
      <c r="S22" s="1">
        <v>2.919</v>
      </c>
      <c r="T22" s="1">
        <v>12659</v>
      </c>
      <c r="U22" s="1">
        <v>2.2770000000000001</v>
      </c>
      <c r="V22" s="1">
        <v>12625</v>
      </c>
    </row>
    <row r="23" spans="2:22" x14ac:dyDescent="0.3">
      <c r="B23" s="1" t="s">
        <v>86</v>
      </c>
      <c r="C23" s="1" t="s">
        <v>113</v>
      </c>
      <c r="D23" s="1" t="s">
        <v>114</v>
      </c>
      <c r="E23" s="1" t="s">
        <v>115</v>
      </c>
      <c r="F23" s="1" t="s">
        <v>213</v>
      </c>
      <c r="G23" s="1">
        <v>2020</v>
      </c>
      <c r="H23" s="1" t="s">
        <v>166</v>
      </c>
      <c r="I23" s="1" t="s">
        <v>166</v>
      </c>
      <c r="J23" s="1">
        <v>45.231000000000002</v>
      </c>
      <c r="K23" s="1">
        <v>8842</v>
      </c>
      <c r="L23" s="1">
        <v>10</v>
      </c>
      <c r="M23" s="1">
        <v>9.0289999999999999</v>
      </c>
      <c r="N23" s="1">
        <v>6.5739999999999998</v>
      </c>
      <c r="O23" s="1">
        <v>3</v>
      </c>
      <c r="P23" s="1" t="s">
        <v>124</v>
      </c>
      <c r="Q23" s="1">
        <v>95.552000000000007</v>
      </c>
      <c r="R23" s="1">
        <v>7617</v>
      </c>
      <c r="S23" s="1">
        <v>2.919</v>
      </c>
      <c r="T23" s="1">
        <v>12659</v>
      </c>
      <c r="U23" s="1">
        <v>2.2770000000000001</v>
      </c>
      <c r="V23" s="1">
        <v>12625</v>
      </c>
    </row>
    <row r="24" spans="2:22" x14ac:dyDescent="0.3">
      <c r="B24" s="1" t="s">
        <v>90</v>
      </c>
      <c r="C24" s="1" t="s">
        <v>113</v>
      </c>
      <c r="D24" s="1" t="s">
        <v>114</v>
      </c>
      <c r="E24" s="1" t="s">
        <v>115</v>
      </c>
      <c r="F24" s="1" t="s">
        <v>213</v>
      </c>
      <c r="G24" s="1">
        <v>2020</v>
      </c>
      <c r="H24" s="1" t="s">
        <v>166</v>
      </c>
      <c r="I24" s="1" t="s">
        <v>166</v>
      </c>
      <c r="J24" s="1">
        <v>9.3810000000000002</v>
      </c>
      <c r="K24" s="1">
        <v>11419</v>
      </c>
      <c r="L24" s="1">
        <v>10</v>
      </c>
      <c r="M24" s="1">
        <v>9.0180000000000007</v>
      </c>
      <c r="N24" s="1">
        <v>6.585</v>
      </c>
      <c r="O24" s="1">
        <v>3</v>
      </c>
      <c r="P24" s="1" t="s">
        <v>124</v>
      </c>
      <c r="Q24" s="1">
        <v>95.552000000000007</v>
      </c>
      <c r="R24" s="1">
        <v>7617</v>
      </c>
      <c r="S24" s="1">
        <v>2.919</v>
      </c>
      <c r="T24" s="1">
        <v>12659</v>
      </c>
      <c r="U24" s="1">
        <v>2.2770000000000001</v>
      </c>
      <c r="V24" s="1">
        <v>12625</v>
      </c>
    </row>
    <row r="25" spans="2:22" x14ac:dyDescent="0.3">
      <c r="B25" s="1" t="s">
        <v>86</v>
      </c>
      <c r="C25" s="1" t="s">
        <v>113</v>
      </c>
      <c r="D25" s="1" t="s">
        <v>114</v>
      </c>
      <c r="E25" s="1" t="s">
        <v>115</v>
      </c>
      <c r="F25" s="1" t="s">
        <v>214</v>
      </c>
      <c r="G25" s="1">
        <v>2020</v>
      </c>
      <c r="H25" s="1" t="s">
        <v>166</v>
      </c>
      <c r="I25" s="1" t="s">
        <v>166</v>
      </c>
      <c r="J25" s="1">
        <v>63.851999999999997</v>
      </c>
      <c r="K25" s="1">
        <v>8998</v>
      </c>
      <c r="L25" s="1">
        <v>10</v>
      </c>
      <c r="M25" s="1">
        <v>5.5730000000000004</v>
      </c>
      <c r="N25" s="1">
        <v>9.9849999999999994</v>
      </c>
      <c r="O25" s="1">
        <v>3</v>
      </c>
      <c r="P25" s="1" t="s">
        <v>124</v>
      </c>
      <c r="Q25" s="1">
        <v>95.552000000000007</v>
      </c>
      <c r="R25" s="1">
        <v>7617</v>
      </c>
      <c r="S25" s="1">
        <v>2.919</v>
      </c>
      <c r="T25" s="1">
        <v>12659</v>
      </c>
      <c r="U25" s="1">
        <v>2.2770000000000001</v>
      </c>
      <c r="V25" s="1">
        <v>12625</v>
      </c>
    </row>
    <row r="26" spans="2:22" x14ac:dyDescent="0.3">
      <c r="B26" s="1" t="s">
        <v>90</v>
      </c>
      <c r="C26" s="1" t="s">
        <v>113</v>
      </c>
      <c r="D26" s="1" t="s">
        <v>114</v>
      </c>
      <c r="E26" s="1" t="s">
        <v>115</v>
      </c>
      <c r="F26" s="1" t="s">
        <v>214</v>
      </c>
      <c r="G26" s="1">
        <v>2020</v>
      </c>
      <c r="H26" s="1" t="s">
        <v>166</v>
      </c>
      <c r="I26" s="1" t="s">
        <v>166</v>
      </c>
      <c r="J26" s="1">
        <v>10.121</v>
      </c>
      <c r="K26" s="1">
        <v>11871</v>
      </c>
      <c r="L26" s="1">
        <v>10</v>
      </c>
      <c r="M26" s="1">
        <v>5.5760000000000014</v>
      </c>
      <c r="N26" s="1">
        <v>9.984</v>
      </c>
      <c r="O26" s="1">
        <v>3</v>
      </c>
      <c r="P26" s="1" t="s">
        <v>124</v>
      </c>
      <c r="Q26" s="1">
        <v>95.552000000000007</v>
      </c>
      <c r="R26" s="1">
        <v>7617</v>
      </c>
      <c r="S26" s="1">
        <v>2.919</v>
      </c>
      <c r="T26" s="1">
        <v>12659</v>
      </c>
      <c r="U26" s="1">
        <v>2.2770000000000001</v>
      </c>
      <c r="V26" s="1">
        <v>12625</v>
      </c>
    </row>
    <row r="27" spans="2:22" x14ac:dyDescent="0.3">
      <c r="B27" s="1" t="s">
        <v>86</v>
      </c>
      <c r="C27" s="1" t="s">
        <v>113</v>
      </c>
      <c r="D27" s="1" t="s">
        <v>114</v>
      </c>
      <c r="E27" s="1" t="s">
        <v>115</v>
      </c>
      <c r="F27" s="1" t="s">
        <v>215</v>
      </c>
      <c r="G27" s="1">
        <v>2021</v>
      </c>
      <c r="H27" s="1" t="s">
        <v>166</v>
      </c>
      <c r="I27" s="1" t="s">
        <v>166</v>
      </c>
      <c r="J27" s="1">
        <v>74.348999999999975</v>
      </c>
      <c r="K27" s="1">
        <v>9021</v>
      </c>
      <c r="L27" s="1">
        <v>10</v>
      </c>
      <c r="M27" s="1">
        <v>3.5979999999999999</v>
      </c>
      <c r="N27" s="1">
        <v>12.02</v>
      </c>
      <c r="O27" s="1">
        <v>3</v>
      </c>
      <c r="P27" s="1" t="s">
        <v>124</v>
      </c>
      <c r="Q27" s="1">
        <v>95.552000000000007</v>
      </c>
      <c r="R27" s="1">
        <v>7617</v>
      </c>
      <c r="S27" s="1">
        <v>2.919</v>
      </c>
      <c r="T27" s="1">
        <v>12659</v>
      </c>
      <c r="U27" s="1">
        <v>2.2770000000000001</v>
      </c>
      <c r="V27" s="1">
        <v>12625</v>
      </c>
    </row>
    <row r="28" spans="2:22" x14ac:dyDescent="0.3">
      <c r="B28" s="1" t="s">
        <v>90</v>
      </c>
      <c r="C28" s="1" t="s">
        <v>113</v>
      </c>
      <c r="D28" s="1" t="s">
        <v>114</v>
      </c>
      <c r="E28" s="1" t="s">
        <v>115</v>
      </c>
      <c r="F28" s="1" t="s">
        <v>215</v>
      </c>
      <c r="G28" s="1">
        <v>2021</v>
      </c>
      <c r="H28" s="1" t="s">
        <v>166</v>
      </c>
      <c r="I28" s="1" t="s">
        <v>166</v>
      </c>
      <c r="J28" s="1">
        <v>10.196999999999999</v>
      </c>
      <c r="K28" s="1">
        <v>11979</v>
      </c>
      <c r="L28" s="1">
        <v>10</v>
      </c>
      <c r="M28" s="1">
        <v>3.5830000000000002</v>
      </c>
      <c r="N28" s="1">
        <v>12.037000000000001</v>
      </c>
      <c r="O28" s="1">
        <v>3</v>
      </c>
      <c r="P28" s="1" t="s">
        <v>124</v>
      </c>
      <c r="Q28" s="1">
        <v>95.552000000000007</v>
      </c>
      <c r="R28" s="1">
        <v>7617</v>
      </c>
      <c r="S28" s="1">
        <v>2.919</v>
      </c>
      <c r="T28" s="1">
        <v>12659</v>
      </c>
      <c r="U28" s="1">
        <v>2.2770000000000001</v>
      </c>
      <c r="V28" s="1">
        <v>12625</v>
      </c>
    </row>
    <row r="29" spans="2:22" x14ac:dyDescent="0.3">
      <c r="B29" s="1" t="s">
        <v>86</v>
      </c>
      <c r="C29" s="1" t="s">
        <v>113</v>
      </c>
      <c r="D29" s="1" t="s">
        <v>114</v>
      </c>
      <c r="E29" s="1" t="s">
        <v>115</v>
      </c>
      <c r="F29" s="1" t="s">
        <v>216</v>
      </c>
      <c r="G29" s="1">
        <v>2021</v>
      </c>
      <c r="H29" s="1" t="s">
        <v>166</v>
      </c>
      <c r="I29" s="1" t="s">
        <v>166</v>
      </c>
      <c r="J29" s="1">
        <v>65.721999999999994</v>
      </c>
      <c r="K29" s="1">
        <v>9095</v>
      </c>
      <c r="L29" s="1">
        <v>10</v>
      </c>
      <c r="M29" s="1">
        <v>5.2079999999999984</v>
      </c>
      <c r="N29" s="1">
        <v>10.351000000000001</v>
      </c>
      <c r="O29" s="1">
        <v>3</v>
      </c>
      <c r="P29" s="1" t="s">
        <v>124</v>
      </c>
      <c r="Q29" s="1">
        <v>95.552000000000007</v>
      </c>
      <c r="R29" s="1">
        <v>7617</v>
      </c>
      <c r="S29" s="1">
        <v>2.919</v>
      </c>
      <c r="T29" s="1">
        <v>12659</v>
      </c>
      <c r="U29" s="1">
        <v>2.2770000000000001</v>
      </c>
      <c r="V29" s="1">
        <v>12625</v>
      </c>
    </row>
    <row r="30" spans="2:22" x14ac:dyDescent="0.3">
      <c r="B30" s="1" t="s">
        <v>90</v>
      </c>
      <c r="C30" s="1" t="s">
        <v>113</v>
      </c>
      <c r="D30" s="1" t="s">
        <v>114</v>
      </c>
      <c r="E30" s="1" t="s">
        <v>115</v>
      </c>
      <c r="F30" s="1" t="s">
        <v>216</v>
      </c>
      <c r="G30" s="1">
        <v>2021</v>
      </c>
      <c r="H30" s="1" t="s">
        <v>166</v>
      </c>
      <c r="I30" s="1" t="s">
        <v>166</v>
      </c>
      <c r="J30" s="1">
        <v>9.7080000000000002</v>
      </c>
      <c r="K30" s="1">
        <v>12037</v>
      </c>
      <c r="L30" s="1">
        <v>10</v>
      </c>
      <c r="M30" s="1">
        <v>5.1849999999999996</v>
      </c>
      <c r="N30" s="1">
        <v>10.375999999999999</v>
      </c>
      <c r="O30" s="1">
        <v>3</v>
      </c>
      <c r="P30" s="1" t="s">
        <v>124</v>
      </c>
      <c r="Q30" s="1">
        <v>95.552000000000007</v>
      </c>
      <c r="R30" s="1">
        <v>7617</v>
      </c>
      <c r="S30" s="1">
        <v>2.919</v>
      </c>
      <c r="T30" s="1">
        <v>12659</v>
      </c>
      <c r="U30" s="1">
        <v>2.2770000000000001</v>
      </c>
      <c r="V30" s="1">
        <v>12625</v>
      </c>
    </row>
    <row r="31" spans="2:22" x14ac:dyDescent="0.3">
      <c r="B31" s="1" t="s">
        <v>86</v>
      </c>
      <c r="C31" s="1" t="s">
        <v>113</v>
      </c>
      <c r="D31" s="1" t="s">
        <v>114</v>
      </c>
      <c r="E31" s="1" t="s">
        <v>115</v>
      </c>
      <c r="F31" s="1" t="s">
        <v>217</v>
      </c>
      <c r="G31" s="1">
        <v>2021</v>
      </c>
      <c r="H31" s="1" t="s">
        <v>166</v>
      </c>
      <c r="I31" s="1" t="s">
        <v>166</v>
      </c>
      <c r="J31" s="1">
        <v>51.179000000000002</v>
      </c>
      <c r="K31" s="1">
        <v>9053</v>
      </c>
      <c r="L31" s="1">
        <v>10</v>
      </c>
      <c r="M31" s="1">
        <v>7.0730000000000004</v>
      </c>
      <c r="N31" s="1">
        <v>8.4410000000000007</v>
      </c>
      <c r="O31" s="1">
        <v>3</v>
      </c>
      <c r="P31" s="1" t="s">
        <v>124</v>
      </c>
      <c r="Q31" s="1">
        <v>95.552000000000007</v>
      </c>
      <c r="R31" s="1">
        <v>7617</v>
      </c>
      <c r="S31" s="1">
        <v>2.919</v>
      </c>
      <c r="T31" s="1">
        <v>12659</v>
      </c>
      <c r="U31" s="1">
        <v>2.2770000000000001</v>
      </c>
      <c r="V31" s="1">
        <v>12625</v>
      </c>
    </row>
    <row r="32" spans="2:22" x14ac:dyDescent="0.3">
      <c r="B32" s="1" t="s">
        <v>90</v>
      </c>
      <c r="C32" s="1" t="s">
        <v>113</v>
      </c>
      <c r="D32" s="1" t="s">
        <v>114</v>
      </c>
      <c r="E32" s="1" t="s">
        <v>115</v>
      </c>
      <c r="F32" s="1" t="s">
        <v>217</v>
      </c>
      <c r="G32" s="1">
        <v>2021</v>
      </c>
      <c r="H32" s="1" t="s">
        <v>166</v>
      </c>
      <c r="I32" s="1" t="s">
        <v>166</v>
      </c>
      <c r="J32" s="1">
        <v>8.8029999999999973</v>
      </c>
      <c r="K32" s="1">
        <v>11951</v>
      </c>
      <c r="L32" s="1">
        <v>10</v>
      </c>
      <c r="M32" s="1">
        <v>7.0479999999999992</v>
      </c>
      <c r="N32" s="1">
        <v>8.4660000000000011</v>
      </c>
      <c r="O32" s="1">
        <v>3</v>
      </c>
      <c r="P32" s="1" t="s">
        <v>124</v>
      </c>
      <c r="Q32" s="1">
        <v>95.552000000000007</v>
      </c>
      <c r="R32" s="1">
        <v>7617</v>
      </c>
      <c r="S32" s="1">
        <v>2.919</v>
      </c>
      <c r="T32" s="1">
        <v>12659</v>
      </c>
      <c r="U32" s="1">
        <v>2.2770000000000001</v>
      </c>
      <c r="V32" s="1">
        <v>12625</v>
      </c>
    </row>
    <row r="33" spans="2:22" x14ac:dyDescent="0.3">
      <c r="B33" s="1" t="s">
        <v>86</v>
      </c>
      <c r="C33" s="1" t="s">
        <v>113</v>
      </c>
      <c r="D33" s="1" t="s">
        <v>114</v>
      </c>
      <c r="E33" s="1" t="s">
        <v>115</v>
      </c>
      <c r="F33" s="1" t="s">
        <v>218</v>
      </c>
      <c r="G33" s="1">
        <v>2021</v>
      </c>
      <c r="H33" s="1" t="s">
        <v>166</v>
      </c>
      <c r="I33" s="1" t="s">
        <v>166</v>
      </c>
      <c r="J33" s="1">
        <v>39.994999999999997</v>
      </c>
      <c r="K33" s="1">
        <v>8985</v>
      </c>
      <c r="L33" s="1">
        <v>10</v>
      </c>
      <c r="M33" s="1">
        <v>6.5420000000000016</v>
      </c>
      <c r="N33" s="1">
        <v>9.0950000000000006</v>
      </c>
      <c r="O33" s="1">
        <v>3</v>
      </c>
      <c r="P33" s="1" t="s">
        <v>124</v>
      </c>
      <c r="Q33" s="1">
        <v>95.552000000000007</v>
      </c>
      <c r="R33" s="1">
        <v>7617</v>
      </c>
      <c r="S33" s="1">
        <v>2.919</v>
      </c>
      <c r="T33" s="1">
        <v>12659</v>
      </c>
      <c r="U33" s="1">
        <v>2.2770000000000001</v>
      </c>
      <c r="V33" s="1">
        <v>12625</v>
      </c>
    </row>
    <row r="34" spans="2:22" x14ac:dyDescent="0.3">
      <c r="B34" s="1" t="s">
        <v>90</v>
      </c>
      <c r="C34" s="1" t="s">
        <v>113</v>
      </c>
      <c r="D34" s="1" t="s">
        <v>114</v>
      </c>
      <c r="E34" s="1" t="s">
        <v>115</v>
      </c>
      <c r="F34" s="1" t="s">
        <v>218</v>
      </c>
      <c r="G34" s="1">
        <v>2021</v>
      </c>
      <c r="H34" s="1" t="s">
        <v>166</v>
      </c>
      <c r="I34" s="1" t="s">
        <v>166</v>
      </c>
      <c r="J34" s="1">
        <v>7.9340000000000002</v>
      </c>
      <c r="K34" s="1">
        <v>11840</v>
      </c>
      <c r="L34" s="1">
        <v>10</v>
      </c>
      <c r="M34" s="1">
        <v>6.5149999999999997</v>
      </c>
      <c r="N34" s="1">
        <v>9.1199999999999992</v>
      </c>
      <c r="O34" s="1">
        <v>3</v>
      </c>
      <c r="P34" s="1" t="s">
        <v>124</v>
      </c>
      <c r="Q34" s="1">
        <v>95.552000000000007</v>
      </c>
      <c r="R34" s="1">
        <v>7617</v>
      </c>
      <c r="S34" s="1">
        <v>2.919</v>
      </c>
      <c r="T34" s="1">
        <v>12659</v>
      </c>
      <c r="U34" s="1">
        <v>2.2770000000000001</v>
      </c>
      <c r="V34" s="1">
        <v>12625</v>
      </c>
    </row>
    <row r="35" spans="2:22" x14ac:dyDescent="0.3">
      <c r="B35" s="1" t="s">
        <v>86</v>
      </c>
      <c r="C35" s="1" t="s">
        <v>113</v>
      </c>
      <c r="D35" s="1" t="s">
        <v>114</v>
      </c>
      <c r="E35" s="1" t="s">
        <v>115</v>
      </c>
      <c r="F35" s="1" t="s">
        <v>219</v>
      </c>
      <c r="G35" s="1">
        <v>2021</v>
      </c>
      <c r="H35" s="1" t="s">
        <v>166</v>
      </c>
      <c r="I35" s="1" t="s">
        <v>166</v>
      </c>
      <c r="J35" s="1">
        <v>27.664999999999999</v>
      </c>
      <c r="K35" s="1">
        <v>8885</v>
      </c>
      <c r="L35" s="1">
        <v>10</v>
      </c>
      <c r="M35" s="1">
        <v>10.119</v>
      </c>
      <c r="N35" s="1">
        <v>5.5939999999999994</v>
      </c>
      <c r="O35" s="1">
        <v>3</v>
      </c>
      <c r="P35" s="1" t="s">
        <v>124</v>
      </c>
      <c r="Q35" s="1">
        <v>95.552000000000007</v>
      </c>
      <c r="R35" s="1">
        <v>7617</v>
      </c>
      <c r="S35" s="1">
        <v>2.919</v>
      </c>
      <c r="T35" s="1">
        <v>12659</v>
      </c>
      <c r="U35" s="1">
        <v>2.2770000000000001</v>
      </c>
      <c r="V35" s="1">
        <v>12625</v>
      </c>
    </row>
    <row r="36" spans="2:22" x14ac:dyDescent="0.3">
      <c r="B36" s="1" t="s">
        <v>90</v>
      </c>
      <c r="C36" s="1" t="s">
        <v>113</v>
      </c>
      <c r="D36" s="1" t="s">
        <v>114</v>
      </c>
      <c r="E36" s="1" t="s">
        <v>115</v>
      </c>
      <c r="F36" s="1" t="s">
        <v>219</v>
      </c>
      <c r="G36" s="1">
        <v>2021</v>
      </c>
      <c r="H36" s="1" t="s">
        <v>166</v>
      </c>
      <c r="I36" s="1" t="s">
        <v>166</v>
      </c>
      <c r="J36" s="1">
        <v>7.48</v>
      </c>
      <c r="K36" s="1">
        <v>11797</v>
      </c>
      <c r="L36" s="1">
        <v>10</v>
      </c>
      <c r="M36" s="1">
        <v>10.08</v>
      </c>
      <c r="N36" s="1">
        <v>5.6329999999999991</v>
      </c>
      <c r="O36" s="1">
        <v>3</v>
      </c>
      <c r="P36" s="1" t="s">
        <v>124</v>
      </c>
      <c r="Q36" s="1">
        <v>95.552000000000007</v>
      </c>
      <c r="R36" s="1">
        <v>7617</v>
      </c>
      <c r="S36" s="1">
        <v>2.919</v>
      </c>
      <c r="T36" s="1">
        <v>12659</v>
      </c>
      <c r="U36" s="1">
        <v>2.2770000000000001</v>
      </c>
      <c r="V36" s="1">
        <v>12625</v>
      </c>
    </row>
    <row r="37" spans="2:22" x14ac:dyDescent="0.3">
      <c r="B37" s="1" t="s">
        <v>86</v>
      </c>
      <c r="C37" s="1" t="s">
        <v>113</v>
      </c>
      <c r="D37" s="1" t="s">
        <v>114</v>
      </c>
      <c r="E37" s="1" t="s">
        <v>115</v>
      </c>
      <c r="F37" s="1" t="s">
        <v>220</v>
      </c>
      <c r="G37" s="1">
        <v>2021</v>
      </c>
      <c r="H37" s="1" t="s">
        <v>166</v>
      </c>
      <c r="I37" s="1" t="s">
        <v>166</v>
      </c>
      <c r="J37" s="1">
        <v>7.6859999999999999</v>
      </c>
      <c r="K37" s="1">
        <v>8854</v>
      </c>
      <c r="L37" s="1">
        <v>10</v>
      </c>
      <c r="M37" s="1">
        <v>15.593</v>
      </c>
      <c r="N37" s="1">
        <v>1.38</v>
      </c>
      <c r="O37" s="1">
        <v>3</v>
      </c>
      <c r="P37" s="1" t="s">
        <v>124</v>
      </c>
      <c r="Q37" s="1">
        <v>95.552000000000007</v>
      </c>
      <c r="R37" s="1">
        <v>7617</v>
      </c>
      <c r="S37" s="1">
        <v>2.919</v>
      </c>
      <c r="T37" s="1">
        <v>12659</v>
      </c>
      <c r="U37" s="1">
        <v>2.2770000000000001</v>
      </c>
      <c r="V37" s="1">
        <v>12625</v>
      </c>
    </row>
    <row r="38" spans="2:22" x14ac:dyDescent="0.3">
      <c r="B38" s="1" t="s">
        <v>90</v>
      </c>
      <c r="C38" s="1" t="s">
        <v>113</v>
      </c>
      <c r="D38" s="1" t="s">
        <v>114</v>
      </c>
      <c r="E38" s="1" t="s">
        <v>115</v>
      </c>
      <c r="F38" s="1" t="s">
        <v>220</v>
      </c>
      <c r="G38" s="1">
        <v>2021</v>
      </c>
      <c r="H38" s="1" t="s">
        <v>166</v>
      </c>
      <c r="I38" s="1" t="s">
        <v>166</v>
      </c>
      <c r="J38" s="1">
        <v>6.4950000000000001</v>
      </c>
      <c r="K38" s="1">
        <v>11803</v>
      </c>
      <c r="L38" s="1">
        <v>10</v>
      </c>
      <c r="M38" s="1">
        <v>15.538</v>
      </c>
      <c r="N38" s="1">
        <v>1.4119999999999999</v>
      </c>
      <c r="O38" s="1">
        <v>3</v>
      </c>
      <c r="P38" s="1" t="s">
        <v>124</v>
      </c>
      <c r="Q38" s="1">
        <v>95.552000000000007</v>
      </c>
      <c r="R38" s="1">
        <v>7617</v>
      </c>
      <c r="S38" s="1">
        <v>2.919</v>
      </c>
      <c r="T38" s="1">
        <v>12659</v>
      </c>
      <c r="U38" s="1">
        <v>2.2770000000000001</v>
      </c>
      <c r="V38" s="1">
        <v>12625</v>
      </c>
    </row>
    <row r="39" spans="2:22" x14ac:dyDescent="0.3">
      <c r="B39" s="1" t="s">
        <v>86</v>
      </c>
      <c r="C39" s="1" t="s">
        <v>113</v>
      </c>
      <c r="D39" s="1" t="s">
        <v>114</v>
      </c>
      <c r="E39" s="1" t="s">
        <v>115</v>
      </c>
      <c r="F39" s="1" t="s">
        <v>221</v>
      </c>
      <c r="G39" s="1">
        <v>2021</v>
      </c>
      <c r="H39" s="1" t="s">
        <v>166</v>
      </c>
      <c r="I39" s="1" t="s">
        <v>166</v>
      </c>
      <c r="J39" s="1">
        <v>6.1470000000000002</v>
      </c>
      <c r="K39" s="1">
        <v>8830</v>
      </c>
      <c r="L39" s="1">
        <v>10</v>
      </c>
      <c r="M39" s="1">
        <v>17.468</v>
      </c>
      <c r="N39" s="1">
        <v>0.46600000000000003</v>
      </c>
      <c r="O39" s="1">
        <v>3</v>
      </c>
      <c r="P39" s="1" t="s">
        <v>124</v>
      </c>
      <c r="Q39" s="1">
        <v>95.552000000000007</v>
      </c>
      <c r="R39" s="1">
        <v>7617</v>
      </c>
      <c r="S39" s="1">
        <v>2.919</v>
      </c>
      <c r="T39" s="1">
        <v>12659</v>
      </c>
      <c r="U39" s="1">
        <v>2.2770000000000001</v>
      </c>
      <c r="V39" s="1">
        <v>12625</v>
      </c>
    </row>
    <row r="40" spans="2:22" x14ac:dyDescent="0.3">
      <c r="B40" s="1" t="s">
        <v>90</v>
      </c>
      <c r="C40" s="1" t="s">
        <v>113</v>
      </c>
      <c r="D40" s="1" t="s">
        <v>114</v>
      </c>
      <c r="E40" s="1" t="s">
        <v>115</v>
      </c>
      <c r="F40" s="1" t="s">
        <v>221</v>
      </c>
      <c r="G40" s="1">
        <v>2021</v>
      </c>
      <c r="H40" s="1" t="s">
        <v>166</v>
      </c>
      <c r="I40" s="1" t="s">
        <v>166</v>
      </c>
      <c r="J40" s="1">
        <v>6.5350000000000001</v>
      </c>
      <c r="K40" s="1">
        <v>11825</v>
      </c>
      <c r="L40" s="1">
        <v>10</v>
      </c>
      <c r="M40" s="1">
        <v>17.414000000000001</v>
      </c>
      <c r="N40" s="1">
        <v>0.48399999999999999</v>
      </c>
      <c r="O40" s="1">
        <v>3</v>
      </c>
      <c r="P40" s="1" t="s">
        <v>124</v>
      </c>
      <c r="Q40" s="1">
        <v>95.552000000000007</v>
      </c>
      <c r="R40" s="1">
        <v>7617</v>
      </c>
      <c r="S40" s="1">
        <v>2.919</v>
      </c>
      <c r="T40" s="1">
        <v>12659</v>
      </c>
      <c r="U40" s="1">
        <v>2.2770000000000001</v>
      </c>
      <c r="V40" s="1">
        <v>12625</v>
      </c>
    </row>
    <row r="41" spans="2:22" x14ac:dyDescent="0.3">
      <c r="B41" s="1" t="s">
        <v>86</v>
      </c>
      <c r="C41" s="1" t="s">
        <v>113</v>
      </c>
      <c r="D41" s="1" t="s">
        <v>114</v>
      </c>
      <c r="E41" s="1" t="s">
        <v>115</v>
      </c>
      <c r="F41" s="1" t="s">
        <v>222</v>
      </c>
      <c r="G41" s="1">
        <v>2021</v>
      </c>
      <c r="H41" s="1" t="s">
        <v>166</v>
      </c>
      <c r="I41" s="1" t="s">
        <v>166</v>
      </c>
      <c r="J41" s="1">
        <v>6.99</v>
      </c>
      <c r="K41" s="1">
        <v>8646</v>
      </c>
      <c r="L41" s="1">
        <v>10</v>
      </c>
      <c r="M41" s="1">
        <v>15.92</v>
      </c>
      <c r="N41" s="1">
        <v>0.77900000000000003</v>
      </c>
      <c r="O41" s="1">
        <v>3</v>
      </c>
      <c r="P41" s="1" t="s">
        <v>124</v>
      </c>
      <c r="Q41" s="1">
        <v>95.552000000000007</v>
      </c>
      <c r="R41" s="1">
        <v>7617</v>
      </c>
      <c r="S41" s="1">
        <v>2.919</v>
      </c>
      <c r="T41" s="1">
        <v>12659</v>
      </c>
      <c r="U41" s="1">
        <v>2.2770000000000001</v>
      </c>
      <c r="V41" s="1">
        <v>12625</v>
      </c>
    </row>
    <row r="42" spans="2:22" x14ac:dyDescent="0.3">
      <c r="B42" s="1" t="s">
        <v>90</v>
      </c>
      <c r="C42" s="1" t="s">
        <v>113</v>
      </c>
      <c r="D42" s="1" t="s">
        <v>114</v>
      </c>
      <c r="E42" s="1" t="s">
        <v>115</v>
      </c>
      <c r="F42" s="1" t="s">
        <v>222</v>
      </c>
      <c r="G42" s="1">
        <v>2021</v>
      </c>
      <c r="H42" s="1" t="s">
        <v>166</v>
      </c>
      <c r="I42" s="1" t="s">
        <v>166</v>
      </c>
      <c r="J42" s="1">
        <v>6.52</v>
      </c>
      <c r="K42" s="1">
        <v>11605</v>
      </c>
      <c r="L42" s="1">
        <v>10</v>
      </c>
      <c r="M42" s="1">
        <v>15.88</v>
      </c>
      <c r="N42" s="1">
        <v>0.80200000000000005</v>
      </c>
      <c r="O42" s="1">
        <v>3</v>
      </c>
      <c r="P42" s="1" t="s">
        <v>124</v>
      </c>
      <c r="Q42" s="1">
        <v>95.552000000000007</v>
      </c>
      <c r="R42" s="1">
        <v>7617</v>
      </c>
      <c r="S42" s="1">
        <v>2.919</v>
      </c>
      <c r="T42" s="1">
        <v>12659</v>
      </c>
      <c r="U42" s="1">
        <v>2.2770000000000001</v>
      </c>
      <c r="V42" s="1">
        <v>12625</v>
      </c>
    </row>
    <row r="43" spans="2:22" x14ac:dyDescent="0.3">
      <c r="B43" s="1" t="s">
        <v>86</v>
      </c>
      <c r="C43" s="1" t="s">
        <v>113</v>
      </c>
      <c r="D43" s="1" t="s">
        <v>114</v>
      </c>
      <c r="E43" s="1" t="s">
        <v>115</v>
      </c>
      <c r="F43" s="1" t="s">
        <v>223</v>
      </c>
      <c r="G43" s="1">
        <v>2021</v>
      </c>
      <c r="H43" s="1" t="s">
        <v>166</v>
      </c>
      <c r="I43" s="1" t="s">
        <v>166</v>
      </c>
      <c r="J43" s="1">
        <v>8.447000000000001</v>
      </c>
      <c r="K43" s="1">
        <v>8704</v>
      </c>
      <c r="L43" s="1">
        <v>10</v>
      </c>
      <c r="M43" s="1">
        <v>15.863</v>
      </c>
      <c r="N43" s="1">
        <v>1.117</v>
      </c>
      <c r="O43" s="1">
        <v>3</v>
      </c>
      <c r="P43" s="1" t="s">
        <v>124</v>
      </c>
      <c r="Q43" s="1">
        <v>95.552000000000007</v>
      </c>
      <c r="R43" s="1">
        <v>7617</v>
      </c>
      <c r="S43" s="1">
        <v>2.919</v>
      </c>
      <c r="T43" s="1">
        <v>12659</v>
      </c>
      <c r="U43" s="1">
        <v>2.2770000000000001</v>
      </c>
      <c r="V43" s="1">
        <v>12625</v>
      </c>
    </row>
    <row r="44" spans="2:22" x14ac:dyDescent="0.3">
      <c r="B44" s="1" t="s">
        <v>90</v>
      </c>
      <c r="C44" s="1" t="s">
        <v>113</v>
      </c>
      <c r="D44" s="1" t="s">
        <v>114</v>
      </c>
      <c r="E44" s="1" t="s">
        <v>115</v>
      </c>
      <c r="F44" s="1" t="s">
        <v>223</v>
      </c>
      <c r="G44" s="1">
        <v>2021</v>
      </c>
      <c r="H44" s="1" t="s">
        <v>166</v>
      </c>
      <c r="I44" s="1" t="s">
        <v>166</v>
      </c>
      <c r="J44" s="1">
        <v>6.6560000000000006</v>
      </c>
      <c r="K44" s="1">
        <v>11663</v>
      </c>
      <c r="L44" s="1">
        <v>10</v>
      </c>
      <c r="M44" s="1">
        <v>15.811</v>
      </c>
      <c r="N44" s="1">
        <v>1.1459999999999999</v>
      </c>
      <c r="O44" s="1">
        <v>3</v>
      </c>
      <c r="P44" s="1" t="s">
        <v>124</v>
      </c>
      <c r="Q44" s="1">
        <v>95.552000000000007</v>
      </c>
      <c r="R44" s="1">
        <v>7617</v>
      </c>
      <c r="S44" s="1">
        <v>2.919</v>
      </c>
      <c r="T44" s="1">
        <v>12659</v>
      </c>
      <c r="U44" s="1">
        <v>2.2770000000000001</v>
      </c>
      <c r="V44" s="1">
        <v>12625</v>
      </c>
    </row>
    <row r="45" spans="2:22" x14ac:dyDescent="0.3">
      <c r="B45" s="1" t="s">
        <v>86</v>
      </c>
      <c r="C45" s="1" t="s">
        <v>113</v>
      </c>
      <c r="D45" s="1" t="s">
        <v>114</v>
      </c>
      <c r="E45" s="1" t="s">
        <v>115</v>
      </c>
      <c r="F45" s="1" t="s">
        <v>224</v>
      </c>
      <c r="G45" s="1">
        <v>2021</v>
      </c>
      <c r="H45" s="1" t="s">
        <v>166</v>
      </c>
      <c r="I45" s="1" t="s">
        <v>166</v>
      </c>
      <c r="J45" s="1">
        <v>23.457000000000001</v>
      </c>
      <c r="K45" s="1">
        <v>8774</v>
      </c>
      <c r="L45" s="1">
        <v>10</v>
      </c>
      <c r="M45" s="1">
        <v>12.271000000000001</v>
      </c>
      <c r="N45" s="1">
        <v>3.4430000000000001</v>
      </c>
      <c r="O45" s="1">
        <v>3</v>
      </c>
      <c r="P45" s="1" t="s">
        <v>124</v>
      </c>
      <c r="Q45" s="1">
        <v>95.552000000000007</v>
      </c>
      <c r="R45" s="1">
        <v>7617</v>
      </c>
      <c r="S45" s="1">
        <v>2.919</v>
      </c>
      <c r="T45" s="1">
        <v>12659</v>
      </c>
      <c r="U45" s="1">
        <v>2.2770000000000001</v>
      </c>
      <c r="V45" s="1">
        <v>12625</v>
      </c>
    </row>
    <row r="46" spans="2:22" x14ac:dyDescent="0.3">
      <c r="B46" s="1" t="s">
        <v>90</v>
      </c>
      <c r="C46" s="1" t="s">
        <v>113</v>
      </c>
      <c r="D46" s="1" t="s">
        <v>114</v>
      </c>
      <c r="E46" s="1" t="s">
        <v>115</v>
      </c>
      <c r="F46" s="1" t="s">
        <v>224</v>
      </c>
      <c r="G46" s="1">
        <v>2021</v>
      </c>
      <c r="H46" s="1" t="s">
        <v>166</v>
      </c>
      <c r="I46" s="1" t="s">
        <v>166</v>
      </c>
      <c r="J46" s="1">
        <v>7.4570000000000016</v>
      </c>
      <c r="K46" s="1">
        <v>11774</v>
      </c>
      <c r="L46" s="1">
        <v>10</v>
      </c>
      <c r="M46" s="1">
        <v>12.237</v>
      </c>
      <c r="N46" s="1">
        <v>3.4780000000000002</v>
      </c>
      <c r="O46" s="1">
        <v>3</v>
      </c>
      <c r="P46" s="1" t="s">
        <v>124</v>
      </c>
      <c r="Q46" s="1">
        <v>95.552000000000007</v>
      </c>
      <c r="R46" s="1">
        <v>7617</v>
      </c>
      <c r="S46" s="1">
        <v>2.919</v>
      </c>
      <c r="T46" s="1">
        <v>12659</v>
      </c>
      <c r="U46" s="1">
        <v>2.2770000000000001</v>
      </c>
      <c r="V46" s="1">
        <v>12625</v>
      </c>
    </row>
    <row r="47" spans="2:22" x14ac:dyDescent="0.3">
      <c r="B47" s="1" t="s">
        <v>86</v>
      </c>
      <c r="C47" s="1" t="s">
        <v>113</v>
      </c>
      <c r="D47" s="1" t="s">
        <v>114</v>
      </c>
      <c r="E47" s="1" t="s">
        <v>115</v>
      </c>
      <c r="F47" s="1" t="s">
        <v>225</v>
      </c>
      <c r="G47" s="1">
        <v>2021</v>
      </c>
      <c r="H47" s="1" t="s">
        <v>166</v>
      </c>
      <c r="I47" s="1" t="s">
        <v>166</v>
      </c>
      <c r="J47" s="1">
        <v>46.603000000000002</v>
      </c>
      <c r="K47" s="1">
        <v>8597</v>
      </c>
      <c r="L47" s="1">
        <v>10</v>
      </c>
      <c r="M47" s="1">
        <v>7.9279999999999999</v>
      </c>
      <c r="N47" s="1">
        <v>7.6139999999999999</v>
      </c>
      <c r="O47" s="1">
        <v>3</v>
      </c>
      <c r="P47" s="1" t="s">
        <v>124</v>
      </c>
      <c r="Q47" s="1">
        <v>95.552000000000007</v>
      </c>
      <c r="R47" s="1">
        <v>7617</v>
      </c>
      <c r="S47" s="1">
        <v>2.919</v>
      </c>
      <c r="T47" s="1">
        <v>12659</v>
      </c>
      <c r="U47" s="1">
        <v>2.2770000000000001</v>
      </c>
      <c r="V47" s="1">
        <v>12625</v>
      </c>
    </row>
    <row r="48" spans="2:22" x14ac:dyDescent="0.3">
      <c r="B48" s="1" t="s">
        <v>90</v>
      </c>
      <c r="C48" s="1" t="s">
        <v>113</v>
      </c>
      <c r="D48" s="1" t="s">
        <v>114</v>
      </c>
      <c r="E48" s="1" t="s">
        <v>115</v>
      </c>
      <c r="F48" s="1" t="s">
        <v>225</v>
      </c>
      <c r="G48" s="1">
        <v>2021</v>
      </c>
      <c r="H48" s="1" t="s">
        <v>166</v>
      </c>
      <c r="I48" s="1" t="s">
        <v>166</v>
      </c>
      <c r="J48" s="1">
        <v>8.2289999999999992</v>
      </c>
      <c r="K48" s="1">
        <v>11547</v>
      </c>
      <c r="L48" s="1">
        <v>10</v>
      </c>
      <c r="M48" s="1">
        <v>7.92</v>
      </c>
      <c r="N48" s="1">
        <v>7.6239999999999997</v>
      </c>
      <c r="O48" s="1">
        <v>3</v>
      </c>
      <c r="P48" s="1" t="s">
        <v>124</v>
      </c>
      <c r="Q48" s="1">
        <v>95.552000000000007</v>
      </c>
      <c r="R48" s="1">
        <v>7617</v>
      </c>
      <c r="S48" s="1">
        <v>2.919</v>
      </c>
      <c r="T48" s="1">
        <v>12659</v>
      </c>
      <c r="U48" s="1">
        <v>2.2770000000000001</v>
      </c>
      <c r="V48" s="1">
        <v>12625</v>
      </c>
    </row>
    <row r="49" spans="2:22" x14ac:dyDescent="0.3">
      <c r="B49" s="1" t="s">
        <v>86</v>
      </c>
      <c r="C49" s="1" t="s">
        <v>113</v>
      </c>
      <c r="D49" s="1" t="s">
        <v>114</v>
      </c>
      <c r="E49" s="1" t="s">
        <v>115</v>
      </c>
      <c r="F49" s="1" t="s">
        <v>226</v>
      </c>
      <c r="G49" s="1">
        <v>2021</v>
      </c>
      <c r="H49" s="1" t="s">
        <v>166</v>
      </c>
      <c r="I49" s="1" t="s">
        <v>166</v>
      </c>
      <c r="J49" s="1">
        <v>56.652000000000001</v>
      </c>
      <c r="K49" s="1">
        <v>8661</v>
      </c>
      <c r="L49" s="1">
        <v>10</v>
      </c>
      <c r="M49" s="1">
        <v>6.8270000000000008</v>
      </c>
      <c r="N49" s="1">
        <v>8.7379999999999995</v>
      </c>
      <c r="O49" s="1">
        <v>3</v>
      </c>
      <c r="P49" s="1" t="s">
        <v>124</v>
      </c>
      <c r="Q49" s="1">
        <v>95.552000000000007</v>
      </c>
      <c r="R49" s="1">
        <v>7617</v>
      </c>
      <c r="S49" s="1">
        <v>2.919</v>
      </c>
      <c r="T49" s="1">
        <v>12659</v>
      </c>
      <c r="U49" s="1">
        <v>2.2770000000000001</v>
      </c>
      <c r="V49" s="1">
        <v>12625</v>
      </c>
    </row>
    <row r="50" spans="2:22" x14ac:dyDescent="0.3">
      <c r="B50" s="1" t="s">
        <v>90</v>
      </c>
      <c r="C50" s="1" t="s">
        <v>113</v>
      </c>
      <c r="D50" s="1" t="s">
        <v>114</v>
      </c>
      <c r="E50" s="1" t="s">
        <v>115</v>
      </c>
      <c r="F50" s="1" t="s">
        <v>226</v>
      </c>
      <c r="G50" s="1">
        <v>2021</v>
      </c>
      <c r="H50" s="1" t="s">
        <v>166</v>
      </c>
      <c r="I50" s="1" t="s">
        <v>166</v>
      </c>
      <c r="J50" s="1">
        <v>9.0120000000000005</v>
      </c>
      <c r="K50" s="1">
        <v>11683</v>
      </c>
      <c r="L50" s="1">
        <v>10</v>
      </c>
      <c r="M50" s="1">
        <v>6.806</v>
      </c>
      <c r="N50" s="1">
        <v>8.761000000000001</v>
      </c>
      <c r="O50" s="1">
        <v>3</v>
      </c>
      <c r="P50" s="1" t="s">
        <v>124</v>
      </c>
      <c r="Q50" s="1">
        <v>95.552000000000007</v>
      </c>
      <c r="R50" s="1">
        <v>7617</v>
      </c>
      <c r="S50" s="1">
        <v>2.919</v>
      </c>
      <c r="T50" s="1">
        <v>12659</v>
      </c>
      <c r="U50" s="1">
        <v>2.2770000000000001</v>
      </c>
      <c r="V50" s="1">
        <v>12625</v>
      </c>
    </row>
  </sheetData>
  <sortState xmlns:xlrd2="http://schemas.microsoft.com/office/spreadsheetml/2017/richdata2" ref="A3:V50">
    <sortCondition ref="D3:D50"/>
    <sortCondition ref="I3:I50"/>
    <sortCondition ref="F3:F50"/>
    <sortCondition ref="B3:B50"/>
  </sortState>
  <mergeCells count="2">
    <mergeCell ref="B1:V1"/>
    <mergeCell ref="A2:A4"/>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62"/>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227</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x14ac:dyDescent="0.3">
      <c r="A3" s="61"/>
      <c r="B3" s="1" t="s">
        <v>86</v>
      </c>
      <c r="C3" s="1" t="s">
        <v>113</v>
      </c>
      <c r="D3" s="1" t="s">
        <v>114</v>
      </c>
      <c r="E3" s="1" t="s">
        <v>115</v>
      </c>
      <c r="F3" s="1" t="s">
        <v>215</v>
      </c>
      <c r="G3" s="1">
        <v>2021</v>
      </c>
      <c r="H3" s="1" t="s">
        <v>138</v>
      </c>
      <c r="I3" s="1" t="s">
        <v>139</v>
      </c>
      <c r="J3" s="1">
        <v>47.142000000000003</v>
      </c>
      <c r="K3" s="1">
        <v>257</v>
      </c>
      <c r="L3" s="1">
        <v>10</v>
      </c>
      <c r="M3" s="1">
        <v>3.6909999999999998</v>
      </c>
      <c r="N3" s="1">
        <v>11.936</v>
      </c>
      <c r="O3" s="1">
        <v>3</v>
      </c>
      <c r="P3" s="1" t="s">
        <v>124</v>
      </c>
      <c r="Q3" s="1">
        <v>93.135000000000005</v>
      </c>
      <c r="R3" s="1">
        <v>482</v>
      </c>
      <c r="S3" s="1">
        <v>2.669</v>
      </c>
      <c r="T3" s="1">
        <v>453</v>
      </c>
      <c r="U3" s="1">
        <v>2.2549999999999999</v>
      </c>
      <c r="V3" s="1">
        <v>451</v>
      </c>
    </row>
    <row r="4" spans="1:22" x14ac:dyDescent="0.3">
      <c r="A4" s="61"/>
      <c r="B4" s="1" t="s">
        <v>86</v>
      </c>
      <c r="C4" s="1" t="s">
        <v>113</v>
      </c>
      <c r="D4" s="1" t="s">
        <v>114</v>
      </c>
      <c r="E4" s="1" t="s">
        <v>115</v>
      </c>
      <c r="F4" s="1" t="s">
        <v>216</v>
      </c>
      <c r="G4" s="1">
        <v>2021</v>
      </c>
      <c r="H4" s="1" t="s">
        <v>138</v>
      </c>
      <c r="I4" s="1" t="s">
        <v>139</v>
      </c>
      <c r="J4" s="1">
        <v>43.164000000000001</v>
      </c>
      <c r="K4" s="1">
        <v>261</v>
      </c>
      <c r="L4" s="1">
        <v>10</v>
      </c>
      <c r="M4" s="1">
        <v>5.27</v>
      </c>
      <c r="N4" s="1">
        <v>10.276999999999999</v>
      </c>
      <c r="O4" s="1">
        <v>3</v>
      </c>
      <c r="P4" s="1" t="s">
        <v>124</v>
      </c>
      <c r="Q4" s="1">
        <v>93.135000000000005</v>
      </c>
      <c r="R4" s="1">
        <v>482</v>
      </c>
      <c r="S4" s="1">
        <v>2.669</v>
      </c>
      <c r="T4" s="1">
        <v>453</v>
      </c>
      <c r="U4" s="1">
        <v>2.2549999999999999</v>
      </c>
      <c r="V4" s="1">
        <v>451</v>
      </c>
    </row>
    <row r="5" spans="1:22" x14ac:dyDescent="0.3">
      <c r="B5" s="1" t="s">
        <v>86</v>
      </c>
      <c r="C5" s="1" t="s">
        <v>113</v>
      </c>
      <c r="D5" s="1" t="s">
        <v>114</v>
      </c>
      <c r="E5" s="1" t="s">
        <v>115</v>
      </c>
      <c r="F5" s="1" t="s">
        <v>217</v>
      </c>
      <c r="G5" s="1">
        <v>2021</v>
      </c>
      <c r="H5" s="1" t="s">
        <v>138</v>
      </c>
      <c r="I5" s="1" t="s">
        <v>139</v>
      </c>
      <c r="J5" s="1">
        <v>34.345999999999997</v>
      </c>
      <c r="K5" s="1">
        <v>258</v>
      </c>
      <c r="L5" s="1">
        <v>10</v>
      </c>
      <c r="M5" s="1">
        <v>7.1310000000000002</v>
      </c>
      <c r="N5" s="1">
        <v>8.3780000000000001</v>
      </c>
      <c r="O5" s="1">
        <v>3</v>
      </c>
      <c r="P5" s="1" t="s">
        <v>124</v>
      </c>
      <c r="Q5" s="1">
        <v>93.135000000000005</v>
      </c>
      <c r="R5" s="1">
        <v>482</v>
      </c>
      <c r="S5" s="1">
        <v>2.669</v>
      </c>
      <c r="T5" s="1">
        <v>453</v>
      </c>
      <c r="U5" s="1">
        <v>2.2549999999999999</v>
      </c>
      <c r="V5" s="1">
        <v>451</v>
      </c>
    </row>
    <row r="6" spans="1:22" x14ac:dyDescent="0.3">
      <c r="B6" s="1" t="s">
        <v>86</v>
      </c>
      <c r="C6" s="1" t="s">
        <v>113</v>
      </c>
      <c r="D6" s="1" t="s">
        <v>114</v>
      </c>
      <c r="E6" s="1" t="s">
        <v>115</v>
      </c>
      <c r="F6" s="1" t="s">
        <v>218</v>
      </c>
      <c r="G6" s="1">
        <v>2021</v>
      </c>
      <c r="H6" s="1" t="s">
        <v>138</v>
      </c>
      <c r="I6" s="1" t="s">
        <v>139</v>
      </c>
      <c r="J6" s="1">
        <v>27.213000000000001</v>
      </c>
      <c r="K6" s="1">
        <v>255</v>
      </c>
      <c r="L6" s="1">
        <v>10</v>
      </c>
      <c r="M6" s="1">
        <v>6.5420000000000016</v>
      </c>
      <c r="N6" s="1">
        <v>9.0980000000000008</v>
      </c>
      <c r="O6" s="1">
        <v>3</v>
      </c>
      <c r="P6" s="1" t="s">
        <v>124</v>
      </c>
      <c r="Q6" s="1">
        <v>93.135000000000005</v>
      </c>
      <c r="R6" s="1">
        <v>482</v>
      </c>
      <c r="S6" s="1">
        <v>2.669</v>
      </c>
      <c r="T6" s="1">
        <v>453</v>
      </c>
      <c r="U6" s="1">
        <v>2.2549999999999999</v>
      </c>
      <c r="V6" s="1">
        <v>451</v>
      </c>
    </row>
    <row r="7" spans="1:22" x14ac:dyDescent="0.3">
      <c r="B7" s="1" t="s">
        <v>86</v>
      </c>
      <c r="C7" s="1" t="s">
        <v>113</v>
      </c>
      <c r="D7" s="1" t="s">
        <v>114</v>
      </c>
      <c r="E7" s="1" t="s">
        <v>115</v>
      </c>
      <c r="F7" s="1" t="s">
        <v>219</v>
      </c>
      <c r="G7" s="1">
        <v>2021</v>
      </c>
      <c r="H7" s="1" t="s">
        <v>138</v>
      </c>
      <c r="I7" s="1" t="s">
        <v>139</v>
      </c>
      <c r="J7" s="1">
        <v>19.791</v>
      </c>
      <c r="K7" s="1">
        <v>254</v>
      </c>
      <c r="L7" s="1">
        <v>10</v>
      </c>
      <c r="M7" s="1">
        <v>10.127000000000001</v>
      </c>
      <c r="N7" s="1">
        <v>5.569</v>
      </c>
      <c r="O7" s="1">
        <v>3</v>
      </c>
      <c r="P7" s="1" t="s">
        <v>124</v>
      </c>
      <c r="Q7" s="1">
        <v>93.135000000000005</v>
      </c>
      <c r="R7" s="1">
        <v>482</v>
      </c>
      <c r="S7" s="1">
        <v>2.669</v>
      </c>
      <c r="T7" s="1">
        <v>453</v>
      </c>
      <c r="U7" s="1">
        <v>2.2549999999999999</v>
      </c>
      <c r="V7" s="1">
        <v>451</v>
      </c>
    </row>
    <row r="8" spans="1:22" x14ac:dyDescent="0.3">
      <c r="B8" s="1" t="s">
        <v>86</v>
      </c>
      <c r="C8" s="1" t="s">
        <v>113</v>
      </c>
      <c r="D8" s="1" t="s">
        <v>114</v>
      </c>
      <c r="E8" s="1" t="s">
        <v>115</v>
      </c>
      <c r="F8" s="1" t="s">
        <v>220</v>
      </c>
      <c r="G8" s="1">
        <v>2021</v>
      </c>
      <c r="H8" s="1" t="s">
        <v>138</v>
      </c>
      <c r="I8" s="1" t="s">
        <v>139</v>
      </c>
      <c r="J8" s="1">
        <v>6.4539999999999997</v>
      </c>
      <c r="K8" s="1">
        <v>248</v>
      </c>
      <c r="L8" s="1">
        <v>10</v>
      </c>
      <c r="M8" s="1">
        <v>15.557</v>
      </c>
      <c r="N8" s="1">
        <v>1.37</v>
      </c>
      <c r="O8" s="1">
        <v>3</v>
      </c>
      <c r="P8" s="1" t="s">
        <v>124</v>
      </c>
      <c r="Q8" s="1">
        <v>93.135000000000005</v>
      </c>
      <c r="R8" s="1">
        <v>482</v>
      </c>
      <c r="S8" s="1">
        <v>2.669</v>
      </c>
      <c r="T8" s="1">
        <v>453</v>
      </c>
      <c r="U8" s="1">
        <v>2.2549999999999999</v>
      </c>
      <c r="V8" s="1">
        <v>451</v>
      </c>
    </row>
    <row r="9" spans="1:22" x14ac:dyDescent="0.3">
      <c r="B9" s="1" t="s">
        <v>86</v>
      </c>
      <c r="C9" s="1" t="s">
        <v>113</v>
      </c>
      <c r="D9" s="1" t="s">
        <v>114</v>
      </c>
      <c r="E9" s="1" t="s">
        <v>115</v>
      </c>
      <c r="F9" s="1" t="s">
        <v>221</v>
      </c>
      <c r="G9" s="1">
        <v>2021</v>
      </c>
      <c r="H9" s="1" t="s">
        <v>138</v>
      </c>
      <c r="I9" s="1" t="s">
        <v>139</v>
      </c>
      <c r="J9" s="1">
        <v>5.6059999999999999</v>
      </c>
      <c r="K9" s="1">
        <v>247</v>
      </c>
      <c r="L9" s="1">
        <v>10</v>
      </c>
      <c r="M9" s="1">
        <v>17.452000000000002</v>
      </c>
      <c r="N9" s="1">
        <v>0.45600000000000002</v>
      </c>
      <c r="O9" s="1">
        <v>3</v>
      </c>
      <c r="P9" s="1" t="s">
        <v>124</v>
      </c>
      <c r="Q9" s="1">
        <v>93.135000000000005</v>
      </c>
      <c r="R9" s="1">
        <v>482</v>
      </c>
      <c r="S9" s="1">
        <v>2.669</v>
      </c>
      <c r="T9" s="1">
        <v>453</v>
      </c>
      <c r="U9" s="1">
        <v>2.2549999999999999</v>
      </c>
      <c r="V9" s="1">
        <v>451</v>
      </c>
    </row>
    <row r="10" spans="1:22" x14ac:dyDescent="0.3">
      <c r="B10" s="1" t="s">
        <v>86</v>
      </c>
      <c r="C10" s="1" t="s">
        <v>113</v>
      </c>
      <c r="D10" s="1" t="s">
        <v>114</v>
      </c>
      <c r="E10" s="1" t="s">
        <v>115</v>
      </c>
      <c r="F10" s="1" t="s">
        <v>222</v>
      </c>
      <c r="G10" s="1">
        <v>2021</v>
      </c>
      <c r="H10" s="1" t="s">
        <v>138</v>
      </c>
      <c r="I10" s="1" t="s">
        <v>139</v>
      </c>
      <c r="J10" s="1">
        <v>6.1789999999999994</v>
      </c>
      <c r="K10" s="1">
        <v>236</v>
      </c>
      <c r="L10" s="1">
        <v>10</v>
      </c>
      <c r="M10" s="1">
        <v>15.974</v>
      </c>
      <c r="N10" s="1">
        <v>0.74400000000000011</v>
      </c>
      <c r="O10" s="1">
        <v>3</v>
      </c>
      <c r="P10" s="1" t="s">
        <v>124</v>
      </c>
      <c r="Q10" s="1">
        <v>93.135000000000005</v>
      </c>
      <c r="R10" s="1">
        <v>482</v>
      </c>
      <c r="S10" s="1">
        <v>2.669</v>
      </c>
      <c r="T10" s="1">
        <v>453</v>
      </c>
      <c r="U10" s="1">
        <v>2.2549999999999999</v>
      </c>
      <c r="V10" s="1">
        <v>451</v>
      </c>
    </row>
    <row r="11" spans="1:22" x14ac:dyDescent="0.3">
      <c r="B11" s="1" t="s">
        <v>86</v>
      </c>
      <c r="C11" s="1" t="s">
        <v>113</v>
      </c>
      <c r="D11" s="1" t="s">
        <v>114</v>
      </c>
      <c r="E11" s="1" t="s">
        <v>115</v>
      </c>
      <c r="F11" s="1" t="s">
        <v>223</v>
      </c>
      <c r="G11" s="1">
        <v>2021</v>
      </c>
      <c r="H11" s="1" t="s">
        <v>138</v>
      </c>
      <c r="I11" s="1" t="s">
        <v>139</v>
      </c>
      <c r="J11" s="1">
        <v>6.8739999999999997</v>
      </c>
      <c r="K11" s="1">
        <v>241</v>
      </c>
      <c r="L11" s="1">
        <v>10</v>
      </c>
      <c r="M11" s="1">
        <v>15.930999999999999</v>
      </c>
      <c r="N11" s="1">
        <v>1.0660000000000001</v>
      </c>
      <c r="O11" s="1">
        <v>3</v>
      </c>
      <c r="P11" s="1" t="s">
        <v>124</v>
      </c>
      <c r="Q11" s="1">
        <v>93.135000000000005</v>
      </c>
      <c r="R11" s="1">
        <v>482</v>
      </c>
      <c r="S11" s="1">
        <v>2.669</v>
      </c>
      <c r="T11" s="1">
        <v>453</v>
      </c>
      <c r="U11" s="1">
        <v>2.2549999999999999</v>
      </c>
      <c r="V11" s="1">
        <v>451</v>
      </c>
    </row>
    <row r="12" spans="1:22" x14ac:dyDescent="0.3">
      <c r="B12" s="1" t="s">
        <v>86</v>
      </c>
      <c r="C12" s="1" t="s">
        <v>113</v>
      </c>
      <c r="D12" s="1" t="s">
        <v>114</v>
      </c>
      <c r="E12" s="1" t="s">
        <v>115</v>
      </c>
      <c r="F12" s="1" t="s">
        <v>224</v>
      </c>
      <c r="G12" s="1">
        <v>2021</v>
      </c>
      <c r="H12" s="1" t="s">
        <v>138</v>
      </c>
      <c r="I12" s="1" t="s">
        <v>139</v>
      </c>
      <c r="J12" s="1">
        <v>14.852</v>
      </c>
      <c r="K12" s="1">
        <v>247</v>
      </c>
      <c r="L12" s="1">
        <v>10</v>
      </c>
      <c r="M12" s="1">
        <v>12.336</v>
      </c>
      <c r="N12" s="1">
        <v>3.38</v>
      </c>
      <c r="O12" s="1">
        <v>3</v>
      </c>
      <c r="P12" s="1" t="s">
        <v>124</v>
      </c>
      <c r="Q12" s="1">
        <v>93.135000000000005</v>
      </c>
      <c r="R12" s="1">
        <v>482</v>
      </c>
      <c r="S12" s="1">
        <v>2.669</v>
      </c>
      <c r="T12" s="1">
        <v>453</v>
      </c>
      <c r="U12" s="1">
        <v>2.2549999999999999</v>
      </c>
      <c r="V12" s="1">
        <v>451</v>
      </c>
    </row>
    <row r="13" spans="1:22" x14ac:dyDescent="0.3">
      <c r="B13" s="1" t="s">
        <v>86</v>
      </c>
      <c r="C13" s="1" t="s">
        <v>113</v>
      </c>
      <c r="D13" s="1" t="s">
        <v>114</v>
      </c>
      <c r="E13" s="1" t="s">
        <v>115</v>
      </c>
      <c r="F13" s="1" t="s">
        <v>225</v>
      </c>
      <c r="G13" s="1">
        <v>2021</v>
      </c>
      <c r="H13" s="1" t="s">
        <v>138</v>
      </c>
      <c r="I13" s="1" t="s">
        <v>139</v>
      </c>
      <c r="J13" s="1">
        <v>30.318000000000001</v>
      </c>
      <c r="K13" s="1">
        <v>242</v>
      </c>
      <c r="L13" s="1">
        <v>10</v>
      </c>
      <c r="M13" s="1">
        <v>7.9979999999999984</v>
      </c>
      <c r="N13" s="1">
        <v>7.5410000000000004</v>
      </c>
      <c r="O13" s="1">
        <v>3</v>
      </c>
      <c r="P13" s="1" t="s">
        <v>124</v>
      </c>
      <c r="Q13" s="1">
        <v>93.135000000000005</v>
      </c>
      <c r="R13" s="1">
        <v>482</v>
      </c>
      <c r="S13" s="1">
        <v>2.669</v>
      </c>
      <c r="T13" s="1">
        <v>453</v>
      </c>
      <c r="U13" s="1">
        <v>2.2549999999999999</v>
      </c>
      <c r="V13" s="1">
        <v>451</v>
      </c>
    </row>
    <row r="14" spans="1:22" x14ac:dyDescent="0.3">
      <c r="B14" s="1" t="s">
        <v>86</v>
      </c>
      <c r="C14" s="1" t="s">
        <v>113</v>
      </c>
      <c r="D14" s="1" t="s">
        <v>114</v>
      </c>
      <c r="E14" s="1" t="s">
        <v>115</v>
      </c>
      <c r="F14" s="1" t="s">
        <v>226</v>
      </c>
      <c r="G14" s="1">
        <v>2021</v>
      </c>
      <c r="H14" s="1" t="s">
        <v>138</v>
      </c>
      <c r="I14" s="1" t="s">
        <v>139</v>
      </c>
      <c r="J14" s="1">
        <v>35.881999999999998</v>
      </c>
      <c r="K14" s="1">
        <v>245</v>
      </c>
      <c r="L14" s="1">
        <v>10</v>
      </c>
      <c r="M14" s="1">
        <v>6.9039999999999999</v>
      </c>
      <c r="N14" s="1">
        <v>8.66</v>
      </c>
      <c r="O14" s="1">
        <v>3</v>
      </c>
      <c r="P14" s="1" t="s">
        <v>124</v>
      </c>
      <c r="Q14" s="1">
        <v>93.135000000000005</v>
      </c>
      <c r="R14" s="1">
        <v>482</v>
      </c>
      <c r="S14" s="1">
        <v>2.669</v>
      </c>
      <c r="T14" s="1">
        <v>453</v>
      </c>
      <c r="U14" s="1">
        <v>2.2549999999999999</v>
      </c>
      <c r="V14" s="1">
        <v>451</v>
      </c>
    </row>
    <row r="15" spans="1:22" x14ac:dyDescent="0.3">
      <c r="B15" s="1" t="s">
        <v>86</v>
      </c>
      <c r="C15" s="1" t="s">
        <v>113</v>
      </c>
      <c r="D15" s="1" t="s">
        <v>114</v>
      </c>
      <c r="E15" s="1" t="s">
        <v>115</v>
      </c>
      <c r="F15" s="1" t="s">
        <v>215</v>
      </c>
      <c r="G15" s="1">
        <v>2021</v>
      </c>
      <c r="H15" s="1" t="s">
        <v>138</v>
      </c>
      <c r="I15" s="1" t="s">
        <v>140</v>
      </c>
      <c r="J15" s="1">
        <v>56.876000000000012</v>
      </c>
      <c r="K15" s="1">
        <v>1553</v>
      </c>
      <c r="L15" s="1">
        <v>10</v>
      </c>
      <c r="M15" s="1">
        <v>3.6120000000000001</v>
      </c>
      <c r="N15" s="1">
        <v>12.004</v>
      </c>
      <c r="O15" s="1">
        <v>3</v>
      </c>
      <c r="P15" s="1" t="s">
        <v>124</v>
      </c>
      <c r="Q15" s="1">
        <v>86.51</v>
      </c>
      <c r="R15" s="1">
        <v>2364</v>
      </c>
      <c r="S15" s="1">
        <v>2.577</v>
      </c>
      <c r="T15" s="1">
        <v>2234</v>
      </c>
      <c r="U15" s="1">
        <v>2.1930000000000001</v>
      </c>
      <c r="V15" s="1">
        <v>2221</v>
      </c>
    </row>
    <row r="16" spans="1:22" x14ac:dyDescent="0.3">
      <c r="B16" s="1" t="s">
        <v>86</v>
      </c>
      <c r="C16" s="1" t="s">
        <v>113</v>
      </c>
      <c r="D16" s="1" t="s">
        <v>114</v>
      </c>
      <c r="E16" s="1" t="s">
        <v>115</v>
      </c>
      <c r="F16" s="1" t="s">
        <v>216</v>
      </c>
      <c r="G16" s="1">
        <v>2021</v>
      </c>
      <c r="H16" s="1" t="s">
        <v>138</v>
      </c>
      <c r="I16" s="1" t="s">
        <v>140</v>
      </c>
      <c r="J16" s="1">
        <v>49.873000000000012</v>
      </c>
      <c r="K16" s="1">
        <v>1571</v>
      </c>
      <c r="L16" s="1">
        <v>10</v>
      </c>
      <c r="M16" s="1">
        <v>5.2360000000000024</v>
      </c>
      <c r="N16" s="1">
        <v>10.324</v>
      </c>
      <c r="O16" s="1">
        <v>3</v>
      </c>
      <c r="P16" s="1" t="s">
        <v>124</v>
      </c>
      <c r="Q16" s="1">
        <v>86.51</v>
      </c>
      <c r="R16" s="1">
        <v>2364</v>
      </c>
      <c r="S16" s="1">
        <v>2.577</v>
      </c>
      <c r="T16" s="1">
        <v>2234</v>
      </c>
      <c r="U16" s="1">
        <v>2.1930000000000001</v>
      </c>
      <c r="V16" s="1">
        <v>2221</v>
      </c>
    </row>
    <row r="17" spans="2:22" x14ac:dyDescent="0.3">
      <c r="B17" s="1" t="s">
        <v>86</v>
      </c>
      <c r="C17" s="1" t="s">
        <v>113</v>
      </c>
      <c r="D17" s="1" t="s">
        <v>114</v>
      </c>
      <c r="E17" s="1" t="s">
        <v>115</v>
      </c>
      <c r="F17" s="1" t="s">
        <v>217</v>
      </c>
      <c r="G17" s="1">
        <v>2021</v>
      </c>
      <c r="H17" s="1" t="s">
        <v>138</v>
      </c>
      <c r="I17" s="1" t="s">
        <v>140</v>
      </c>
      <c r="J17" s="1">
        <v>38.427</v>
      </c>
      <c r="K17" s="1">
        <v>1563</v>
      </c>
      <c r="L17" s="1">
        <v>10</v>
      </c>
      <c r="M17" s="1">
        <v>7.0879999999999992</v>
      </c>
      <c r="N17" s="1">
        <v>8.423</v>
      </c>
      <c r="O17" s="1">
        <v>3</v>
      </c>
      <c r="P17" s="1" t="s">
        <v>124</v>
      </c>
      <c r="Q17" s="1">
        <v>86.51</v>
      </c>
      <c r="R17" s="1">
        <v>2364</v>
      </c>
      <c r="S17" s="1">
        <v>2.577</v>
      </c>
      <c r="T17" s="1">
        <v>2234</v>
      </c>
      <c r="U17" s="1">
        <v>2.1930000000000001</v>
      </c>
      <c r="V17" s="1">
        <v>2221</v>
      </c>
    </row>
    <row r="18" spans="2:22" x14ac:dyDescent="0.3">
      <c r="B18" s="1" t="s">
        <v>86</v>
      </c>
      <c r="C18" s="1" t="s">
        <v>113</v>
      </c>
      <c r="D18" s="1" t="s">
        <v>114</v>
      </c>
      <c r="E18" s="1" t="s">
        <v>115</v>
      </c>
      <c r="F18" s="1" t="s">
        <v>218</v>
      </c>
      <c r="G18" s="1">
        <v>2021</v>
      </c>
      <c r="H18" s="1" t="s">
        <v>138</v>
      </c>
      <c r="I18" s="1" t="s">
        <v>140</v>
      </c>
      <c r="J18" s="1">
        <v>30.696999999999999</v>
      </c>
      <c r="K18" s="1">
        <v>1545</v>
      </c>
      <c r="L18" s="1">
        <v>10</v>
      </c>
      <c r="M18" s="1">
        <v>6.556</v>
      </c>
      <c r="N18" s="1">
        <v>9.0820000000000007</v>
      </c>
      <c r="O18" s="1">
        <v>3</v>
      </c>
      <c r="P18" s="1" t="s">
        <v>124</v>
      </c>
      <c r="Q18" s="1">
        <v>86.51</v>
      </c>
      <c r="R18" s="1">
        <v>2364</v>
      </c>
      <c r="S18" s="1">
        <v>2.577</v>
      </c>
      <c r="T18" s="1">
        <v>2234</v>
      </c>
      <c r="U18" s="1">
        <v>2.1930000000000001</v>
      </c>
      <c r="V18" s="1">
        <v>2221</v>
      </c>
    </row>
    <row r="19" spans="2:22" x14ac:dyDescent="0.3">
      <c r="B19" s="1" t="s">
        <v>86</v>
      </c>
      <c r="C19" s="1" t="s">
        <v>113</v>
      </c>
      <c r="D19" s="1" t="s">
        <v>114</v>
      </c>
      <c r="E19" s="1" t="s">
        <v>115</v>
      </c>
      <c r="F19" s="1" t="s">
        <v>219</v>
      </c>
      <c r="G19" s="1">
        <v>2021</v>
      </c>
      <c r="H19" s="1" t="s">
        <v>138</v>
      </c>
      <c r="I19" s="1" t="s">
        <v>140</v>
      </c>
      <c r="J19" s="1">
        <v>21.140999999999998</v>
      </c>
      <c r="K19" s="1">
        <v>1524</v>
      </c>
      <c r="L19" s="1">
        <v>10</v>
      </c>
      <c r="M19" s="1">
        <v>10.121</v>
      </c>
      <c r="N19" s="1">
        <v>5.5910000000000002</v>
      </c>
      <c r="O19" s="1">
        <v>3</v>
      </c>
      <c r="P19" s="1" t="s">
        <v>124</v>
      </c>
      <c r="Q19" s="1">
        <v>86.51</v>
      </c>
      <c r="R19" s="1">
        <v>2364</v>
      </c>
      <c r="S19" s="1">
        <v>2.577</v>
      </c>
      <c r="T19" s="1">
        <v>2234</v>
      </c>
      <c r="U19" s="1">
        <v>2.1930000000000001</v>
      </c>
      <c r="V19" s="1">
        <v>2221</v>
      </c>
    </row>
    <row r="20" spans="2:22" x14ac:dyDescent="0.3">
      <c r="B20" s="1" t="s">
        <v>86</v>
      </c>
      <c r="C20" s="1" t="s">
        <v>113</v>
      </c>
      <c r="D20" s="1" t="s">
        <v>114</v>
      </c>
      <c r="E20" s="1" t="s">
        <v>115</v>
      </c>
      <c r="F20" s="1" t="s">
        <v>220</v>
      </c>
      <c r="G20" s="1">
        <v>2021</v>
      </c>
      <c r="H20" s="1" t="s">
        <v>138</v>
      </c>
      <c r="I20" s="1" t="s">
        <v>140</v>
      </c>
      <c r="J20" s="1">
        <v>6.625</v>
      </c>
      <c r="K20" s="1">
        <v>1519</v>
      </c>
      <c r="L20" s="1">
        <v>10</v>
      </c>
      <c r="M20" s="1">
        <v>15.587999999999999</v>
      </c>
      <c r="N20" s="1">
        <v>1.3779999999999999</v>
      </c>
      <c r="O20" s="1">
        <v>3</v>
      </c>
      <c r="P20" s="1" t="s">
        <v>124</v>
      </c>
      <c r="Q20" s="1">
        <v>86.51</v>
      </c>
      <c r="R20" s="1">
        <v>2364</v>
      </c>
      <c r="S20" s="1">
        <v>2.577</v>
      </c>
      <c r="T20" s="1">
        <v>2234</v>
      </c>
      <c r="U20" s="1">
        <v>2.1930000000000001</v>
      </c>
      <c r="V20" s="1">
        <v>2221</v>
      </c>
    </row>
    <row r="21" spans="2:22" x14ac:dyDescent="0.3">
      <c r="B21" s="1" t="s">
        <v>86</v>
      </c>
      <c r="C21" s="1" t="s">
        <v>113</v>
      </c>
      <c r="D21" s="1" t="s">
        <v>114</v>
      </c>
      <c r="E21" s="1" t="s">
        <v>115</v>
      </c>
      <c r="F21" s="1" t="s">
        <v>221</v>
      </c>
      <c r="G21" s="1">
        <v>2021</v>
      </c>
      <c r="H21" s="1" t="s">
        <v>138</v>
      </c>
      <c r="I21" s="1" t="s">
        <v>140</v>
      </c>
      <c r="J21" s="1">
        <v>5.21</v>
      </c>
      <c r="K21" s="1">
        <v>1506</v>
      </c>
      <c r="L21" s="1">
        <v>10</v>
      </c>
      <c r="M21" s="1">
        <v>17.466000000000001</v>
      </c>
      <c r="N21" s="1">
        <v>0.46200000000000002</v>
      </c>
      <c r="O21" s="1">
        <v>3</v>
      </c>
      <c r="P21" s="1" t="s">
        <v>124</v>
      </c>
      <c r="Q21" s="1">
        <v>86.51</v>
      </c>
      <c r="R21" s="1">
        <v>2364</v>
      </c>
      <c r="S21" s="1">
        <v>2.577</v>
      </c>
      <c r="T21" s="1">
        <v>2234</v>
      </c>
      <c r="U21" s="1">
        <v>2.1930000000000001</v>
      </c>
      <c r="V21" s="1">
        <v>2221</v>
      </c>
    </row>
    <row r="22" spans="2:22" x14ac:dyDescent="0.3">
      <c r="B22" s="1" t="s">
        <v>86</v>
      </c>
      <c r="C22" s="1" t="s">
        <v>113</v>
      </c>
      <c r="D22" s="1" t="s">
        <v>114</v>
      </c>
      <c r="E22" s="1" t="s">
        <v>115</v>
      </c>
      <c r="F22" s="1" t="s">
        <v>222</v>
      </c>
      <c r="G22" s="1">
        <v>2021</v>
      </c>
      <c r="H22" s="1" t="s">
        <v>138</v>
      </c>
      <c r="I22" s="1" t="s">
        <v>140</v>
      </c>
      <c r="J22" s="1">
        <v>5.75</v>
      </c>
      <c r="K22" s="1">
        <v>1471</v>
      </c>
      <c r="L22" s="1">
        <v>10</v>
      </c>
      <c r="M22" s="1">
        <v>15.933</v>
      </c>
      <c r="N22" s="1">
        <v>0.77300000000000002</v>
      </c>
      <c r="O22" s="1">
        <v>3</v>
      </c>
      <c r="P22" s="1" t="s">
        <v>124</v>
      </c>
      <c r="Q22" s="1">
        <v>86.51</v>
      </c>
      <c r="R22" s="1">
        <v>2364</v>
      </c>
      <c r="S22" s="1">
        <v>2.577</v>
      </c>
      <c r="T22" s="1">
        <v>2234</v>
      </c>
      <c r="U22" s="1">
        <v>2.1930000000000001</v>
      </c>
      <c r="V22" s="1">
        <v>2221</v>
      </c>
    </row>
    <row r="23" spans="2:22" x14ac:dyDescent="0.3">
      <c r="B23" s="1" t="s">
        <v>86</v>
      </c>
      <c r="C23" s="1" t="s">
        <v>113</v>
      </c>
      <c r="D23" s="1" t="s">
        <v>114</v>
      </c>
      <c r="E23" s="1" t="s">
        <v>115</v>
      </c>
      <c r="F23" s="1" t="s">
        <v>223</v>
      </c>
      <c r="G23" s="1">
        <v>2021</v>
      </c>
      <c r="H23" s="1" t="s">
        <v>138</v>
      </c>
      <c r="I23" s="1" t="s">
        <v>140</v>
      </c>
      <c r="J23" s="1">
        <v>7.0640000000000001</v>
      </c>
      <c r="K23" s="1">
        <v>1474</v>
      </c>
      <c r="L23" s="1">
        <v>10</v>
      </c>
      <c r="M23" s="1">
        <v>15.872</v>
      </c>
      <c r="N23" s="1">
        <v>1.1100000000000001</v>
      </c>
      <c r="O23" s="1">
        <v>3</v>
      </c>
      <c r="P23" s="1" t="s">
        <v>124</v>
      </c>
      <c r="Q23" s="1">
        <v>86.51</v>
      </c>
      <c r="R23" s="1">
        <v>2364</v>
      </c>
      <c r="S23" s="1">
        <v>2.577</v>
      </c>
      <c r="T23" s="1">
        <v>2234</v>
      </c>
      <c r="U23" s="1">
        <v>2.1930000000000001</v>
      </c>
      <c r="V23" s="1">
        <v>2221</v>
      </c>
    </row>
    <row r="24" spans="2:22" x14ac:dyDescent="0.3">
      <c r="B24" s="1" t="s">
        <v>86</v>
      </c>
      <c r="C24" s="1" t="s">
        <v>113</v>
      </c>
      <c r="D24" s="1" t="s">
        <v>114</v>
      </c>
      <c r="E24" s="1" t="s">
        <v>115</v>
      </c>
      <c r="F24" s="1" t="s">
        <v>224</v>
      </c>
      <c r="G24" s="1">
        <v>2021</v>
      </c>
      <c r="H24" s="1" t="s">
        <v>138</v>
      </c>
      <c r="I24" s="1" t="s">
        <v>140</v>
      </c>
      <c r="J24" s="1">
        <v>17.757999999999999</v>
      </c>
      <c r="K24" s="1">
        <v>1478</v>
      </c>
      <c r="L24" s="1">
        <v>10</v>
      </c>
      <c r="M24" s="1">
        <v>12.281000000000001</v>
      </c>
      <c r="N24" s="1">
        <v>3.4329999999999998</v>
      </c>
      <c r="O24" s="1">
        <v>3</v>
      </c>
      <c r="P24" s="1" t="s">
        <v>124</v>
      </c>
      <c r="Q24" s="1">
        <v>86.51</v>
      </c>
      <c r="R24" s="1">
        <v>2364</v>
      </c>
      <c r="S24" s="1">
        <v>2.577</v>
      </c>
      <c r="T24" s="1">
        <v>2234</v>
      </c>
      <c r="U24" s="1">
        <v>2.1930000000000001</v>
      </c>
      <c r="V24" s="1">
        <v>2221</v>
      </c>
    </row>
    <row r="25" spans="2:22" x14ac:dyDescent="0.3">
      <c r="B25" s="1" t="s">
        <v>86</v>
      </c>
      <c r="C25" s="1" t="s">
        <v>113</v>
      </c>
      <c r="D25" s="1" t="s">
        <v>114</v>
      </c>
      <c r="E25" s="1" t="s">
        <v>115</v>
      </c>
      <c r="F25" s="1" t="s">
        <v>225</v>
      </c>
      <c r="G25" s="1">
        <v>2021</v>
      </c>
      <c r="H25" s="1" t="s">
        <v>138</v>
      </c>
      <c r="I25" s="1" t="s">
        <v>140</v>
      </c>
      <c r="J25" s="1">
        <v>35.073</v>
      </c>
      <c r="K25" s="1">
        <v>1442</v>
      </c>
      <c r="L25" s="1">
        <v>10</v>
      </c>
      <c r="M25" s="1">
        <v>7.9660000000000002</v>
      </c>
      <c r="N25" s="1">
        <v>7.5739999999999998</v>
      </c>
      <c r="O25" s="1">
        <v>3</v>
      </c>
      <c r="P25" s="1" t="s">
        <v>124</v>
      </c>
      <c r="Q25" s="1">
        <v>86.51</v>
      </c>
      <c r="R25" s="1">
        <v>2364</v>
      </c>
      <c r="S25" s="1">
        <v>2.577</v>
      </c>
      <c r="T25" s="1">
        <v>2234</v>
      </c>
      <c r="U25" s="1">
        <v>2.1930000000000001</v>
      </c>
      <c r="V25" s="1">
        <v>2221</v>
      </c>
    </row>
    <row r="26" spans="2:22" x14ac:dyDescent="0.3">
      <c r="B26" s="1" t="s">
        <v>86</v>
      </c>
      <c r="C26" s="1" t="s">
        <v>113</v>
      </c>
      <c r="D26" s="1" t="s">
        <v>114</v>
      </c>
      <c r="E26" s="1" t="s">
        <v>115</v>
      </c>
      <c r="F26" s="1" t="s">
        <v>226</v>
      </c>
      <c r="G26" s="1">
        <v>2021</v>
      </c>
      <c r="H26" s="1" t="s">
        <v>138</v>
      </c>
      <c r="I26" s="1" t="s">
        <v>140</v>
      </c>
      <c r="J26" s="1">
        <v>42.451000000000001</v>
      </c>
      <c r="K26" s="1">
        <v>1451</v>
      </c>
      <c r="L26" s="1">
        <v>10</v>
      </c>
      <c r="M26" s="1">
        <v>6.8479999999999999</v>
      </c>
      <c r="N26" s="1">
        <v>8.718</v>
      </c>
      <c r="O26" s="1">
        <v>3</v>
      </c>
      <c r="P26" s="1" t="s">
        <v>124</v>
      </c>
      <c r="Q26" s="1">
        <v>86.51</v>
      </c>
      <c r="R26" s="1">
        <v>2364</v>
      </c>
      <c r="S26" s="1">
        <v>2.577</v>
      </c>
      <c r="T26" s="1">
        <v>2234</v>
      </c>
      <c r="U26" s="1">
        <v>2.1930000000000001</v>
      </c>
      <c r="V26" s="1">
        <v>2221</v>
      </c>
    </row>
    <row r="27" spans="2:22" x14ac:dyDescent="0.3">
      <c r="B27" s="1" t="s">
        <v>86</v>
      </c>
      <c r="C27" s="1" t="s">
        <v>113</v>
      </c>
      <c r="D27" s="1" t="s">
        <v>114</v>
      </c>
      <c r="E27" s="1" t="s">
        <v>115</v>
      </c>
      <c r="F27" s="1" t="s">
        <v>215</v>
      </c>
      <c r="G27" s="1">
        <v>2021</v>
      </c>
      <c r="H27" s="1" t="s">
        <v>138</v>
      </c>
      <c r="I27" s="1" t="s">
        <v>141</v>
      </c>
      <c r="J27" s="1">
        <v>73.685000000000002</v>
      </c>
      <c r="K27" s="1">
        <v>2421</v>
      </c>
      <c r="L27" s="1">
        <v>10</v>
      </c>
      <c r="M27" s="1">
        <v>3.6840000000000002</v>
      </c>
      <c r="N27" s="1">
        <v>11.936999999999999</v>
      </c>
      <c r="O27" s="1">
        <v>3</v>
      </c>
      <c r="P27" s="1" t="s">
        <v>124</v>
      </c>
      <c r="Q27" s="1">
        <v>96.632000000000005</v>
      </c>
      <c r="R27" s="1">
        <v>3334</v>
      </c>
      <c r="S27" s="1">
        <v>2.8969999999999998</v>
      </c>
      <c r="T27" s="1">
        <v>3190</v>
      </c>
      <c r="U27" s="1">
        <v>2.4460000000000002</v>
      </c>
      <c r="V27" s="1">
        <v>3187</v>
      </c>
    </row>
    <row r="28" spans="2:22" x14ac:dyDescent="0.3">
      <c r="B28" s="1" t="s">
        <v>86</v>
      </c>
      <c r="C28" s="1" t="s">
        <v>113</v>
      </c>
      <c r="D28" s="1" t="s">
        <v>114</v>
      </c>
      <c r="E28" s="1" t="s">
        <v>115</v>
      </c>
      <c r="F28" s="1" t="s">
        <v>216</v>
      </c>
      <c r="G28" s="1">
        <v>2021</v>
      </c>
      <c r="H28" s="1" t="s">
        <v>138</v>
      </c>
      <c r="I28" s="1" t="s">
        <v>141</v>
      </c>
      <c r="J28" s="1">
        <v>65.180000000000007</v>
      </c>
      <c r="K28" s="1">
        <v>2437</v>
      </c>
      <c r="L28" s="1">
        <v>10</v>
      </c>
      <c r="M28" s="1">
        <v>5.25</v>
      </c>
      <c r="N28" s="1">
        <v>10.307</v>
      </c>
      <c r="O28" s="1">
        <v>3</v>
      </c>
      <c r="P28" s="1" t="s">
        <v>124</v>
      </c>
      <c r="Q28" s="1">
        <v>96.632000000000005</v>
      </c>
      <c r="R28" s="1">
        <v>3334</v>
      </c>
      <c r="S28" s="1">
        <v>2.8969999999999998</v>
      </c>
      <c r="T28" s="1">
        <v>3190</v>
      </c>
      <c r="U28" s="1">
        <v>2.4460000000000002</v>
      </c>
      <c r="V28" s="1">
        <v>3187</v>
      </c>
    </row>
    <row r="29" spans="2:22" x14ac:dyDescent="0.3">
      <c r="B29" s="1" t="s">
        <v>86</v>
      </c>
      <c r="C29" s="1" t="s">
        <v>113</v>
      </c>
      <c r="D29" s="1" t="s">
        <v>114</v>
      </c>
      <c r="E29" s="1" t="s">
        <v>115</v>
      </c>
      <c r="F29" s="1" t="s">
        <v>217</v>
      </c>
      <c r="G29" s="1">
        <v>2021</v>
      </c>
      <c r="H29" s="1" t="s">
        <v>138</v>
      </c>
      <c r="I29" s="1" t="s">
        <v>141</v>
      </c>
      <c r="J29" s="1">
        <v>50.691000000000003</v>
      </c>
      <c r="K29" s="1">
        <v>2421</v>
      </c>
      <c r="L29" s="1">
        <v>10</v>
      </c>
      <c r="M29" s="1">
        <v>7.0939999999999994</v>
      </c>
      <c r="N29" s="1">
        <v>8.4220000000000006</v>
      </c>
      <c r="O29" s="1">
        <v>3</v>
      </c>
      <c r="P29" s="1" t="s">
        <v>124</v>
      </c>
      <c r="Q29" s="1">
        <v>96.632000000000005</v>
      </c>
      <c r="R29" s="1">
        <v>3334</v>
      </c>
      <c r="S29" s="1">
        <v>2.8969999999999998</v>
      </c>
      <c r="T29" s="1">
        <v>3190</v>
      </c>
      <c r="U29" s="1">
        <v>2.4460000000000002</v>
      </c>
      <c r="V29" s="1">
        <v>3187</v>
      </c>
    </row>
    <row r="30" spans="2:22" x14ac:dyDescent="0.3">
      <c r="B30" s="1" t="s">
        <v>86</v>
      </c>
      <c r="C30" s="1" t="s">
        <v>113</v>
      </c>
      <c r="D30" s="1" t="s">
        <v>114</v>
      </c>
      <c r="E30" s="1" t="s">
        <v>115</v>
      </c>
      <c r="F30" s="1" t="s">
        <v>218</v>
      </c>
      <c r="G30" s="1">
        <v>2021</v>
      </c>
      <c r="H30" s="1" t="s">
        <v>138</v>
      </c>
      <c r="I30" s="1" t="s">
        <v>141</v>
      </c>
      <c r="J30" s="1">
        <v>38.716000000000001</v>
      </c>
      <c r="K30" s="1">
        <v>2398</v>
      </c>
      <c r="L30" s="1">
        <v>10</v>
      </c>
      <c r="M30" s="1">
        <v>6.5779999999999994</v>
      </c>
      <c r="N30" s="1">
        <v>9.06</v>
      </c>
      <c r="O30" s="1">
        <v>3</v>
      </c>
      <c r="P30" s="1" t="s">
        <v>124</v>
      </c>
      <c r="Q30" s="1">
        <v>96.632000000000005</v>
      </c>
      <c r="R30" s="1">
        <v>3334</v>
      </c>
      <c r="S30" s="1">
        <v>2.8969999999999998</v>
      </c>
      <c r="T30" s="1">
        <v>3190</v>
      </c>
      <c r="U30" s="1">
        <v>2.4460000000000002</v>
      </c>
      <c r="V30" s="1">
        <v>3187</v>
      </c>
    </row>
    <row r="31" spans="2:22" x14ac:dyDescent="0.3">
      <c r="B31" s="1" t="s">
        <v>86</v>
      </c>
      <c r="C31" s="1" t="s">
        <v>113</v>
      </c>
      <c r="D31" s="1" t="s">
        <v>114</v>
      </c>
      <c r="E31" s="1" t="s">
        <v>115</v>
      </c>
      <c r="F31" s="1" t="s">
        <v>219</v>
      </c>
      <c r="G31" s="1">
        <v>2021</v>
      </c>
      <c r="H31" s="1" t="s">
        <v>138</v>
      </c>
      <c r="I31" s="1" t="s">
        <v>141</v>
      </c>
      <c r="J31" s="1">
        <v>26.731999999999999</v>
      </c>
      <c r="K31" s="1">
        <v>2369</v>
      </c>
      <c r="L31" s="1">
        <v>10</v>
      </c>
      <c r="M31" s="1">
        <v>10.151</v>
      </c>
      <c r="N31" s="1">
        <v>5.556</v>
      </c>
      <c r="O31" s="1">
        <v>3</v>
      </c>
      <c r="P31" s="1" t="s">
        <v>124</v>
      </c>
      <c r="Q31" s="1">
        <v>96.632000000000005</v>
      </c>
      <c r="R31" s="1">
        <v>3334</v>
      </c>
      <c r="S31" s="1">
        <v>2.8969999999999998</v>
      </c>
      <c r="T31" s="1">
        <v>3190</v>
      </c>
      <c r="U31" s="1">
        <v>2.4460000000000002</v>
      </c>
      <c r="V31" s="1">
        <v>3187</v>
      </c>
    </row>
    <row r="32" spans="2:22" x14ac:dyDescent="0.3">
      <c r="B32" s="1" t="s">
        <v>86</v>
      </c>
      <c r="C32" s="1" t="s">
        <v>113</v>
      </c>
      <c r="D32" s="1" t="s">
        <v>114</v>
      </c>
      <c r="E32" s="1" t="s">
        <v>115</v>
      </c>
      <c r="F32" s="1" t="s">
        <v>220</v>
      </c>
      <c r="G32" s="1">
        <v>2021</v>
      </c>
      <c r="H32" s="1" t="s">
        <v>138</v>
      </c>
      <c r="I32" s="1" t="s">
        <v>141</v>
      </c>
      <c r="J32" s="1">
        <v>7.3720000000000008</v>
      </c>
      <c r="K32" s="1">
        <v>2353</v>
      </c>
      <c r="L32" s="1">
        <v>10</v>
      </c>
      <c r="M32" s="1">
        <v>15.603999999999999</v>
      </c>
      <c r="N32" s="1">
        <v>1.3560000000000001</v>
      </c>
      <c r="O32" s="1">
        <v>3</v>
      </c>
      <c r="P32" s="1" t="s">
        <v>124</v>
      </c>
      <c r="Q32" s="1">
        <v>96.632000000000005</v>
      </c>
      <c r="R32" s="1">
        <v>3334</v>
      </c>
      <c r="S32" s="1">
        <v>2.8969999999999998</v>
      </c>
      <c r="T32" s="1">
        <v>3190</v>
      </c>
      <c r="U32" s="1">
        <v>2.4460000000000002</v>
      </c>
      <c r="V32" s="1">
        <v>3187</v>
      </c>
    </row>
    <row r="33" spans="2:22" x14ac:dyDescent="0.3">
      <c r="B33" s="1" t="s">
        <v>86</v>
      </c>
      <c r="C33" s="1" t="s">
        <v>113</v>
      </c>
      <c r="D33" s="1" t="s">
        <v>114</v>
      </c>
      <c r="E33" s="1" t="s">
        <v>115</v>
      </c>
      <c r="F33" s="1" t="s">
        <v>221</v>
      </c>
      <c r="G33" s="1">
        <v>2021</v>
      </c>
      <c r="H33" s="1" t="s">
        <v>138</v>
      </c>
      <c r="I33" s="1" t="s">
        <v>141</v>
      </c>
      <c r="J33" s="1">
        <v>6.0439999999999996</v>
      </c>
      <c r="K33" s="1">
        <v>2341</v>
      </c>
      <c r="L33" s="1">
        <v>10</v>
      </c>
      <c r="M33" s="1">
        <v>17.486999999999998</v>
      </c>
      <c r="N33" s="1">
        <v>0.45100000000000001</v>
      </c>
      <c r="O33" s="1">
        <v>3</v>
      </c>
      <c r="P33" s="1" t="s">
        <v>124</v>
      </c>
      <c r="Q33" s="1">
        <v>96.632000000000005</v>
      </c>
      <c r="R33" s="1">
        <v>3334</v>
      </c>
      <c r="S33" s="1">
        <v>2.8969999999999998</v>
      </c>
      <c r="T33" s="1">
        <v>3190</v>
      </c>
      <c r="U33" s="1">
        <v>2.4460000000000002</v>
      </c>
      <c r="V33" s="1">
        <v>3187</v>
      </c>
    </row>
    <row r="34" spans="2:22" x14ac:dyDescent="0.3">
      <c r="B34" s="1" t="s">
        <v>86</v>
      </c>
      <c r="C34" s="1" t="s">
        <v>113</v>
      </c>
      <c r="D34" s="1" t="s">
        <v>114</v>
      </c>
      <c r="E34" s="1" t="s">
        <v>115</v>
      </c>
      <c r="F34" s="1" t="s">
        <v>222</v>
      </c>
      <c r="G34" s="1">
        <v>2021</v>
      </c>
      <c r="H34" s="1" t="s">
        <v>138</v>
      </c>
      <c r="I34" s="1" t="s">
        <v>141</v>
      </c>
      <c r="J34" s="1">
        <v>6.6260000000000003</v>
      </c>
      <c r="K34" s="1">
        <v>2291</v>
      </c>
      <c r="L34" s="1">
        <v>10</v>
      </c>
      <c r="M34" s="1">
        <v>15.948</v>
      </c>
      <c r="N34" s="1">
        <v>0.755</v>
      </c>
      <c r="O34" s="1">
        <v>3</v>
      </c>
      <c r="P34" s="1" t="s">
        <v>124</v>
      </c>
      <c r="Q34" s="1">
        <v>96.632000000000005</v>
      </c>
      <c r="R34" s="1">
        <v>3334</v>
      </c>
      <c r="S34" s="1">
        <v>2.8969999999999998</v>
      </c>
      <c r="T34" s="1">
        <v>3190</v>
      </c>
      <c r="U34" s="1">
        <v>2.4460000000000002</v>
      </c>
      <c r="V34" s="1">
        <v>3187</v>
      </c>
    </row>
    <row r="35" spans="2:22" x14ac:dyDescent="0.3">
      <c r="B35" s="1" t="s">
        <v>86</v>
      </c>
      <c r="C35" s="1" t="s">
        <v>113</v>
      </c>
      <c r="D35" s="1" t="s">
        <v>114</v>
      </c>
      <c r="E35" s="1" t="s">
        <v>115</v>
      </c>
      <c r="F35" s="1" t="s">
        <v>223</v>
      </c>
      <c r="G35" s="1">
        <v>2021</v>
      </c>
      <c r="H35" s="1" t="s">
        <v>138</v>
      </c>
      <c r="I35" s="1" t="s">
        <v>141</v>
      </c>
      <c r="J35" s="1">
        <v>8.06</v>
      </c>
      <c r="K35" s="1">
        <v>2290</v>
      </c>
      <c r="L35" s="1">
        <v>10</v>
      </c>
      <c r="M35" s="1">
        <v>15.907</v>
      </c>
      <c r="N35" s="1">
        <v>1.083</v>
      </c>
      <c r="O35" s="1">
        <v>3</v>
      </c>
      <c r="P35" s="1" t="s">
        <v>124</v>
      </c>
      <c r="Q35" s="1">
        <v>96.632000000000005</v>
      </c>
      <c r="R35" s="1">
        <v>3334</v>
      </c>
      <c r="S35" s="1">
        <v>2.8969999999999998</v>
      </c>
      <c r="T35" s="1">
        <v>3190</v>
      </c>
      <c r="U35" s="1">
        <v>2.4460000000000002</v>
      </c>
      <c r="V35" s="1">
        <v>3187</v>
      </c>
    </row>
    <row r="36" spans="2:22" x14ac:dyDescent="0.3">
      <c r="B36" s="1" t="s">
        <v>86</v>
      </c>
      <c r="C36" s="1" t="s">
        <v>113</v>
      </c>
      <c r="D36" s="1" t="s">
        <v>114</v>
      </c>
      <c r="E36" s="1" t="s">
        <v>115</v>
      </c>
      <c r="F36" s="1" t="s">
        <v>224</v>
      </c>
      <c r="G36" s="1">
        <v>2021</v>
      </c>
      <c r="H36" s="1" t="s">
        <v>138</v>
      </c>
      <c r="I36" s="1" t="s">
        <v>141</v>
      </c>
      <c r="J36" s="1">
        <v>22.335000000000001</v>
      </c>
      <c r="K36" s="1">
        <v>2306</v>
      </c>
      <c r="L36" s="1">
        <v>10</v>
      </c>
      <c r="M36" s="1">
        <v>12.335000000000001</v>
      </c>
      <c r="N36" s="1">
        <v>3.3769999999999998</v>
      </c>
      <c r="O36" s="1">
        <v>3</v>
      </c>
      <c r="P36" s="1" t="s">
        <v>124</v>
      </c>
      <c r="Q36" s="1">
        <v>96.632000000000005</v>
      </c>
      <c r="R36" s="1">
        <v>3334</v>
      </c>
      <c r="S36" s="1">
        <v>2.8969999999999998</v>
      </c>
      <c r="T36" s="1">
        <v>3190</v>
      </c>
      <c r="U36" s="1">
        <v>2.4460000000000002</v>
      </c>
      <c r="V36" s="1">
        <v>3187</v>
      </c>
    </row>
    <row r="37" spans="2:22" x14ac:dyDescent="0.3">
      <c r="B37" s="1" t="s">
        <v>86</v>
      </c>
      <c r="C37" s="1" t="s">
        <v>113</v>
      </c>
      <c r="D37" s="1" t="s">
        <v>114</v>
      </c>
      <c r="E37" s="1" t="s">
        <v>115</v>
      </c>
      <c r="F37" s="1" t="s">
        <v>225</v>
      </c>
      <c r="G37" s="1">
        <v>2021</v>
      </c>
      <c r="H37" s="1" t="s">
        <v>138</v>
      </c>
      <c r="I37" s="1" t="s">
        <v>141</v>
      </c>
      <c r="J37" s="1">
        <v>46.013000000000012</v>
      </c>
      <c r="K37" s="1">
        <v>2258</v>
      </c>
      <c r="L37" s="1">
        <v>10</v>
      </c>
      <c r="M37" s="1">
        <v>7.9770000000000003</v>
      </c>
      <c r="N37" s="1">
        <v>7.5629999999999997</v>
      </c>
      <c r="O37" s="1">
        <v>3</v>
      </c>
      <c r="P37" s="1" t="s">
        <v>124</v>
      </c>
      <c r="Q37" s="1">
        <v>96.632000000000005</v>
      </c>
      <c r="R37" s="1">
        <v>3334</v>
      </c>
      <c r="S37" s="1">
        <v>2.8969999999999998</v>
      </c>
      <c r="T37" s="1">
        <v>3190</v>
      </c>
      <c r="U37" s="1">
        <v>2.4460000000000002</v>
      </c>
      <c r="V37" s="1">
        <v>3187</v>
      </c>
    </row>
    <row r="38" spans="2:22" x14ac:dyDescent="0.3">
      <c r="B38" s="1" t="s">
        <v>86</v>
      </c>
      <c r="C38" s="1" t="s">
        <v>113</v>
      </c>
      <c r="D38" s="1" t="s">
        <v>114</v>
      </c>
      <c r="E38" s="1" t="s">
        <v>115</v>
      </c>
      <c r="F38" s="1" t="s">
        <v>226</v>
      </c>
      <c r="G38" s="1">
        <v>2021</v>
      </c>
      <c r="H38" s="1" t="s">
        <v>138</v>
      </c>
      <c r="I38" s="1" t="s">
        <v>141</v>
      </c>
      <c r="J38" s="1">
        <v>55.256</v>
      </c>
      <c r="K38" s="1">
        <v>2263</v>
      </c>
      <c r="L38" s="1">
        <v>10</v>
      </c>
      <c r="M38" s="1">
        <v>6.915</v>
      </c>
      <c r="N38" s="1">
        <v>8.65</v>
      </c>
      <c r="O38" s="1">
        <v>3</v>
      </c>
      <c r="P38" s="1" t="s">
        <v>124</v>
      </c>
      <c r="Q38" s="1">
        <v>96.632000000000005</v>
      </c>
      <c r="R38" s="1">
        <v>3334</v>
      </c>
      <c r="S38" s="1">
        <v>2.8969999999999998</v>
      </c>
      <c r="T38" s="1">
        <v>3190</v>
      </c>
      <c r="U38" s="1">
        <v>2.4460000000000002</v>
      </c>
      <c r="V38" s="1">
        <v>3187</v>
      </c>
    </row>
    <row r="39" spans="2:22" x14ac:dyDescent="0.3">
      <c r="B39" s="1" t="s">
        <v>86</v>
      </c>
      <c r="C39" s="1" t="s">
        <v>113</v>
      </c>
      <c r="D39" s="1" t="s">
        <v>114</v>
      </c>
      <c r="E39" s="1" t="s">
        <v>115</v>
      </c>
      <c r="F39" s="1" t="s">
        <v>215</v>
      </c>
      <c r="G39" s="1">
        <v>2021</v>
      </c>
      <c r="H39" s="1" t="s">
        <v>138</v>
      </c>
      <c r="I39" s="1" t="s">
        <v>142</v>
      </c>
      <c r="J39" s="1">
        <v>88.141000000000005</v>
      </c>
      <c r="K39" s="1">
        <v>774</v>
      </c>
      <c r="L39" s="1">
        <v>10</v>
      </c>
      <c r="M39" s="1">
        <v>3.637</v>
      </c>
      <c r="N39" s="1">
        <v>11.988</v>
      </c>
      <c r="O39" s="1">
        <v>3</v>
      </c>
      <c r="P39" s="1" t="s">
        <v>124</v>
      </c>
      <c r="Q39" s="1">
        <v>106.732</v>
      </c>
      <c r="R39" s="1">
        <v>1195</v>
      </c>
      <c r="S39" s="1">
        <v>2.9660000000000002</v>
      </c>
      <c r="T39" s="1">
        <v>1144</v>
      </c>
      <c r="U39" s="1">
        <v>2.4529999999999998</v>
      </c>
      <c r="V39" s="1">
        <v>1142</v>
      </c>
    </row>
    <row r="40" spans="2:22" x14ac:dyDescent="0.3">
      <c r="B40" s="1" t="s">
        <v>86</v>
      </c>
      <c r="C40" s="1" t="s">
        <v>113</v>
      </c>
      <c r="D40" s="1" t="s">
        <v>114</v>
      </c>
      <c r="E40" s="1" t="s">
        <v>115</v>
      </c>
      <c r="F40" s="1" t="s">
        <v>216</v>
      </c>
      <c r="G40" s="1">
        <v>2021</v>
      </c>
      <c r="H40" s="1" t="s">
        <v>138</v>
      </c>
      <c r="I40" s="1" t="s">
        <v>142</v>
      </c>
      <c r="J40" s="1">
        <v>78.738999999999976</v>
      </c>
      <c r="K40" s="1">
        <v>782</v>
      </c>
      <c r="L40" s="1">
        <v>10</v>
      </c>
      <c r="M40" s="1">
        <v>5.2329999999999997</v>
      </c>
      <c r="N40" s="1">
        <v>10.336</v>
      </c>
      <c r="O40" s="1">
        <v>3</v>
      </c>
      <c r="P40" s="1" t="s">
        <v>124</v>
      </c>
      <c r="Q40" s="1">
        <v>106.732</v>
      </c>
      <c r="R40" s="1">
        <v>1195</v>
      </c>
      <c r="S40" s="1">
        <v>2.9660000000000002</v>
      </c>
      <c r="T40" s="1">
        <v>1144</v>
      </c>
      <c r="U40" s="1">
        <v>2.4529999999999998</v>
      </c>
      <c r="V40" s="1">
        <v>1142</v>
      </c>
    </row>
    <row r="41" spans="2:22" x14ac:dyDescent="0.3">
      <c r="B41" s="1" t="s">
        <v>86</v>
      </c>
      <c r="C41" s="1" t="s">
        <v>113</v>
      </c>
      <c r="D41" s="1" t="s">
        <v>114</v>
      </c>
      <c r="E41" s="1" t="s">
        <v>115</v>
      </c>
      <c r="F41" s="1" t="s">
        <v>217</v>
      </c>
      <c r="G41" s="1">
        <v>2021</v>
      </c>
      <c r="H41" s="1" t="s">
        <v>138</v>
      </c>
      <c r="I41" s="1" t="s">
        <v>142</v>
      </c>
      <c r="J41" s="1">
        <v>60.356999999999999</v>
      </c>
      <c r="K41" s="1">
        <v>770</v>
      </c>
      <c r="L41" s="1">
        <v>10</v>
      </c>
      <c r="M41" s="1">
        <v>7.0879999999999992</v>
      </c>
      <c r="N41" s="1">
        <v>8.4350000000000005</v>
      </c>
      <c r="O41" s="1">
        <v>3</v>
      </c>
      <c r="P41" s="1" t="s">
        <v>124</v>
      </c>
      <c r="Q41" s="1">
        <v>106.732</v>
      </c>
      <c r="R41" s="1">
        <v>1195</v>
      </c>
      <c r="S41" s="1">
        <v>2.9660000000000002</v>
      </c>
      <c r="T41" s="1">
        <v>1144</v>
      </c>
      <c r="U41" s="1">
        <v>2.4529999999999998</v>
      </c>
      <c r="V41" s="1">
        <v>1142</v>
      </c>
    </row>
    <row r="42" spans="2:22" x14ac:dyDescent="0.3">
      <c r="B42" s="1" t="s">
        <v>86</v>
      </c>
      <c r="C42" s="1" t="s">
        <v>113</v>
      </c>
      <c r="D42" s="1" t="s">
        <v>114</v>
      </c>
      <c r="E42" s="1" t="s">
        <v>115</v>
      </c>
      <c r="F42" s="1" t="s">
        <v>218</v>
      </c>
      <c r="G42" s="1">
        <v>2021</v>
      </c>
      <c r="H42" s="1" t="s">
        <v>138</v>
      </c>
      <c r="I42" s="1" t="s">
        <v>142</v>
      </c>
      <c r="J42" s="1">
        <v>46.790999999999997</v>
      </c>
      <c r="K42" s="1">
        <v>760</v>
      </c>
      <c r="L42" s="1">
        <v>10</v>
      </c>
      <c r="M42" s="1">
        <v>6.5839999999999996</v>
      </c>
      <c r="N42" s="1">
        <v>9.0500000000000007</v>
      </c>
      <c r="O42" s="1">
        <v>3</v>
      </c>
      <c r="P42" s="1" t="s">
        <v>124</v>
      </c>
      <c r="Q42" s="1">
        <v>106.732</v>
      </c>
      <c r="R42" s="1">
        <v>1195</v>
      </c>
      <c r="S42" s="1">
        <v>2.9660000000000002</v>
      </c>
      <c r="T42" s="1">
        <v>1144</v>
      </c>
      <c r="U42" s="1">
        <v>2.4529999999999998</v>
      </c>
      <c r="V42" s="1">
        <v>1142</v>
      </c>
    </row>
    <row r="43" spans="2:22" x14ac:dyDescent="0.3">
      <c r="B43" s="1" t="s">
        <v>86</v>
      </c>
      <c r="C43" s="1" t="s">
        <v>113</v>
      </c>
      <c r="D43" s="1" t="s">
        <v>114</v>
      </c>
      <c r="E43" s="1" t="s">
        <v>115</v>
      </c>
      <c r="F43" s="1" t="s">
        <v>219</v>
      </c>
      <c r="G43" s="1">
        <v>2021</v>
      </c>
      <c r="H43" s="1" t="s">
        <v>138</v>
      </c>
      <c r="I43" s="1" t="s">
        <v>142</v>
      </c>
      <c r="J43" s="1">
        <v>31.968</v>
      </c>
      <c r="K43" s="1">
        <v>753</v>
      </c>
      <c r="L43" s="1">
        <v>10</v>
      </c>
      <c r="M43" s="1">
        <v>10.206</v>
      </c>
      <c r="N43" s="1">
        <v>5.5090000000000003</v>
      </c>
      <c r="O43" s="1">
        <v>3</v>
      </c>
      <c r="P43" s="1" t="s">
        <v>124</v>
      </c>
      <c r="Q43" s="1">
        <v>106.732</v>
      </c>
      <c r="R43" s="1">
        <v>1195</v>
      </c>
      <c r="S43" s="1">
        <v>2.9660000000000002</v>
      </c>
      <c r="T43" s="1">
        <v>1144</v>
      </c>
      <c r="U43" s="1">
        <v>2.4529999999999998</v>
      </c>
      <c r="V43" s="1">
        <v>1142</v>
      </c>
    </row>
    <row r="44" spans="2:22" x14ac:dyDescent="0.3">
      <c r="B44" s="1" t="s">
        <v>86</v>
      </c>
      <c r="C44" s="1" t="s">
        <v>113</v>
      </c>
      <c r="D44" s="1" t="s">
        <v>114</v>
      </c>
      <c r="E44" s="1" t="s">
        <v>115</v>
      </c>
      <c r="F44" s="1" t="s">
        <v>220</v>
      </c>
      <c r="G44" s="1">
        <v>2021</v>
      </c>
      <c r="H44" s="1" t="s">
        <v>138</v>
      </c>
      <c r="I44" s="1" t="s">
        <v>142</v>
      </c>
      <c r="J44" s="1">
        <v>8.0519999999999996</v>
      </c>
      <c r="K44" s="1">
        <v>752</v>
      </c>
      <c r="L44" s="1">
        <v>10</v>
      </c>
      <c r="M44" s="1">
        <v>15.734</v>
      </c>
      <c r="N44" s="1">
        <v>1.323</v>
      </c>
      <c r="O44" s="1">
        <v>3</v>
      </c>
      <c r="P44" s="1" t="s">
        <v>124</v>
      </c>
      <c r="Q44" s="1">
        <v>106.732</v>
      </c>
      <c r="R44" s="1">
        <v>1195</v>
      </c>
      <c r="S44" s="1">
        <v>2.9660000000000002</v>
      </c>
      <c r="T44" s="1">
        <v>1144</v>
      </c>
      <c r="U44" s="1">
        <v>2.4529999999999998</v>
      </c>
      <c r="V44" s="1">
        <v>1142</v>
      </c>
    </row>
    <row r="45" spans="2:22" x14ac:dyDescent="0.3">
      <c r="B45" s="1" t="s">
        <v>86</v>
      </c>
      <c r="C45" s="1" t="s">
        <v>113</v>
      </c>
      <c r="D45" s="1" t="s">
        <v>114</v>
      </c>
      <c r="E45" s="1" t="s">
        <v>115</v>
      </c>
      <c r="F45" s="1" t="s">
        <v>221</v>
      </c>
      <c r="G45" s="1">
        <v>2021</v>
      </c>
      <c r="H45" s="1" t="s">
        <v>138</v>
      </c>
      <c r="I45" s="1" t="s">
        <v>142</v>
      </c>
      <c r="J45" s="1">
        <v>6.3810000000000002</v>
      </c>
      <c r="K45" s="1">
        <v>750</v>
      </c>
      <c r="L45" s="1">
        <v>10</v>
      </c>
      <c r="M45" s="1">
        <v>17.562999999999999</v>
      </c>
      <c r="N45" s="1">
        <v>0.44600000000000001</v>
      </c>
      <c r="O45" s="1">
        <v>3</v>
      </c>
      <c r="P45" s="1" t="s">
        <v>124</v>
      </c>
      <c r="Q45" s="1">
        <v>106.732</v>
      </c>
      <c r="R45" s="1">
        <v>1195</v>
      </c>
      <c r="S45" s="1">
        <v>2.9660000000000002</v>
      </c>
      <c r="T45" s="1">
        <v>1144</v>
      </c>
      <c r="U45" s="1">
        <v>2.4529999999999998</v>
      </c>
      <c r="V45" s="1">
        <v>1142</v>
      </c>
    </row>
    <row r="46" spans="2:22" x14ac:dyDescent="0.3">
      <c r="B46" s="1" t="s">
        <v>86</v>
      </c>
      <c r="C46" s="1" t="s">
        <v>113</v>
      </c>
      <c r="D46" s="1" t="s">
        <v>114</v>
      </c>
      <c r="E46" s="1" t="s">
        <v>115</v>
      </c>
      <c r="F46" s="1" t="s">
        <v>222</v>
      </c>
      <c r="G46" s="1">
        <v>2021</v>
      </c>
      <c r="H46" s="1" t="s">
        <v>138</v>
      </c>
      <c r="I46" s="1" t="s">
        <v>142</v>
      </c>
      <c r="J46" s="1">
        <v>7.3159999999999998</v>
      </c>
      <c r="K46" s="1">
        <v>728</v>
      </c>
      <c r="L46" s="1">
        <v>10</v>
      </c>
      <c r="M46" s="1">
        <v>15.975</v>
      </c>
      <c r="N46" s="1">
        <v>0.75099999999999989</v>
      </c>
      <c r="O46" s="1">
        <v>3</v>
      </c>
      <c r="P46" s="1" t="s">
        <v>124</v>
      </c>
      <c r="Q46" s="1">
        <v>106.732</v>
      </c>
      <c r="R46" s="1">
        <v>1195</v>
      </c>
      <c r="S46" s="1">
        <v>2.9660000000000002</v>
      </c>
      <c r="T46" s="1">
        <v>1144</v>
      </c>
      <c r="U46" s="1">
        <v>2.4529999999999998</v>
      </c>
      <c r="V46" s="1">
        <v>1142</v>
      </c>
    </row>
    <row r="47" spans="2:22" x14ac:dyDescent="0.3">
      <c r="B47" s="1" t="s">
        <v>86</v>
      </c>
      <c r="C47" s="1" t="s">
        <v>113</v>
      </c>
      <c r="D47" s="1" t="s">
        <v>114</v>
      </c>
      <c r="E47" s="1" t="s">
        <v>115</v>
      </c>
      <c r="F47" s="1" t="s">
        <v>223</v>
      </c>
      <c r="G47" s="1">
        <v>2021</v>
      </c>
      <c r="H47" s="1" t="s">
        <v>138</v>
      </c>
      <c r="I47" s="1" t="s">
        <v>142</v>
      </c>
      <c r="J47" s="1">
        <v>8.7220000000000013</v>
      </c>
      <c r="K47" s="1">
        <v>737</v>
      </c>
      <c r="L47" s="1">
        <v>10</v>
      </c>
      <c r="M47" s="1">
        <v>15.936</v>
      </c>
      <c r="N47" s="1">
        <v>1.0840000000000001</v>
      </c>
      <c r="O47" s="1">
        <v>3</v>
      </c>
      <c r="P47" s="1" t="s">
        <v>124</v>
      </c>
      <c r="Q47" s="1">
        <v>106.732</v>
      </c>
      <c r="R47" s="1">
        <v>1195</v>
      </c>
      <c r="S47" s="1">
        <v>2.9660000000000002</v>
      </c>
      <c r="T47" s="1">
        <v>1144</v>
      </c>
      <c r="U47" s="1">
        <v>2.4529999999999998</v>
      </c>
      <c r="V47" s="1">
        <v>1142</v>
      </c>
    </row>
    <row r="48" spans="2:22" x14ac:dyDescent="0.3">
      <c r="B48" s="1" t="s">
        <v>86</v>
      </c>
      <c r="C48" s="1" t="s">
        <v>113</v>
      </c>
      <c r="D48" s="1" t="s">
        <v>114</v>
      </c>
      <c r="E48" s="1" t="s">
        <v>115</v>
      </c>
      <c r="F48" s="1" t="s">
        <v>224</v>
      </c>
      <c r="G48" s="1">
        <v>2021</v>
      </c>
      <c r="H48" s="1" t="s">
        <v>138</v>
      </c>
      <c r="I48" s="1" t="s">
        <v>142</v>
      </c>
      <c r="J48" s="1">
        <v>26.794</v>
      </c>
      <c r="K48" s="1">
        <v>745</v>
      </c>
      <c r="L48" s="1">
        <v>10</v>
      </c>
      <c r="M48" s="1">
        <v>12.314</v>
      </c>
      <c r="N48" s="1">
        <v>3.4079999999999999</v>
      </c>
      <c r="O48" s="1">
        <v>3</v>
      </c>
      <c r="P48" s="1" t="s">
        <v>124</v>
      </c>
      <c r="Q48" s="1">
        <v>106.732</v>
      </c>
      <c r="R48" s="1">
        <v>1195</v>
      </c>
      <c r="S48" s="1">
        <v>2.9660000000000002</v>
      </c>
      <c r="T48" s="1">
        <v>1144</v>
      </c>
      <c r="U48" s="1">
        <v>2.4529999999999998</v>
      </c>
      <c r="V48" s="1">
        <v>1142</v>
      </c>
    </row>
    <row r="49" spans="2:22" x14ac:dyDescent="0.3">
      <c r="B49" s="1" t="s">
        <v>86</v>
      </c>
      <c r="C49" s="1" t="s">
        <v>113</v>
      </c>
      <c r="D49" s="1" t="s">
        <v>114</v>
      </c>
      <c r="E49" s="1" t="s">
        <v>115</v>
      </c>
      <c r="F49" s="1" t="s">
        <v>225</v>
      </c>
      <c r="G49" s="1">
        <v>2021</v>
      </c>
      <c r="H49" s="1" t="s">
        <v>138</v>
      </c>
      <c r="I49" s="1" t="s">
        <v>142</v>
      </c>
      <c r="J49" s="1">
        <v>54.756</v>
      </c>
      <c r="K49" s="1">
        <v>717</v>
      </c>
      <c r="L49" s="1">
        <v>10</v>
      </c>
      <c r="M49" s="1">
        <v>7.8760000000000003</v>
      </c>
      <c r="N49" s="1">
        <v>7.6670000000000016</v>
      </c>
      <c r="O49" s="1">
        <v>3</v>
      </c>
      <c r="P49" s="1" t="s">
        <v>124</v>
      </c>
      <c r="Q49" s="1">
        <v>106.732</v>
      </c>
      <c r="R49" s="1">
        <v>1195</v>
      </c>
      <c r="S49" s="1">
        <v>2.9660000000000002</v>
      </c>
      <c r="T49" s="1">
        <v>1144</v>
      </c>
      <c r="U49" s="1">
        <v>2.4529999999999998</v>
      </c>
      <c r="V49" s="1">
        <v>1142</v>
      </c>
    </row>
    <row r="50" spans="2:22" x14ac:dyDescent="0.3">
      <c r="B50" s="1" t="s">
        <v>86</v>
      </c>
      <c r="C50" s="1" t="s">
        <v>113</v>
      </c>
      <c r="D50" s="1" t="s">
        <v>114</v>
      </c>
      <c r="E50" s="1" t="s">
        <v>115</v>
      </c>
      <c r="F50" s="1" t="s">
        <v>226</v>
      </c>
      <c r="G50" s="1">
        <v>2021</v>
      </c>
      <c r="H50" s="1" t="s">
        <v>138</v>
      </c>
      <c r="I50" s="1" t="s">
        <v>142</v>
      </c>
      <c r="J50" s="1">
        <v>66.067999999999998</v>
      </c>
      <c r="K50" s="1">
        <v>734</v>
      </c>
      <c r="L50" s="1">
        <v>10</v>
      </c>
      <c r="M50" s="1">
        <v>6.8970000000000002</v>
      </c>
      <c r="N50" s="1">
        <v>8.6679999999999993</v>
      </c>
      <c r="O50" s="1">
        <v>3</v>
      </c>
      <c r="P50" s="1" t="s">
        <v>124</v>
      </c>
      <c r="Q50" s="1">
        <v>106.732</v>
      </c>
      <c r="R50" s="1">
        <v>1195</v>
      </c>
      <c r="S50" s="1">
        <v>2.9660000000000002</v>
      </c>
      <c r="T50" s="1">
        <v>1144</v>
      </c>
      <c r="U50" s="1">
        <v>2.4529999999999998</v>
      </c>
      <c r="V50" s="1">
        <v>1142</v>
      </c>
    </row>
    <row r="51" spans="2:22" x14ac:dyDescent="0.3">
      <c r="B51" s="1" t="s">
        <v>86</v>
      </c>
      <c r="C51" s="1" t="s">
        <v>113</v>
      </c>
      <c r="D51" s="1" t="s">
        <v>114</v>
      </c>
      <c r="E51" s="1" t="s">
        <v>115</v>
      </c>
      <c r="F51" s="1" t="s">
        <v>215</v>
      </c>
      <c r="G51" s="1">
        <v>2021</v>
      </c>
      <c r="H51" s="1" t="s">
        <v>138</v>
      </c>
      <c r="I51" s="1" t="s">
        <v>143</v>
      </c>
      <c r="J51" s="1">
        <v>96.971999999999994</v>
      </c>
      <c r="K51" s="1">
        <v>122</v>
      </c>
      <c r="L51" s="1">
        <v>10</v>
      </c>
      <c r="M51" s="1">
        <v>3.702</v>
      </c>
      <c r="N51" s="1">
        <v>11.929</v>
      </c>
      <c r="O51" s="1">
        <v>3</v>
      </c>
      <c r="P51" s="1" t="s">
        <v>124</v>
      </c>
      <c r="Q51" s="1">
        <v>118.59</v>
      </c>
      <c r="R51" s="1">
        <v>242</v>
      </c>
      <c r="S51" s="1">
        <v>3.1269999999999998</v>
      </c>
      <c r="T51" s="1">
        <v>228</v>
      </c>
      <c r="U51" s="1">
        <v>2.4009999999999998</v>
      </c>
      <c r="V51" s="1">
        <v>227</v>
      </c>
    </row>
    <row r="52" spans="2:22" x14ac:dyDescent="0.3">
      <c r="B52" s="1" t="s">
        <v>86</v>
      </c>
      <c r="C52" s="1" t="s">
        <v>113</v>
      </c>
      <c r="D52" s="1" t="s">
        <v>114</v>
      </c>
      <c r="E52" s="1" t="s">
        <v>115</v>
      </c>
      <c r="F52" s="1" t="s">
        <v>216</v>
      </c>
      <c r="G52" s="1">
        <v>2021</v>
      </c>
      <c r="H52" s="1" t="s">
        <v>138</v>
      </c>
      <c r="I52" s="1" t="s">
        <v>143</v>
      </c>
      <c r="J52" s="1">
        <v>83.653999999999996</v>
      </c>
      <c r="K52" s="1">
        <v>123</v>
      </c>
      <c r="L52" s="1">
        <v>10</v>
      </c>
      <c r="M52" s="1">
        <v>5.2149999999999999</v>
      </c>
      <c r="N52" s="1">
        <v>10.35</v>
      </c>
      <c r="O52" s="1">
        <v>3</v>
      </c>
      <c r="P52" s="1" t="s">
        <v>124</v>
      </c>
      <c r="Q52" s="1">
        <v>118.59</v>
      </c>
      <c r="R52" s="1">
        <v>242</v>
      </c>
      <c r="S52" s="1">
        <v>3.1269999999999998</v>
      </c>
      <c r="T52" s="1">
        <v>228</v>
      </c>
      <c r="U52" s="1">
        <v>2.4009999999999998</v>
      </c>
      <c r="V52" s="1">
        <v>227</v>
      </c>
    </row>
    <row r="53" spans="2:22" x14ac:dyDescent="0.3">
      <c r="B53" s="1" t="s">
        <v>86</v>
      </c>
      <c r="C53" s="1" t="s">
        <v>113</v>
      </c>
      <c r="D53" s="1" t="s">
        <v>114</v>
      </c>
      <c r="E53" s="1" t="s">
        <v>115</v>
      </c>
      <c r="F53" s="1" t="s">
        <v>217</v>
      </c>
      <c r="G53" s="1">
        <v>2021</v>
      </c>
      <c r="H53" s="1" t="s">
        <v>138</v>
      </c>
      <c r="I53" s="1" t="s">
        <v>143</v>
      </c>
      <c r="J53" s="1">
        <v>59.024999999999999</v>
      </c>
      <c r="K53" s="1">
        <v>122</v>
      </c>
      <c r="L53" s="1">
        <v>10</v>
      </c>
      <c r="M53" s="1">
        <v>7.069</v>
      </c>
      <c r="N53" s="1">
        <v>8.4559999999999995</v>
      </c>
      <c r="O53" s="1">
        <v>3</v>
      </c>
      <c r="P53" s="1" t="s">
        <v>124</v>
      </c>
      <c r="Q53" s="1">
        <v>118.59</v>
      </c>
      <c r="R53" s="1">
        <v>242</v>
      </c>
      <c r="S53" s="1">
        <v>3.1269999999999998</v>
      </c>
      <c r="T53" s="1">
        <v>228</v>
      </c>
      <c r="U53" s="1">
        <v>2.4009999999999998</v>
      </c>
      <c r="V53" s="1">
        <v>227</v>
      </c>
    </row>
    <row r="54" spans="2:22" x14ac:dyDescent="0.3">
      <c r="B54" s="1" t="s">
        <v>86</v>
      </c>
      <c r="C54" s="1" t="s">
        <v>113</v>
      </c>
      <c r="D54" s="1" t="s">
        <v>114</v>
      </c>
      <c r="E54" s="1" t="s">
        <v>115</v>
      </c>
      <c r="F54" s="1" t="s">
        <v>218</v>
      </c>
      <c r="G54" s="1">
        <v>2021</v>
      </c>
      <c r="H54" s="1" t="s">
        <v>138</v>
      </c>
      <c r="I54" s="1" t="s">
        <v>143</v>
      </c>
      <c r="J54" s="1">
        <v>47.767000000000003</v>
      </c>
      <c r="K54" s="1">
        <v>120</v>
      </c>
      <c r="L54" s="1">
        <v>10</v>
      </c>
      <c r="M54" s="1">
        <v>6.6170000000000009</v>
      </c>
      <c r="N54" s="1">
        <v>9.0210000000000008</v>
      </c>
      <c r="O54" s="1">
        <v>3</v>
      </c>
      <c r="P54" s="1" t="s">
        <v>124</v>
      </c>
      <c r="Q54" s="1">
        <v>118.59</v>
      </c>
      <c r="R54" s="1">
        <v>242</v>
      </c>
      <c r="S54" s="1">
        <v>3.1269999999999998</v>
      </c>
      <c r="T54" s="1">
        <v>228</v>
      </c>
      <c r="U54" s="1">
        <v>2.4009999999999998</v>
      </c>
      <c r="V54" s="1">
        <v>227</v>
      </c>
    </row>
    <row r="55" spans="2:22" x14ac:dyDescent="0.3">
      <c r="B55" s="1" t="s">
        <v>86</v>
      </c>
      <c r="C55" s="1" t="s">
        <v>113</v>
      </c>
      <c r="D55" s="1" t="s">
        <v>114</v>
      </c>
      <c r="E55" s="1" t="s">
        <v>115</v>
      </c>
      <c r="F55" s="1" t="s">
        <v>219</v>
      </c>
      <c r="G55" s="1">
        <v>2021</v>
      </c>
      <c r="H55" s="1" t="s">
        <v>138</v>
      </c>
      <c r="I55" s="1" t="s">
        <v>143</v>
      </c>
      <c r="J55" s="1">
        <v>29.053999999999998</v>
      </c>
      <c r="K55" s="1">
        <v>118</v>
      </c>
      <c r="L55" s="1">
        <v>10</v>
      </c>
      <c r="M55" s="1">
        <v>10.157999999999999</v>
      </c>
      <c r="N55" s="1">
        <v>5.5490000000000004</v>
      </c>
      <c r="O55" s="1">
        <v>3</v>
      </c>
      <c r="P55" s="1" t="s">
        <v>124</v>
      </c>
      <c r="Q55" s="1">
        <v>118.59</v>
      </c>
      <c r="R55" s="1">
        <v>242</v>
      </c>
      <c r="S55" s="1">
        <v>3.1269999999999998</v>
      </c>
      <c r="T55" s="1">
        <v>228</v>
      </c>
      <c r="U55" s="1">
        <v>2.4009999999999998</v>
      </c>
      <c r="V55" s="1">
        <v>227</v>
      </c>
    </row>
    <row r="56" spans="2:22" x14ac:dyDescent="0.3">
      <c r="B56" s="1" t="s">
        <v>86</v>
      </c>
      <c r="C56" s="1" t="s">
        <v>113</v>
      </c>
      <c r="D56" s="1" t="s">
        <v>114</v>
      </c>
      <c r="E56" s="1" t="s">
        <v>115</v>
      </c>
      <c r="F56" s="1" t="s">
        <v>220</v>
      </c>
      <c r="G56" s="1">
        <v>2021</v>
      </c>
      <c r="H56" s="1" t="s">
        <v>138</v>
      </c>
      <c r="I56" s="1" t="s">
        <v>143</v>
      </c>
      <c r="J56" s="1">
        <v>7.9349999999999996</v>
      </c>
      <c r="K56" s="1">
        <v>118</v>
      </c>
      <c r="L56" s="1">
        <v>10</v>
      </c>
      <c r="M56" s="1">
        <v>15.609</v>
      </c>
      <c r="N56" s="1">
        <v>1.365</v>
      </c>
      <c r="O56" s="1">
        <v>3</v>
      </c>
      <c r="P56" s="1" t="s">
        <v>124</v>
      </c>
      <c r="Q56" s="1">
        <v>118.59</v>
      </c>
      <c r="R56" s="1">
        <v>242</v>
      </c>
      <c r="S56" s="1">
        <v>3.1269999999999998</v>
      </c>
      <c r="T56" s="1">
        <v>228</v>
      </c>
      <c r="U56" s="1">
        <v>2.4009999999999998</v>
      </c>
      <c r="V56" s="1">
        <v>227</v>
      </c>
    </row>
    <row r="57" spans="2:22" x14ac:dyDescent="0.3">
      <c r="B57" s="1" t="s">
        <v>86</v>
      </c>
      <c r="C57" s="1" t="s">
        <v>113</v>
      </c>
      <c r="D57" s="1" t="s">
        <v>114</v>
      </c>
      <c r="E57" s="1" t="s">
        <v>115</v>
      </c>
      <c r="F57" s="1" t="s">
        <v>221</v>
      </c>
      <c r="G57" s="1">
        <v>2021</v>
      </c>
      <c r="H57" s="1" t="s">
        <v>138</v>
      </c>
      <c r="I57" s="1" t="s">
        <v>143</v>
      </c>
      <c r="J57" s="1">
        <v>5.9480000000000004</v>
      </c>
      <c r="K57" s="1">
        <v>117</v>
      </c>
      <c r="L57" s="1">
        <v>10</v>
      </c>
      <c r="M57" s="1">
        <v>17.504999999999999</v>
      </c>
      <c r="N57" s="1">
        <v>0.45</v>
      </c>
      <c r="O57" s="1">
        <v>3</v>
      </c>
      <c r="P57" s="1" t="s">
        <v>124</v>
      </c>
      <c r="Q57" s="1">
        <v>118.59</v>
      </c>
      <c r="R57" s="1">
        <v>242</v>
      </c>
      <c r="S57" s="1">
        <v>3.1269999999999998</v>
      </c>
      <c r="T57" s="1">
        <v>228</v>
      </c>
      <c r="U57" s="1">
        <v>2.4009999999999998</v>
      </c>
      <c r="V57" s="1">
        <v>227</v>
      </c>
    </row>
    <row r="58" spans="2:22" x14ac:dyDescent="0.3">
      <c r="B58" s="1" t="s">
        <v>86</v>
      </c>
      <c r="C58" s="1" t="s">
        <v>113</v>
      </c>
      <c r="D58" s="1" t="s">
        <v>114</v>
      </c>
      <c r="E58" s="1" t="s">
        <v>115</v>
      </c>
      <c r="F58" s="1" t="s">
        <v>222</v>
      </c>
      <c r="G58" s="1">
        <v>2021</v>
      </c>
      <c r="H58" s="1" t="s">
        <v>138</v>
      </c>
      <c r="I58" s="1" t="s">
        <v>143</v>
      </c>
      <c r="J58" s="1">
        <v>7.0620000000000003</v>
      </c>
      <c r="K58" s="1">
        <v>116</v>
      </c>
      <c r="L58" s="1">
        <v>10</v>
      </c>
      <c r="M58" s="1">
        <v>15.925000000000001</v>
      </c>
      <c r="N58" s="1">
        <v>0.754</v>
      </c>
      <c r="O58" s="1">
        <v>3</v>
      </c>
      <c r="P58" s="1" t="s">
        <v>124</v>
      </c>
      <c r="Q58" s="1">
        <v>118.59</v>
      </c>
      <c r="R58" s="1">
        <v>242</v>
      </c>
      <c r="S58" s="1">
        <v>3.1269999999999998</v>
      </c>
      <c r="T58" s="1">
        <v>228</v>
      </c>
      <c r="U58" s="1">
        <v>2.4009999999999998</v>
      </c>
      <c r="V58" s="1">
        <v>227</v>
      </c>
    </row>
    <row r="59" spans="2:22" x14ac:dyDescent="0.3">
      <c r="B59" s="1" t="s">
        <v>86</v>
      </c>
      <c r="C59" s="1" t="s">
        <v>113</v>
      </c>
      <c r="D59" s="1" t="s">
        <v>114</v>
      </c>
      <c r="E59" s="1" t="s">
        <v>115</v>
      </c>
      <c r="F59" s="1" t="s">
        <v>223</v>
      </c>
      <c r="G59" s="1">
        <v>2021</v>
      </c>
      <c r="H59" s="1" t="s">
        <v>138</v>
      </c>
      <c r="I59" s="1" t="s">
        <v>143</v>
      </c>
      <c r="J59" s="1">
        <v>9.6300000000000008</v>
      </c>
      <c r="K59" s="1">
        <v>113</v>
      </c>
      <c r="L59" s="1">
        <v>10</v>
      </c>
      <c r="M59" s="1">
        <v>15.872999999999999</v>
      </c>
      <c r="N59" s="1">
        <v>1.105</v>
      </c>
      <c r="O59" s="1">
        <v>3</v>
      </c>
      <c r="P59" s="1" t="s">
        <v>124</v>
      </c>
      <c r="Q59" s="1">
        <v>118.59</v>
      </c>
      <c r="R59" s="1">
        <v>242</v>
      </c>
      <c r="S59" s="1">
        <v>3.1269999999999998</v>
      </c>
      <c r="T59" s="1">
        <v>228</v>
      </c>
      <c r="U59" s="1">
        <v>2.4009999999999998</v>
      </c>
      <c r="V59" s="1">
        <v>227</v>
      </c>
    </row>
    <row r="60" spans="2:22" x14ac:dyDescent="0.3">
      <c r="B60" s="1" t="s">
        <v>86</v>
      </c>
      <c r="C60" s="1" t="s">
        <v>113</v>
      </c>
      <c r="D60" s="1" t="s">
        <v>114</v>
      </c>
      <c r="E60" s="1" t="s">
        <v>115</v>
      </c>
      <c r="F60" s="1" t="s">
        <v>224</v>
      </c>
      <c r="G60" s="1">
        <v>2021</v>
      </c>
      <c r="H60" s="1" t="s">
        <v>138</v>
      </c>
      <c r="I60" s="1" t="s">
        <v>143</v>
      </c>
      <c r="J60" s="1">
        <v>27.484000000000002</v>
      </c>
      <c r="K60" s="1">
        <v>114</v>
      </c>
      <c r="L60" s="1">
        <v>10</v>
      </c>
      <c r="M60" s="1">
        <v>12.339</v>
      </c>
      <c r="N60" s="1">
        <v>3.3740000000000001</v>
      </c>
      <c r="O60" s="1">
        <v>3</v>
      </c>
      <c r="P60" s="1" t="s">
        <v>124</v>
      </c>
      <c r="Q60" s="1">
        <v>118.59</v>
      </c>
      <c r="R60" s="1">
        <v>242</v>
      </c>
      <c r="S60" s="1">
        <v>3.1269999999999998</v>
      </c>
      <c r="T60" s="1">
        <v>228</v>
      </c>
      <c r="U60" s="1">
        <v>2.4009999999999998</v>
      </c>
      <c r="V60" s="1">
        <v>227</v>
      </c>
    </row>
    <row r="61" spans="2:22" x14ac:dyDescent="0.3">
      <c r="B61" s="1" t="s">
        <v>86</v>
      </c>
      <c r="C61" s="1" t="s">
        <v>113</v>
      </c>
      <c r="D61" s="1" t="s">
        <v>114</v>
      </c>
      <c r="E61" s="1" t="s">
        <v>115</v>
      </c>
      <c r="F61" s="1" t="s">
        <v>225</v>
      </c>
      <c r="G61" s="1">
        <v>2021</v>
      </c>
      <c r="H61" s="1" t="s">
        <v>138</v>
      </c>
      <c r="I61" s="1" t="s">
        <v>143</v>
      </c>
      <c r="J61" s="1">
        <v>52.46</v>
      </c>
      <c r="K61" s="1">
        <v>113</v>
      </c>
      <c r="L61" s="1">
        <v>10</v>
      </c>
      <c r="M61" s="1">
        <v>7.9239999999999986</v>
      </c>
      <c r="N61" s="1">
        <v>7.625</v>
      </c>
      <c r="O61" s="1">
        <v>3</v>
      </c>
      <c r="P61" s="1" t="s">
        <v>124</v>
      </c>
      <c r="Q61" s="1">
        <v>118.59</v>
      </c>
      <c r="R61" s="1">
        <v>242</v>
      </c>
      <c r="S61" s="1">
        <v>3.1269999999999998</v>
      </c>
      <c r="T61" s="1">
        <v>228</v>
      </c>
      <c r="U61" s="1">
        <v>2.4009999999999998</v>
      </c>
      <c r="V61" s="1">
        <v>227</v>
      </c>
    </row>
    <row r="62" spans="2:22" x14ac:dyDescent="0.3">
      <c r="B62" s="1" t="s">
        <v>86</v>
      </c>
      <c r="C62" s="1" t="s">
        <v>113</v>
      </c>
      <c r="D62" s="1" t="s">
        <v>114</v>
      </c>
      <c r="E62" s="1" t="s">
        <v>115</v>
      </c>
      <c r="F62" s="1" t="s">
        <v>226</v>
      </c>
      <c r="G62" s="1">
        <v>2021</v>
      </c>
      <c r="H62" s="1" t="s">
        <v>138</v>
      </c>
      <c r="I62" s="1" t="s">
        <v>143</v>
      </c>
      <c r="J62" s="1">
        <v>65.415000000000006</v>
      </c>
      <c r="K62" s="1">
        <v>115</v>
      </c>
      <c r="L62" s="1">
        <v>10</v>
      </c>
      <c r="M62" s="1">
        <v>6.9120000000000008</v>
      </c>
      <c r="N62" s="1">
        <v>8.6509999999999998</v>
      </c>
      <c r="O62" s="1">
        <v>3</v>
      </c>
      <c r="P62" s="1" t="s">
        <v>124</v>
      </c>
      <c r="Q62" s="1">
        <v>118.59</v>
      </c>
      <c r="R62" s="1">
        <v>242</v>
      </c>
      <c r="S62" s="1">
        <v>3.1269999999999998</v>
      </c>
      <c r="T62" s="1">
        <v>228</v>
      </c>
      <c r="U62" s="1">
        <v>2.4009999999999998</v>
      </c>
      <c r="V62" s="1">
        <v>227</v>
      </c>
    </row>
  </sheetData>
  <sortState xmlns:xlrd2="http://schemas.microsoft.com/office/spreadsheetml/2017/richdata2" ref="A3:V62">
    <sortCondition ref="D3:D62"/>
    <sortCondition ref="I3:I62"/>
    <sortCondition ref="F3:F62"/>
    <sortCondition ref="B3:B62"/>
  </sortState>
  <mergeCells count="2">
    <mergeCell ref="B1:V1"/>
    <mergeCell ref="A2:A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2"/>
  <sheetViews>
    <sheetView zoomScale="85" zoomScaleNormal="85" workbookViewId="0"/>
  </sheetViews>
  <sheetFormatPr defaultColWidth="9.109375" defaultRowHeight="13.8" x14ac:dyDescent="0.3"/>
  <cols>
    <col min="1" max="1" width="33.6640625" style="14" bestFit="1" customWidth="1"/>
    <col min="2" max="2" width="182.6640625" style="7" customWidth="1"/>
    <col min="3" max="16384" width="9.109375" style="7"/>
  </cols>
  <sheetData>
    <row r="1" spans="1:2" s="34" customFormat="1" ht="33" customHeight="1" x14ac:dyDescent="0.3">
      <c r="A1" s="54" t="str">
        <f>HYPERLINK("#About!A10","About this data release")</f>
        <v>About this data release</v>
      </c>
      <c r="B1" s="53"/>
    </row>
    <row r="2" spans="1:2" s="34" customFormat="1" ht="32.25" customHeight="1" x14ac:dyDescent="0.3">
      <c r="A2" s="54" t="str">
        <f>HYPERLINK("#Data_dictionary!A1","Data dictionary")</f>
        <v>Data dictionary</v>
      </c>
      <c r="B2" s="53"/>
    </row>
    <row r="3" spans="1:2" ht="47.25" customHeight="1" x14ac:dyDescent="0.3">
      <c r="A3" s="13" t="s">
        <v>39</v>
      </c>
      <c r="B3" s="6" t="s">
        <v>40</v>
      </c>
    </row>
    <row r="4" spans="1:2" ht="17.25" customHeight="1" x14ac:dyDescent="0.3">
      <c r="A4" s="15" t="s">
        <v>345</v>
      </c>
      <c r="B4" s="16" t="s">
        <v>41</v>
      </c>
    </row>
    <row r="5" spans="1:2" ht="17.25" customHeight="1" x14ac:dyDescent="0.3">
      <c r="A5" s="55" t="str">
        <f>HYPERLINK("#Figure_4!A1","Figure 4")</f>
        <v>Figure 4</v>
      </c>
      <c r="B5" s="7" t="s">
        <v>42</v>
      </c>
    </row>
    <row r="6" spans="1:2" ht="33" customHeight="1" x14ac:dyDescent="0.3">
      <c r="A6" s="55" t="str">
        <f>HYPERLINK("#Figure_5!A1","Figure 5")</f>
        <v>Figure 5</v>
      </c>
      <c r="B6" s="12" t="s">
        <v>43</v>
      </c>
    </row>
    <row r="7" spans="1:2" ht="17.25" customHeight="1" x14ac:dyDescent="0.3">
      <c r="A7" s="55" t="str">
        <f>HYPERLINK("#Figure_6!A1","Figure 6")</f>
        <v>Figure 6</v>
      </c>
      <c r="B7" s="7" t="s">
        <v>44</v>
      </c>
    </row>
    <row r="8" spans="1:2" ht="33" customHeight="1" x14ac:dyDescent="0.3">
      <c r="A8" s="55" t="str">
        <f>HYPERLINK("#Figure_7!A1","Figure 7")</f>
        <v>Figure 7</v>
      </c>
      <c r="B8" s="12" t="s">
        <v>45</v>
      </c>
    </row>
    <row r="9" spans="1:2" ht="17.25" customHeight="1" x14ac:dyDescent="0.3">
      <c r="A9" s="55" t="str">
        <f>HYPERLINK("#Figure_8!A1","Figure 8")</f>
        <v>Figure 8</v>
      </c>
      <c r="B9" s="7" t="s">
        <v>46</v>
      </c>
    </row>
    <row r="10" spans="1:2" ht="17.25" customHeight="1" x14ac:dyDescent="0.3">
      <c r="A10" s="55" t="str">
        <f>HYPERLINK("#Figure_9!A1","Figure 9")</f>
        <v>Figure 9</v>
      </c>
      <c r="B10" s="7" t="s">
        <v>47</v>
      </c>
    </row>
    <row r="11" spans="1:2" ht="17.25" customHeight="1" x14ac:dyDescent="0.3">
      <c r="A11" s="55" t="str">
        <f>HYPERLINK("#Figure_10!A1","Figure 10")</f>
        <v>Figure 10</v>
      </c>
      <c r="B11" s="7" t="s">
        <v>48</v>
      </c>
    </row>
    <row r="12" spans="1:2" ht="17.25" customHeight="1" x14ac:dyDescent="0.3">
      <c r="A12" s="55" t="str">
        <f>HYPERLINK("#Figure_11!A1","Figure 11")</f>
        <v>Figure 11</v>
      </c>
      <c r="B12" s="7" t="s">
        <v>49</v>
      </c>
    </row>
    <row r="13" spans="1:2" ht="17.25" customHeight="1" x14ac:dyDescent="0.3">
      <c r="A13" s="55" t="str">
        <f>HYPERLINK("#Figure_12!A1","Figure 12")</f>
        <v>Figure 12</v>
      </c>
      <c r="B13" s="7" t="s">
        <v>50</v>
      </c>
    </row>
    <row r="14" spans="1:2" ht="17.25" customHeight="1" x14ac:dyDescent="0.3">
      <c r="A14" s="55" t="str">
        <f>HYPERLINK("#Figure_13!A1","Figure 13")</f>
        <v>Figure 13</v>
      </c>
      <c r="B14" s="7" t="s">
        <v>51</v>
      </c>
    </row>
    <row r="15" spans="1:2" ht="17.25" customHeight="1" x14ac:dyDescent="0.3">
      <c r="A15" s="55" t="str">
        <f>HYPERLINK("#Figure_14!A1","Figure 14")</f>
        <v>Figure 14</v>
      </c>
      <c r="B15" s="7" t="s">
        <v>52</v>
      </c>
    </row>
    <row r="16" spans="1:2" ht="17.25" customHeight="1" x14ac:dyDescent="0.3">
      <c r="A16" s="55" t="str">
        <f>HYPERLINK("#Figure_15!A1","Figure 15")</f>
        <v>Figure 15</v>
      </c>
      <c r="B16" s="7" t="s">
        <v>53</v>
      </c>
    </row>
    <row r="17" spans="1:2" ht="17.25" customHeight="1" x14ac:dyDescent="0.3">
      <c r="A17" s="55" t="str">
        <f>HYPERLINK("#Figure_16!A1","Figure 16")</f>
        <v>Figure 16</v>
      </c>
      <c r="B17" s="7" t="s">
        <v>54</v>
      </c>
    </row>
    <row r="18" spans="1:2" ht="17.25" customHeight="1" x14ac:dyDescent="0.3">
      <c r="A18" s="55" t="str">
        <f>HYPERLINK("#Figure_17!A1","Figure 17")</f>
        <v>Figure 17</v>
      </c>
      <c r="B18" s="7" t="s">
        <v>55</v>
      </c>
    </row>
    <row r="19" spans="1:2" ht="17.25" customHeight="1" x14ac:dyDescent="0.3">
      <c r="A19" s="55" t="str">
        <f>HYPERLINK("#Figure_18!A1","Figure 18")</f>
        <v>Figure 18</v>
      </c>
      <c r="B19" s="7" t="s">
        <v>56</v>
      </c>
    </row>
    <row r="20" spans="1:2" ht="17.25" customHeight="1" x14ac:dyDescent="0.3">
      <c r="A20" s="55" t="str">
        <f>HYPERLINK("#Figure_19!A1","Figure 19")</f>
        <v>Figure 19</v>
      </c>
      <c r="B20" s="7" t="s">
        <v>57</v>
      </c>
    </row>
    <row r="21" spans="1:2" ht="17.25" customHeight="1" x14ac:dyDescent="0.3">
      <c r="A21" s="55" t="str">
        <f>HYPERLINK("#Figure_20!A1","Figure 20")</f>
        <v>Figure 20</v>
      </c>
      <c r="B21" s="7" t="s">
        <v>58</v>
      </c>
    </row>
    <row r="22" spans="1:2" ht="17.25" customHeight="1" x14ac:dyDescent="0.3">
      <c r="A22" s="55" t="str">
        <f>HYPERLINK("#Figure_21!A1","Figure 21")</f>
        <v>Figure 21</v>
      </c>
      <c r="B22" s="7" t="s">
        <v>59</v>
      </c>
    </row>
    <row r="23" spans="1:2" ht="17.25" customHeight="1" x14ac:dyDescent="0.3">
      <c r="A23" s="55" t="str">
        <f>HYPERLINK("#Figure_22!A1","Figure 22")</f>
        <v>Figure 22</v>
      </c>
      <c r="B23" s="7" t="s">
        <v>60</v>
      </c>
    </row>
    <row r="24" spans="1:2" ht="17.25" customHeight="1" x14ac:dyDescent="0.3">
      <c r="A24" s="55" t="str">
        <f>HYPERLINK("#Figure_23!A1","Figure 23")</f>
        <v>Figure 23</v>
      </c>
      <c r="B24" s="7" t="s">
        <v>61</v>
      </c>
    </row>
    <row r="25" spans="1:2" ht="17.25" customHeight="1" x14ac:dyDescent="0.3">
      <c r="A25" s="55" t="str">
        <f>HYPERLINK("#Figure_24!A1","Figure 24")</f>
        <v>Figure 24</v>
      </c>
      <c r="B25" s="7" t="s">
        <v>62</v>
      </c>
    </row>
    <row r="26" spans="1:2" ht="17.25" customHeight="1" x14ac:dyDescent="0.3">
      <c r="A26" s="55" t="str">
        <f>HYPERLINK("#Figure_25!A1","Figure 25")</f>
        <v>Figure 25</v>
      </c>
      <c r="B26" s="7" t="s">
        <v>63</v>
      </c>
    </row>
    <row r="27" spans="1:2" ht="17.25" customHeight="1" x14ac:dyDescent="0.3">
      <c r="A27" s="55" t="str">
        <f>HYPERLINK("#Figure_26!A1","Figure 26")</f>
        <v>Figure 26</v>
      </c>
      <c r="B27" s="7" t="s">
        <v>64</v>
      </c>
    </row>
    <row r="28" spans="1:2" ht="17.25" customHeight="1" x14ac:dyDescent="0.3">
      <c r="A28" s="55" t="str">
        <f>HYPERLINK("#Figure_27!A1","Figure 27")</f>
        <v>Figure 27</v>
      </c>
      <c r="B28" s="7" t="s">
        <v>65</v>
      </c>
    </row>
    <row r="29" spans="1:2" ht="17.25" customHeight="1" x14ac:dyDescent="0.3">
      <c r="A29" s="55" t="str">
        <f>HYPERLINK("#Figure_28!A1","Figure 28")</f>
        <v>Figure 28</v>
      </c>
      <c r="B29" s="7" t="s">
        <v>66</v>
      </c>
    </row>
    <row r="30" spans="1:2" ht="17.25" customHeight="1" x14ac:dyDescent="0.3">
      <c r="A30" s="55" t="str">
        <f>HYPERLINK("#Figure_29!A1","Figure 29")</f>
        <v>Figure 29</v>
      </c>
      <c r="B30" s="7" t="s">
        <v>67</v>
      </c>
    </row>
    <row r="31" spans="1:2" ht="17.25" customHeight="1" x14ac:dyDescent="0.3">
      <c r="A31" s="55" t="str">
        <f>HYPERLINK("#Figure_30!A1","Figure 30")</f>
        <v>Figure 30</v>
      </c>
      <c r="B31" s="7" t="s">
        <v>68</v>
      </c>
    </row>
    <row r="32" spans="1:2" ht="17.25" customHeight="1" x14ac:dyDescent="0.3">
      <c r="A32" s="55" t="str">
        <f>HYPERLINK("#Figure_31!A1","Figure 31")</f>
        <v>Figure 31</v>
      </c>
      <c r="B32" s="7" t="s">
        <v>69</v>
      </c>
    </row>
    <row r="33" spans="1:2" ht="17.25" customHeight="1" x14ac:dyDescent="0.3">
      <c r="A33" s="55" t="str">
        <f>HYPERLINK("#Figure_32!A1","Figure 32")</f>
        <v>Figure 32</v>
      </c>
      <c r="B33" s="7" t="s">
        <v>70</v>
      </c>
    </row>
    <row r="34" spans="1:2" ht="17.25" customHeight="1" x14ac:dyDescent="0.3">
      <c r="A34" s="55" t="str">
        <f>HYPERLINK("#Figure_33!A1","Figure 33")</f>
        <v>Figure 33</v>
      </c>
      <c r="B34" s="7" t="s">
        <v>71</v>
      </c>
    </row>
    <row r="35" spans="1:2" ht="17.25" customHeight="1" x14ac:dyDescent="0.3">
      <c r="A35" s="55" t="str">
        <f>HYPERLINK("#Figure_34!A1","Figure 34")</f>
        <v>Figure 34</v>
      </c>
      <c r="B35" s="7" t="s">
        <v>72</v>
      </c>
    </row>
    <row r="36" spans="1:2" ht="17.25" customHeight="1" x14ac:dyDescent="0.3">
      <c r="A36" s="55" t="str">
        <f>HYPERLINK("#Figure_35!A1","Figure 35")</f>
        <v>Figure 35</v>
      </c>
      <c r="B36" s="7" t="s">
        <v>73</v>
      </c>
    </row>
    <row r="37" spans="1:2" ht="17.25" customHeight="1" x14ac:dyDescent="0.3">
      <c r="A37" s="55" t="str">
        <f>HYPERLINK("#Figure_36!A1","Figure 36")</f>
        <v>Figure 36</v>
      </c>
      <c r="B37" s="7" t="s">
        <v>74</v>
      </c>
    </row>
    <row r="38" spans="1:2" ht="17.25" customHeight="1" x14ac:dyDescent="0.3">
      <c r="A38" s="55" t="str">
        <f>HYPERLINK("#Figure_37!A1","Figure 37")</f>
        <v>Figure 37</v>
      </c>
      <c r="B38" s="7" t="s">
        <v>75</v>
      </c>
    </row>
    <row r="39" spans="1:2" ht="17.25" customHeight="1" x14ac:dyDescent="0.3">
      <c r="A39" s="55" t="str">
        <f>HYPERLINK("#Figure_38!A1","Figure 38")</f>
        <v>Figure 38</v>
      </c>
      <c r="B39" s="7" t="s">
        <v>76</v>
      </c>
    </row>
    <row r="40" spans="1:2" ht="17.25" customHeight="1" x14ac:dyDescent="0.3">
      <c r="A40" s="55" t="str">
        <f>HYPERLINK("#Figure_39!A1","Figure 39")</f>
        <v>Figure 39</v>
      </c>
      <c r="B40" s="7" t="s">
        <v>77</v>
      </c>
    </row>
    <row r="41" spans="1:2" ht="17.25" customHeight="1" x14ac:dyDescent="0.3">
      <c r="A41" s="55" t="str">
        <f>HYPERLINK("#Figure_40!A1","Figure 40")</f>
        <v>Figure 40</v>
      </c>
      <c r="B41" s="7" t="s">
        <v>78</v>
      </c>
    </row>
    <row r="42" spans="1:2" ht="17.25" customHeight="1" x14ac:dyDescent="0.3">
      <c r="A42" s="55" t="str">
        <f>HYPERLINK("#Figure_41!A1","Figure 41")</f>
        <v>Figure 41</v>
      </c>
      <c r="B42" s="7" t="s">
        <v>79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62"/>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228</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x14ac:dyDescent="0.3">
      <c r="A3" s="61"/>
      <c r="B3" s="1" t="s">
        <v>90</v>
      </c>
      <c r="C3" s="1" t="s">
        <v>113</v>
      </c>
      <c r="D3" s="1" t="s">
        <v>114</v>
      </c>
      <c r="E3" s="1" t="s">
        <v>115</v>
      </c>
      <c r="F3" s="1" t="s">
        <v>215</v>
      </c>
      <c r="G3" s="1">
        <v>2021</v>
      </c>
      <c r="H3" s="1" t="s">
        <v>138</v>
      </c>
      <c r="I3" s="1" t="s">
        <v>139</v>
      </c>
      <c r="J3" s="1">
        <v>8.8120000000000029</v>
      </c>
      <c r="K3" s="1">
        <v>438</v>
      </c>
      <c r="L3" s="1">
        <v>10</v>
      </c>
      <c r="M3" s="1">
        <v>3.7370000000000001</v>
      </c>
      <c r="N3" s="1">
        <v>11.89</v>
      </c>
      <c r="O3" s="1">
        <v>3</v>
      </c>
      <c r="P3" s="1" t="s">
        <v>124</v>
      </c>
      <c r="Q3" s="1">
        <v>93.135000000000005</v>
      </c>
      <c r="R3" s="1">
        <v>482</v>
      </c>
      <c r="S3" s="1">
        <v>2.669</v>
      </c>
      <c r="T3" s="1">
        <v>453</v>
      </c>
      <c r="U3" s="1">
        <v>2.2549999999999999</v>
      </c>
      <c r="V3" s="1">
        <v>451</v>
      </c>
    </row>
    <row r="4" spans="1:22" x14ac:dyDescent="0.3">
      <c r="A4" s="61"/>
      <c r="B4" s="1" t="s">
        <v>90</v>
      </c>
      <c r="C4" s="1" t="s">
        <v>113</v>
      </c>
      <c r="D4" s="1" t="s">
        <v>114</v>
      </c>
      <c r="E4" s="1" t="s">
        <v>115</v>
      </c>
      <c r="F4" s="1" t="s">
        <v>216</v>
      </c>
      <c r="G4" s="1">
        <v>2021</v>
      </c>
      <c r="H4" s="1" t="s">
        <v>138</v>
      </c>
      <c r="I4" s="1" t="s">
        <v>139</v>
      </c>
      <c r="J4" s="1">
        <v>8.2839999999999989</v>
      </c>
      <c r="K4" s="1">
        <v>442</v>
      </c>
      <c r="L4" s="1">
        <v>10</v>
      </c>
      <c r="M4" s="1">
        <v>5.2810000000000006</v>
      </c>
      <c r="N4" s="1">
        <v>10.295</v>
      </c>
      <c r="O4" s="1">
        <v>3</v>
      </c>
      <c r="P4" s="1" t="s">
        <v>124</v>
      </c>
      <c r="Q4" s="1">
        <v>93.135000000000005</v>
      </c>
      <c r="R4" s="1">
        <v>482</v>
      </c>
      <c r="S4" s="1">
        <v>2.669</v>
      </c>
      <c r="T4" s="1">
        <v>453</v>
      </c>
      <c r="U4" s="1">
        <v>2.2549999999999999</v>
      </c>
      <c r="V4" s="1">
        <v>451</v>
      </c>
    </row>
    <row r="5" spans="1:22" x14ac:dyDescent="0.3">
      <c r="B5" s="1" t="s">
        <v>90</v>
      </c>
      <c r="C5" s="1" t="s">
        <v>113</v>
      </c>
      <c r="D5" s="1" t="s">
        <v>114</v>
      </c>
      <c r="E5" s="1" t="s">
        <v>115</v>
      </c>
      <c r="F5" s="1" t="s">
        <v>217</v>
      </c>
      <c r="G5" s="1">
        <v>2021</v>
      </c>
      <c r="H5" s="1" t="s">
        <v>138</v>
      </c>
      <c r="I5" s="1" t="s">
        <v>139</v>
      </c>
      <c r="J5" s="1">
        <v>7.0650000000000004</v>
      </c>
      <c r="K5" s="1">
        <v>435</v>
      </c>
      <c r="L5" s="1">
        <v>10</v>
      </c>
      <c r="M5" s="1">
        <v>7.0939999999999994</v>
      </c>
      <c r="N5" s="1">
        <v>8.4329999999999998</v>
      </c>
      <c r="O5" s="1">
        <v>3</v>
      </c>
      <c r="P5" s="1" t="s">
        <v>124</v>
      </c>
      <c r="Q5" s="1">
        <v>93.135000000000005</v>
      </c>
      <c r="R5" s="1">
        <v>482</v>
      </c>
      <c r="S5" s="1">
        <v>2.669</v>
      </c>
      <c r="T5" s="1">
        <v>453</v>
      </c>
      <c r="U5" s="1">
        <v>2.2549999999999999</v>
      </c>
      <c r="V5" s="1">
        <v>451</v>
      </c>
    </row>
    <row r="6" spans="1:22" x14ac:dyDescent="0.3">
      <c r="B6" s="1" t="s">
        <v>90</v>
      </c>
      <c r="C6" s="1" t="s">
        <v>113</v>
      </c>
      <c r="D6" s="1" t="s">
        <v>114</v>
      </c>
      <c r="E6" s="1" t="s">
        <v>115</v>
      </c>
      <c r="F6" s="1" t="s">
        <v>218</v>
      </c>
      <c r="G6" s="1">
        <v>2021</v>
      </c>
      <c r="H6" s="1" t="s">
        <v>138</v>
      </c>
      <c r="I6" s="1" t="s">
        <v>139</v>
      </c>
      <c r="J6" s="1">
        <v>6.0119999999999996</v>
      </c>
      <c r="K6" s="1">
        <v>429</v>
      </c>
      <c r="L6" s="1">
        <v>10</v>
      </c>
      <c r="M6" s="1">
        <v>6.5659999999999998</v>
      </c>
      <c r="N6" s="1">
        <v>9.0579999999999998</v>
      </c>
      <c r="O6" s="1">
        <v>3</v>
      </c>
      <c r="P6" s="1" t="s">
        <v>124</v>
      </c>
      <c r="Q6" s="1">
        <v>93.135000000000005</v>
      </c>
      <c r="R6" s="1">
        <v>482</v>
      </c>
      <c r="S6" s="1">
        <v>2.669</v>
      </c>
      <c r="T6" s="1">
        <v>453</v>
      </c>
      <c r="U6" s="1">
        <v>2.2549999999999999</v>
      </c>
      <c r="V6" s="1">
        <v>451</v>
      </c>
    </row>
    <row r="7" spans="1:22" x14ac:dyDescent="0.3">
      <c r="B7" s="1" t="s">
        <v>90</v>
      </c>
      <c r="C7" s="1" t="s">
        <v>113</v>
      </c>
      <c r="D7" s="1" t="s">
        <v>114</v>
      </c>
      <c r="E7" s="1" t="s">
        <v>115</v>
      </c>
      <c r="F7" s="1" t="s">
        <v>219</v>
      </c>
      <c r="G7" s="1">
        <v>2021</v>
      </c>
      <c r="H7" s="1" t="s">
        <v>138</v>
      </c>
      <c r="I7" s="1" t="s">
        <v>139</v>
      </c>
      <c r="J7" s="1">
        <v>5.8639999999999999</v>
      </c>
      <c r="K7" s="1">
        <v>431</v>
      </c>
      <c r="L7" s="1">
        <v>10</v>
      </c>
      <c r="M7" s="1">
        <v>10.199</v>
      </c>
      <c r="N7" s="1">
        <v>5.5129999999999999</v>
      </c>
      <c r="O7" s="1">
        <v>3</v>
      </c>
      <c r="P7" s="1" t="s">
        <v>124</v>
      </c>
      <c r="Q7" s="1">
        <v>93.135000000000005</v>
      </c>
      <c r="R7" s="1">
        <v>482</v>
      </c>
      <c r="S7" s="1">
        <v>2.669</v>
      </c>
      <c r="T7" s="1">
        <v>453</v>
      </c>
      <c r="U7" s="1">
        <v>2.2549999999999999</v>
      </c>
      <c r="V7" s="1">
        <v>451</v>
      </c>
    </row>
    <row r="8" spans="1:22" x14ac:dyDescent="0.3">
      <c r="B8" s="1" t="s">
        <v>90</v>
      </c>
      <c r="C8" s="1" t="s">
        <v>113</v>
      </c>
      <c r="D8" s="1" t="s">
        <v>114</v>
      </c>
      <c r="E8" s="1" t="s">
        <v>115</v>
      </c>
      <c r="F8" s="1" t="s">
        <v>220</v>
      </c>
      <c r="G8" s="1">
        <v>2021</v>
      </c>
      <c r="H8" s="1" t="s">
        <v>138</v>
      </c>
      <c r="I8" s="1" t="s">
        <v>139</v>
      </c>
      <c r="J8" s="1">
        <v>5.1550000000000002</v>
      </c>
      <c r="K8" s="1">
        <v>426</v>
      </c>
      <c r="L8" s="1">
        <v>10</v>
      </c>
      <c r="M8" s="1">
        <v>15.685</v>
      </c>
      <c r="N8" s="1">
        <v>1.3380000000000001</v>
      </c>
      <c r="O8" s="1">
        <v>3</v>
      </c>
      <c r="P8" s="1" t="s">
        <v>124</v>
      </c>
      <c r="Q8" s="1">
        <v>93.135000000000005</v>
      </c>
      <c r="R8" s="1">
        <v>482</v>
      </c>
      <c r="S8" s="1">
        <v>2.669</v>
      </c>
      <c r="T8" s="1">
        <v>453</v>
      </c>
      <c r="U8" s="1">
        <v>2.2549999999999999</v>
      </c>
      <c r="V8" s="1">
        <v>451</v>
      </c>
    </row>
    <row r="9" spans="1:22" x14ac:dyDescent="0.3">
      <c r="B9" s="1" t="s">
        <v>90</v>
      </c>
      <c r="C9" s="1" t="s">
        <v>113</v>
      </c>
      <c r="D9" s="1" t="s">
        <v>114</v>
      </c>
      <c r="E9" s="1" t="s">
        <v>115</v>
      </c>
      <c r="F9" s="1" t="s">
        <v>221</v>
      </c>
      <c r="G9" s="1">
        <v>2021</v>
      </c>
      <c r="H9" s="1" t="s">
        <v>138</v>
      </c>
      <c r="I9" s="1" t="s">
        <v>139</v>
      </c>
      <c r="J9" s="1">
        <v>5.2070000000000016</v>
      </c>
      <c r="K9" s="1">
        <v>425</v>
      </c>
      <c r="L9" s="1">
        <v>10</v>
      </c>
      <c r="M9" s="1">
        <v>17.462</v>
      </c>
      <c r="N9" s="1">
        <v>0.46200000000000002</v>
      </c>
      <c r="O9" s="1">
        <v>3</v>
      </c>
      <c r="P9" s="1" t="s">
        <v>124</v>
      </c>
      <c r="Q9" s="1">
        <v>93.135000000000005</v>
      </c>
      <c r="R9" s="1">
        <v>482</v>
      </c>
      <c r="S9" s="1">
        <v>2.669</v>
      </c>
      <c r="T9" s="1">
        <v>453</v>
      </c>
      <c r="U9" s="1">
        <v>2.2549999999999999</v>
      </c>
      <c r="V9" s="1">
        <v>451</v>
      </c>
    </row>
    <row r="10" spans="1:22" x14ac:dyDescent="0.3">
      <c r="B10" s="1" t="s">
        <v>90</v>
      </c>
      <c r="C10" s="1" t="s">
        <v>113</v>
      </c>
      <c r="D10" s="1" t="s">
        <v>114</v>
      </c>
      <c r="E10" s="1" t="s">
        <v>115</v>
      </c>
      <c r="F10" s="1" t="s">
        <v>222</v>
      </c>
      <c r="G10" s="1">
        <v>2021</v>
      </c>
      <c r="H10" s="1" t="s">
        <v>138</v>
      </c>
      <c r="I10" s="1" t="s">
        <v>139</v>
      </c>
      <c r="J10" s="1">
        <v>5.2079999999999984</v>
      </c>
      <c r="K10" s="1">
        <v>414</v>
      </c>
      <c r="L10" s="1">
        <v>10</v>
      </c>
      <c r="M10" s="1">
        <v>15.972</v>
      </c>
      <c r="N10" s="1">
        <v>0.754</v>
      </c>
      <c r="O10" s="1">
        <v>3</v>
      </c>
      <c r="P10" s="1" t="s">
        <v>124</v>
      </c>
      <c r="Q10" s="1">
        <v>93.135000000000005</v>
      </c>
      <c r="R10" s="1">
        <v>482</v>
      </c>
      <c r="S10" s="1">
        <v>2.669</v>
      </c>
      <c r="T10" s="1">
        <v>453</v>
      </c>
      <c r="U10" s="1">
        <v>2.2549999999999999</v>
      </c>
      <c r="V10" s="1">
        <v>451</v>
      </c>
    </row>
    <row r="11" spans="1:22" x14ac:dyDescent="0.3">
      <c r="B11" s="1" t="s">
        <v>90</v>
      </c>
      <c r="C11" s="1" t="s">
        <v>113</v>
      </c>
      <c r="D11" s="1" t="s">
        <v>114</v>
      </c>
      <c r="E11" s="1" t="s">
        <v>115</v>
      </c>
      <c r="F11" s="1" t="s">
        <v>223</v>
      </c>
      <c r="G11" s="1">
        <v>2021</v>
      </c>
      <c r="H11" s="1" t="s">
        <v>138</v>
      </c>
      <c r="I11" s="1" t="s">
        <v>139</v>
      </c>
      <c r="J11" s="1">
        <v>5.5350000000000001</v>
      </c>
      <c r="K11" s="1">
        <v>420</v>
      </c>
      <c r="L11" s="1">
        <v>10</v>
      </c>
      <c r="M11" s="1">
        <v>15.945</v>
      </c>
      <c r="N11" s="1">
        <v>1.0760000000000001</v>
      </c>
      <c r="O11" s="1">
        <v>3</v>
      </c>
      <c r="P11" s="1" t="s">
        <v>124</v>
      </c>
      <c r="Q11" s="1">
        <v>93.135000000000005</v>
      </c>
      <c r="R11" s="1">
        <v>482</v>
      </c>
      <c r="S11" s="1">
        <v>2.669</v>
      </c>
      <c r="T11" s="1">
        <v>453</v>
      </c>
      <c r="U11" s="1">
        <v>2.2549999999999999</v>
      </c>
      <c r="V11" s="1">
        <v>451</v>
      </c>
    </row>
    <row r="12" spans="1:22" x14ac:dyDescent="0.3">
      <c r="B12" s="1" t="s">
        <v>90</v>
      </c>
      <c r="C12" s="1" t="s">
        <v>113</v>
      </c>
      <c r="D12" s="1" t="s">
        <v>114</v>
      </c>
      <c r="E12" s="1" t="s">
        <v>115</v>
      </c>
      <c r="F12" s="1" t="s">
        <v>224</v>
      </c>
      <c r="G12" s="1">
        <v>2021</v>
      </c>
      <c r="H12" s="1" t="s">
        <v>138</v>
      </c>
      <c r="I12" s="1" t="s">
        <v>139</v>
      </c>
      <c r="J12" s="1">
        <v>6.149</v>
      </c>
      <c r="K12" s="1">
        <v>422</v>
      </c>
      <c r="L12" s="1">
        <v>10</v>
      </c>
      <c r="M12" s="1">
        <v>12.343999999999999</v>
      </c>
      <c r="N12" s="1">
        <v>3.3849999999999998</v>
      </c>
      <c r="O12" s="1">
        <v>3</v>
      </c>
      <c r="P12" s="1" t="s">
        <v>124</v>
      </c>
      <c r="Q12" s="1">
        <v>93.135000000000005</v>
      </c>
      <c r="R12" s="1">
        <v>482</v>
      </c>
      <c r="S12" s="1">
        <v>2.669</v>
      </c>
      <c r="T12" s="1">
        <v>453</v>
      </c>
      <c r="U12" s="1">
        <v>2.2549999999999999</v>
      </c>
      <c r="V12" s="1">
        <v>451</v>
      </c>
    </row>
    <row r="13" spans="1:22" x14ac:dyDescent="0.3">
      <c r="B13" s="1" t="s">
        <v>90</v>
      </c>
      <c r="C13" s="1" t="s">
        <v>113</v>
      </c>
      <c r="D13" s="1" t="s">
        <v>114</v>
      </c>
      <c r="E13" s="1" t="s">
        <v>115</v>
      </c>
      <c r="F13" s="1" t="s">
        <v>225</v>
      </c>
      <c r="G13" s="1">
        <v>2021</v>
      </c>
      <c r="H13" s="1" t="s">
        <v>138</v>
      </c>
      <c r="I13" s="1" t="s">
        <v>139</v>
      </c>
      <c r="J13" s="1">
        <v>6.9610000000000003</v>
      </c>
      <c r="K13" s="1">
        <v>417</v>
      </c>
      <c r="L13" s="1">
        <v>10</v>
      </c>
      <c r="M13" s="1">
        <v>7.96</v>
      </c>
      <c r="N13" s="1">
        <v>7.5879999999999992</v>
      </c>
      <c r="O13" s="1">
        <v>3</v>
      </c>
      <c r="P13" s="1" t="s">
        <v>124</v>
      </c>
      <c r="Q13" s="1">
        <v>93.135000000000005</v>
      </c>
      <c r="R13" s="1">
        <v>482</v>
      </c>
      <c r="S13" s="1">
        <v>2.669</v>
      </c>
      <c r="T13" s="1">
        <v>453</v>
      </c>
      <c r="U13" s="1">
        <v>2.2549999999999999</v>
      </c>
      <c r="V13" s="1">
        <v>451</v>
      </c>
    </row>
    <row r="14" spans="1:22" x14ac:dyDescent="0.3">
      <c r="B14" s="1" t="s">
        <v>90</v>
      </c>
      <c r="C14" s="1" t="s">
        <v>113</v>
      </c>
      <c r="D14" s="1" t="s">
        <v>114</v>
      </c>
      <c r="E14" s="1" t="s">
        <v>115</v>
      </c>
      <c r="F14" s="1" t="s">
        <v>226</v>
      </c>
      <c r="G14" s="1">
        <v>2021</v>
      </c>
      <c r="H14" s="1" t="s">
        <v>138</v>
      </c>
      <c r="I14" s="1" t="s">
        <v>139</v>
      </c>
      <c r="J14" s="1">
        <v>7.5870000000000024</v>
      </c>
      <c r="K14" s="1">
        <v>422</v>
      </c>
      <c r="L14" s="1">
        <v>10</v>
      </c>
      <c r="M14" s="1">
        <v>6.9950000000000001</v>
      </c>
      <c r="N14" s="1">
        <v>8.5760000000000005</v>
      </c>
      <c r="O14" s="1">
        <v>3</v>
      </c>
      <c r="P14" s="1" t="s">
        <v>124</v>
      </c>
      <c r="Q14" s="1">
        <v>93.135000000000005</v>
      </c>
      <c r="R14" s="1">
        <v>482</v>
      </c>
      <c r="S14" s="1">
        <v>2.669</v>
      </c>
      <c r="T14" s="1">
        <v>453</v>
      </c>
      <c r="U14" s="1">
        <v>2.2549999999999999</v>
      </c>
      <c r="V14" s="1">
        <v>451</v>
      </c>
    </row>
    <row r="15" spans="1:22" x14ac:dyDescent="0.3">
      <c r="B15" s="1" t="s">
        <v>90</v>
      </c>
      <c r="C15" s="1" t="s">
        <v>113</v>
      </c>
      <c r="D15" s="1" t="s">
        <v>114</v>
      </c>
      <c r="E15" s="1" t="s">
        <v>115</v>
      </c>
      <c r="F15" s="1" t="s">
        <v>215</v>
      </c>
      <c r="G15" s="1">
        <v>2021</v>
      </c>
      <c r="H15" s="1" t="s">
        <v>138</v>
      </c>
      <c r="I15" s="1" t="s">
        <v>140</v>
      </c>
      <c r="J15" s="1">
        <v>8.8129999999999971</v>
      </c>
      <c r="K15" s="1">
        <v>2096</v>
      </c>
      <c r="L15" s="1">
        <v>10</v>
      </c>
      <c r="M15" s="1">
        <v>3.5920000000000001</v>
      </c>
      <c r="N15" s="1">
        <v>12.026</v>
      </c>
      <c r="O15" s="1">
        <v>3</v>
      </c>
      <c r="P15" s="1" t="s">
        <v>124</v>
      </c>
      <c r="Q15" s="1">
        <v>86.51</v>
      </c>
      <c r="R15" s="1">
        <v>2364</v>
      </c>
      <c r="S15" s="1">
        <v>2.577</v>
      </c>
      <c r="T15" s="1">
        <v>2234</v>
      </c>
      <c r="U15" s="1">
        <v>2.1930000000000001</v>
      </c>
      <c r="V15" s="1">
        <v>2221</v>
      </c>
    </row>
    <row r="16" spans="1:22" x14ac:dyDescent="0.3">
      <c r="B16" s="1" t="s">
        <v>90</v>
      </c>
      <c r="C16" s="1" t="s">
        <v>113</v>
      </c>
      <c r="D16" s="1" t="s">
        <v>114</v>
      </c>
      <c r="E16" s="1" t="s">
        <v>115</v>
      </c>
      <c r="F16" s="1" t="s">
        <v>216</v>
      </c>
      <c r="G16" s="1">
        <v>2021</v>
      </c>
      <c r="H16" s="1" t="s">
        <v>138</v>
      </c>
      <c r="I16" s="1" t="s">
        <v>140</v>
      </c>
      <c r="J16" s="1">
        <v>8.3339999999999996</v>
      </c>
      <c r="K16" s="1">
        <v>2112</v>
      </c>
      <c r="L16" s="1">
        <v>10</v>
      </c>
      <c r="M16" s="1">
        <v>5.2039999999999997</v>
      </c>
      <c r="N16" s="1">
        <v>10.36</v>
      </c>
      <c r="O16" s="1">
        <v>3</v>
      </c>
      <c r="P16" s="1" t="s">
        <v>124</v>
      </c>
      <c r="Q16" s="1">
        <v>86.51</v>
      </c>
      <c r="R16" s="1">
        <v>2364</v>
      </c>
      <c r="S16" s="1">
        <v>2.577</v>
      </c>
      <c r="T16" s="1">
        <v>2234</v>
      </c>
      <c r="U16" s="1">
        <v>2.1930000000000001</v>
      </c>
      <c r="V16" s="1">
        <v>2221</v>
      </c>
    </row>
    <row r="17" spans="2:22" x14ac:dyDescent="0.3">
      <c r="B17" s="1" t="s">
        <v>90</v>
      </c>
      <c r="C17" s="1" t="s">
        <v>113</v>
      </c>
      <c r="D17" s="1" t="s">
        <v>114</v>
      </c>
      <c r="E17" s="1" t="s">
        <v>115</v>
      </c>
      <c r="F17" s="1" t="s">
        <v>217</v>
      </c>
      <c r="G17" s="1">
        <v>2021</v>
      </c>
      <c r="H17" s="1" t="s">
        <v>138</v>
      </c>
      <c r="I17" s="1" t="s">
        <v>140</v>
      </c>
      <c r="J17" s="1">
        <v>7.524</v>
      </c>
      <c r="K17" s="1">
        <v>2090</v>
      </c>
      <c r="L17" s="1">
        <v>10</v>
      </c>
      <c r="M17" s="1">
        <v>7.056</v>
      </c>
      <c r="N17" s="1">
        <v>8.4570000000000007</v>
      </c>
      <c r="O17" s="1">
        <v>3</v>
      </c>
      <c r="P17" s="1" t="s">
        <v>124</v>
      </c>
      <c r="Q17" s="1">
        <v>86.51</v>
      </c>
      <c r="R17" s="1">
        <v>2364</v>
      </c>
      <c r="S17" s="1">
        <v>2.577</v>
      </c>
      <c r="T17" s="1">
        <v>2234</v>
      </c>
      <c r="U17" s="1">
        <v>2.1930000000000001</v>
      </c>
      <c r="V17" s="1">
        <v>2221</v>
      </c>
    </row>
    <row r="18" spans="2:22" x14ac:dyDescent="0.3">
      <c r="B18" s="1" t="s">
        <v>90</v>
      </c>
      <c r="C18" s="1" t="s">
        <v>113</v>
      </c>
      <c r="D18" s="1" t="s">
        <v>114</v>
      </c>
      <c r="E18" s="1" t="s">
        <v>115</v>
      </c>
      <c r="F18" s="1" t="s">
        <v>218</v>
      </c>
      <c r="G18" s="1">
        <v>2021</v>
      </c>
      <c r="H18" s="1" t="s">
        <v>138</v>
      </c>
      <c r="I18" s="1" t="s">
        <v>140</v>
      </c>
      <c r="J18" s="1">
        <v>6.7779999999999996</v>
      </c>
      <c r="K18" s="1">
        <v>2056</v>
      </c>
      <c r="L18" s="1">
        <v>10</v>
      </c>
      <c r="M18" s="1">
        <v>6.5270000000000001</v>
      </c>
      <c r="N18" s="1">
        <v>9.1059999999999999</v>
      </c>
      <c r="O18" s="1">
        <v>3</v>
      </c>
      <c r="P18" s="1" t="s">
        <v>124</v>
      </c>
      <c r="Q18" s="1">
        <v>86.51</v>
      </c>
      <c r="R18" s="1">
        <v>2364</v>
      </c>
      <c r="S18" s="1">
        <v>2.577</v>
      </c>
      <c r="T18" s="1">
        <v>2234</v>
      </c>
      <c r="U18" s="1">
        <v>2.1930000000000001</v>
      </c>
      <c r="V18" s="1">
        <v>2221</v>
      </c>
    </row>
    <row r="19" spans="2:22" x14ac:dyDescent="0.3">
      <c r="B19" s="1" t="s">
        <v>90</v>
      </c>
      <c r="C19" s="1" t="s">
        <v>113</v>
      </c>
      <c r="D19" s="1" t="s">
        <v>114</v>
      </c>
      <c r="E19" s="1" t="s">
        <v>115</v>
      </c>
      <c r="F19" s="1" t="s">
        <v>219</v>
      </c>
      <c r="G19" s="1">
        <v>2021</v>
      </c>
      <c r="H19" s="1" t="s">
        <v>138</v>
      </c>
      <c r="I19" s="1" t="s">
        <v>140</v>
      </c>
      <c r="J19" s="1">
        <v>6.4129999999999994</v>
      </c>
      <c r="K19" s="1">
        <v>2044</v>
      </c>
      <c r="L19" s="1">
        <v>10</v>
      </c>
      <c r="M19" s="1">
        <v>10.099</v>
      </c>
      <c r="N19" s="1">
        <v>5.6139999999999999</v>
      </c>
      <c r="O19" s="1">
        <v>3</v>
      </c>
      <c r="P19" s="1" t="s">
        <v>124</v>
      </c>
      <c r="Q19" s="1">
        <v>86.51</v>
      </c>
      <c r="R19" s="1">
        <v>2364</v>
      </c>
      <c r="S19" s="1">
        <v>2.577</v>
      </c>
      <c r="T19" s="1">
        <v>2234</v>
      </c>
      <c r="U19" s="1">
        <v>2.1930000000000001</v>
      </c>
      <c r="V19" s="1">
        <v>2221</v>
      </c>
    </row>
    <row r="20" spans="2:22" x14ac:dyDescent="0.3">
      <c r="B20" s="1" t="s">
        <v>90</v>
      </c>
      <c r="C20" s="1" t="s">
        <v>113</v>
      </c>
      <c r="D20" s="1" t="s">
        <v>114</v>
      </c>
      <c r="E20" s="1" t="s">
        <v>115</v>
      </c>
      <c r="F20" s="1" t="s">
        <v>220</v>
      </c>
      <c r="G20" s="1">
        <v>2021</v>
      </c>
      <c r="H20" s="1" t="s">
        <v>138</v>
      </c>
      <c r="I20" s="1" t="s">
        <v>140</v>
      </c>
      <c r="J20" s="1">
        <v>5.5519999999999996</v>
      </c>
      <c r="K20" s="1">
        <v>2044</v>
      </c>
      <c r="L20" s="1">
        <v>10</v>
      </c>
      <c r="M20" s="1">
        <v>15.561999999999999</v>
      </c>
      <c r="N20" s="1">
        <v>1.399</v>
      </c>
      <c r="O20" s="1">
        <v>3</v>
      </c>
      <c r="P20" s="1" t="s">
        <v>124</v>
      </c>
      <c r="Q20" s="1">
        <v>86.51</v>
      </c>
      <c r="R20" s="1">
        <v>2364</v>
      </c>
      <c r="S20" s="1">
        <v>2.577</v>
      </c>
      <c r="T20" s="1">
        <v>2234</v>
      </c>
      <c r="U20" s="1">
        <v>2.1930000000000001</v>
      </c>
      <c r="V20" s="1">
        <v>2221</v>
      </c>
    </row>
    <row r="21" spans="2:22" x14ac:dyDescent="0.3">
      <c r="B21" s="1" t="s">
        <v>90</v>
      </c>
      <c r="C21" s="1" t="s">
        <v>113</v>
      </c>
      <c r="D21" s="1" t="s">
        <v>114</v>
      </c>
      <c r="E21" s="1" t="s">
        <v>115</v>
      </c>
      <c r="F21" s="1" t="s">
        <v>221</v>
      </c>
      <c r="G21" s="1">
        <v>2021</v>
      </c>
      <c r="H21" s="1" t="s">
        <v>138</v>
      </c>
      <c r="I21" s="1" t="s">
        <v>140</v>
      </c>
      <c r="J21" s="1">
        <v>5.5070000000000006</v>
      </c>
      <c r="K21" s="1">
        <v>2041</v>
      </c>
      <c r="L21" s="1">
        <v>10</v>
      </c>
      <c r="M21" s="1">
        <v>17.43</v>
      </c>
      <c r="N21" s="1">
        <v>0.47599999999999998</v>
      </c>
      <c r="O21" s="1">
        <v>3</v>
      </c>
      <c r="P21" s="1" t="s">
        <v>124</v>
      </c>
      <c r="Q21" s="1">
        <v>86.51</v>
      </c>
      <c r="R21" s="1">
        <v>2364</v>
      </c>
      <c r="S21" s="1">
        <v>2.577</v>
      </c>
      <c r="T21" s="1">
        <v>2234</v>
      </c>
      <c r="U21" s="1">
        <v>2.1930000000000001</v>
      </c>
      <c r="V21" s="1">
        <v>2221</v>
      </c>
    </row>
    <row r="22" spans="2:22" x14ac:dyDescent="0.3">
      <c r="B22" s="1" t="s">
        <v>90</v>
      </c>
      <c r="C22" s="1" t="s">
        <v>113</v>
      </c>
      <c r="D22" s="1" t="s">
        <v>114</v>
      </c>
      <c r="E22" s="1" t="s">
        <v>115</v>
      </c>
      <c r="F22" s="1" t="s">
        <v>222</v>
      </c>
      <c r="G22" s="1">
        <v>2021</v>
      </c>
      <c r="H22" s="1" t="s">
        <v>138</v>
      </c>
      <c r="I22" s="1" t="s">
        <v>140</v>
      </c>
      <c r="J22" s="1">
        <v>5.3479999999999999</v>
      </c>
      <c r="K22" s="1">
        <v>1998</v>
      </c>
      <c r="L22" s="1">
        <v>10</v>
      </c>
      <c r="M22" s="1">
        <v>15.907</v>
      </c>
      <c r="N22" s="1">
        <v>0.79200000000000004</v>
      </c>
      <c r="O22" s="1">
        <v>3</v>
      </c>
      <c r="P22" s="1" t="s">
        <v>124</v>
      </c>
      <c r="Q22" s="1">
        <v>86.51</v>
      </c>
      <c r="R22" s="1">
        <v>2364</v>
      </c>
      <c r="S22" s="1">
        <v>2.577</v>
      </c>
      <c r="T22" s="1">
        <v>2234</v>
      </c>
      <c r="U22" s="1">
        <v>2.1930000000000001</v>
      </c>
      <c r="V22" s="1">
        <v>2221</v>
      </c>
    </row>
    <row r="23" spans="2:22" x14ac:dyDescent="0.3">
      <c r="B23" s="1" t="s">
        <v>90</v>
      </c>
      <c r="C23" s="1" t="s">
        <v>113</v>
      </c>
      <c r="D23" s="1" t="s">
        <v>114</v>
      </c>
      <c r="E23" s="1" t="s">
        <v>115</v>
      </c>
      <c r="F23" s="1" t="s">
        <v>223</v>
      </c>
      <c r="G23" s="1">
        <v>2021</v>
      </c>
      <c r="H23" s="1" t="s">
        <v>138</v>
      </c>
      <c r="I23" s="1" t="s">
        <v>140</v>
      </c>
      <c r="J23" s="1">
        <v>5.7149999999999999</v>
      </c>
      <c r="K23" s="1">
        <v>2002</v>
      </c>
      <c r="L23" s="1">
        <v>10</v>
      </c>
      <c r="M23" s="1">
        <v>15.831</v>
      </c>
      <c r="N23" s="1">
        <v>1.1379999999999999</v>
      </c>
      <c r="O23" s="1">
        <v>3</v>
      </c>
      <c r="P23" s="1" t="s">
        <v>124</v>
      </c>
      <c r="Q23" s="1">
        <v>86.51</v>
      </c>
      <c r="R23" s="1">
        <v>2364</v>
      </c>
      <c r="S23" s="1">
        <v>2.577</v>
      </c>
      <c r="T23" s="1">
        <v>2234</v>
      </c>
      <c r="U23" s="1">
        <v>2.1930000000000001</v>
      </c>
      <c r="V23" s="1">
        <v>2221</v>
      </c>
    </row>
    <row r="24" spans="2:22" x14ac:dyDescent="0.3">
      <c r="B24" s="1" t="s">
        <v>90</v>
      </c>
      <c r="C24" s="1" t="s">
        <v>113</v>
      </c>
      <c r="D24" s="1" t="s">
        <v>114</v>
      </c>
      <c r="E24" s="1" t="s">
        <v>115</v>
      </c>
      <c r="F24" s="1" t="s">
        <v>224</v>
      </c>
      <c r="G24" s="1">
        <v>2021</v>
      </c>
      <c r="H24" s="1" t="s">
        <v>138</v>
      </c>
      <c r="I24" s="1" t="s">
        <v>140</v>
      </c>
      <c r="J24" s="1">
        <v>6.4020000000000001</v>
      </c>
      <c r="K24" s="1">
        <v>2008</v>
      </c>
      <c r="L24" s="1">
        <v>10</v>
      </c>
      <c r="M24" s="1">
        <v>12.247999999999999</v>
      </c>
      <c r="N24" s="1">
        <v>3.4689999999999999</v>
      </c>
      <c r="O24" s="1">
        <v>3</v>
      </c>
      <c r="P24" s="1" t="s">
        <v>124</v>
      </c>
      <c r="Q24" s="1">
        <v>86.51</v>
      </c>
      <c r="R24" s="1">
        <v>2364</v>
      </c>
      <c r="S24" s="1">
        <v>2.577</v>
      </c>
      <c r="T24" s="1">
        <v>2234</v>
      </c>
      <c r="U24" s="1">
        <v>2.1930000000000001</v>
      </c>
      <c r="V24" s="1">
        <v>2221</v>
      </c>
    </row>
    <row r="25" spans="2:22" x14ac:dyDescent="0.3">
      <c r="B25" s="1" t="s">
        <v>90</v>
      </c>
      <c r="C25" s="1" t="s">
        <v>113</v>
      </c>
      <c r="D25" s="1" t="s">
        <v>114</v>
      </c>
      <c r="E25" s="1" t="s">
        <v>115</v>
      </c>
      <c r="F25" s="1" t="s">
        <v>225</v>
      </c>
      <c r="G25" s="1">
        <v>2021</v>
      </c>
      <c r="H25" s="1" t="s">
        <v>138</v>
      </c>
      <c r="I25" s="1" t="s">
        <v>140</v>
      </c>
      <c r="J25" s="1">
        <v>7.0949999999999998</v>
      </c>
      <c r="K25" s="1">
        <v>1961</v>
      </c>
      <c r="L25" s="1">
        <v>10</v>
      </c>
      <c r="M25" s="1">
        <v>7.9329999999999998</v>
      </c>
      <c r="N25" s="1">
        <v>7.6110000000000024</v>
      </c>
      <c r="O25" s="1">
        <v>3</v>
      </c>
      <c r="P25" s="1" t="s">
        <v>124</v>
      </c>
      <c r="Q25" s="1">
        <v>86.51</v>
      </c>
      <c r="R25" s="1">
        <v>2364</v>
      </c>
      <c r="S25" s="1">
        <v>2.577</v>
      </c>
      <c r="T25" s="1">
        <v>2234</v>
      </c>
      <c r="U25" s="1">
        <v>2.1930000000000001</v>
      </c>
      <c r="V25" s="1">
        <v>2221</v>
      </c>
    </row>
    <row r="26" spans="2:22" x14ac:dyDescent="0.3">
      <c r="B26" s="1" t="s">
        <v>90</v>
      </c>
      <c r="C26" s="1" t="s">
        <v>113</v>
      </c>
      <c r="D26" s="1" t="s">
        <v>114</v>
      </c>
      <c r="E26" s="1" t="s">
        <v>115</v>
      </c>
      <c r="F26" s="1" t="s">
        <v>226</v>
      </c>
      <c r="G26" s="1">
        <v>2021</v>
      </c>
      <c r="H26" s="1" t="s">
        <v>138</v>
      </c>
      <c r="I26" s="1" t="s">
        <v>140</v>
      </c>
      <c r="J26" s="1">
        <v>7.7070000000000016</v>
      </c>
      <c r="K26" s="1">
        <v>1984</v>
      </c>
      <c r="L26" s="1">
        <v>10</v>
      </c>
      <c r="M26" s="1">
        <v>6.8250000000000002</v>
      </c>
      <c r="N26" s="1">
        <v>8.7430000000000003</v>
      </c>
      <c r="O26" s="1">
        <v>3</v>
      </c>
      <c r="P26" s="1" t="s">
        <v>124</v>
      </c>
      <c r="Q26" s="1">
        <v>86.51</v>
      </c>
      <c r="R26" s="1">
        <v>2364</v>
      </c>
      <c r="S26" s="1">
        <v>2.577</v>
      </c>
      <c r="T26" s="1">
        <v>2234</v>
      </c>
      <c r="U26" s="1">
        <v>2.1930000000000001</v>
      </c>
      <c r="V26" s="1">
        <v>2221</v>
      </c>
    </row>
    <row r="27" spans="2:22" x14ac:dyDescent="0.3">
      <c r="B27" s="1" t="s">
        <v>90</v>
      </c>
      <c r="C27" s="1" t="s">
        <v>113</v>
      </c>
      <c r="D27" s="1" t="s">
        <v>114</v>
      </c>
      <c r="E27" s="1" t="s">
        <v>115</v>
      </c>
      <c r="F27" s="1" t="s">
        <v>215</v>
      </c>
      <c r="G27" s="1">
        <v>2021</v>
      </c>
      <c r="H27" s="1" t="s">
        <v>138</v>
      </c>
      <c r="I27" s="1" t="s">
        <v>141</v>
      </c>
      <c r="J27" s="1">
        <v>10.183</v>
      </c>
      <c r="K27" s="1">
        <v>3001</v>
      </c>
      <c r="L27" s="1">
        <v>10</v>
      </c>
      <c r="M27" s="1">
        <v>3.6709999999999998</v>
      </c>
      <c r="N27" s="1">
        <v>11.951000000000001</v>
      </c>
      <c r="O27" s="1">
        <v>3</v>
      </c>
      <c r="P27" s="1" t="s">
        <v>124</v>
      </c>
      <c r="Q27" s="1">
        <v>96.632000000000005</v>
      </c>
      <c r="R27" s="1">
        <v>3334</v>
      </c>
      <c r="S27" s="1">
        <v>2.8969999999999998</v>
      </c>
      <c r="T27" s="1">
        <v>3190</v>
      </c>
      <c r="U27" s="1">
        <v>2.4460000000000002</v>
      </c>
      <c r="V27" s="1">
        <v>3187</v>
      </c>
    </row>
    <row r="28" spans="2:22" x14ac:dyDescent="0.3">
      <c r="B28" s="1" t="s">
        <v>90</v>
      </c>
      <c r="C28" s="1" t="s">
        <v>113</v>
      </c>
      <c r="D28" s="1" t="s">
        <v>114</v>
      </c>
      <c r="E28" s="1" t="s">
        <v>115</v>
      </c>
      <c r="F28" s="1" t="s">
        <v>216</v>
      </c>
      <c r="G28" s="1">
        <v>2021</v>
      </c>
      <c r="H28" s="1" t="s">
        <v>138</v>
      </c>
      <c r="I28" s="1" t="s">
        <v>141</v>
      </c>
      <c r="J28" s="1">
        <v>9.5329999999999995</v>
      </c>
      <c r="K28" s="1">
        <v>3009</v>
      </c>
      <c r="L28" s="1">
        <v>10</v>
      </c>
      <c r="M28" s="1">
        <v>5.2350000000000003</v>
      </c>
      <c r="N28" s="1">
        <v>10.324999999999999</v>
      </c>
      <c r="O28" s="1">
        <v>3</v>
      </c>
      <c r="P28" s="1" t="s">
        <v>124</v>
      </c>
      <c r="Q28" s="1">
        <v>96.632000000000005</v>
      </c>
      <c r="R28" s="1">
        <v>3334</v>
      </c>
      <c r="S28" s="1">
        <v>2.8969999999999998</v>
      </c>
      <c r="T28" s="1">
        <v>3190</v>
      </c>
      <c r="U28" s="1">
        <v>2.4460000000000002</v>
      </c>
      <c r="V28" s="1">
        <v>3187</v>
      </c>
    </row>
    <row r="29" spans="2:22" x14ac:dyDescent="0.3">
      <c r="B29" s="1" t="s">
        <v>90</v>
      </c>
      <c r="C29" s="1" t="s">
        <v>113</v>
      </c>
      <c r="D29" s="1" t="s">
        <v>114</v>
      </c>
      <c r="E29" s="1" t="s">
        <v>115</v>
      </c>
      <c r="F29" s="1" t="s">
        <v>217</v>
      </c>
      <c r="G29" s="1">
        <v>2021</v>
      </c>
      <c r="H29" s="1" t="s">
        <v>138</v>
      </c>
      <c r="I29" s="1" t="s">
        <v>141</v>
      </c>
      <c r="J29" s="1">
        <v>8.6890000000000001</v>
      </c>
      <c r="K29" s="1">
        <v>2985</v>
      </c>
      <c r="L29" s="1">
        <v>10</v>
      </c>
      <c r="M29" s="1">
        <v>7.08</v>
      </c>
      <c r="N29" s="1">
        <v>8.4359999999999999</v>
      </c>
      <c r="O29" s="1">
        <v>3</v>
      </c>
      <c r="P29" s="1" t="s">
        <v>124</v>
      </c>
      <c r="Q29" s="1">
        <v>96.632000000000005</v>
      </c>
      <c r="R29" s="1">
        <v>3334</v>
      </c>
      <c r="S29" s="1">
        <v>2.8969999999999998</v>
      </c>
      <c r="T29" s="1">
        <v>3190</v>
      </c>
      <c r="U29" s="1">
        <v>2.4460000000000002</v>
      </c>
      <c r="V29" s="1">
        <v>3187</v>
      </c>
    </row>
    <row r="30" spans="2:22" x14ac:dyDescent="0.3">
      <c r="B30" s="1" t="s">
        <v>90</v>
      </c>
      <c r="C30" s="1" t="s">
        <v>113</v>
      </c>
      <c r="D30" s="1" t="s">
        <v>114</v>
      </c>
      <c r="E30" s="1" t="s">
        <v>115</v>
      </c>
      <c r="F30" s="1" t="s">
        <v>218</v>
      </c>
      <c r="G30" s="1">
        <v>2021</v>
      </c>
      <c r="H30" s="1" t="s">
        <v>138</v>
      </c>
      <c r="I30" s="1" t="s">
        <v>141</v>
      </c>
      <c r="J30" s="1">
        <v>7.7039999999999997</v>
      </c>
      <c r="K30" s="1">
        <v>2956</v>
      </c>
      <c r="L30" s="1">
        <v>10</v>
      </c>
      <c r="M30" s="1">
        <v>6.5659999999999998</v>
      </c>
      <c r="N30" s="1">
        <v>9.07</v>
      </c>
      <c r="O30" s="1">
        <v>3</v>
      </c>
      <c r="P30" s="1" t="s">
        <v>124</v>
      </c>
      <c r="Q30" s="1">
        <v>96.632000000000005</v>
      </c>
      <c r="R30" s="1">
        <v>3334</v>
      </c>
      <c r="S30" s="1">
        <v>2.8969999999999998</v>
      </c>
      <c r="T30" s="1">
        <v>3190</v>
      </c>
      <c r="U30" s="1">
        <v>2.4460000000000002</v>
      </c>
      <c r="V30" s="1">
        <v>3187</v>
      </c>
    </row>
    <row r="31" spans="2:22" x14ac:dyDescent="0.3">
      <c r="B31" s="1" t="s">
        <v>90</v>
      </c>
      <c r="C31" s="1" t="s">
        <v>113</v>
      </c>
      <c r="D31" s="1" t="s">
        <v>114</v>
      </c>
      <c r="E31" s="1" t="s">
        <v>115</v>
      </c>
      <c r="F31" s="1" t="s">
        <v>219</v>
      </c>
      <c r="G31" s="1">
        <v>2021</v>
      </c>
      <c r="H31" s="1" t="s">
        <v>138</v>
      </c>
      <c r="I31" s="1" t="s">
        <v>141</v>
      </c>
      <c r="J31" s="1">
        <v>7.3720000000000008</v>
      </c>
      <c r="K31" s="1">
        <v>2944</v>
      </c>
      <c r="L31" s="1">
        <v>10</v>
      </c>
      <c r="M31" s="1">
        <v>10.135999999999999</v>
      </c>
      <c r="N31" s="1">
        <v>5.5739999999999998</v>
      </c>
      <c r="O31" s="1">
        <v>3</v>
      </c>
      <c r="P31" s="1" t="s">
        <v>124</v>
      </c>
      <c r="Q31" s="1">
        <v>96.632000000000005</v>
      </c>
      <c r="R31" s="1">
        <v>3334</v>
      </c>
      <c r="S31" s="1">
        <v>2.8969999999999998</v>
      </c>
      <c r="T31" s="1">
        <v>3190</v>
      </c>
      <c r="U31" s="1">
        <v>2.4460000000000002</v>
      </c>
      <c r="V31" s="1">
        <v>3187</v>
      </c>
    </row>
    <row r="32" spans="2:22" x14ac:dyDescent="0.3">
      <c r="B32" s="1" t="s">
        <v>90</v>
      </c>
      <c r="C32" s="1" t="s">
        <v>113</v>
      </c>
      <c r="D32" s="1" t="s">
        <v>114</v>
      </c>
      <c r="E32" s="1" t="s">
        <v>115</v>
      </c>
      <c r="F32" s="1" t="s">
        <v>220</v>
      </c>
      <c r="G32" s="1">
        <v>2021</v>
      </c>
      <c r="H32" s="1" t="s">
        <v>138</v>
      </c>
      <c r="I32" s="1" t="s">
        <v>141</v>
      </c>
      <c r="J32" s="1">
        <v>6.4289999999999994</v>
      </c>
      <c r="K32" s="1">
        <v>2944</v>
      </c>
      <c r="L32" s="1">
        <v>10</v>
      </c>
      <c r="M32" s="1">
        <v>15.58</v>
      </c>
      <c r="N32" s="1">
        <v>1.3740000000000001</v>
      </c>
      <c r="O32" s="1">
        <v>3</v>
      </c>
      <c r="P32" s="1" t="s">
        <v>124</v>
      </c>
      <c r="Q32" s="1">
        <v>96.632000000000005</v>
      </c>
      <c r="R32" s="1">
        <v>3334</v>
      </c>
      <c r="S32" s="1">
        <v>2.8969999999999998</v>
      </c>
      <c r="T32" s="1">
        <v>3190</v>
      </c>
      <c r="U32" s="1">
        <v>2.4460000000000002</v>
      </c>
      <c r="V32" s="1">
        <v>3187</v>
      </c>
    </row>
    <row r="33" spans="2:22" x14ac:dyDescent="0.3">
      <c r="B33" s="1" t="s">
        <v>90</v>
      </c>
      <c r="C33" s="1" t="s">
        <v>113</v>
      </c>
      <c r="D33" s="1" t="s">
        <v>114</v>
      </c>
      <c r="E33" s="1" t="s">
        <v>115</v>
      </c>
      <c r="F33" s="1" t="s">
        <v>221</v>
      </c>
      <c r="G33" s="1">
        <v>2021</v>
      </c>
      <c r="H33" s="1" t="s">
        <v>138</v>
      </c>
      <c r="I33" s="1" t="s">
        <v>141</v>
      </c>
      <c r="J33" s="1">
        <v>6.4260000000000002</v>
      </c>
      <c r="K33" s="1">
        <v>2937</v>
      </c>
      <c r="L33" s="1">
        <v>10</v>
      </c>
      <c r="M33" s="1">
        <v>17.456</v>
      </c>
      <c r="N33" s="1">
        <v>0.46300000000000002</v>
      </c>
      <c r="O33" s="1">
        <v>3</v>
      </c>
      <c r="P33" s="1" t="s">
        <v>124</v>
      </c>
      <c r="Q33" s="1">
        <v>96.632000000000005</v>
      </c>
      <c r="R33" s="1">
        <v>3334</v>
      </c>
      <c r="S33" s="1">
        <v>2.8969999999999998</v>
      </c>
      <c r="T33" s="1">
        <v>3190</v>
      </c>
      <c r="U33" s="1">
        <v>2.4460000000000002</v>
      </c>
      <c r="V33" s="1">
        <v>3187</v>
      </c>
    </row>
    <row r="34" spans="2:22" x14ac:dyDescent="0.3">
      <c r="B34" s="1" t="s">
        <v>90</v>
      </c>
      <c r="C34" s="1" t="s">
        <v>113</v>
      </c>
      <c r="D34" s="1" t="s">
        <v>114</v>
      </c>
      <c r="E34" s="1" t="s">
        <v>115</v>
      </c>
      <c r="F34" s="1" t="s">
        <v>222</v>
      </c>
      <c r="G34" s="1">
        <v>2021</v>
      </c>
      <c r="H34" s="1" t="s">
        <v>138</v>
      </c>
      <c r="I34" s="1" t="s">
        <v>141</v>
      </c>
      <c r="J34" s="1">
        <v>6.3940000000000001</v>
      </c>
      <c r="K34" s="1">
        <v>2874</v>
      </c>
      <c r="L34" s="1">
        <v>10</v>
      </c>
      <c r="M34" s="1">
        <v>15.920999999999999</v>
      </c>
      <c r="N34" s="1">
        <v>0.77099999999999991</v>
      </c>
      <c r="O34" s="1">
        <v>3</v>
      </c>
      <c r="P34" s="1" t="s">
        <v>124</v>
      </c>
      <c r="Q34" s="1">
        <v>96.632000000000005</v>
      </c>
      <c r="R34" s="1">
        <v>3334</v>
      </c>
      <c r="S34" s="1">
        <v>2.8969999999999998</v>
      </c>
      <c r="T34" s="1">
        <v>3190</v>
      </c>
      <c r="U34" s="1">
        <v>2.4460000000000002</v>
      </c>
      <c r="V34" s="1">
        <v>3187</v>
      </c>
    </row>
    <row r="35" spans="2:22" x14ac:dyDescent="0.3">
      <c r="B35" s="1" t="s">
        <v>90</v>
      </c>
      <c r="C35" s="1" t="s">
        <v>113</v>
      </c>
      <c r="D35" s="1" t="s">
        <v>114</v>
      </c>
      <c r="E35" s="1" t="s">
        <v>115</v>
      </c>
      <c r="F35" s="1" t="s">
        <v>223</v>
      </c>
      <c r="G35" s="1">
        <v>2021</v>
      </c>
      <c r="H35" s="1" t="s">
        <v>138</v>
      </c>
      <c r="I35" s="1" t="s">
        <v>141</v>
      </c>
      <c r="J35" s="1">
        <v>6.62</v>
      </c>
      <c r="K35" s="1">
        <v>2874</v>
      </c>
      <c r="L35" s="1">
        <v>10</v>
      </c>
      <c r="M35" s="1">
        <v>15.875</v>
      </c>
      <c r="N35" s="1">
        <v>1.103</v>
      </c>
      <c r="O35" s="1">
        <v>3</v>
      </c>
      <c r="P35" s="1" t="s">
        <v>124</v>
      </c>
      <c r="Q35" s="1">
        <v>96.632000000000005</v>
      </c>
      <c r="R35" s="1">
        <v>3334</v>
      </c>
      <c r="S35" s="1">
        <v>2.8969999999999998</v>
      </c>
      <c r="T35" s="1">
        <v>3190</v>
      </c>
      <c r="U35" s="1">
        <v>2.4460000000000002</v>
      </c>
      <c r="V35" s="1">
        <v>3187</v>
      </c>
    </row>
    <row r="36" spans="2:22" x14ac:dyDescent="0.3">
      <c r="B36" s="1" t="s">
        <v>90</v>
      </c>
      <c r="C36" s="1" t="s">
        <v>113</v>
      </c>
      <c r="D36" s="1" t="s">
        <v>114</v>
      </c>
      <c r="E36" s="1" t="s">
        <v>115</v>
      </c>
      <c r="F36" s="1" t="s">
        <v>224</v>
      </c>
      <c r="G36" s="1">
        <v>2021</v>
      </c>
      <c r="H36" s="1" t="s">
        <v>138</v>
      </c>
      <c r="I36" s="1" t="s">
        <v>141</v>
      </c>
      <c r="J36" s="1">
        <v>7.4879999999999987</v>
      </c>
      <c r="K36" s="1">
        <v>2895</v>
      </c>
      <c r="L36" s="1">
        <v>10</v>
      </c>
      <c r="M36" s="1">
        <v>12.311999999999999</v>
      </c>
      <c r="N36" s="1">
        <v>3.4009999999999998</v>
      </c>
      <c r="O36" s="1">
        <v>3</v>
      </c>
      <c r="P36" s="1" t="s">
        <v>124</v>
      </c>
      <c r="Q36" s="1">
        <v>96.632000000000005</v>
      </c>
      <c r="R36" s="1">
        <v>3334</v>
      </c>
      <c r="S36" s="1">
        <v>2.8969999999999998</v>
      </c>
      <c r="T36" s="1">
        <v>3190</v>
      </c>
      <c r="U36" s="1">
        <v>2.4460000000000002</v>
      </c>
      <c r="V36" s="1">
        <v>3187</v>
      </c>
    </row>
    <row r="37" spans="2:22" x14ac:dyDescent="0.3">
      <c r="B37" s="1" t="s">
        <v>90</v>
      </c>
      <c r="C37" s="1" t="s">
        <v>113</v>
      </c>
      <c r="D37" s="1" t="s">
        <v>114</v>
      </c>
      <c r="E37" s="1" t="s">
        <v>115</v>
      </c>
      <c r="F37" s="1" t="s">
        <v>225</v>
      </c>
      <c r="G37" s="1">
        <v>2021</v>
      </c>
      <c r="H37" s="1" t="s">
        <v>138</v>
      </c>
      <c r="I37" s="1" t="s">
        <v>141</v>
      </c>
      <c r="J37" s="1">
        <v>8.3079999999999998</v>
      </c>
      <c r="K37" s="1">
        <v>2837</v>
      </c>
      <c r="L37" s="1">
        <v>10</v>
      </c>
      <c r="M37" s="1">
        <v>7.9669999999999996</v>
      </c>
      <c r="N37" s="1">
        <v>7.5739999999999998</v>
      </c>
      <c r="O37" s="1">
        <v>3</v>
      </c>
      <c r="P37" s="1" t="s">
        <v>124</v>
      </c>
      <c r="Q37" s="1">
        <v>96.632000000000005</v>
      </c>
      <c r="R37" s="1">
        <v>3334</v>
      </c>
      <c r="S37" s="1">
        <v>2.8969999999999998</v>
      </c>
      <c r="T37" s="1">
        <v>3190</v>
      </c>
      <c r="U37" s="1">
        <v>2.4460000000000002</v>
      </c>
      <c r="V37" s="1">
        <v>3187</v>
      </c>
    </row>
    <row r="38" spans="2:22" x14ac:dyDescent="0.3">
      <c r="B38" s="1" t="s">
        <v>90</v>
      </c>
      <c r="C38" s="1" t="s">
        <v>113</v>
      </c>
      <c r="D38" s="1" t="s">
        <v>114</v>
      </c>
      <c r="E38" s="1" t="s">
        <v>115</v>
      </c>
      <c r="F38" s="1" t="s">
        <v>226</v>
      </c>
      <c r="G38" s="1">
        <v>2021</v>
      </c>
      <c r="H38" s="1" t="s">
        <v>138</v>
      </c>
      <c r="I38" s="1" t="s">
        <v>141</v>
      </c>
      <c r="J38" s="1">
        <v>8.9459999999999997</v>
      </c>
      <c r="K38" s="1">
        <v>2857</v>
      </c>
      <c r="L38" s="1">
        <v>10</v>
      </c>
      <c r="M38" s="1">
        <v>6.9009999999999998</v>
      </c>
      <c r="N38" s="1">
        <v>8.6639999999999997</v>
      </c>
      <c r="O38" s="1">
        <v>3</v>
      </c>
      <c r="P38" s="1" t="s">
        <v>124</v>
      </c>
      <c r="Q38" s="1">
        <v>96.632000000000005</v>
      </c>
      <c r="R38" s="1">
        <v>3334</v>
      </c>
      <c r="S38" s="1">
        <v>2.8969999999999998</v>
      </c>
      <c r="T38" s="1">
        <v>3190</v>
      </c>
      <c r="U38" s="1">
        <v>2.4460000000000002</v>
      </c>
      <c r="V38" s="1">
        <v>3187</v>
      </c>
    </row>
    <row r="39" spans="2:22" x14ac:dyDescent="0.3">
      <c r="B39" s="1" t="s">
        <v>90</v>
      </c>
      <c r="C39" s="1" t="s">
        <v>113</v>
      </c>
      <c r="D39" s="1" t="s">
        <v>114</v>
      </c>
      <c r="E39" s="1" t="s">
        <v>115</v>
      </c>
      <c r="F39" s="1" t="s">
        <v>215</v>
      </c>
      <c r="G39" s="1">
        <v>2021</v>
      </c>
      <c r="H39" s="1" t="s">
        <v>138</v>
      </c>
      <c r="I39" s="1" t="s">
        <v>142</v>
      </c>
      <c r="J39" s="1">
        <v>11.14</v>
      </c>
      <c r="K39" s="1">
        <v>1094</v>
      </c>
      <c r="L39" s="1">
        <v>10</v>
      </c>
      <c r="M39" s="1">
        <v>3.609</v>
      </c>
      <c r="N39" s="1">
        <v>12.02</v>
      </c>
      <c r="O39" s="1">
        <v>3</v>
      </c>
      <c r="P39" s="1" t="s">
        <v>124</v>
      </c>
      <c r="Q39" s="1">
        <v>106.732</v>
      </c>
      <c r="R39" s="1">
        <v>1195</v>
      </c>
      <c r="S39" s="1">
        <v>2.9660000000000002</v>
      </c>
      <c r="T39" s="1">
        <v>1144</v>
      </c>
      <c r="U39" s="1">
        <v>2.4529999999999998</v>
      </c>
      <c r="V39" s="1">
        <v>1142</v>
      </c>
    </row>
    <row r="40" spans="2:22" x14ac:dyDescent="0.3">
      <c r="B40" s="1" t="s">
        <v>90</v>
      </c>
      <c r="C40" s="1" t="s">
        <v>113</v>
      </c>
      <c r="D40" s="1" t="s">
        <v>114</v>
      </c>
      <c r="E40" s="1" t="s">
        <v>115</v>
      </c>
      <c r="F40" s="1" t="s">
        <v>216</v>
      </c>
      <c r="G40" s="1">
        <v>2021</v>
      </c>
      <c r="H40" s="1" t="s">
        <v>138</v>
      </c>
      <c r="I40" s="1" t="s">
        <v>142</v>
      </c>
      <c r="J40" s="1">
        <v>10.859</v>
      </c>
      <c r="K40" s="1">
        <v>1093</v>
      </c>
      <c r="L40" s="1">
        <v>10</v>
      </c>
      <c r="M40" s="1">
        <v>5.1870000000000003</v>
      </c>
      <c r="N40" s="1">
        <v>10.377000000000001</v>
      </c>
      <c r="O40" s="1">
        <v>3</v>
      </c>
      <c r="P40" s="1" t="s">
        <v>124</v>
      </c>
      <c r="Q40" s="1">
        <v>106.732</v>
      </c>
      <c r="R40" s="1">
        <v>1195</v>
      </c>
      <c r="S40" s="1">
        <v>2.9660000000000002</v>
      </c>
      <c r="T40" s="1">
        <v>1144</v>
      </c>
      <c r="U40" s="1">
        <v>2.4529999999999998</v>
      </c>
      <c r="V40" s="1">
        <v>1142</v>
      </c>
    </row>
    <row r="41" spans="2:22" x14ac:dyDescent="0.3">
      <c r="B41" s="1" t="s">
        <v>90</v>
      </c>
      <c r="C41" s="1" t="s">
        <v>113</v>
      </c>
      <c r="D41" s="1" t="s">
        <v>114</v>
      </c>
      <c r="E41" s="1" t="s">
        <v>115</v>
      </c>
      <c r="F41" s="1" t="s">
        <v>217</v>
      </c>
      <c r="G41" s="1">
        <v>2021</v>
      </c>
      <c r="H41" s="1" t="s">
        <v>138</v>
      </c>
      <c r="I41" s="1" t="s">
        <v>142</v>
      </c>
      <c r="J41" s="1">
        <v>9.6289999999999996</v>
      </c>
      <c r="K41" s="1">
        <v>1082</v>
      </c>
      <c r="L41" s="1">
        <v>10</v>
      </c>
      <c r="M41" s="1">
        <v>7.0570000000000004</v>
      </c>
      <c r="N41" s="1">
        <v>8.4619999999999997</v>
      </c>
      <c r="O41" s="1">
        <v>3</v>
      </c>
      <c r="P41" s="1" t="s">
        <v>124</v>
      </c>
      <c r="Q41" s="1">
        <v>106.732</v>
      </c>
      <c r="R41" s="1">
        <v>1195</v>
      </c>
      <c r="S41" s="1">
        <v>2.9660000000000002</v>
      </c>
      <c r="T41" s="1">
        <v>1144</v>
      </c>
      <c r="U41" s="1">
        <v>2.4529999999999998</v>
      </c>
      <c r="V41" s="1">
        <v>1142</v>
      </c>
    </row>
    <row r="42" spans="2:22" x14ac:dyDescent="0.3">
      <c r="B42" s="1" t="s">
        <v>90</v>
      </c>
      <c r="C42" s="1" t="s">
        <v>113</v>
      </c>
      <c r="D42" s="1" t="s">
        <v>114</v>
      </c>
      <c r="E42" s="1" t="s">
        <v>115</v>
      </c>
      <c r="F42" s="1" t="s">
        <v>218</v>
      </c>
      <c r="G42" s="1">
        <v>2021</v>
      </c>
      <c r="H42" s="1" t="s">
        <v>138</v>
      </c>
      <c r="I42" s="1" t="s">
        <v>142</v>
      </c>
      <c r="J42" s="1">
        <v>8.8060000000000027</v>
      </c>
      <c r="K42" s="1">
        <v>1070</v>
      </c>
      <c r="L42" s="1">
        <v>10</v>
      </c>
      <c r="M42" s="1">
        <v>6.5389999999999997</v>
      </c>
      <c r="N42" s="1">
        <v>9.0950000000000006</v>
      </c>
      <c r="O42" s="1">
        <v>3</v>
      </c>
      <c r="P42" s="1" t="s">
        <v>124</v>
      </c>
      <c r="Q42" s="1">
        <v>106.732</v>
      </c>
      <c r="R42" s="1">
        <v>1195</v>
      </c>
      <c r="S42" s="1">
        <v>2.9660000000000002</v>
      </c>
      <c r="T42" s="1">
        <v>1144</v>
      </c>
      <c r="U42" s="1">
        <v>2.4529999999999998</v>
      </c>
      <c r="V42" s="1">
        <v>1142</v>
      </c>
    </row>
    <row r="43" spans="2:22" x14ac:dyDescent="0.3">
      <c r="B43" s="1" t="s">
        <v>90</v>
      </c>
      <c r="C43" s="1" t="s">
        <v>113</v>
      </c>
      <c r="D43" s="1" t="s">
        <v>114</v>
      </c>
      <c r="E43" s="1" t="s">
        <v>115</v>
      </c>
      <c r="F43" s="1" t="s">
        <v>219</v>
      </c>
      <c r="G43" s="1">
        <v>2021</v>
      </c>
      <c r="H43" s="1" t="s">
        <v>138</v>
      </c>
      <c r="I43" s="1" t="s">
        <v>142</v>
      </c>
      <c r="J43" s="1">
        <v>8.343</v>
      </c>
      <c r="K43" s="1">
        <v>1063</v>
      </c>
      <c r="L43" s="1">
        <v>10</v>
      </c>
      <c r="M43" s="1">
        <v>10.134</v>
      </c>
      <c r="N43" s="1">
        <v>5.5779999999999994</v>
      </c>
      <c r="O43" s="1">
        <v>3</v>
      </c>
      <c r="P43" s="1" t="s">
        <v>124</v>
      </c>
      <c r="Q43" s="1">
        <v>106.732</v>
      </c>
      <c r="R43" s="1">
        <v>1195</v>
      </c>
      <c r="S43" s="1">
        <v>2.9660000000000002</v>
      </c>
      <c r="T43" s="1">
        <v>1144</v>
      </c>
      <c r="U43" s="1">
        <v>2.4529999999999998</v>
      </c>
      <c r="V43" s="1">
        <v>1142</v>
      </c>
    </row>
    <row r="44" spans="2:22" x14ac:dyDescent="0.3">
      <c r="B44" s="1" t="s">
        <v>90</v>
      </c>
      <c r="C44" s="1" t="s">
        <v>113</v>
      </c>
      <c r="D44" s="1" t="s">
        <v>114</v>
      </c>
      <c r="E44" s="1" t="s">
        <v>115</v>
      </c>
      <c r="F44" s="1" t="s">
        <v>220</v>
      </c>
      <c r="G44" s="1">
        <v>2021</v>
      </c>
      <c r="H44" s="1" t="s">
        <v>138</v>
      </c>
      <c r="I44" s="1" t="s">
        <v>142</v>
      </c>
      <c r="J44" s="1">
        <v>6.9210000000000003</v>
      </c>
      <c r="K44" s="1">
        <v>1057</v>
      </c>
      <c r="L44" s="1">
        <v>10</v>
      </c>
      <c r="M44" s="1">
        <v>15.627000000000001</v>
      </c>
      <c r="N44" s="1">
        <v>1.371</v>
      </c>
      <c r="O44" s="1">
        <v>3</v>
      </c>
      <c r="P44" s="1" t="s">
        <v>124</v>
      </c>
      <c r="Q44" s="1">
        <v>106.732</v>
      </c>
      <c r="R44" s="1">
        <v>1195</v>
      </c>
      <c r="S44" s="1">
        <v>2.9660000000000002</v>
      </c>
      <c r="T44" s="1">
        <v>1144</v>
      </c>
      <c r="U44" s="1">
        <v>2.4529999999999998</v>
      </c>
      <c r="V44" s="1">
        <v>1142</v>
      </c>
    </row>
    <row r="45" spans="2:22" x14ac:dyDescent="0.3">
      <c r="B45" s="1" t="s">
        <v>90</v>
      </c>
      <c r="C45" s="1" t="s">
        <v>113</v>
      </c>
      <c r="D45" s="1" t="s">
        <v>114</v>
      </c>
      <c r="E45" s="1" t="s">
        <v>115</v>
      </c>
      <c r="F45" s="1" t="s">
        <v>221</v>
      </c>
      <c r="G45" s="1">
        <v>2021</v>
      </c>
      <c r="H45" s="1" t="s">
        <v>138</v>
      </c>
      <c r="I45" s="1" t="s">
        <v>142</v>
      </c>
      <c r="J45" s="1">
        <v>7.0519999999999996</v>
      </c>
      <c r="K45" s="1">
        <v>1056</v>
      </c>
      <c r="L45" s="1">
        <v>10</v>
      </c>
      <c r="M45" s="1">
        <v>17.491</v>
      </c>
      <c r="N45" s="1">
        <v>0.46600000000000003</v>
      </c>
      <c r="O45" s="1">
        <v>3</v>
      </c>
      <c r="P45" s="1" t="s">
        <v>124</v>
      </c>
      <c r="Q45" s="1">
        <v>106.732</v>
      </c>
      <c r="R45" s="1">
        <v>1195</v>
      </c>
      <c r="S45" s="1">
        <v>2.9660000000000002</v>
      </c>
      <c r="T45" s="1">
        <v>1144</v>
      </c>
      <c r="U45" s="1">
        <v>2.4529999999999998</v>
      </c>
      <c r="V45" s="1">
        <v>1142</v>
      </c>
    </row>
    <row r="46" spans="2:22" x14ac:dyDescent="0.3">
      <c r="B46" s="1" t="s">
        <v>90</v>
      </c>
      <c r="C46" s="1" t="s">
        <v>113</v>
      </c>
      <c r="D46" s="1" t="s">
        <v>114</v>
      </c>
      <c r="E46" s="1" t="s">
        <v>115</v>
      </c>
      <c r="F46" s="1" t="s">
        <v>222</v>
      </c>
      <c r="G46" s="1">
        <v>2021</v>
      </c>
      <c r="H46" s="1" t="s">
        <v>138</v>
      </c>
      <c r="I46" s="1" t="s">
        <v>142</v>
      </c>
      <c r="J46" s="1">
        <v>7.0970000000000004</v>
      </c>
      <c r="K46" s="1">
        <v>1026</v>
      </c>
      <c r="L46" s="1">
        <v>10</v>
      </c>
      <c r="M46" s="1">
        <v>15.923</v>
      </c>
      <c r="N46" s="1">
        <v>0.77700000000000002</v>
      </c>
      <c r="O46" s="1">
        <v>3</v>
      </c>
      <c r="P46" s="1" t="s">
        <v>124</v>
      </c>
      <c r="Q46" s="1">
        <v>106.732</v>
      </c>
      <c r="R46" s="1">
        <v>1195</v>
      </c>
      <c r="S46" s="1">
        <v>2.9660000000000002</v>
      </c>
      <c r="T46" s="1">
        <v>1144</v>
      </c>
      <c r="U46" s="1">
        <v>2.4529999999999998</v>
      </c>
      <c r="V46" s="1">
        <v>1142</v>
      </c>
    </row>
    <row r="47" spans="2:22" x14ac:dyDescent="0.3">
      <c r="B47" s="1" t="s">
        <v>90</v>
      </c>
      <c r="C47" s="1" t="s">
        <v>113</v>
      </c>
      <c r="D47" s="1" t="s">
        <v>114</v>
      </c>
      <c r="E47" s="1" t="s">
        <v>115</v>
      </c>
      <c r="F47" s="1" t="s">
        <v>223</v>
      </c>
      <c r="G47" s="1">
        <v>2021</v>
      </c>
      <c r="H47" s="1" t="s">
        <v>138</v>
      </c>
      <c r="I47" s="1" t="s">
        <v>142</v>
      </c>
      <c r="J47" s="1">
        <v>7.2409999999999997</v>
      </c>
      <c r="K47" s="1">
        <v>1041</v>
      </c>
      <c r="L47" s="1">
        <v>10</v>
      </c>
      <c r="M47" s="1">
        <v>15.871</v>
      </c>
      <c r="N47" s="1">
        <v>1.115</v>
      </c>
      <c r="O47" s="1">
        <v>3</v>
      </c>
      <c r="P47" s="1" t="s">
        <v>124</v>
      </c>
      <c r="Q47" s="1">
        <v>106.732</v>
      </c>
      <c r="R47" s="1">
        <v>1195</v>
      </c>
      <c r="S47" s="1">
        <v>2.9660000000000002</v>
      </c>
      <c r="T47" s="1">
        <v>1144</v>
      </c>
      <c r="U47" s="1">
        <v>2.4529999999999998</v>
      </c>
      <c r="V47" s="1">
        <v>1142</v>
      </c>
    </row>
    <row r="48" spans="2:22" x14ac:dyDescent="0.3">
      <c r="B48" s="1" t="s">
        <v>90</v>
      </c>
      <c r="C48" s="1" t="s">
        <v>113</v>
      </c>
      <c r="D48" s="1" t="s">
        <v>114</v>
      </c>
      <c r="E48" s="1" t="s">
        <v>115</v>
      </c>
      <c r="F48" s="1" t="s">
        <v>224</v>
      </c>
      <c r="G48" s="1">
        <v>2021</v>
      </c>
      <c r="H48" s="1" t="s">
        <v>138</v>
      </c>
      <c r="I48" s="1" t="s">
        <v>142</v>
      </c>
      <c r="J48" s="1">
        <v>8.2089999999999996</v>
      </c>
      <c r="K48" s="1">
        <v>1053</v>
      </c>
      <c r="L48" s="1">
        <v>10</v>
      </c>
      <c r="M48" s="1">
        <v>12.273999999999999</v>
      </c>
      <c r="N48" s="1">
        <v>3.4430000000000001</v>
      </c>
      <c r="O48" s="1">
        <v>3</v>
      </c>
      <c r="P48" s="1" t="s">
        <v>124</v>
      </c>
      <c r="Q48" s="1">
        <v>106.732</v>
      </c>
      <c r="R48" s="1">
        <v>1195</v>
      </c>
      <c r="S48" s="1">
        <v>2.9660000000000002</v>
      </c>
      <c r="T48" s="1">
        <v>1144</v>
      </c>
      <c r="U48" s="1">
        <v>2.4529999999999998</v>
      </c>
      <c r="V48" s="1">
        <v>1142</v>
      </c>
    </row>
    <row r="49" spans="2:22" x14ac:dyDescent="0.3">
      <c r="B49" s="1" t="s">
        <v>90</v>
      </c>
      <c r="C49" s="1" t="s">
        <v>113</v>
      </c>
      <c r="D49" s="1" t="s">
        <v>114</v>
      </c>
      <c r="E49" s="1" t="s">
        <v>115</v>
      </c>
      <c r="F49" s="1" t="s">
        <v>225</v>
      </c>
      <c r="G49" s="1">
        <v>2021</v>
      </c>
      <c r="H49" s="1" t="s">
        <v>138</v>
      </c>
      <c r="I49" s="1" t="s">
        <v>142</v>
      </c>
      <c r="J49" s="1">
        <v>9.36</v>
      </c>
      <c r="K49" s="1">
        <v>1029</v>
      </c>
      <c r="L49" s="1">
        <v>10</v>
      </c>
      <c r="M49" s="1">
        <v>7.8970000000000002</v>
      </c>
      <c r="N49" s="1">
        <v>7.6470000000000002</v>
      </c>
      <c r="O49" s="1">
        <v>3</v>
      </c>
      <c r="P49" s="1" t="s">
        <v>124</v>
      </c>
      <c r="Q49" s="1">
        <v>106.732</v>
      </c>
      <c r="R49" s="1">
        <v>1195</v>
      </c>
      <c r="S49" s="1">
        <v>2.9660000000000002</v>
      </c>
      <c r="T49" s="1">
        <v>1144</v>
      </c>
      <c r="U49" s="1">
        <v>2.4529999999999998</v>
      </c>
      <c r="V49" s="1">
        <v>1142</v>
      </c>
    </row>
    <row r="50" spans="2:22" x14ac:dyDescent="0.3">
      <c r="B50" s="1" t="s">
        <v>90</v>
      </c>
      <c r="C50" s="1" t="s">
        <v>113</v>
      </c>
      <c r="D50" s="1" t="s">
        <v>114</v>
      </c>
      <c r="E50" s="1" t="s">
        <v>115</v>
      </c>
      <c r="F50" s="1" t="s">
        <v>226</v>
      </c>
      <c r="G50" s="1">
        <v>2021</v>
      </c>
      <c r="H50" s="1" t="s">
        <v>138</v>
      </c>
      <c r="I50" s="1" t="s">
        <v>142</v>
      </c>
      <c r="J50" s="1">
        <v>10.032</v>
      </c>
      <c r="K50" s="1">
        <v>1038</v>
      </c>
      <c r="L50" s="1">
        <v>10</v>
      </c>
      <c r="M50" s="1">
        <v>6.8639999999999999</v>
      </c>
      <c r="N50" s="1">
        <v>8.702</v>
      </c>
      <c r="O50" s="1">
        <v>3</v>
      </c>
      <c r="P50" s="1" t="s">
        <v>124</v>
      </c>
      <c r="Q50" s="1">
        <v>106.732</v>
      </c>
      <c r="R50" s="1">
        <v>1195</v>
      </c>
      <c r="S50" s="1">
        <v>2.9660000000000002</v>
      </c>
      <c r="T50" s="1">
        <v>1144</v>
      </c>
      <c r="U50" s="1">
        <v>2.4529999999999998</v>
      </c>
      <c r="V50" s="1">
        <v>1142</v>
      </c>
    </row>
    <row r="51" spans="2:22" x14ac:dyDescent="0.3">
      <c r="B51" s="1" t="s">
        <v>90</v>
      </c>
      <c r="C51" s="1" t="s">
        <v>113</v>
      </c>
      <c r="D51" s="1" t="s">
        <v>114</v>
      </c>
      <c r="E51" s="1" t="s">
        <v>115</v>
      </c>
      <c r="F51" s="1" t="s">
        <v>215</v>
      </c>
      <c r="G51" s="1">
        <v>2021</v>
      </c>
      <c r="H51" s="1" t="s">
        <v>138</v>
      </c>
      <c r="I51" s="1" t="s">
        <v>143</v>
      </c>
      <c r="J51" s="1">
        <v>12.654</v>
      </c>
      <c r="K51" s="1">
        <v>220</v>
      </c>
      <c r="L51" s="1">
        <v>10</v>
      </c>
      <c r="M51" s="1">
        <v>3.7069999999999999</v>
      </c>
      <c r="N51" s="1">
        <v>11.916</v>
      </c>
      <c r="O51" s="1">
        <v>3</v>
      </c>
      <c r="P51" s="1" t="s">
        <v>124</v>
      </c>
      <c r="Q51" s="1">
        <v>118.59</v>
      </c>
      <c r="R51" s="1">
        <v>242</v>
      </c>
      <c r="S51" s="1">
        <v>3.1269999999999998</v>
      </c>
      <c r="T51" s="1">
        <v>228</v>
      </c>
      <c r="U51" s="1">
        <v>2.4009999999999998</v>
      </c>
      <c r="V51" s="1">
        <v>227</v>
      </c>
    </row>
    <row r="52" spans="2:22" x14ac:dyDescent="0.3">
      <c r="B52" s="1" t="s">
        <v>90</v>
      </c>
      <c r="C52" s="1" t="s">
        <v>113</v>
      </c>
      <c r="D52" s="1" t="s">
        <v>114</v>
      </c>
      <c r="E52" s="1" t="s">
        <v>115</v>
      </c>
      <c r="F52" s="1" t="s">
        <v>216</v>
      </c>
      <c r="G52" s="1">
        <v>2021</v>
      </c>
      <c r="H52" s="1" t="s">
        <v>138</v>
      </c>
      <c r="I52" s="1" t="s">
        <v>143</v>
      </c>
      <c r="J52" s="1">
        <v>11.693</v>
      </c>
      <c r="K52" s="1">
        <v>220</v>
      </c>
      <c r="L52" s="1">
        <v>10</v>
      </c>
      <c r="M52" s="1">
        <v>5.2140000000000004</v>
      </c>
      <c r="N52" s="1">
        <v>10.347</v>
      </c>
      <c r="O52" s="1">
        <v>3</v>
      </c>
      <c r="P52" s="1" t="s">
        <v>124</v>
      </c>
      <c r="Q52" s="1">
        <v>118.59</v>
      </c>
      <c r="R52" s="1">
        <v>242</v>
      </c>
      <c r="S52" s="1">
        <v>3.1269999999999998</v>
      </c>
      <c r="T52" s="1">
        <v>228</v>
      </c>
      <c r="U52" s="1">
        <v>2.4009999999999998</v>
      </c>
      <c r="V52" s="1">
        <v>227</v>
      </c>
    </row>
    <row r="53" spans="2:22" x14ac:dyDescent="0.3">
      <c r="B53" s="1" t="s">
        <v>90</v>
      </c>
      <c r="C53" s="1" t="s">
        <v>113</v>
      </c>
      <c r="D53" s="1" t="s">
        <v>114</v>
      </c>
      <c r="E53" s="1" t="s">
        <v>115</v>
      </c>
      <c r="F53" s="1" t="s">
        <v>217</v>
      </c>
      <c r="G53" s="1">
        <v>2021</v>
      </c>
      <c r="H53" s="1" t="s">
        <v>138</v>
      </c>
      <c r="I53" s="1" t="s">
        <v>143</v>
      </c>
      <c r="J53" s="1">
        <v>10.612</v>
      </c>
      <c r="K53" s="1">
        <v>219</v>
      </c>
      <c r="L53" s="1">
        <v>10</v>
      </c>
      <c r="M53" s="1">
        <v>7.0470000000000006</v>
      </c>
      <c r="N53" s="1">
        <v>8.4740000000000002</v>
      </c>
      <c r="O53" s="1">
        <v>3</v>
      </c>
      <c r="P53" s="1" t="s">
        <v>124</v>
      </c>
      <c r="Q53" s="1">
        <v>118.59</v>
      </c>
      <c r="R53" s="1">
        <v>242</v>
      </c>
      <c r="S53" s="1">
        <v>3.1269999999999998</v>
      </c>
      <c r="T53" s="1">
        <v>228</v>
      </c>
      <c r="U53" s="1">
        <v>2.4009999999999998</v>
      </c>
      <c r="V53" s="1">
        <v>227</v>
      </c>
    </row>
    <row r="54" spans="2:22" x14ac:dyDescent="0.3">
      <c r="B54" s="1" t="s">
        <v>90</v>
      </c>
      <c r="C54" s="1" t="s">
        <v>113</v>
      </c>
      <c r="D54" s="1" t="s">
        <v>114</v>
      </c>
      <c r="E54" s="1" t="s">
        <v>115</v>
      </c>
      <c r="F54" s="1" t="s">
        <v>218</v>
      </c>
      <c r="G54" s="1">
        <v>2021</v>
      </c>
      <c r="H54" s="1" t="s">
        <v>138</v>
      </c>
      <c r="I54" s="1" t="s">
        <v>143</v>
      </c>
      <c r="J54" s="1">
        <v>9.0570000000000004</v>
      </c>
      <c r="K54" s="1">
        <v>216</v>
      </c>
      <c r="L54" s="1">
        <v>10</v>
      </c>
      <c r="M54" s="1">
        <v>6.5659999999999998</v>
      </c>
      <c r="N54" s="1">
        <v>9.0749999999999993</v>
      </c>
      <c r="O54" s="1">
        <v>3</v>
      </c>
      <c r="P54" s="1" t="s">
        <v>124</v>
      </c>
      <c r="Q54" s="1">
        <v>118.59</v>
      </c>
      <c r="R54" s="1">
        <v>242</v>
      </c>
      <c r="S54" s="1">
        <v>3.1269999999999998</v>
      </c>
      <c r="T54" s="1">
        <v>228</v>
      </c>
      <c r="U54" s="1">
        <v>2.4009999999999998</v>
      </c>
      <c r="V54" s="1">
        <v>227</v>
      </c>
    </row>
    <row r="55" spans="2:22" x14ac:dyDescent="0.3">
      <c r="B55" s="1" t="s">
        <v>90</v>
      </c>
      <c r="C55" s="1" t="s">
        <v>113</v>
      </c>
      <c r="D55" s="1" t="s">
        <v>114</v>
      </c>
      <c r="E55" s="1" t="s">
        <v>115</v>
      </c>
      <c r="F55" s="1" t="s">
        <v>219</v>
      </c>
      <c r="G55" s="1">
        <v>2021</v>
      </c>
      <c r="H55" s="1" t="s">
        <v>138</v>
      </c>
      <c r="I55" s="1" t="s">
        <v>143</v>
      </c>
      <c r="J55" s="1">
        <v>8.8029999999999973</v>
      </c>
      <c r="K55" s="1">
        <v>214</v>
      </c>
      <c r="L55" s="1">
        <v>10</v>
      </c>
      <c r="M55" s="1">
        <v>10.038</v>
      </c>
      <c r="N55" s="1">
        <v>5.6689999999999996</v>
      </c>
      <c r="O55" s="1">
        <v>3</v>
      </c>
      <c r="P55" s="1" t="s">
        <v>124</v>
      </c>
      <c r="Q55" s="1">
        <v>118.59</v>
      </c>
      <c r="R55" s="1">
        <v>242</v>
      </c>
      <c r="S55" s="1">
        <v>3.1269999999999998</v>
      </c>
      <c r="T55" s="1">
        <v>228</v>
      </c>
      <c r="U55" s="1">
        <v>2.4009999999999998</v>
      </c>
      <c r="V55" s="1">
        <v>227</v>
      </c>
    </row>
    <row r="56" spans="2:22" x14ac:dyDescent="0.3">
      <c r="B56" s="1" t="s">
        <v>90</v>
      </c>
      <c r="C56" s="1" t="s">
        <v>113</v>
      </c>
      <c r="D56" s="1" t="s">
        <v>114</v>
      </c>
      <c r="E56" s="1" t="s">
        <v>115</v>
      </c>
      <c r="F56" s="1" t="s">
        <v>220</v>
      </c>
      <c r="G56" s="1">
        <v>2021</v>
      </c>
      <c r="H56" s="1" t="s">
        <v>138</v>
      </c>
      <c r="I56" s="1" t="s">
        <v>143</v>
      </c>
      <c r="J56" s="1">
        <v>7.3520000000000003</v>
      </c>
      <c r="K56" s="1">
        <v>215</v>
      </c>
      <c r="L56" s="1">
        <v>10</v>
      </c>
      <c r="M56" s="1">
        <v>15.409000000000001</v>
      </c>
      <c r="N56" s="1">
        <v>1.464</v>
      </c>
      <c r="O56" s="1">
        <v>3</v>
      </c>
      <c r="P56" s="1" t="s">
        <v>124</v>
      </c>
      <c r="Q56" s="1">
        <v>118.59</v>
      </c>
      <c r="R56" s="1">
        <v>242</v>
      </c>
      <c r="S56" s="1">
        <v>3.1269999999999998</v>
      </c>
      <c r="T56" s="1">
        <v>228</v>
      </c>
      <c r="U56" s="1">
        <v>2.4009999999999998</v>
      </c>
      <c r="V56" s="1">
        <v>227</v>
      </c>
    </row>
    <row r="57" spans="2:22" x14ac:dyDescent="0.3">
      <c r="B57" s="1" t="s">
        <v>90</v>
      </c>
      <c r="C57" s="1" t="s">
        <v>113</v>
      </c>
      <c r="D57" s="1" t="s">
        <v>114</v>
      </c>
      <c r="E57" s="1" t="s">
        <v>115</v>
      </c>
      <c r="F57" s="1" t="s">
        <v>221</v>
      </c>
      <c r="G57" s="1">
        <v>2021</v>
      </c>
      <c r="H57" s="1" t="s">
        <v>138</v>
      </c>
      <c r="I57" s="1" t="s">
        <v>143</v>
      </c>
      <c r="J57" s="1">
        <v>7.6369999999999996</v>
      </c>
      <c r="K57" s="1">
        <v>214</v>
      </c>
      <c r="L57" s="1">
        <v>10</v>
      </c>
      <c r="M57" s="1">
        <v>17.343</v>
      </c>
      <c r="N57" s="1">
        <v>0.501</v>
      </c>
      <c r="O57" s="1">
        <v>3</v>
      </c>
      <c r="P57" s="1" t="s">
        <v>124</v>
      </c>
      <c r="Q57" s="1">
        <v>118.59</v>
      </c>
      <c r="R57" s="1">
        <v>242</v>
      </c>
      <c r="S57" s="1">
        <v>3.1269999999999998</v>
      </c>
      <c r="T57" s="1">
        <v>228</v>
      </c>
      <c r="U57" s="1">
        <v>2.4009999999999998</v>
      </c>
      <c r="V57" s="1">
        <v>227</v>
      </c>
    </row>
    <row r="58" spans="2:22" x14ac:dyDescent="0.3">
      <c r="B58" s="1" t="s">
        <v>90</v>
      </c>
      <c r="C58" s="1" t="s">
        <v>113</v>
      </c>
      <c r="D58" s="1" t="s">
        <v>114</v>
      </c>
      <c r="E58" s="1" t="s">
        <v>115</v>
      </c>
      <c r="F58" s="1" t="s">
        <v>222</v>
      </c>
      <c r="G58" s="1">
        <v>2021</v>
      </c>
      <c r="H58" s="1" t="s">
        <v>138</v>
      </c>
      <c r="I58" s="1" t="s">
        <v>143</v>
      </c>
      <c r="J58" s="1">
        <v>7.3839999999999986</v>
      </c>
      <c r="K58" s="1">
        <v>209</v>
      </c>
      <c r="L58" s="1">
        <v>10</v>
      </c>
      <c r="M58" s="1">
        <v>15.824</v>
      </c>
      <c r="N58" s="1">
        <v>0.81499999999999995</v>
      </c>
      <c r="O58" s="1">
        <v>3</v>
      </c>
      <c r="P58" s="1" t="s">
        <v>124</v>
      </c>
      <c r="Q58" s="1">
        <v>118.59</v>
      </c>
      <c r="R58" s="1">
        <v>242</v>
      </c>
      <c r="S58" s="1">
        <v>3.1269999999999998</v>
      </c>
      <c r="T58" s="1">
        <v>228</v>
      </c>
      <c r="U58" s="1">
        <v>2.4009999999999998</v>
      </c>
      <c r="V58" s="1">
        <v>227</v>
      </c>
    </row>
    <row r="59" spans="2:22" x14ac:dyDescent="0.3">
      <c r="B59" s="1" t="s">
        <v>90</v>
      </c>
      <c r="C59" s="1" t="s">
        <v>113</v>
      </c>
      <c r="D59" s="1" t="s">
        <v>114</v>
      </c>
      <c r="E59" s="1" t="s">
        <v>115</v>
      </c>
      <c r="F59" s="1" t="s">
        <v>223</v>
      </c>
      <c r="G59" s="1">
        <v>2021</v>
      </c>
      <c r="H59" s="1" t="s">
        <v>138</v>
      </c>
      <c r="I59" s="1" t="s">
        <v>143</v>
      </c>
      <c r="J59" s="1">
        <v>7.2169999999999996</v>
      </c>
      <c r="K59" s="1">
        <v>207</v>
      </c>
      <c r="L59" s="1">
        <v>10</v>
      </c>
      <c r="M59" s="1">
        <v>15.763999999999999</v>
      </c>
      <c r="N59" s="1">
        <v>1.153</v>
      </c>
      <c r="O59" s="1">
        <v>3</v>
      </c>
      <c r="P59" s="1" t="s">
        <v>124</v>
      </c>
      <c r="Q59" s="1">
        <v>118.59</v>
      </c>
      <c r="R59" s="1">
        <v>242</v>
      </c>
      <c r="S59" s="1">
        <v>3.1269999999999998</v>
      </c>
      <c r="T59" s="1">
        <v>228</v>
      </c>
      <c r="U59" s="1">
        <v>2.4009999999999998</v>
      </c>
      <c r="V59" s="1">
        <v>227</v>
      </c>
    </row>
    <row r="60" spans="2:22" x14ac:dyDescent="0.3">
      <c r="B60" s="1" t="s">
        <v>90</v>
      </c>
      <c r="C60" s="1" t="s">
        <v>113</v>
      </c>
      <c r="D60" s="1" t="s">
        <v>114</v>
      </c>
      <c r="E60" s="1" t="s">
        <v>115</v>
      </c>
      <c r="F60" s="1" t="s">
        <v>224</v>
      </c>
      <c r="G60" s="1">
        <v>2021</v>
      </c>
      <c r="H60" s="1" t="s">
        <v>138</v>
      </c>
      <c r="I60" s="1" t="s">
        <v>143</v>
      </c>
      <c r="J60" s="1">
        <v>8.6620000000000008</v>
      </c>
      <c r="K60" s="1">
        <v>215</v>
      </c>
      <c r="L60" s="1">
        <v>10</v>
      </c>
      <c r="M60" s="1">
        <v>12.252000000000001</v>
      </c>
      <c r="N60" s="1">
        <v>3.4529999999999998</v>
      </c>
      <c r="O60" s="1">
        <v>3</v>
      </c>
      <c r="P60" s="1" t="s">
        <v>124</v>
      </c>
      <c r="Q60" s="1">
        <v>118.59</v>
      </c>
      <c r="R60" s="1">
        <v>242</v>
      </c>
      <c r="S60" s="1">
        <v>3.1269999999999998</v>
      </c>
      <c r="T60" s="1">
        <v>228</v>
      </c>
      <c r="U60" s="1">
        <v>2.4009999999999998</v>
      </c>
      <c r="V60" s="1">
        <v>227</v>
      </c>
    </row>
    <row r="61" spans="2:22" x14ac:dyDescent="0.3">
      <c r="B61" s="1" t="s">
        <v>90</v>
      </c>
      <c r="C61" s="1" t="s">
        <v>113</v>
      </c>
      <c r="D61" s="1" t="s">
        <v>114</v>
      </c>
      <c r="E61" s="1" t="s">
        <v>115</v>
      </c>
      <c r="F61" s="1" t="s">
        <v>225</v>
      </c>
      <c r="G61" s="1">
        <v>2021</v>
      </c>
      <c r="H61" s="1" t="s">
        <v>138</v>
      </c>
      <c r="I61" s="1" t="s">
        <v>143</v>
      </c>
      <c r="J61" s="1">
        <v>9.7620000000000005</v>
      </c>
      <c r="K61" s="1">
        <v>212</v>
      </c>
      <c r="L61" s="1">
        <v>10</v>
      </c>
      <c r="M61" s="1">
        <v>7.9989999999999997</v>
      </c>
      <c r="N61" s="1">
        <v>7.5449999999999999</v>
      </c>
      <c r="O61" s="1">
        <v>3</v>
      </c>
      <c r="P61" s="1" t="s">
        <v>124</v>
      </c>
      <c r="Q61" s="1">
        <v>118.59</v>
      </c>
      <c r="R61" s="1">
        <v>242</v>
      </c>
      <c r="S61" s="1">
        <v>3.1269999999999998</v>
      </c>
      <c r="T61" s="1">
        <v>228</v>
      </c>
      <c r="U61" s="1">
        <v>2.4009999999999998</v>
      </c>
      <c r="V61" s="1">
        <v>227</v>
      </c>
    </row>
    <row r="62" spans="2:22" x14ac:dyDescent="0.3">
      <c r="B62" s="1" t="s">
        <v>90</v>
      </c>
      <c r="C62" s="1" t="s">
        <v>113</v>
      </c>
      <c r="D62" s="1" t="s">
        <v>114</v>
      </c>
      <c r="E62" s="1" t="s">
        <v>115</v>
      </c>
      <c r="F62" s="1" t="s">
        <v>226</v>
      </c>
      <c r="G62" s="1">
        <v>2021</v>
      </c>
      <c r="H62" s="1" t="s">
        <v>138</v>
      </c>
      <c r="I62" s="1" t="s">
        <v>143</v>
      </c>
      <c r="J62" s="1">
        <v>10.592000000000001</v>
      </c>
      <c r="K62" s="1">
        <v>211</v>
      </c>
      <c r="L62" s="1">
        <v>10</v>
      </c>
      <c r="M62" s="1">
        <v>6.8920000000000003</v>
      </c>
      <c r="N62" s="1">
        <v>8.6790000000000003</v>
      </c>
      <c r="O62" s="1">
        <v>3</v>
      </c>
      <c r="P62" s="1" t="s">
        <v>124</v>
      </c>
      <c r="Q62" s="1">
        <v>118.59</v>
      </c>
      <c r="R62" s="1">
        <v>242</v>
      </c>
      <c r="S62" s="1">
        <v>3.1269999999999998</v>
      </c>
      <c r="T62" s="1">
        <v>228</v>
      </c>
      <c r="U62" s="1">
        <v>2.4009999999999998</v>
      </c>
      <c r="V62" s="1">
        <v>227</v>
      </c>
    </row>
  </sheetData>
  <sortState xmlns:xlrd2="http://schemas.microsoft.com/office/spreadsheetml/2017/richdata2" ref="A3:V62">
    <sortCondition ref="I3:I62"/>
    <sortCondition ref="F3:F62"/>
  </sortState>
  <mergeCells count="2">
    <mergeCell ref="B1:V1"/>
    <mergeCell ref="A2:A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V62"/>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229</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x14ac:dyDescent="0.3">
      <c r="A3" s="61"/>
      <c r="B3" s="1" t="s">
        <v>86</v>
      </c>
      <c r="C3" s="1" t="s">
        <v>113</v>
      </c>
      <c r="D3" s="1" t="s">
        <v>114</v>
      </c>
      <c r="E3" s="1" t="s">
        <v>115</v>
      </c>
      <c r="F3" s="1" t="s">
        <v>215</v>
      </c>
      <c r="G3" s="1">
        <v>2021</v>
      </c>
      <c r="H3" s="1" t="s">
        <v>145</v>
      </c>
      <c r="I3" s="1" t="s">
        <v>146</v>
      </c>
      <c r="J3" s="1">
        <v>35.779000000000003</v>
      </c>
      <c r="K3" s="1">
        <v>357</v>
      </c>
      <c r="L3" s="1">
        <v>10</v>
      </c>
      <c r="M3" s="1">
        <v>3.706</v>
      </c>
      <c r="N3" s="1">
        <v>11.912000000000001</v>
      </c>
      <c r="O3" s="1">
        <v>3</v>
      </c>
      <c r="P3" s="1" t="s">
        <v>124</v>
      </c>
      <c r="Q3" s="1">
        <v>42.058999999999997</v>
      </c>
      <c r="R3" s="1">
        <v>730</v>
      </c>
      <c r="S3" s="1">
        <v>1.2250000000000001</v>
      </c>
      <c r="T3" s="1">
        <v>683</v>
      </c>
      <c r="U3" s="1">
        <v>1.4510000000000001</v>
      </c>
      <c r="V3" s="1">
        <v>677</v>
      </c>
    </row>
    <row r="4" spans="1:22" x14ac:dyDescent="0.3">
      <c r="A4" s="61"/>
      <c r="B4" s="1" t="s">
        <v>86</v>
      </c>
      <c r="C4" s="1" t="s">
        <v>113</v>
      </c>
      <c r="D4" s="1" t="s">
        <v>114</v>
      </c>
      <c r="E4" s="1" t="s">
        <v>115</v>
      </c>
      <c r="F4" s="1" t="s">
        <v>216</v>
      </c>
      <c r="G4" s="1">
        <v>2021</v>
      </c>
      <c r="H4" s="1" t="s">
        <v>145</v>
      </c>
      <c r="I4" s="1" t="s">
        <v>146</v>
      </c>
      <c r="J4" s="1">
        <v>30.728000000000002</v>
      </c>
      <c r="K4" s="1">
        <v>358</v>
      </c>
      <c r="L4" s="1">
        <v>10</v>
      </c>
      <c r="M4" s="1">
        <v>5.2830000000000004</v>
      </c>
      <c r="N4" s="1">
        <v>10.292</v>
      </c>
      <c r="O4" s="1">
        <v>3</v>
      </c>
      <c r="P4" s="1" t="s">
        <v>124</v>
      </c>
      <c r="Q4" s="1">
        <v>42.058999999999997</v>
      </c>
      <c r="R4" s="1">
        <v>730</v>
      </c>
      <c r="S4" s="1">
        <v>1.2250000000000001</v>
      </c>
      <c r="T4" s="1">
        <v>683</v>
      </c>
      <c r="U4" s="1">
        <v>1.4510000000000001</v>
      </c>
      <c r="V4" s="1">
        <v>677</v>
      </c>
    </row>
    <row r="5" spans="1:22" x14ac:dyDescent="0.3">
      <c r="B5" s="1" t="s">
        <v>86</v>
      </c>
      <c r="C5" s="1" t="s">
        <v>113</v>
      </c>
      <c r="D5" s="1" t="s">
        <v>114</v>
      </c>
      <c r="E5" s="1" t="s">
        <v>115</v>
      </c>
      <c r="F5" s="1" t="s">
        <v>217</v>
      </c>
      <c r="G5" s="1">
        <v>2021</v>
      </c>
      <c r="H5" s="1" t="s">
        <v>145</v>
      </c>
      <c r="I5" s="1" t="s">
        <v>146</v>
      </c>
      <c r="J5" s="1">
        <v>23.869</v>
      </c>
      <c r="K5" s="1">
        <v>357</v>
      </c>
      <c r="L5" s="1">
        <v>10</v>
      </c>
      <c r="M5" s="1">
        <v>7.1110000000000024</v>
      </c>
      <c r="N5" s="1">
        <v>8.4149999999999991</v>
      </c>
      <c r="O5" s="1">
        <v>3</v>
      </c>
      <c r="P5" s="1" t="s">
        <v>124</v>
      </c>
      <c r="Q5" s="1">
        <v>42.058999999999997</v>
      </c>
      <c r="R5" s="1">
        <v>730</v>
      </c>
      <c r="S5" s="1">
        <v>1.2250000000000001</v>
      </c>
      <c r="T5" s="1">
        <v>683</v>
      </c>
      <c r="U5" s="1">
        <v>1.4510000000000001</v>
      </c>
      <c r="V5" s="1">
        <v>677</v>
      </c>
    </row>
    <row r="6" spans="1:22" x14ac:dyDescent="0.3">
      <c r="B6" s="1" t="s">
        <v>86</v>
      </c>
      <c r="C6" s="1" t="s">
        <v>113</v>
      </c>
      <c r="D6" s="1" t="s">
        <v>114</v>
      </c>
      <c r="E6" s="1" t="s">
        <v>115</v>
      </c>
      <c r="F6" s="1" t="s">
        <v>218</v>
      </c>
      <c r="G6" s="1">
        <v>2021</v>
      </c>
      <c r="H6" s="1" t="s">
        <v>145</v>
      </c>
      <c r="I6" s="1" t="s">
        <v>146</v>
      </c>
      <c r="J6" s="1">
        <v>18.66</v>
      </c>
      <c r="K6" s="1">
        <v>353</v>
      </c>
      <c r="L6" s="1">
        <v>10</v>
      </c>
      <c r="M6" s="1">
        <v>6.5890000000000004</v>
      </c>
      <c r="N6" s="1">
        <v>9.0350000000000001</v>
      </c>
      <c r="O6" s="1">
        <v>3</v>
      </c>
      <c r="P6" s="1" t="s">
        <v>124</v>
      </c>
      <c r="Q6" s="1">
        <v>42.058999999999997</v>
      </c>
      <c r="R6" s="1">
        <v>730</v>
      </c>
      <c r="S6" s="1">
        <v>1.2250000000000001</v>
      </c>
      <c r="T6" s="1">
        <v>683</v>
      </c>
      <c r="U6" s="1">
        <v>1.4510000000000001</v>
      </c>
      <c r="V6" s="1">
        <v>677</v>
      </c>
    </row>
    <row r="7" spans="1:22" x14ac:dyDescent="0.3">
      <c r="B7" s="1" t="s">
        <v>86</v>
      </c>
      <c r="C7" s="1" t="s">
        <v>113</v>
      </c>
      <c r="D7" s="1" t="s">
        <v>114</v>
      </c>
      <c r="E7" s="1" t="s">
        <v>115</v>
      </c>
      <c r="F7" s="1" t="s">
        <v>219</v>
      </c>
      <c r="G7" s="1">
        <v>2021</v>
      </c>
      <c r="H7" s="1" t="s">
        <v>145</v>
      </c>
      <c r="I7" s="1" t="s">
        <v>146</v>
      </c>
      <c r="J7" s="1">
        <v>12.911</v>
      </c>
      <c r="K7" s="1">
        <v>348</v>
      </c>
      <c r="L7" s="1">
        <v>10</v>
      </c>
      <c r="M7" s="1">
        <v>10.223000000000001</v>
      </c>
      <c r="N7" s="1">
        <v>5.484</v>
      </c>
      <c r="O7" s="1">
        <v>3</v>
      </c>
      <c r="P7" s="1" t="s">
        <v>124</v>
      </c>
      <c r="Q7" s="1">
        <v>42.058999999999997</v>
      </c>
      <c r="R7" s="1">
        <v>730</v>
      </c>
      <c r="S7" s="1">
        <v>1.2250000000000001</v>
      </c>
      <c r="T7" s="1">
        <v>683</v>
      </c>
      <c r="U7" s="1">
        <v>1.4510000000000001</v>
      </c>
      <c r="V7" s="1">
        <v>677</v>
      </c>
    </row>
    <row r="8" spans="1:22" x14ac:dyDescent="0.3">
      <c r="B8" s="1" t="s">
        <v>86</v>
      </c>
      <c r="C8" s="1" t="s">
        <v>113</v>
      </c>
      <c r="D8" s="1" t="s">
        <v>114</v>
      </c>
      <c r="E8" s="1" t="s">
        <v>115</v>
      </c>
      <c r="F8" s="1" t="s">
        <v>220</v>
      </c>
      <c r="G8" s="1">
        <v>2021</v>
      </c>
      <c r="H8" s="1" t="s">
        <v>145</v>
      </c>
      <c r="I8" s="1" t="s">
        <v>146</v>
      </c>
      <c r="J8" s="1">
        <v>4.1349999999999998</v>
      </c>
      <c r="K8" s="1">
        <v>342</v>
      </c>
      <c r="L8" s="1">
        <v>10</v>
      </c>
      <c r="M8" s="1">
        <v>15.71</v>
      </c>
      <c r="N8" s="1">
        <v>1.304</v>
      </c>
      <c r="O8" s="1">
        <v>3</v>
      </c>
      <c r="P8" s="1" t="s">
        <v>124</v>
      </c>
      <c r="Q8" s="1">
        <v>42.058999999999997</v>
      </c>
      <c r="R8" s="1">
        <v>730</v>
      </c>
      <c r="S8" s="1">
        <v>1.2250000000000001</v>
      </c>
      <c r="T8" s="1">
        <v>683</v>
      </c>
      <c r="U8" s="1">
        <v>1.4510000000000001</v>
      </c>
      <c r="V8" s="1">
        <v>677</v>
      </c>
    </row>
    <row r="9" spans="1:22" x14ac:dyDescent="0.3">
      <c r="B9" s="1" t="s">
        <v>86</v>
      </c>
      <c r="C9" s="1" t="s">
        <v>113</v>
      </c>
      <c r="D9" s="1" t="s">
        <v>114</v>
      </c>
      <c r="E9" s="1" t="s">
        <v>115</v>
      </c>
      <c r="F9" s="1" t="s">
        <v>221</v>
      </c>
      <c r="G9" s="1">
        <v>2021</v>
      </c>
      <c r="H9" s="1" t="s">
        <v>145</v>
      </c>
      <c r="I9" s="1" t="s">
        <v>146</v>
      </c>
      <c r="J9" s="1">
        <v>3.1619999999999999</v>
      </c>
      <c r="K9" s="1">
        <v>339</v>
      </c>
      <c r="L9" s="1">
        <v>10</v>
      </c>
      <c r="M9" s="1">
        <v>17.518999999999998</v>
      </c>
      <c r="N9" s="1">
        <v>0.434</v>
      </c>
      <c r="O9" s="1">
        <v>3</v>
      </c>
      <c r="P9" s="1" t="s">
        <v>124</v>
      </c>
      <c r="Q9" s="1">
        <v>42.058999999999997</v>
      </c>
      <c r="R9" s="1">
        <v>730</v>
      </c>
      <c r="S9" s="1">
        <v>1.2250000000000001</v>
      </c>
      <c r="T9" s="1">
        <v>683</v>
      </c>
      <c r="U9" s="1">
        <v>1.4510000000000001</v>
      </c>
      <c r="V9" s="1">
        <v>677</v>
      </c>
    </row>
    <row r="10" spans="1:22" x14ac:dyDescent="0.3">
      <c r="B10" s="1" t="s">
        <v>86</v>
      </c>
      <c r="C10" s="1" t="s">
        <v>113</v>
      </c>
      <c r="D10" s="1" t="s">
        <v>114</v>
      </c>
      <c r="E10" s="1" t="s">
        <v>115</v>
      </c>
      <c r="F10" s="1" t="s">
        <v>222</v>
      </c>
      <c r="G10" s="1">
        <v>2021</v>
      </c>
      <c r="H10" s="1" t="s">
        <v>145</v>
      </c>
      <c r="I10" s="1" t="s">
        <v>146</v>
      </c>
      <c r="J10" s="1">
        <v>3.53</v>
      </c>
      <c r="K10" s="1">
        <v>327</v>
      </c>
      <c r="L10" s="1">
        <v>10</v>
      </c>
      <c r="M10" s="1">
        <v>16.04</v>
      </c>
      <c r="N10" s="1">
        <v>0.71799999999999997</v>
      </c>
      <c r="O10" s="1">
        <v>3</v>
      </c>
      <c r="P10" s="1" t="s">
        <v>124</v>
      </c>
      <c r="Q10" s="1">
        <v>42.058999999999997</v>
      </c>
      <c r="R10" s="1">
        <v>730</v>
      </c>
      <c r="S10" s="1">
        <v>1.2250000000000001</v>
      </c>
      <c r="T10" s="1">
        <v>683</v>
      </c>
      <c r="U10" s="1">
        <v>1.4510000000000001</v>
      </c>
      <c r="V10" s="1">
        <v>677</v>
      </c>
    </row>
    <row r="11" spans="1:22" x14ac:dyDescent="0.3">
      <c r="B11" s="1" t="s">
        <v>86</v>
      </c>
      <c r="C11" s="1" t="s">
        <v>113</v>
      </c>
      <c r="D11" s="1" t="s">
        <v>114</v>
      </c>
      <c r="E11" s="1" t="s">
        <v>115</v>
      </c>
      <c r="F11" s="1" t="s">
        <v>223</v>
      </c>
      <c r="G11" s="1">
        <v>2021</v>
      </c>
      <c r="H11" s="1" t="s">
        <v>145</v>
      </c>
      <c r="I11" s="1" t="s">
        <v>146</v>
      </c>
      <c r="J11" s="1">
        <v>4.1280000000000001</v>
      </c>
      <c r="K11" s="1">
        <v>329</v>
      </c>
      <c r="L11" s="1">
        <v>10</v>
      </c>
      <c r="M11" s="1">
        <v>16.026</v>
      </c>
      <c r="N11" s="1">
        <v>1.0369999999999999</v>
      </c>
      <c r="O11" s="1">
        <v>3</v>
      </c>
      <c r="P11" s="1" t="s">
        <v>124</v>
      </c>
      <c r="Q11" s="1">
        <v>42.058999999999997</v>
      </c>
      <c r="R11" s="1">
        <v>730</v>
      </c>
      <c r="S11" s="1">
        <v>1.2250000000000001</v>
      </c>
      <c r="T11" s="1">
        <v>683</v>
      </c>
      <c r="U11" s="1">
        <v>1.4510000000000001</v>
      </c>
      <c r="V11" s="1">
        <v>677</v>
      </c>
    </row>
    <row r="12" spans="1:22" x14ac:dyDescent="0.3">
      <c r="B12" s="1" t="s">
        <v>86</v>
      </c>
      <c r="C12" s="1" t="s">
        <v>113</v>
      </c>
      <c r="D12" s="1" t="s">
        <v>114</v>
      </c>
      <c r="E12" s="1" t="s">
        <v>115</v>
      </c>
      <c r="F12" s="1" t="s">
        <v>224</v>
      </c>
      <c r="G12" s="1">
        <v>2021</v>
      </c>
      <c r="H12" s="1" t="s">
        <v>145</v>
      </c>
      <c r="I12" s="1" t="s">
        <v>146</v>
      </c>
      <c r="J12" s="1">
        <v>9.8989999999999991</v>
      </c>
      <c r="K12" s="1">
        <v>330</v>
      </c>
      <c r="L12" s="1">
        <v>10</v>
      </c>
      <c r="M12" s="1">
        <v>12.382</v>
      </c>
      <c r="N12" s="1">
        <v>3.347</v>
      </c>
      <c r="O12" s="1">
        <v>3</v>
      </c>
      <c r="P12" s="1" t="s">
        <v>124</v>
      </c>
      <c r="Q12" s="1">
        <v>42.058999999999997</v>
      </c>
      <c r="R12" s="1">
        <v>730</v>
      </c>
      <c r="S12" s="1">
        <v>1.2250000000000001</v>
      </c>
      <c r="T12" s="1">
        <v>683</v>
      </c>
      <c r="U12" s="1">
        <v>1.4510000000000001</v>
      </c>
      <c r="V12" s="1">
        <v>677</v>
      </c>
    </row>
    <row r="13" spans="1:22" x14ac:dyDescent="0.3">
      <c r="B13" s="1" t="s">
        <v>86</v>
      </c>
      <c r="C13" s="1" t="s">
        <v>113</v>
      </c>
      <c r="D13" s="1" t="s">
        <v>114</v>
      </c>
      <c r="E13" s="1" t="s">
        <v>115</v>
      </c>
      <c r="F13" s="1" t="s">
        <v>225</v>
      </c>
      <c r="G13" s="1">
        <v>2021</v>
      </c>
      <c r="H13" s="1" t="s">
        <v>145</v>
      </c>
      <c r="I13" s="1" t="s">
        <v>146</v>
      </c>
      <c r="J13" s="1">
        <v>20.196999999999999</v>
      </c>
      <c r="K13" s="1">
        <v>320</v>
      </c>
      <c r="L13" s="1">
        <v>10</v>
      </c>
      <c r="M13" s="1">
        <v>7.9950000000000001</v>
      </c>
      <c r="N13" s="1">
        <v>7.5479999999999992</v>
      </c>
      <c r="O13" s="1">
        <v>3</v>
      </c>
      <c r="P13" s="1" t="s">
        <v>124</v>
      </c>
      <c r="Q13" s="1">
        <v>42.058999999999997</v>
      </c>
      <c r="R13" s="1">
        <v>730</v>
      </c>
      <c r="S13" s="1">
        <v>1.2250000000000001</v>
      </c>
      <c r="T13" s="1">
        <v>683</v>
      </c>
      <c r="U13" s="1">
        <v>1.4510000000000001</v>
      </c>
      <c r="V13" s="1">
        <v>677</v>
      </c>
    </row>
    <row r="14" spans="1:22" x14ac:dyDescent="0.3">
      <c r="B14" s="1" t="s">
        <v>86</v>
      </c>
      <c r="C14" s="1" t="s">
        <v>113</v>
      </c>
      <c r="D14" s="1" t="s">
        <v>114</v>
      </c>
      <c r="E14" s="1" t="s">
        <v>115</v>
      </c>
      <c r="F14" s="1" t="s">
        <v>226</v>
      </c>
      <c r="G14" s="1">
        <v>2021</v>
      </c>
      <c r="H14" s="1" t="s">
        <v>145</v>
      </c>
      <c r="I14" s="1" t="s">
        <v>146</v>
      </c>
      <c r="J14" s="1">
        <v>25.172000000000001</v>
      </c>
      <c r="K14" s="1">
        <v>323</v>
      </c>
      <c r="L14" s="1">
        <v>10</v>
      </c>
      <c r="M14" s="1">
        <v>6.9880000000000004</v>
      </c>
      <c r="N14" s="1">
        <v>8.58</v>
      </c>
      <c r="O14" s="1">
        <v>3</v>
      </c>
      <c r="P14" s="1" t="s">
        <v>124</v>
      </c>
      <c r="Q14" s="1">
        <v>42.058999999999997</v>
      </c>
      <c r="R14" s="1">
        <v>730</v>
      </c>
      <c r="S14" s="1">
        <v>1.2250000000000001</v>
      </c>
      <c r="T14" s="1">
        <v>683</v>
      </c>
      <c r="U14" s="1">
        <v>1.4510000000000001</v>
      </c>
      <c r="V14" s="1">
        <v>677</v>
      </c>
    </row>
    <row r="15" spans="1:22" x14ac:dyDescent="0.3">
      <c r="B15" s="1" t="s">
        <v>86</v>
      </c>
      <c r="C15" s="1" t="s">
        <v>113</v>
      </c>
      <c r="D15" s="1" t="s">
        <v>114</v>
      </c>
      <c r="E15" s="1" t="s">
        <v>115</v>
      </c>
      <c r="F15" s="1" t="s">
        <v>215</v>
      </c>
      <c r="G15" s="1">
        <v>2021</v>
      </c>
      <c r="H15" s="1" t="s">
        <v>145</v>
      </c>
      <c r="I15" s="1" t="s">
        <v>147</v>
      </c>
      <c r="J15" s="1">
        <v>61.069000000000003</v>
      </c>
      <c r="K15" s="1">
        <v>3022</v>
      </c>
      <c r="L15" s="1">
        <v>10</v>
      </c>
      <c r="M15" s="1">
        <v>3.6019999999999999</v>
      </c>
      <c r="N15" s="1">
        <v>12.018000000000001</v>
      </c>
      <c r="O15" s="1">
        <v>3</v>
      </c>
      <c r="P15" s="1" t="s">
        <v>124</v>
      </c>
      <c r="Q15" s="1">
        <v>75.600999999999999</v>
      </c>
      <c r="R15" s="1">
        <v>4377</v>
      </c>
      <c r="S15" s="1">
        <v>2.5259999999999998</v>
      </c>
      <c r="T15" s="1">
        <v>4156</v>
      </c>
      <c r="U15" s="1">
        <v>2.2229999999999999</v>
      </c>
      <c r="V15" s="1">
        <v>4139</v>
      </c>
    </row>
    <row r="16" spans="1:22" x14ac:dyDescent="0.3">
      <c r="B16" s="1" t="s">
        <v>86</v>
      </c>
      <c r="C16" s="1" t="s">
        <v>113</v>
      </c>
      <c r="D16" s="1" t="s">
        <v>114</v>
      </c>
      <c r="E16" s="1" t="s">
        <v>115</v>
      </c>
      <c r="F16" s="1" t="s">
        <v>216</v>
      </c>
      <c r="G16" s="1">
        <v>2021</v>
      </c>
      <c r="H16" s="1" t="s">
        <v>145</v>
      </c>
      <c r="I16" s="1" t="s">
        <v>147</v>
      </c>
      <c r="J16" s="1">
        <v>53.618000000000002</v>
      </c>
      <c r="K16" s="1">
        <v>3057</v>
      </c>
      <c r="L16" s="1">
        <v>10</v>
      </c>
      <c r="M16" s="1">
        <v>5.2129999999999992</v>
      </c>
      <c r="N16" s="1">
        <v>10.343</v>
      </c>
      <c r="O16" s="1">
        <v>3</v>
      </c>
      <c r="P16" s="1" t="s">
        <v>124</v>
      </c>
      <c r="Q16" s="1">
        <v>75.600999999999999</v>
      </c>
      <c r="R16" s="1">
        <v>4377</v>
      </c>
      <c r="S16" s="1">
        <v>2.5259999999999998</v>
      </c>
      <c r="T16" s="1">
        <v>4156</v>
      </c>
      <c r="U16" s="1">
        <v>2.2229999999999999</v>
      </c>
      <c r="V16" s="1">
        <v>4139</v>
      </c>
    </row>
    <row r="17" spans="2:22" x14ac:dyDescent="0.3">
      <c r="B17" s="1" t="s">
        <v>86</v>
      </c>
      <c r="C17" s="1" t="s">
        <v>113</v>
      </c>
      <c r="D17" s="1" t="s">
        <v>114</v>
      </c>
      <c r="E17" s="1" t="s">
        <v>115</v>
      </c>
      <c r="F17" s="1" t="s">
        <v>217</v>
      </c>
      <c r="G17" s="1">
        <v>2021</v>
      </c>
      <c r="H17" s="1" t="s">
        <v>145</v>
      </c>
      <c r="I17" s="1" t="s">
        <v>147</v>
      </c>
      <c r="J17" s="1">
        <v>41.14</v>
      </c>
      <c r="K17" s="1">
        <v>3030</v>
      </c>
      <c r="L17" s="1">
        <v>10</v>
      </c>
      <c r="M17" s="1">
        <v>7.0829999999999984</v>
      </c>
      <c r="N17" s="1">
        <v>8.43</v>
      </c>
      <c r="O17" s="1">
        <v>3</v>
      </c>
      <c r="P17" s="1" t="s">
        <v>124</v>
      </c>
      <c r="Q17" s="1">
        <v>75.600999999999999</v>
      </c>
      <c r="R17" s="1">
        <v>4377</v>
      </c>
      <c r="S17" s="1">
        <v>2.5259999999999998</v>
      </c>
      <c r="T17" s="1">
        <v>4156</v>
      </c>
      <c r="U17" s="1">
        <v>2.2229999999999999</v>
      </c>
      <c r="V17" s="1">
        <v>4139</v>
      </c>
    </row>
    <row r="18" spans="2:22" x14ac:dyDescent="0.3">
      <c r="B18" s="1" t="s">
        <v>86</v>
      </c>
      <c r="C18" s="1" t="s">
        <v>113</v>
      </c>
      <c r="D18" s="1" t="s">
        <v>114</v>
      </c>
      <c r="E18" s="1" t="s">
        <v>115</v>
      </c>
      <c r="F18" s="1" t="s">
        <v>218</v>
      </c>
      <c r="G18" s="1">
        <v>2021</v>
      </c>
      <c r="H18" s="1" t="s">
        <v>145</v>
      </c>
      <c r="I18" s="1" t="s">
        <v>147</v>
      </c>
      <c r="J18" s="1">
        <v>31.734000000000002</v>
      </c>
      <c r="K18" s="1">
        <v>2996</v>
      </c>
      <c r="L18" s="1">
        <v>10</v>
      </c>
      <c r="M18" s="1">
        <v>6.5490000000000004</v>
      </c>
      <c r="N18" s="1">
        <v>9.093</v>
      </c>
      <c r="O18" s="1">
        <v>3</v>
      </c>
      <c r="P18" s="1" t="s">
        <v>124</v>
      </c>
      <c r="Q18" s="1">
        <v>75.600999999999999</v>
      </c>
      <c r="R18" s="1">
        <v>4377</v>
      </c>
      <c r="S18" s="1">
        <v>2.5259999999999998</v>
      </c>
      <c r="T18" s="1">
        <v>4156</v>
      </c>
      <c r="U18" s="1">
        <v>2.2229999999999999</v>
      </c>
      <c r="V18" s="1">
        <v>4139</v>
      </c>
    </row>
    <row r="19" spans="2:22" x14ac:dyDescent="0.3">
      <c r="B19" s="1" t="s">
        <v>86</v>
      </c>
      <c r="C19" s="1" t="s">
        <v>113</v>
      </c>
      <c r="D19" s="1" t="s">
        <v>114</v>
      </c>
      <c r="E19" s="1" t="s">
        <v>115</v>
      </c>
      <c r="F19" s="1" t="s">
        <v>219</v>
      </c>
      <c r="G19" s="1">
        <v>2021</v>
      </c>
      <c r="H19" s="1" t="s">
        <v>145</v>
      </c>
      <c r="I19" s="1" t="s">
        <v>147</v>
      </c>
      <c r="J19" s="1">
        <v>21.934999999999999</v>
      </c>
      <c r="K19" s="1">
        <v>2961</v>
      </c>
      <c r="L19" s="1">
        <v>10</v>
      </c>
      <c r="M19" s="1">
        <v>10.119999999999999</v>
      </c>
      <c r="N19" s="1">
        <v>5.59</v>
      </c>
      <c r="O19" s="1">
        <v>3</v>
      </c>
      <c r="P19" s="1" t="s">
        <v>124</v>
      </c>
      <c r="Q19" s="1">
        <v>75.600999999999999</v>
      </c>
      <c r="R19" s="1">
        <v>4377</v>
      </c>
      <c r="S19" s="1">
        <v>2.5259999999999998</v>
      </c>
      <c r="T19" s="1">
        <v>4156</v>
      </c>
      <c r="U19" s="1">
        <v>2.2229999999999999</v>
      </c>
      <c r="V19" s="1">
        <v>4139</v>
      </c>
    </row>
    <row r="20" spans="2:22" x14ac:dyDescent="0.3">
      <c r="B20" s="1" t="s">
        <v>86</v>
      </c>
      <c r="C20" s="1" t="s">
        <v>113</v>
      </c>
      <c r="D20" s="1" t="s">
        <v>114</v>
      </c>
      <c r="E20" s="1" t="s">
        <v>115</v>
      </c>
      <c r="F20" s="1" t="s">
        <v>220</v>
      </c>
      <c r="G20" s="1">
        <v>2021</v>
      </c>
      <c r="H20" s="1" t="s">
        <v>145</v>
      </c>
      <c r="I20" s="1" t="s">
        <v>147</v>
      </c>
      <c r="J20" s="1">
        <v>6.3810000000000002</v>
      </c>
      <c r="K20" s="1">
        <v>2943</v>
      </c>
      <c r="L20" s="1">
        <v>10</v>
      </c>
      <c r="M20" s="1">
        <v>15.602</v>
      </c>
      <c r="N20" s="1">
        <v>1.3740000000000001</v>
      </c>
      <c r="O20" s="1">
        <v>3</v>
      </c>
      <c r="P20" s="1" t="s">
        <v>124</v>
      </c>
      <c r="Q20" s="1">
        <v>75.600999999999999</v>
      </c>
      <c r="R20" s="1">
        <v>4377</v>
      </c>
      <c r="S20" s="1">
        <v>2.5259999999999998</v>
      </c>
      <c r="T20" s="1">
        <v>4156</v>
      </c>
      <c r="U20" s="1">
        <v>2.2229999999999999</v>
      </c>
      <c r="V20" s="1">
        <v>4139</v>
      </c>
    </row>
    <row r="21" spans="2:22" x14ac:dyDescent="0.3">
      <c r="B21" s="1" t="s">
        <v>86</v>
      </c>
      <c r="C21" s="1" t="s">
        <v>113</v>
      </c>
      <c r="D21" s="1" t="s">
        <v>114</v>
      </c>
      <c r="E21" s="1" t="s">
        <v>115</v>
      </c>
      <c r="F21" s="1" t="s">
        <v>221</v>
      </c>
      <c r="G21" s="1">
        <v>2021</v>
      </c>
      <c r="H21" s="1" t="s">
        <v>145</v>
      </c>
      <c r="I21" s="1" t="s">
        <v>147</v>
      </c>
      <c r="J21" s="1">
        <v>5.2129999999999992</v>
      </c>
      <c r="K21" s="1">
        <v>2928</v>
      </c>
      <c r="L21" s="1">
        <v>10</v>
      </c>
      <c r="M21" s="1">
        <v>17.497</v>
      </c>
      <c r="N21" s="1">
        <v>0.46</v>
      </c>
      <c r="O21" s="1">
        <v>3</v>
      </c>
      <c r="P21" s="1" t="s">
        <v>124</v>
      </c>
      <c r="Q21" s="1">
        <v>75.600999999999999</v>
      </c>
      <c r="R21" s="1">
        <v>4377</v>
      </c>
      <c r="S21" s="1">
        <v>2.5259999999999998</v>
      </c>
      <c r="T21" s="1">
        <v>4156</v>
      </c>
      <c r="U21" s="1">
        <v>2.2229999999999999</v>
      </c>
      <c r="V21" s="1">
        <v>4139</v>
      </c>
    </row>
    <row r="22" spans="2:22" x14ac:dyDescent="0.3">
      <c r="B22" s="1" t="s">
        <v>86</v>
      </c>
      <c r="C22" s="1" t="s">
        <v>113</v>
      </c>
      <c r="D22" s="1" t="s">
        <v>114</v>
      </c>
      <c r="E22" s="1" t="s">
        <v>115</v>
      </c>
      <c r="F22" s="1" t="s">
        <v>222</v>
      </c>
      <c r="G22" s="1">
        <v>2021</v>
      </c>
      <c r="H22" s="1" t="s">
        <v>145</v>
      </c>
      <c r="I22" s="1" t="s">
        <v>147</v>
      </c>
      <c r="J22" s="1">
        <v>5.681</v>
      </c>
      <c r="K22" s="1">
        <v>2863</v>
      </c>
      <c r="L22" s="1">
        <v>10</v>
      </c>
      <c r="M22" s="1">
        <v>15.927</v>
      </c>
      <c r="N22" s="1">
        <v>0.77400000000000002</v>
      </c>
      <c r="O22" s="1">
        <v>3</v>
      </c>
      <c r="P22" s="1" t="s">
        <v>124</v>
      </c>
      <c r="Q22" s="1">
        <v>75.600999999999999</v>
      </c>
      <c r="R22" s="1">
        <v>4377</v>
      </c>
      <c r="S22" s="1">
        <v>2.5259999999999998</v>
      </c>
      <c r="T22" s="1">
        <v>4156</v>
      </c>
      <c r="U22" s="1">
        <v>2.2229999999999999</v>
      </c>
      <c r="V22" s="1">
        <v>4139</v>
      </c>
    </row>
    <row r="23" spans="2:22" x14ac:dyDescent="0.3">
      <c r="B23" s="1" t="s">
        <v>86</v>
      </c>
      <c r="C23" s="1" t="s">
        <v>113</v>
      </c>
      <c r="D23" s="1" t="s">
        <v>114</v>
      </c>
      <c r="E23" s="1" t="s">
        <v>115</v>
      </c>
      <c r="F23" s="1" t="s">
        <v>223</v>
      </c>
      <c r="G23" s="1">
        <v>2021</v>
      </c>
      <c r="H23" s="1" t="s">
        <v>145</v>
      </c>
      <c r="I23" s="1" t="s">
        <v>147</v>
      </c>
      <c r="J23" s="1">
        <v>6.8550000000000004</v>
      </c>
      <c r="K23" s="1">
        <v>2870</v>
      </c>
      <c r="L23" s="1">
        <v>10</v>
      </c>
      <c r="M23" s="1">
        <v>15.869</v>
      </c>
      <c r="N23" s="1">
        <v>1.111</v>
      </c>
      <c r="O23" s="1">
        <v>3</v>
      </c>
      <c r="P23" s="1" t="s">
        <v>124</v>
      </c>
      <c r="Q23" s="1">
        <v>75.600999999999999</v>
      </c>
      <c r="R23" s="1">
        <v>4377</v>
      </c>
      <c r="S23" s="1">
        <v>2.5259999999999998</v>
      </c>
      <c r="T23" s="1">
        <v>4156</v>
      </c>
      <c r="U23" s="1">
        <v>2.2229999999999999</v>
      </c>
      <c r="V23" s="1">
        <v>4139</v>
      </c>
    </row>
    <row r="24" spans="2:22" x14ac:dyDescent="0.3">
      <c r="B24" s="1" t="s">
        <v>86</v>
      </c>
      <c r="C24" s="1" t="s">
        <v>113</v>
      </c>
      <c r="D24" s="1" t="s">
        <v>114</v>
      </c>
      <c r="E24" s="1" t="s">
        <v>115</v>
      </c>
      <c r="F24" s="1" t="s">
        <v>224</v>
      </c>
      <c r="G24" s="1">
        <v>2021</v>
      </c>
      <c r="H24" s="1" t="s">
        <v>145</v>
      </c>
      <c r="I24" s="1" t="s">
        <v>147</v>
      </c>
      <c r="J24" s="1">
        <v>18.352</v>
      </c>
      <c r="K24" s="1">
        <v>2894</v>
      </c>
      <c r="L24" s="1">
        <v>10</v>
      </c>
      <c r="M24" s="1">
        <v>12.273999999999999</v>
      </c>
      <c r="N24" s="1">
        <v>3.4359999999999999</v>
      </c>
      <c r="O24" s="1">
        <v>3</v>
      </c>
      <c r="P24" s="1" t="s">
        <v>124</v>
      </c>
      <c r="Q24" s="1">
        <v>75.600999999999999</v>
      </c>
      <c r="R24" s="1">
        <v>4377</v>
      </c>
      <c r="S24" s="1">
        <v>2.5259999999999998</v>
      </c>
      <c r="T24" s="1">
        <v>4156</v>
      </c>
      <c r="U24" s="1">
        <v>2.2229999999999999</v>
      </c>
      <c r="V24" s="1">
        <v>4139</v>
      </c>
    </row>
    <row r="25" spans="2:22" x14ac:dyDescent="0.3">
      <c r="B25" s="1" t="s">
        <v>86</v>
      </c>
      <c r="C25" s="1" t="s">
        <v>113</v>
      </c>
      <c r="D25" s="1" t="s">
        <v>114</v>
      </c>
      <c r="E25" s="1" t="s">
        <v>115</v>
      </c>
      <c r="F25" s="1" t="s">
        <v>225</v>
      </c>
      <c r="G25" s="1">
        <v>2021</v>
      </c>
      <c r="H25" s="1" t="s">
        <v>145</v>
      </c>
      <c r="I25" s="1" t="s">
        <v>147</v>
      </c>
      <c r="J25" s="1">
        <v>37.575000000000003</v>
      </c>
      <c r="K25" s="1">
        <v>2828</v>
      </c>
      <c r="L25" s="1">
        <v>10</v>
      </c>
      <c r="M25" s="1">
        <v>7.9220000000000006</v>
      </c>
      <c r="N25" s="1">
        <v>7.6170000000000009</v>
      </c>
      <c r="O25" s="1">
        <v>3</v>
      </c>
      <c r="P25" s="1" t="s">
        <v>124</v>
      </c>
      <c r="Q25" s="1">
        <v>75.600999999999999</v>
      </c>
      <c r="R25" s="1">
        <v>4377</v>
      </c>
      <c r="S25" s="1">
        <v>2.5259999999999998</v>
      </c>
      <c r="T25" s="1">
        <v>4156</v>
      </c>
      <c r="U25" s="1">
        <v>2.2229999999999999</v>
      </c>
      <c r="V25" s="1">
        <v>4139</v>
      </c>
    </row>
    <row r="26" spans="2:22" x14ac:dyDescent="0.3">
      <c r="B26" s="1" t="s">
        <v>86</v>
      </c>
      <c r="C26" s="1" t="s">
        <v>113</v>
      </c>
      <c r="D26" s="1" t="s">
        <v>114</v>
      </c>
      <c r="E26" s="1" t="s">
        <v>115</v>
      </c>
      <c r="F26" s="1" t="s">
        <v>226</v>
      </c>
      <c r="G26" s="1">
        <v>2021</v>
      </c>
      <c r="H26" s="1" t="s">
        <v>145</v>
      </c>
      <c r="I26" s="1" t="s">
        <v>147</v>
      </c>
      <c r="J26" s="1">
        <v>45.444000000000003</v>
      </c>
      <c r="K26" s="1">
        <v>2847</v>
      </c>
      <c r="L26" s="1">
        <v>10</v>
      </c>
      <c r="M26" s="1">
        <v>6.8279999999999994</v>
      </c>
      <c r="N26" s="1">
        <v>8.7349999999999994</v>
      </c>
      <c r="O26" s="1">
        <v>3</v>
      </c>
      <c r="P26" s="1" t="s">
        <v>124</v>
      </c>
      <c r="Q26" s="1">
        <v>75.600999999999999</v>
      </c>
      <c r="R26" s="1">
        <v>4377</v>
      </c>
      <c r="S26" s="1">
        <v>2.5259999999999998</v>
      </c>
      <c r="T26" s="1">
        <v>4156</v>
      </c>
      <c r="U26" s="1">
        <v>2.2229999999999999</v>
      </c>
      <c r="V26" s="1">
        <v>4139</v>
      </c>
    </row>
    <row r="27" spans="2:22" x14ac:dyDescent="0.3">
      <c r="B27" s="1" t="s">
        <v>86</v>
      </c>
      <c r="C27" s="1" t="s">
        <v>113</v>
      </c>
      <c r="D27" s="1" t="s">
        <v>114</v>
      </c>
      <c r="E27" s="1" t="s">
        <v>115</v>
      </c>
      <c r="F27" s="1" t="s">
        <v>215</v>
      </c>
      <c r="G27" s="1">
        <v>2021</v>
      </c>
      <c r="H27" s="1" t="s">
        <v>145</v>
      </c>
      <c r="I27" s="1" t="s">
        <v>148</v>
      </c>
      <c r="J27" s="1">
        <v>90.02</v>
      </c>
      <c r="K27" s="1">
        <v>1231</v>
      </c>
      <c r="L27" s="1">
        <v>10</v>
      </c>
      <c r="M27" s="1">
        <v>3.714</v>
      </c>
      <c r="N27" s="1">
        <v>11.907999999999999</v>
      </c>
      <c r="O27" s="1">
        <v>3</v>
      </c>
      <c r="P27" s="1" t="s">
        <v>124</v>
      </c>
      <c r="Q27" s="1">
        <v>119.959</v>
      </c>
      <c r="R27" s="1">
        <v>1703</v>
      </c>
      <c r="S27" s="1">
        <v>3.456</v>
      </c>
      <c r="T27" s="1">
        <v>1640</v>
      </c>
      <c r="U27" s="1">
        <v>2.7549999999999999</v>
      </c>
      <c r="V27" s="1">
        <v>1638</v>
      </c>
    </row>
    <row r="28" spans="2:22" x14ac:dyDescent="0.3">
      <c r="B28" s="1" t="s">
        <v>86</v>
      </c>
      <c r="C28" s="1" t="s">
        <v>113</v>
      </c>
      <c r="D28" s="1" t="s">
        <v>114</v>
      </c>
      <c r="E28" s="1" t="s">
        <v>115</v>
      </c>
      <c r="F28" s="1" t="s">
        <v>216</v>
      </c>
      <c r="G28" s="1">
        <v>2021</v>
      </c>
      <c r="H28" s="1" t="s">
        <v>145</v>
      </c>
      <c r="I28" s="1" t="s">
        <v>148</v>
      </c>
      <c r="J28" s="1">
        <v>80.215000000000003</v>
      </c>
      <c r="K28" s="1">
        <v>1242</v>
      </c>
      <c r="L28" s="1">
        <v>10</v>
      </c>
      <c r="M28" s="1">
        <v>5.2789999999999999</v>
      </c>
      <c r="N28" s="1">
        <v>10.284000000000001</v>
      </c>
      <c r="O28" s="1">
        <v>3</v>
      </c>
      <c r="P28" s="1" t="s">
        <v>124</v>
      </c>
      <c r="Q28" s="1">
        <v>119.959</v>
      </c>
      <c r="R28" s="1">
        <v>1703</v>
      </c>
      <c r="S28" s="1">
        <v>3.456</v>
      </c>
      <c r="T28" s="1">
        <v>1640</v>
      </c>
      <c r="U28" s="1">
        <v>2.7549999999999999</v>
      </c>
      <c r="V28" s="1">
        <v>1638</v>
      </c>
    </row>
    <row r="29" spans="2:22" x14ac:dyDescent="0.3">
      <c r="B29" s="1" t="s">
        <v>86</v>
      </c>
      <c r="C29" s="1" t="s">
        <v>113</v>
      </c>
      <c r="D29" s="1" t="s">
        <v>114</v>
      </c>
      <c r="E29" s="1" t="s">
        <v>115</v>
      </c>
      <c r="F29" s="1" t="s">
        <v>217</v>
      </c>
      <c r="G29" s="1">
        <v>2021</v>
      </c>
      <c r="H29" s="1" t="s">
        <v>145</v>
      </c>
      <c r="I29" s="1" t="s">
        <v>148</v>
      </c>
      <c r="J29" s="1">
        <v>62.356000000000002</v>
      </c>
      <c r="K29" s="1">
        <v>1234</v>
      </c>
      <c r="L29" s="1">
        <v>10</v>
      </c>
      <c r="M29" s="1">
        <v>7.1079999999999997</v>
      </c>
      <c r="N29" s="1">
        <v>8.4109999999999996</v>
      </c>
      <c r="O29" s="1">
        <v>3</v>
      </c>
      <c r="P29" s="1" t="s">
        <v>124</v>
      </c>
      <c r="Q29" s="1">
        <v>119.959</v>
      </c>
      <c r="R29" s="1">
        <v>1703</v>
      </c>
      <c r="S29" s="1">
        <v>3.456</v>
      </c>
      <c r="T29" s="1">
        <v>1640</v>
      </c>
      <c r="U29" s="1">
        <v>2.7549999999999999</v>
      </c>
      <c r="V29" s="1">
        <v>1638</v>
      </c>
    </row>
    <row r="30" spans="2:22" x14ac:dyDescent="0.3">
      <c r="B30" s="1" t="s">
        <v>86</v>
      </c>
      <c r="C30" s="1" t="s">
        <v>113</v>
      </c>
      <c r="D30" s="1" t="s">
        <v>114</v>
      </c>
      <c r="E30" s="1" t="s">
        <v>115</v>
      </c>
      <c r="F30" s="1" t="s">
        <v>218</v>
      </c>
      <c r="G30" s="1">
        <v>2021</v>
      </c>
      <c r="H30" s="1" t="s">
        <v>145</v>
      </c>
      <c r="I30" s="1" t="s">
        <v>148</v>
      </c>
      <c r="J30" s="1">
        <v>48.508000000000003</v>
      </c>
      <c r="K30" s="1">
        <v>1222</v>
      </c>
      <c r="L30" s="1">
        <v>10</v>
      </c>
      <c r="M30" s="1">
        <v>6.5979999999999999</v>
      </c>
      <c r="N30" s="1">
        <v>9.0350000000000001</v>
      </c>
      <c r="O30" s="1">
        <v>3</v>
      </c>
      <c r="P30" s="1" t="s">
        <v>124</v>
      </c>
      <c r="Q30" s="1">
        <v>119.959</v>
      </c>
      <c r="R30" s="1">
        <v>1703</v>
      </c>
      <c r="S30" s="1">
        <v>3.456</v>
      </c>
      <c r="T30" s="1">
        <v>1640</v>
      </c>
      <c r="U30" s="1">
        <v>2.7549999999999999</v>
      </c>
      <c r="V30" s="1">
        <v>1638</v>
      </c>
    </row>
    <row r="31" spans="2:22" x14ac:dyDescent="0.3">
      <c r="B31" s="1" t="s">
        <v>86</v>
      </c>
      <c r="C31" s="1" t="s">
        <v>113</v>
      </c>
      <c r="D31" s="1" t="s">
        <v>114</v>
      </c>
      <c r="E31" s="1" t="s">
        <v>115</v>
      </c>
      <c r="F31" s="1" t="s">
        <v>219</v>
      </c>
      <c r="G31" s="1">
        <v>2021</v>
      </c>
      <c r="H31" s="1" t="s">
        <v>145</v>
      </c>
      <c r="I31" s="1" t="s">
        <v>148</v>
      </c>
      <c r="J31" s="1">
        <v>33.067</v>
      </c>
      <c r="K31" s="1">
        <v>1207</v>
      </c>
      <c r="L31" s="1">
        <v>10</v>
      </c>
      <c r="M31" s="1">
        <v>10.182</v>
      </c>
      <c r="N31" s="1">
        <v>5.5270000000000001</v>
      </c>
      <c r="O31" s="1">
        <v>3</v>
      </c>
      <c r="P31" s="1" t="s">
        <v>124</v>
      </c>
      <c r="Q31" s="1">
        <v>119.959</v>
      </c>
      <c r="R31" s="1">
        <v>1703</v>
      </c>
      <c r="S31" s="1">
        <v>3.456</v>
      </c>
      <c r="T31" s="1">
        <v>1640</v>
      </c>
      <c r="U31" s="1">
        <v>2.7549999999999999</v>
      </c>
      <c r="V31" s="1">
        <v>1638</v>
      </c>
    </row>
    <row r="32" spans="2:22" x14ac:dyDescent="0.3">
      <c r="B32" s="1" t="s">
        <v>86</v>
      </c>
      <c r="C32" s="1" t="s">
        <v>113</v>
      </c>
      <c r="D32" s="1" t="s">
        <v>114</v>
      </c>
      <c r="E32" s="1" t="s">
        <v>115</v>
      </c>
      <c r="F32" s="1" t="s">
        <v>220</v>
      </c>
      <c r="G32" s="1">
        <v>2021</v>
      </c>
      <c r="H32" s="1" t="s">
        <v>145</v>
      </c>
      <c r="I32" s="1" t="s">
        <v>148</v>
      </c>
      <c r="J32" s="1">
        <v>8.9470000000000027</v>
      </c>
      <c r="K32" s="1">
        <v>1200</v>
      </c>
      <c r="L32" s="1">
        <v>10</v>
      </c>
      <c r="M32" s="1">
        <v>15.632</v>
      </c>
      <c r="N32" s="1">
        <v>1.343</v>
      </c>
      <c r="O32" s="1">
        <v>3</v>
      </c>
      <c r="P32" s="1" t="s">
        <v>124</v>
      </c>
      <c r="Q32" s="1">
        <v>119.959</v>
      </c>
      <c r="R32" s="1">
        <v>1703</v>
      </c>
      <c r="S32" s="1">
        <v>3.456</v>
      </c>
      <c r="T32" s="1">
        <v>1640</v>
      </c>
      <c r="U32" s="1">
        <v>2.7549999999999999</v>
      </c>
      <c r="V32" s="1">
        <v>1638</v>
      </c>
    </row>
    <row r="33" spans="2:22" x14ac:dyDescent="0.3">
      <c r="B33" s="1" t="s">
        <v>86</v>
      </c>
      <c r="C33" s="1" t="s">
        <v>113</v>
      </c>
      <c r="D33" s="1" t="s">
        <v>114</v>
      </c>
      <c r="E33" s="1" t="s">
        <v>115</v>
      </c>
      <c r="F33" s="1" t="s">
        <v>221</v>
      </c>
      <c r="G33" s="1">
        <v>2021</v>
      </c>
      <c r="H33" s="1" t="s">
        <v>145</v>
      </c>
      <c r="I33" s="1" t="s">
        <v>148</v>
      </c>
      <c r="J33" s="1">
        <v>7.266</v>
      </c>
      <c r="K33" s="1">
        <v>1191</v>
      </c>
      <c r="L33" s="1">
        <v>10</v>
      </c>
      <c r="M33" s="1">
        <v>17.486000000000001</v>
      </c>
      <c r="N33" s="1">
        <v>0.44500000000000001</v>
      </c>
      <c r="O33" s="1">
        <v>3</v>
      </c>
      <c r="P33" s="1" t="s">
        <v>124</v>
      </c>
      <c r="Q33" s="1">
        <v>119.959</v>
      </c>
      <c r="R33" s="1">
        <v>1703</v>
      </c>
      <c r="S33" s="1">
        <v>3.456</v>
      </c>
      <c r="T33" s="1">
        <v>1640</v>
      </c>
      <c r="U33" s="1">
        <v>2.7549999999999999</v>
      </c>
      <c r="V33" s="1">
        <v>1638</v>
      </c>
    </row>
    <row r="34" spans="2:22" x14ac:dyDescent="0.3">
      <c r="B34" s="1" t="s">
        <v>86</v>
      </c>
      <c r="C34" s="1" t="s">
        <v>113</v>
      </c>
      <c r="D34" s="1" t="s">
        <v>114</v>
      </c>
      <c r="E34" s="1" t="s">
        <v>115</v>
      </c>
      <c r="F34" s="1" t="s">
        <v>222</v>
      </c>
      <c r="G34" s="1">
        <v>2021</v>
      </c>
      <c r="H34" s="1" t="s">
        <v>145</v>
      </c>
      <c r="I34" s="1" t="s">
        <v>148</v>
      </c>
      <c r="J34" s="1">
        <v>8.0500000000000007</v>
      </c>
      <c r="K34" s="1">
        <v>1160</v>
      </c>
      <c r="L34" s="1">
        <v>10</v>
      </c>
      <c r="M34" s="1">
        <v>15.968999999999999</v>
      </c>
      <c r="N34" s="1">
        <v>0.74400000000000011</v>
      </c>
      <c r="O34" s="1">
        <v>3</v>
      </c>
      <c r="P34" s="1" t="s">
        <v>124</v>
      </c>
      <c r="Q34" s="1">
        <v>119.959</v>
      </c>
      <c r="R34" s="1">
        <v>1703</v>
      </c>
      <c r="S34" s="1">
        <v>3.456</v>
      </c>
      <c r="T34" s="1">
        <v>1640</v>
      </c>
      <c r="U34" s="1">
        <v>2.7549999999999999</v>
      </c>
      <c r="V34" s="1">
        <v>1638</v>
      </c>
    </row>
    <row r="35" spans="2:22" x14ac:dyDescent="0.3">
      <c r="B35" s="1" t="s">
        <v>86</v>
      </c>
      <c r="C35" s="1" t="s">
        <v>113</v>
      </c>
      <c r="D35" s="1" t="s">
        <v>114</v>
      </c>
      <c r="E35" s="1" t="s">
        <v>115</v>
      </c>
      <c r="F35" s="1" t="s">
        <v>223</v>
      </c>
      <c r="G35" s="1">
        <v>2021</v>
      </c>
      <c r="H35" s="1" t="s">
        <v>145</v>
      </c>
      <c r="I35" s="1" t="s">
        <v>148</v>
      </c>
      <c r="J35" s="1">
        <v>9.9130000000000003</v>
      </c>
      <c r="K35" s="1">
        <v>1159</v>
      </c>
      <c r="L35" s="1">
        <v>10</v>
      </c>
      <c r="M35" s="1">
        <v>15.933999999999999</v>
      </c>
      <c r="N35" s="1">
        <v>1.0680000000000001</v>
      </c>
      <c r="O35" s="1">
        <v>3</v>
      </c>
      <c r="P35" s="1" t="s">
        <v>124</v>
      </c>
      <c r="Q35" s="1">
        <v>119.959</v>
      </c>
      <c r="R35" s="1">
        <v>1703</v>
      </c>
      <c r="S35" s="1">
        <v>3.456</v>
      </c>
      <c r="T35" s="1">
        <v>1640</v>
      </c>
      <c r="U35" s="1">
        <v>2.7549999999999999</v>
      </c>
      <c r="V35" s="1">
        <v>1638</v>
      </c>
    </row>
    <row r="36" spans="2:22" x14ac:dyDescent="0.3">
      <c r="B36" s="1" t="s">
        <v>86</v>
      </c>
      <c r="C36" s="1" t="s">
        <v>113</v>
      </c>
      <c r="D36" s="1" t="s">
        <v>114</v>
      </c>
      <c r="E36" s="1" t="s">
        <v>115</v>
      </c>
      <c r="F36" s="1" t="s">
        <v>224</v>
      </c>
      <c r="G36" s="1">
        <v>2021</v>
      </c>
      <c r="H36" s="1" t="s">
        <v>145</v>
      </c>
      <c r="I36" s="1" t="s">
        <v>148</v>
      </c>
      <c r="J36" s="1">
        <v>28.273</v>
      </c>
      <c r="K36" s="1">
        <v>1167</v>
      </c>
      <c r="L36" s="1">
        <v>10</v>
      </c>
      <c r="M36" s="1">
        <v>12.363</v>
      </c>
      <c r="N36" s="1">
        <v>3.3559999999999999</v>
      </c>
      <c r="O36" s="1">
        <v>3</v>
      </c>
      <c r="P36" s="1" t="s">
        <v>124</v>
      </c>
      <c r="Q36" s="1">
        <v>119.959</v>
      </c>
      <c r="R36" s="1">
        <v>1703</v>
      </c>
      <c r="S36" s="1">
        <v>3.456</v>
      </c>
      <c r="T36" s="1">
        <v>1640</v>
      </c>
      <c r="U36" s="1">
        <v>2.7549999999999999</v>
      </c>
      <c r="V36" s="1">
        <v>1638</v>
      </c>
    </row>
    <row r="37" spans="2:22" x14ac:dyDescent="0.3">
      <c r="B37" s="1" t="s">
        <v>86</v>
      </c>
      <c r="C37" s="1" t="s">
        <v>113</v>
      </c>
      <c r="D37" s="1" t="s">
        <v>114</v>
      </c>
      <c r="E37" s="1" t="s">
        <v>115</v>
      </c>
      <c r="F37" s="1" t="s">
        <v>225</v>
      </c>
      <c r="G37" s="1">
        <v>2021</v>
      </c>
      <c r="H37" s="1" t="s">
        <v>145</v>
      </c>
      <c r="I37" s="1" t="s">
        <v>148</v>
      </c>
      <c r="J37" s="1">
        <v>56.604999999999997</v>
      </c>
      <c r="K37" s="1">
        <v>1139</v>
      </c>
      <c r="L37" s="1">
        <v>10</v>
      </c>
      <c r="M37" s="1">
        <v>8.016</v>
      </c>
      <c r="N37" s="1">
        <v>7.5259999999999998</v>
      </c>
      <c r="O37" s="1">
        <v>3</v>
      </c>
      <c r="P37" s="1" t="s">
        <v>124</v>
      </c>
      <c r="Q37" s="1">
        <v>119.959</v>
      </c>
      <c r="R37" s="1">
        <v>1703</v>
      </c>
      <c r="S37" s="1">
        <v>3.456</v>
      </c>
      <c r="T37" s="1">
        <v>1640</v>
      </c>
      <c r="U37" s="1">
        <v>2.7549999999999999</v>
      </c>
      <c r="V37" s="1">
        <v>1638</v>
      </c>
    </row>
    <row r="38" spans="2:22" x14ac:dyDescent="0.3">
      <c r="B38" s="1" t="s">
        <v>86</v>
      </c>
      <c r="C38" s="1" t="s">
        <v>113</v>
      </c>
      <c r="D38" s="1" t="s">
        <v>114</v>
      </c>
      <c r="E38" s="1" t="s">
        <v>115</v>
      </c>
      <c r="F38" s="1" t="s">
        <v>226</v>
      </c>
      <c r="G38" s="1">
        <v>2021</v>
      </c>
      <c r="H38" s="1" t="s">
        <v>145</v>
      </c>
      <c r="I38" s="1" t="s">
        <v>148</v>
      </c>
      <c r="J38" s="1">
        <v>68.347999999999999</v>
      </c>
      <c r="K38" s="1">
        <v>1145</v>
      </c>
      <c r="L38" s="1">
        <v>10</v>
      </c>
      <c r="M38" s="1">
        <v>6.97</v>
      </c>
      <c r="N38" s="1">
        <v>8.5960000000000001</v>
      </c>
      <c r="O38" s="1">
        <v>3</v>
      </c>
      <c r="P38" s="1" t="s">
        <v>124</v>
      </c>
      <c r="Q38" s="1">
        <v>119.959</v>
      </c>
      <c r="R38" s="1">
        <v>1703</v>
      </c>
      <c r="S38" s="1">
        <v>3.456</v>
      </c>
      <c r="T38" s="1">
        <v>1640</v>
      </c>
      <c r="U38" s="1">
        <v>2.7549999999999999</v>
      </c>
      <c r="V38" s="1">
        <v>1638</v>
      </c>
    </row>
    <row r="39" spans="2:22" x14ac:dyDescent="0.3">
      <c r="B39" s="1" t="s">
        <v>86</v>
      </c>
      <c r="C39" s="1" t="s">
        <v>113</v>
      </c>
      <c r="D39" s="1" t="s">
        <v>114</v>
      </c>
      <c r="E39" s="1" t="s">
        <v>115</v>
      </c>
      <c r="F39" s="1" t="s">
        <v>215</v>
      </c>
      <c r="G39" s="1">
        <v>2021</v>
      </c>
      <c r="H39" s="1" t="s">
        <v>145</v>
      </c>
      <c r="I39" s="1" t="s">
        <v>149</v>
      </c>
      <c r="J39" s="1">
        <v>117.126</v>
      </c>
      <c r="K39" s="1">
        <v>339</v>
      </c>
      <c r="L39" s="1">
        <v>10</v>
      </c>
      <c r="M39" s="1">
        <v>3.8210000000000002</v>
      </c>
      <c r="N39" s="1">
        <v>11.802</v>
      </c>
      <c r="O39" s="1">
        <v>3</v>
      </c>
      <c r="P39" s="1" t="s">
        <v>124</v>
      </c>
      <c r="Q39" s="1">
        <v>169.13300000000001</v>
      </c>
      <c r="R39" s="1">
        <v>512</v>
      </c>
      <c r="S39" s="1">
        <v>4.0570000000000004</v>
      </c>
      <c r="T39" s="1">
        <v>489</v>
      </c>
      <c r="U39" s="1">
        <v>2.9510000000000001</v>
      </c>
      <c r="V39" s="1">
        <v>494</v>
      </c>
    </row>
    <row r="40" spans="2:22" x14ac:dyDescent="0.3">
      <c r="B40" s="1" t="s">
        <v>86</v>
      </c>
      <c r="C40" s="1" t="s">
        <v>113</v>
      </c>
      <c r="D40" s="1" t="s">
        <v>114</v>
      </c>
      <c r="E40" s="1" t="s">
        <v>115</v>
      </c>
      <c r="F40" s="1" t="s">
        <v>216</v>
      </c>
      <c r="G40" s="1">
        <v>2021</v>
      </c>
      <c r="H40" s="1" t="s">
        <v>145</v>
      </c>
      <c r="I40" s="1" t="s">
        <v>149</v>
      </c>
      <c r="J40" s="1">
        <v>105.71599999999999</v>
      </c>
      <c r="K40" s="1">
        <v>339</v>
      </c>
      <c r="L40" s="1">
        <v>10</v>
      </c>
      <c r="M40" s="1">
        <v>5.32</v>
      </c>
      <c r="N40" s="1">
        <v>10.242000000000001</v>
      </c>
      <c r="O40" s="1">
        <v>3</v>
      </c>
      <c r="P40" s="1" t="s">
        <v>124</v>
      </c>
      <c r="Q40" s="1">
        <v>169.13300000000001</v>
      </c>
      <c r="R40" s="1">
        <v>512</v>
      </c>
      <c r="S40" s="1">
        <v>4.0570000000000004</v>
      </c>
      <c r="T40" s="1">
        <v>489</v>
      </c>
      <c r="U40" s="1">
        <v>2.9510000000000001</v>
      </c>
      <c r="V40" s="1">
        <v>494</v>
      </c>
    </row>
    <row r="41" spans="2:22" x14ac:dyDescent="0.3">
      <c r="B41" s="1" t="s">
        <v>86</v>
      </c>
      <c r="C41" s="1" t="s">
        <v>113</v>
      </c>
      <c r="D41" s="1" t="s">
        <v>114</v>
      </c>
      <c r="E41" s="1" t="s">
        <v>115</v>
      </c>
      <c r="F41" s="1" t="s">
        <v>217</v>
      </c>
      <c r="G41" s="1">
        <v>2021</v>
      </c>
      <c r="H41" s="1" t="s">
        <v>145</v>
      </c>
      <c r="I41" s="1" t="s">
        <v>149</v>
      </c>
      <c r="J41" s="1">
        <v>82.718999999999994</v>
      </c>
      <c r="K41" s="1">
        <v>337</v>
      </c>
      <c r="L41" s="1">
        <v>10</v>
      </c>
      <c r="M41" s="1">
        <v>7.101</v>
      </c>
      <c r="N41" s="1">
        <v>8.4179999999999993</v>
      </c>
      <c r="O41" s="1">
        <v>3</v>
      </c>
      <c r="P41" s="1" t="s">
        <v>124</v>
      </c>
      <c r="Q41" s="1">
        <v>169.13300000000001</v>
      </c>
      <c r="R41" s="1">
        <v>512</v>
      </c>
      <c r="S41" s="1">
        <v>4.0570000000000004</v>
      </c>
      <c r="T41" s="1">
        <v>489</v>
      </c>
      <c r="U41" s="1">
        <v>2.9510000000000001</v>
      </c>
      <c r="V41" s="1">
        <v>494</v>
      </c>
    </row>
    <row r="42" spans="2:22" x14ac:dyDescent="0.3">
      <c r="B42" s="1" t="s">
        <v>86</v>
      </c>
      <c r="C42" s="1" t="s">
        <v>113</v>
      </c>
      <c r="D42" s="1" t="s">
        <v>114</v>
      </c>
      <c r="E42" s="1" t="s">
        <v>115</v>
      </c>
      <c r="F42" s="1" t="s">
        <v>218</v>
      </c>
      <c r="G42" s="1">
        <v>2021</v>
      </c>
      <c r="H42" s="1" t="s">
        <v>145</v>
      </c>
      <c r="I42" s="1" t="s">
        <v>149</v>
      </c>
      <c r="J42" s="1">
        <v>63.811000000000007</v>
      </c>
      <c r="K42" s="1">
        <v>332</v>
      </c>
      <c r="L42" s="1">
        <v>10</v>
      </c>
      <c r="M42" s="1">
        <v>6.6289999999999996</v>
      </c>
      <c r="N42" s="1">
        <v>9.0020000000000007</v>
      </c>
      <c r="O42" s="1">
        <v>3</v>
      </c>
      <c r="P42" s="1" t="s">
        <v>124</v>
      </c>
      <c r="Q42" s="1">
        <v>169.13300000000001</v>
      </c>
      <c r="R42" s="1">
        <v>512</v>
      </c>
      <c r="S42" s="1">
        <v>4.0570000000000004</v>
      </c>
      <c r="T42" s="1">
        <v>489</v>
      </c>
      <c r="U42" s="1">
        <v>2.9510000000000001</v>
      </c>
      <c r="V42" s="1">
        <v>494</v>
      </c>
    </row>
    <row r="43" spans="2:22" x14ac:dyDescent="0.3">
      <c r="B43" s="1" t="s">
        <v>86</v>
      </c>
      <c r="C43" s="1" t="s">
        <v>113</v>
      </c>
      <c r="D43" s="1" t="s">
        <v>114</v>
      </c>
      <c r="E43" s="1" t="s">
        <v>115</v>
      </c>
      <c r="F43" s="1" t="s">
        <v>219</v>
      </c>
      <c r="G43" s="1">
        <v>2021</v>
      </c>
      <c r="H43" s="1" t="s">
        <v>145</v>
      </c>
      <c r="I43" s="1" t="s">
        <v>149</v>
      </c>
      <c r="J43" s="1">
        <v>45.192</v>
      </c>
      <c r="K43" s="1">
        <v>328</v>
      </c>
      <c r="L43" s="1">
        <v>10</v>
      </c>
      <c r="M43" s="1">
        <v>10.170999999999999</v>
      </c>
      <c r="N43" s="1">
        <v>5.5370000000000008</v>
      </c>
      <c r="O43" s="1">
        <v>3</v>
      </c>
      <c r="P43" s="1" t="s">
        <v>124</v>
      </c>
      <c r="Q43" s="1">
        <v>169.13300000000001</v>
      </c>
      <c r="R43" s="1">
        <v>512</v>
      </c>
      <c r="S43" s="1">
        <v>4.0570000000000004</v>
      </c>
      <c r="T43" s="1">
        <v>489</v>
      </c>
      <c r="U43" s="1">
        <v>2.9510000000000001</v>
      </c>
      <c r="V43" s="1">
        <v>494</v>
      </c>
    </row>
    <row r="44" spans="2:22" x14ac:dyDescent="0.3">
      <c r="B44" s="1" t="s">
        <v>86</v>
      </c>
      <c r="C44" s="1" t="s">
        <v>113</v>
      </c>
      <c r="D44" s="1" t="s">
        <v>114</v>
      </c>
      <c r="E44" s="1" t="s">
        <v>115</v>
      </c>
      <c r="F44" s="1" t="s">
        <v>220</v>
      </c>
      <c r="G44" s="1">
        <v>2021</v>
      </c>
      <c r="H44" s="1" t="s">
        <v>145</v>
      </c>
      <c r="I44" s="1" t="s">
        <v>149</v>
      </c>
      <c r="J44" s="1">
        <v>12.047000000000001</v>
      </c>
      <c r="K44" s="1">
        <v>330</v>
      </c>
      <c r="L44" s="1">
        <v>10</v>
      </c>
      <c r="M44" s="1">
        <v>15.561</v>
      </c>
      <c r="N44" s="1">
        <v>1.3480000000000001</v>
      </c>
      <c r="O44" s="1">
        <v>3</v>
      </c>
      <c r="P44" s="1" t="s">
        <v>124</v>
      </c>
      <c r="Q44" s="1">
        <v>169.13300000000001</v>
      </c>
      <c r="R44" s="1">
        <v>512</v>
      </c>
      <c r="S44" s="1">
        <v>4.0570000000000004</v>
      </c>
      <c r="T44" s="1">
        <v>489</v>
      </c>
      <c r="U44" s="1">
        <v>2.9510000000000001</v>
      </c>
      <c r="V44" s="1">
        <v>494</v>
      </c>
    </row>
    <row r="45" spans="2:22" x14ac:dyDescent="0.3">
      <c r="B45" s="1" t="s">
        <v>86</v>
      </c>
      <c r="C45" s="1" t="s">
        <v>113</v>
      </c>
      <c r="D45" s="1" t="s">
        <v>114</v>
      </c>
      <c r="E45" s="1" t="s">
        <v>115</v>
      </c>
      <c r="F45" s="1" t="s">
        <v>221</v>
      </c>
      <c r="G45" s="1">
        <v>2021</v>
      </c>
      <c r="H45" s="1" t="s">
        <v>145</v>
      </c>
      <c r="I45" s="1" t="s">
        <v>149</v>
      </c>
      <c r="J45" s="1">
        <v>9.5589999999999993</v>
      </c>
      <c r="K45" s="1">
        <v>328</v>
      </c>
      <c r="L45" s="1">
        <v>10</v>
      </c>
      <c r="M45" s="1">
        <v>17.425000000000001</v>
      </c>
      <c r="N45" s="1">
        <v>0.45</v>
      </c>
      <c r="O45" s="1">
        <v>3</v>
      </c>
      <c r="P45" s="1" t="s">
        <v>124</v>
      </c>
      <c r="Q45" s="1">
        <v>169.13300000000001</v>
      </c>
      <c r="R45" s="1">
        <v>512</v>
      </c>
      <c r="S45" s="1">
        <v>4.0570000000000004</v>
      </c>
      <c r="T45" s="1">
        <v>489</v>
      </c>
      <c r="U45" s="1">
        <v>2.9510000000000001</v>
      </c>
      <c r="V45" s="1">
        <v>494</v>
      </c>
    </row>
    <row r="46" spans="2:22" x14ac:dyDescent="0.3">
      <c r="B46" s="1" t="s">
        <v>86</v>
      </c>
      <c r="C46" s="1" t="s">
        <v>113</v>
      </c>
      <c r="D46" s="1" t="s">
        <v>114</v>
      </c>
      <c r="E46" s="1" t="s">
        <v>115</v>
      </c>
      <c r="F46" s="1" t="s">
        <v>222</v>
      </c>
      <c r="G46" s="1">
        <v>2021</v>
      </c>
      <c r="H46" s="1" t="s">
        <v>145</v>
      </c>
      <c r="I46" s="1" t="s">
        <v>149</v>
      </c>
      <c r="J46" s="1">
        <v>10.183999999999999</v>
      </c>
      <c r="K46" s="1">
        <v>322</v>
      </c>
      <c r="L46" s="1">
        <v>10</v>
      </c>
      <c r="M46" s="1">
        <v>15.952999999999999</v>
      </c>
      <c r="N46" s="1">
        <v>0.73699999999999999</v>
      </c>
      <c r="O46" s="1">
        <v>3</v>
      </c>
      <c r="P46" s="1" t="s">
        <v>124</v>
      </c>
      <c r="Q46" s="1">
        <v>169.13300000000001</v>
      </c>
      <c r="R46" s="1">
        <v>512</v>
      </c>
      <c r="S46" s="1">
        <v>4.0570000000000004</v>
      </c>
      <c r="T46" s="1">
        <v>489</v>
      </c>
      <c r="U46" s="1">
        <v>2.9510000000000001</v>
      </c>
      <c r="V46" s="1">
        <v>494</v>
      </c>
    </row>
    <row r="47" spans="2:22" x14ac:dyDescent="0.3">
      <c r="B47" s="1" t="s">
        <v>86</v>
      </c>
      <c r="C47" s="1" t="s">
        <v>113</v>
      </c>
      <c r="D47" s="1" t="s">
        <v>114</v>
      </c>
      <c r="E47" s="1" t="s">
        <v>115</v>
      </c>
      <c r="F47" s="1" t="s">
        <v>223</v>
      </c>
      <c r="G47" s="1">
        <v>2021</v>
      </c>
      <c r="H47" s="1" t="s">
        <v>145</v>
      </c>
      <c r="I47" s="1" t="s">
        <v>149</v>
      </c>
      <c r="J47" s="1">
        <v>13.45</v>
      </c>
      <c r="K47" s="1">
        <v>328</v>
      </c>
      <c r="L47" s="1">
        <v>10</v>
      </c>
      <c r="M47" s="1">
        <v>15.922000000000001</v>
      </c>
      <c r="N47" s="1">
        <v>1.0589999999999999</v>
      </c>
      <c r="O47" s="1">
        <v>3</v>
      </c>
      <c r="P47" s="1" t="s">
        <v>124</v>
      </c>
      <c r="Q47" s="1">
        <v>169.13300000000001</v>
      </c>
      <c r="R47" s="1">
        <v>512</v>
      </c>
      <c r="S47" s="1">
        <v>4.0570000000000004</v>
      </c>
      <c r="T47" s="1">
        <v>489</v>
      </c>
      <c r="U47" s="1">
        <v>2.9510000000000001</v>
      </c>
      <c r="V47" s="1">
        <v>494</v>
      </c>
    </row>
    <row r="48" spans="2:22" x14ac:dyDescent="0.3">
      <c r="B48" s="1" t="s">
        <v>86</v>
      </c>
      <c r="C48" s="1" t="s">
        <v>113</v>
      </c>
      <c r="D48" s="1" t="s">
        <v>114</v>
      </c>
      <c r="E48" s="1" t="s">
        <v>115</v>
      </c>
      <c r="F48" s="1" t="s">
        <v>224</v>
      </c>
      <c r="G48" s="1">
        <v>2021</v>
      </c>
      <c r="H48" s="1" t="s">
        <v>145</v>
      </c>
      <c r="I48" s="1" t="s">
        <v>149</v>
      </c>
      <c r="J48" s="1">
        <v>37.046999999999997</v>
      </c>
      <c r="K48" s="1">
        <v>335</v>
      </c>
      <c r="L48" s="1">
        <v>10</v>
      </c>
      <c r="M48" s="1">
        <v>12.406000000000001</v>
      </c>
      <c r="N48" s="1">
        <v>3.3079999999999998</v>
      </c>
      <c r="O48" s="1">
        <v>3</v>
      </c>
      <c r="P48" s="1" t="s">
        <v>124</v>
      </c>
      <c r="Q48" s="1">
        <v>169.13300000000001</v>
      </c>
      <c r="R48" s="1">
        <v>512</v>
      </c>
      <c r="S48" s="1">
        <v>4.0570000000000004</v>
      </c>
      <c r="T48" s="1">
        <v>489</v>
      </c>
      <c r="U48" s="1">
        <v>2.9510000000000001</v>
      </c>
      <c r="V48" s="1">
        <v>494</v>
      </c>
    </row>
    <row r="49" spans="2:22" x14ac:dyDescent="0.3">
      <c r="B49" s="1" t="s">
        <v>86</v>
      </c>
      <c r="C49" s="1" t="s">
        <v>113</v>
      </c>
      <c r="D49" s="1" t="s">
        <v>114</v>
      </c>
      <c r="E49" s="1" t="s">
        <v>115</v>
      </c>
      <c r="F49" s="1" t="s">
        <v>225</v>
      </c>
      <c r="G49" s="1">
        <v>2021</v>
      </c>
      <c r="H49" s="1" t="s">
        <v>145</v>
      </c>
      <c r="I49" s="1" t="s">
        <v>149</v>
      </c>
      <c r="J49" s="1">
        <v>74.677999999999997</v>
      </c>
      <c r="K49" s="1">
        <v>324</v>
      </c>
      <c r="L49" s="1">
        <v>10</v>
      </c>
      <c r="M49" s="1">
        <v>8.0350000000000001</v>
      </c>
      <c r="N49" s="1">
        <v>7.51</v>
      </c>
      <c r="O49" s="1">
        <v>3</v>
      </c>
      <c r="P49" s="1" t="s">
        <v>124</v>
      </c>
      <c r="Q49" s="1">
        <v>169.13300000000001</v>
      </c>
      <c r="R49" s="1">
        <v>512</v>
      </c>
      <c r="S49" s="1">
        <v>4.0570000000000004</v>
      </c>
      <c r="T49" s="1">
        <v>489</v>
      </c>
      <c r="U49" s="1">
        <v>2.9510000000000001</v>
      </c>
      <c r="V49" s="1">
        <v>494</v>
      </c>
    </row>
    <row r="50" spans="2:22" x14ac:dyDescent="0.3">
      <c r="B50" s="1" t="s">
        <v>86</v>
      </c>
      <c r="C50" s="1" t="s">
        <v>113</v>
      </c>
      <c r="D50" s="1" t="s">
        <v>114</v>
      </c>
      <c r="E50" s="1" t="s">
        <v>115</v>
      </c>
      <c r="F50" s="1" t="s">
        <v>226</v>
      </c>
      <c r="G50" s="1">
        <v>2021</v>
      </c>
      <c r="H50" s="1" t="s">
        <v>145</v>
      </c>
      <c r="I50" s="1" t="s">
        <v>149</v>
      </c>
      <c r="J50" s="1">
        <v>89.460999999999999</v>
      </c>
      <c r="K50" s="1">
        <v>328</v>
      </c>
      <c r="L50" s="1">
        <v>10</v>
      </c>
      <c r="M50" s="1">
        <v>7.0149999999999997</v>
      </c>
      <c r="N50" s="1">
        <v>8.5510000000000002</v>
      </c>
      <c r="O50" s="1">
        <v>3</v>
      </c>
      <c r="P50" s="1" t="s">
        <v>124</v>
      </c>
      <c r="Q50" s="1">
        <v>169.13300000000001</v>
      </c>
      <c r="R50" s="1">
        <v>512</v>
      </c>
      <c r="S50" s="1">
        <v>4.0570000000000004</v>
      </c>
      <c r="T50" s="1">
        <v>489</v>
      </c>
      <c r="U50" s="1">
        <v>2.9510000000000001</v>
      </c>
      <c r="V50" s="1">
        <v>494</v>
      </c>
    </row>
    <row r="51" spans="2:22" x14ac:dyDescent="0.3">
      <c r="B51" s="1" t="s">
        <v>86</v>
      </c>
      <c r="C51" s="1" t="s">
        <v>113</v>
      </c>
      <c r="D51" s="1" t="s">
        <v>114</v>
      </c>
      <c r="E51" s="1" t="s">
        <v>115</v>
      </c>
      <c r="F51" s="1" t="s">
        <v>215</v>
      </c>
      <c r="G51" s="1">
        <v>2021</v>
      </c>
      <c r="H51" s="1" t="s">
        <v>145</v>
      </c>
      <c r="I51" s="1" t="s">
        <v>150</v>
      </c>
      <c r="J51" s="1">
        <v>157.566</v>
      </c>
      <c r="K51" s="1">
        <v>178</v>
      </c>
      <c r="L51" s="1">
        <v>10</v>
      </c>
      <c r="M51" s="1">
        <v>3.758</v>
      </c>
      <c r="N51" s="1">
        <v>11.872</v>
      </c>
      <c r="O51" s="1">
        <v>3</v>
      </c>
      <c r="P51" s="1" t="s">
        <v>124</v>
      </c>
      <c r="Q51" s="1">
        <v>255.322</v>
      </c>
      <c r="R51" s="1">
        <v>295</v>
      </c>
      <c r="S51" s="1">
        <v>4.7119999999999997</v>
      </c>
      <c r="T51" s="1">
        <v>281</v>
      </c>
      <c r="U51" s="1">
        <v>3.125</v>
      </c>
      <c r="V51" s="1">
        <v>280</v>
      </c>
    </row>
    <row r="52" spans="2:22" x14ac:dyDescent="0.3">
      <c r="B52" s="1" t="s">
        <v>86</v>
      </c>
      <c r="C52" s="1" t="s">
        <v>113</v>
      </c>
      <c r="D52" s="1" t="s">
        <v>114</v>
      </c>
      <c r="E52" s="1" t="s">
        <v>115</v>
      </c>
      <c r="F52" s="1" t="s">
        <v>216</v>
      </c>
      <c r="G52" s="1">
        <v>2021</v>
      </c>
      <c r="H52" s="1" t="s">
        <v>145</v>
      </c>
      <c r="I52" s="1" t="s">
        <v>150</v>
      </c>
      <c r="J52" s="1">
        <v>139.16</v>
      </c>
      <c r="K52" s="1">
        <v>178</v>
      </c>
      <c r="L52" s="1">
        <v>10</v>
      </c>
      <c r="M52" s="1">
        <v>5.2929999999999984</v>
      </c>
      <c r="N52" s="1">
        <v>10.273999999999999</v>
      </c>
      <c r="O52" s="1">
        <v>3</v>
      </c>
      <c r="P52" s="1" t="s">
        <v>124</v>
      </c>
      <c r="Q52" s="1">
        <v>255.322</v>
      </c>
      <c r="R52" s="1">
        <v>295</v>
      </c>
      <c r="S52" s="1">
        <v>4.7119999999999997</v>
      </c>
      <c r="T52" s="1">
        <v>281</v>
      </c>
      <c r="U52" s="1">
        <v>3.125</v>
      </c>
      <c r="V52" s="1">
        <v>280</v>
      </c>
    </row>
    <row r="53" spans="2:22" x14ac:dyDescent="0.3">
      <c r="B53" s="1" t="s">
        <v>86</v>
      </c>
      <c r="C53" s="1" t="s">
        <v>113</v>
      </c>
      <c r="D53" s="1" t="s">
        <v>114</v>
      </c>
      <c r="E53" s="1" t="s">
        <v>115</v>
      </c>
      <c r="F53" s="1" t="s">
        <v>217</v>
      </c>
      <c r="G53" s="1">
        <v>2021</v>
      </c>
      <c r="H53" s="1" t="s">
        <v>145</v>
      </c>
      <c r="I53" s="1" t="s">
        <v>150</v>
      </c>
      <c r="J53" s="1">
        <v>110.131</v>
      </c>
      <c r="K53" s="1">
        <v>176</v>
      </c>
      <c r="L53" s="1">
        <v>10</v>
      </c>
      <c r="M53" s="1">
        <v>7.1050000000000004</v>
      </c>
      <c r="N53" s="1">
        <v>8.4160000000000004</v>
      </c>
      <c r="O53" s="1">
        <v>3</v>
      </c>
      <c r="P53" s="1" t="s">
        <v>124</v>
      </c>
      <c r="Q53" s="1">
        <v>255.322</v>
      </c>
      <c r="R53" s="1">
        <v>295</v>
      </c>
      <c r="S53" s="1">
        <v>4.7119999999999997</v>
      </c>
      <c r="T53" s="1">
        <v>281</v>
      </c>
      <c r="U53" s="1">
        <v>3.125</v>
      </c>
      <c r="V53" s="1">
        <v>280</v>
      </c>
    </row>
    <row r="54" spans="2:22" x14ac:dyDescent="0.3">
      <c r="B54" s="1" t="s">
        <v>86</v>
      </c>
      <c r="C54" s="1" t="s">
        <v>113</v>
      </c>
      <c r="D54" s="1" t="s">
        <v>114</v>
      </c>
      <c r="E54" s="1" t="s">
        <v>115</v>
      </c>
      <c r="F54" s="1" t="s">
        <v>218</v>
      </c>
      <c r="G54" s="1">
        <v>2021</v>
      </c>
      <c r="H54" s="1" t="s">
        <v>145</v>
      </c>
      <c r="I54" s="1" t="s">
        <v>150</v>
      </c>
      <c r="J54" s="1">
        <v>90.763999999999996</v>
      </c>
      <c r="K54" s="1">
        <v>175</v>
      </c>
      <c r="L54" s="1">
        <v>10</v>
      </c>
      <c r="M54" s="1">
        <v>6.625</v>
      </c>
      <c r="N54" s="1">
        <v>9.0139999999999993</v>
      </c>
      <c r="O54" s="1">
        <v>3</v>
      </c>
      <c r="P54" s="1" t="s">
        <v>124</v>
      </c>
      <c r="Q54" s="1">
        <v>255.322</v>
      </c>
      <c r="R54" s="1">
        <v>295</v>
      </c>
      <c r="S54" s="1">
        <v>4.7119999999999997</v>
      </c>
      <c r="T54" s="1">
        <v>281</v>
      </c>
      <c r="U54" s="1">
        <v>3.125</v>
      </c>
      <c r="V54" s="1">
        <v>280</v>
      </c>
    </row>
    <row r="55" spans="2:22" x14ac:dyDescent="0.3">
      <c r="B55" s="1" t="s">
        <v>86</v>
      </c>
      <c r="C55" s="1" t="s">
        <v>113</v>
      </c>
      <c r="D55" s="1" t="s">
        <v>114</v>
      </c>
      <c r="E55" s="1" t="s">
        <v>115</v>
      </c>
      <c r="F55" s="1" t="s">
        <v>219</v>
      </c>
      <c r="G55" s="1">
        <v>2021</v>
      </c>
      <c r="H55" s="1" t="s">
        <v>145</v>
      </c>
      <c r="I55" s="1" t="s">
        <v>150</v>
      </c>
      <c r="J55" s="1">
        <v>62.633999999999993</v>
      </c>
      <c r="K55" s="1">
        <v>174</v>
      </c>
      <c r="L55" s="1">
        <v>10</v>
      </c>
      <c r="M55" s="1">
        <v>10.236000000000001</v>
      </c>
      <c r="N55" s="1">
        <v>5.4829999999999997</v>
      </c>
      <c r="O55" s="1">
        <v>3</v>
      </c>
      <c r="P55" s="1" t="s">
        <v>124</v>
      </c>
      <c r="Q55" s="1">
        <v>255.322</v>
      </c>
      <c r="R55" s="1">
        <v>295</v>
      </c>
      <c r="S55" s="1">
        <v>4.7119999999999997</v>
      </c>
      <c r="T55" s="1">
        <v>281</v>
      </c>
      <c r="U55" s="1">
        <v>3.125</v>
      </c>
      <c r="V55" s="1">
        <v>280</v>
      </c>
    </row>
    <row r="56" spans="2:22" x14ac:dyDescent="0.3">
      <c r="B56" s="1" t="s">
        <v>86</v>
      </c>
      <c r="C56" s="1" t="s">
        <v>113</v>
      </c>
      <c r="D56" s="1" t="s">
        <v>114</v>
      </c>
      <c r="E56" s="1" t="s">
        <v>115</v>
      </c>
      <c r="F56" s="1" t="s">
        <v>220</v>
      </c>
      <c r="G56" s="1">
        <v>2021</v>
      </c>
      <c r="H56" s="1" t="s">
        <v>145</v>
      </c>
      <c r="I56" s="1" t="s">
        <v>150</v>
      </c>
      <c r="J56" s="1">
        <v>16.53</v>
      </c>
      <c r="K56" s="1">
        <v>175</v>
      </c>
      <c r="L56" s="1">
        <v>10</v>
      </c>
      <c r="M56" s="1">
        <v>15.669</v>
      </c>
      <c r="N56" s="1">
        <v>1.331</v>
      </c>
      <c r="O56" s="1">
        <v>3</v>
      </c>
      <c r="P56" s="1" t="s">
        <v>124</v>
      </c>
      <c r="Q56" s="1">
        <v>255.322</v>
      </c>
      <c r="R56" s="1">
        <v>295</v>
      </c>
      <c r="S56" s="1">
        <v>4.7119999999999997</v>
      </c>
      <c r="T56" s="1">
        <v>281</v>
      </c>
      <c r="U56" s="1">
        <v>3.125</v>
      </c>
      <c r="V56" s="1">
        <v>280</v>
      </c>
    </row>
    <row r="57" spans="2:22" x14ac:dyDescent="0.3">
      <c r="B57" s="1" t="s">
        <v>86</v>
      </c>
      <c r="C57" s="1" t="s">
        <v>113</v>
      </c>
      <c r="D57" s="1" t="s">
        <v>114</v>
      </c>
      <c r="E57" s="1" t="s">
        <v>115</v>
      </c>
      <c r="F57" s="1" t="s">
        <v>221</v>
      </c>
      <c r="G57" s="1">
        <v>2021</v>
      </c>
      <c r="H57" s="1" t="s">
        <v>145</v>
      </c>
      <c r="I57" s="1" t="s">
        <v>150</v>
      </c>
      <c r="J57" s="1">
        <v>12.677</v>
      </c>
      <c r="K57" s="1">
        <v>175</v>
      </c>
      <c r="L57" s="1">
        <v>10</v>
      </c>
      <c r="M57" s="1">
        <v>17.486000000000001</v>
      </c>
      <c r="N57" s="1">
        <v>0.44700000000000001</v>
      </c>
      <c r="O57" s="1">
        <v>3</v>
      </c>
      <c r="P57" s="1" t="s">
        <v>124</v>
      </c>
      <c r="Q57" s="1">
        <v>255.322</v>
      </c>
      <c r="R57" s="1">
        <v>295</v>
      </c>
      <c r="S57" s="1">
        <v>4.7119999999999997</v>
      </c>
      <c r="T57" s="1">
        <v>281</v>
      </c>
      <c r="U57" s="1">
        <v>3.125</v>
      </c>
      <c r="V57" s="1">
        <v>280</v>
      </c>
    </row>
    <row r="58" spans="2:22" x14ac:dyDescent="0.3">
      <c r="B58" s="1" t="s">
        <v>86</v>
      </c>
      <c r="C58" s="1" t="s">
        <v>113</v>
      </c>
      <c r="D58" s="1" t="s">
        <v>114</v>
      </c>
      <c r="E58" s="1" t="s">
        <v>115</v>
      </c>
      <c r="F58" s="1" t="s">
        <v>222</v>
      </c>
      <c r="G58" s="1">
        <v>2021</v>
      </c>
      <c r="H58" s="1" t="s">
        <v>145</v>
      </c>
      <c r="I58" s="1" t="s">
        <v>150</v>
      </c>
      <c r="J58" s="1">
        <v>14.565</v>
      </c>
      <c r="K58" s="1">
        <v>170</v>
      </c>
      <c r="L58" s="1">
        <v>10</v>
      </c>
      <c r="M58" s="1">
        <v>15.981999999999999</v>
      </c>
      <c r="N58" s="1">
        <v>0.746</v>
      </c>
      <c r="O58" s="1">
        <v>3</v>
      </c>
      <c r="P58" s="1" t="s">
        <v>124</v>
      </c>
      <c r="Q58" s="1">
        <v>255.322</v>
      </c>
      <c r="R58" s="1">
        <v>295</v>
      </c>
      <c r="S58" s="1">
        <v>4.7119999999999997</v>
      </c>
      <c r="T58" s="1">
        <v>281</v>
      </c>
      <c r="U58" s="1">
        <v>3.125</v>
      </c>
      <c r="V58" s="1">
        <v>280</v>
      </c>
    </row>
    <row r="59" spans="2:22" x14ac:dyDescent="0.3">
      <c r="B59" s="1" t="s">
        <v>86</v>
      </c>
      <c r="C59" s="1" t="s">
        <v>113</v>
      </c>
      <c r="D59" s="1" t="s">
        <v>114</v>
      </c>
      <c r="E59" s="1" t="s">
        <v>115</v>
      </c>
      <c r="F59" s="1" t="s">
        <v>223</v>
      </c>
      <c r="G59" s="1">
        <v>2021</v>
      </c>
      <c r="H59" s="1" t="s">
        <v>145</v>
      </c>
      <c r="I59" s="1" t="s">
        <v>150</v>
      </c>
      <c r="J59" s="1">
        <v>16.739000000000001</v>
      </c>
      <c r="K59" s="1">
        <v>169</v>
      </c>
      <c r="L59" s="1">
        <v>10</v>
      </c>
      <c r="M59" s="1">
        <v>15.945</v>
      </c>
      <c r="N59" s="1">
        <v>1.081</v>
      </c>
      <c r="O59" s="1">
        <v>3</v>
      </c>
      <c r="P59" s="1" t="s">
        <v>124</v>
      </c>
      <c r="Q59" s="1">
        <v>255.322</v>
      </c>
      <c r="R59" s="1">
        <v>295</v>
      </c>
      <c r="S59" s="1">
        <v>4.7119999999999997</v>
      </c>
      <c r="T59" s="1">
        <v>281</v>
      </c>
      <c r="U59" s="1">
        <v>3.125</v>
      </c>
      <c r="V59" s="1">
        <v>280</v>
      </c>
    </row>
    <row r="60" spans="2:22" x14ac:dyDescent="0.3">
      <c r="B60" s="1" t="s">
        <v>86</v>
      </c>
      <c r="C60" s="1" t="s">
        <v>113</v>
      </c>
      <c r="D60" s="1" t="s">
        <v>114</v>
      </c>
      <c r="E60" s="1" t="s">
        <v>115</v>
      </c>
      <c r="F60" s="1" t="s">
        <v>224</v>
      </c>
      <c r="G60" s="1">
        <v>2021</v>
      </c>
      <c r="H60" s="1" t="s">
        <v>145</v>
      </c>
      <c r="I60" s="1" t="s">
        <v>150</v>
      </c>
      <c r="J60" s="1">
        <v>52.369</v>
      </c>
      <c r="K60" s="1">
        <v>164</v>
      </c>
      <c r="L60" s="1">
        <v>10</v>
      </c>
      <c r="M60" s="1">
        <v>12.397</v>
      </c>
      <c r="N60" s="1">
        <v>3.335</v>
      </c>
      <c r="O60" s="1">
        <v>3</v>
      </c>
      <c r="P60" s="1" t="s">
        <v>124</v>
      </c>
      <c r="Q60" s="1">
        <v>255.322</v>
      </c>
      <c r="R60" s="1">
        <v>295</v>
      </c>
      <c r="S60" s="1">
        <v>4.7119999999999997</v>
      </c>
      <c r="T60" s="1">
        <v>281</v>
      </c>
      <c r="U60" s="1">
        <v>3.125</v>
      </c>
      <c r="V60" s="1">
        <v>280</v>
      </c>
    </row>
    <row r="61" spans="2:22" x14ac:dyDescent="0.3">
      <c r="B61" s="1" t="s">
        <v>86</v>
      </c>
      <c r="C61" s="1" t="s">
        <v>113</v>
      </c>
      <c r="D61" s="1" t="s">
        <v>114</v>
      </c>
      <c r="E61" s="1" t="s">
        <v>115</v>
      </c>
      <c r="F61" s="1" t="s">
        <v>225</v>
      </c>
      <c r="G61" s="1">
        <v>2021</v>
      </c>
      <c r="H61" s="1" t="s">
        <v>145</v>
      </c>
      <c r="I61" s="1" t="s">
        <v>150</v>
      </c>
      <c r="J61" s="1">
        <v>105.324</v>
      </c>
      <c r="K61" s="1">
        <v>161</v>
      </c>
      <c r="L61" s="1">
        <v>10</v>
      </c>
      <c r="M61" s="1">
        <v>7.9570000000000016</v>
      </c>
      <c r="N61" s="1">
        <v>7.5949999999999998</v>
      </c>
      <c r="O61" s="1">
        <v>3</v>
      </c>
      <c r="P61" s="1" t="s">
        <v>124</v>
      </c>
      <c r="Q61" s="1">
        <v>255.322</v>
      </c>
      <c r="R61" s="1">
        <v>295</v>
      </c>
      <c r="S61" s="1">
        <v>4.7119999999999997</v>
      </c>
      <c r="T61" s="1">
        <v>281</v>
      </c>
      <c r="U61" s="1">
        <v>3.125</v>
      </c>
      <c r="V61" s="1">
        <v>280</v>
      </c>
    </row>
    <row r="62" spans="2:22" x14ac:dyDescent="0.3">
      <c r="B62" s="1" t="s">
        <v>86</v>
      </c>
      <c r="C62" s="1" t="s">
        <v>113</v>
      </c>
      <c r="D62" s="1" t="s">
        <v>114</v>
      </c>
      <c r="E62" s="1" t="s">
        <v>115</v>
      </c>
      <c r="F62" s="1" t="s">
        <v>226</v>
      </c>
      <c r="G62" s="1">
        <v>2021</v>
      </c>
      <c r="H62" s="1" t="s">
        <v>145</v>
      </c>
      <c r="I62" s="1" t="s">
        <v>150</v>
      </c>
      <c r="J62" s="1">
        <v>115.36199999999999</v>
      </c>
      <c r="K62" s="1">
        <v>165</v>
      </c>
      <c r="L62" s="1">
        <v>10</v>
      </c>
      <c r="M62" s="1">
        <v>7.0020000000000016</v>
      </c>
      <c r="N62" s="1">
        <v>8.5709999999999997</v>
      </c>
      <c r="O62" s="1">
        <v>3</v>
      </c>
      <c r="P62" s="1" t="s">
        <v>124</v>
      </c>
      <c r="Q62" s="1">
        <v>255.322</v>
      </c>
      <c r="R62" s="1">
        <v>295</v>
      </c>
      <c r="S62" s="1">
        <v>4.7119999999999997</v>
      </c>
      <c r="T62" s="1">
        <v>281</v>
      </c>
      <c r="U62" s="1">
        <v>3.125</v>
      </c>
      <c r="V62" s="1">
        <v>280</v>
      </c>
    </row>
  </sheetData>
  <sortState xmlns:xlrd2="http://schemas.microsoft.com/office/spreadsheetml/2017/richdata2" ref="A3:V62">
    <sortCondition ref="I27:I62"/>
    <sortCondition ref="F27:F62"/>
    <sortCondition ref="B27:B62"/>
  </sortState>
  <mergeCells count="2">
    <mergeCell ref="B1:V1"/>
    <mergeCell ref="A2:A4"/>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V62"/>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230</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x14ac:dyDescent="0.3">
      <c r="A3" s="61"/>
      <c r="B3" s="1" t="s">
        <v>90</v>
      </c>
      <c r="C3" s="1" t="s">
        <v>113</v>
      </c>
      <c r="D3" s="1" t="s">
        <v>114</v>
      </c>
      <c r="E3" s="1" t="s">
        <v>115</v>
      </c>
      <c r="F3" s="1" t="s">
        <v>215</v>
      </c>
      <c r="G3" s="1">
        <v>2021</v>
      </c>
      <c r="H3" s="1" t="s">
        <v>145</v>
      </c>
      <c r="I3" s="1" t="s">
        <v>146</v>
      </c>
      <c r="J3" s="1">
        <v>5.9420000000000002</v>
      </c>
      <c r="K3" s="1">
        <v>651</v>
      </c>
      <c r="L3" s="1">
        <v>10</v>
      </c>
      <c r="M3" s="1">
        <v>3.7440000000000002</v>
      </c>
      <c r="N3" s="1">
        <v>11.88</v>
      </c>
      <c r="O3" s="1">
        <v>3</v>
      </c>
      <c r="P3" s="1" t="s">
        <v>124</v>
      </c>
      <c r="Q3" s="1">
        <v>42.058999999999997</v>
      </c>
      <c r="R3" s="1">
        <v>730</v>
      </c>
      <c r="S3" s="1">
        <v>1.2250000000000001</v>
      </c>
      <c r="T3" s="1">
        <v>683</v>
      </c>
      <c r="U3" s="1">
        <v>1.4510000000000001</v>
      </c>
      <c r="V3" s="1">
        <v>677</v>
      </c>
    </row>
    <row r="4" spans="1:22" x14ac:dyDescent="0.3">
      <c r="A4" s="61"/>
      <c r="B4" s="1" t="s">
        <v>90</v>
      </c>
      <c r="C4" s="1" t="s">
        <v>113</v>
      </c>
      <c r="D4" s="1" t="s">
        <v>114</v>
      </c>
      <c r="E4" s="1" t="s">
        <v>115</v>
      </c>
      <c r="F4" s="1" t="s">
        <v>216</v>
      </c>
      <c r="G4" s="1">
        <v>2021</v>
      </c>
      <c r="H4" s="1" t="s">
        <v>145</v>
      </c>
      <c r="I4" s="1" t="s">
        <v>146</v>
      </c>
      <c r="J4" s="1">
        <v>5.7649999999999997</v>
      </c>
      <c r="K4" s="1">
        <v>656</v>
      </c>
      <c r="L4" s="1">
        <v>10</v>
      </c>
      <c r="M4" s="1">
        <v>5.2879999999999994</v>
      </c>
      <c r="N4" s="1">
        <v>10.292999999999999</v>
      </c>
      <c r="O4" s="1">
        <v>3</v>
      </c>
      <c r="P4" s="1" t="s">
        <v>124</v>
      </c>
      <c r="Q4" s="1">
        <v>42.058999999999997</v>
      </c>
      <c r="R4" s="1">
        <v>730</v>
      </c>
      <c r="S4" s="1">
        <v>1.2250000000000001</v>
      </c>
      <c r="T4" s="1">
        <v>683</v>
      </c>
      <c r="U4" s="1">
        <v>1.4510000000000001</v>
      </c>
      <c r="V4" s="1">
        <v>677</v>
      </c>
    </row>
    <row r="5" spans="1:22" x14ac:dyDescent="0.3">
      <c r="B5" s="1" t="s">
        <v>90</v>
      </c>
      <c r="C5" s="1" t="s">
        <v>113</v>
      </c>
      <c r="D5" s="1" t="s">
        <v>114</v>
      </c>
      <c r="E5" s="1" t="s">
        <v>115</v>
      </c>
      <c r="F5" s="1" t="s">
        <v>217</v>
      </c>
      <c r="G5" s="1">
        <v>2021</v>
      </c>
      <c r="H5" s="1" t="s">
        <v>145</v>
      </c>
      <c r="I5" s="1" t="s">
        <v>146</v>
      </c>
      <c r="J5" s="1">
        <v>5.4660000000000002</v>
      </c>
      <c r="K5" s="1">
        <v>645</v>
      </c>
      <c r="L5" s="1">
        <v>10</v>
      </c>
      <c r="M5" s="1">
        <v>7.1070000000000002</v>
      </c>
      <c r="N5" s="1">
        <v>8.4220000000000006</v>
      </c>
      <c r="O5" s="1">
        <v>3</v>
      </c>
      <c r="P5" s="1" t="s">
        <v>124</v>
      </c>
      <c r="Q5" s="1">
        <v>42.058999999999997</v>
      </c>
      <c r="R5" s="1">
        <v>730</v>
      </c>
      <c r="S5" s="1">
        <v>1.2250000000000001</v>
      </c>
      <c r="T5" s="1">
        <v>683</v>
      </c>
      <c r="U5" s="1">
        <v>1.4510000000000001</v>
      </c>
      <c r="V5" s="1">
        <v>677</v>
      </c>
    </row>
    <row r="6" spans="1:22" x14ac:dyDescent="0.3">
      <c r="B6" s="1" t="s">
        <v>90</v>
      </c>
      <c r="C6" s="1" t="s">
        <v>113</v>
      </c>
      <c r="D6" s="1" t="s">
        <v>114</v>
      </c>
      <c r="E6" s="1" t="s">
        <v>115</v>
      </c>
      <c r="F6" s="1" t="s">
        <v>218</v>
      </c>
      <c r="G6" s="1">
        <v>2021</v>
      </c>
      <c r="H6" s="1" t="s">
        <v>145</v>
      </c>
      <c r="I6" s="1" t="s">
        <v>146</v>
      </c>
      <c r="J6" s="1">
        <v>5.1360000000000001</v>
      </c>
      <c r="K6" s="1">
        <v>642</v>
      </c>
      <c r="L6" s="1">
        <v>10</v>
      </c>
      <c r="M6" s="1">
        <v>6.6070000000000002</v>
      </c>
      <c r="N6" s="1">
        <v>9.0120000000000005</v>
      </c>
      <c r="O6" s="1">
        <v>3</v>
      </c>
      <c r="P6" s="1" t="s">
        <v>124</v>
      </c>
      <c r="Q6" s="1">
        <v>42.058999999999997</v>
      </c>
      <c r="R6" s="1">
        <v>730</v>
      </c>
      <c r="S6" s="1">
        <v>1.2250000000000001</v>
      </c>
      <c r="T6" s="1">
        <v>683</v>
      </c>
      <c r="U6" s="1">
        <v>1.4510000000000001</v>
      </c>
      <c r="V6" s="1">
        <v>677</v>
      </c>
    </row>
    <row r="7" spans="1:22" x14ac:dyDescent="0.3">
      <c r="B7" s="1" t="s">
        <v>90</v>
      </c>
      <c r="C7" s="1" t="s">
        <v>113</v>
      </c>
      <c r="D7" s="1" t="s">
        <v>114</v>
      </c>
      <c r="E7" s="1" t="s">
        <v>115</v>
      </c>
      <c r="F7" s="1" t="s">
        <v>219</v>
      </c>
      <c r="G7" s="1">
        <v>2021</v>
      </c>
      <c r="H7" s="1" t="s">
        <v>145</v>
      </c>
      <c r="I7" s="1" t="s">
        <v>146</v>
      </c>
      <c r="J7" s="1">
        <v>4.7410000000000014</v>
      </c>
      <c r="K7" s="1">
        <v>632</v>
      </c>
      <c r="L7" s="1">
        <v>10</v>
      </c>
      <c r="M7" s="1">
        <v>10.257999999999999</v>
      </c>
      <c r="N7" s="1">
        <v>5.4520000000000008</v>
      </c>
      <c r="O7" s="1">
        <v>3</v>
      </c>
      <c r="P7" s="1" t="s">
        <v>124</v>
      </c>
      <c r="Q7" s="1">
        <v>42.058999999999997</v>
      </c>
      <c r="R7" s="1">
        <v>730</v>
      </c>
      <c r="S7" s="1">
        <v>1.2250000000000001</v>
      </c>
      <c r="T7" s="1">
        <v>683</v>
      </c>
      <c r="U7" s="1">
        <v>1.4510000000000001</v>
      </c>
      <c r="V7" s="1">
        <v>677</v>
      </c>
    </row>
    <row r="8" spans="1:22" x14ac:dyDescent="0.3">
      <c r="B8" s="1" t="s">
        <v>90</v>
      </c>
      <c r="C8" s="1" t="s">
        <v>113</v>
      </c>
      <c r="D8" s="1" t="s">
        <v>114</v>
      </c>
      <c r="E8" s="1" t="s">
        <v>115</v>
      </c>
      <c r="F8" s="1" t="s">
        <v>220</v>
      </c>
      <c r="G8" s="1">
        <v>2021</v>
      </c>
      <c r="H8" s="1" t="s">
        <v>145</v>
      </c>
      <c r="I8" s="1" t="s">
        <v>146</v>
      </c>
      <c r="J8" s="1">
        <v>4.2300000000000004</v>
      </c>
      <c r="K8" s="1">
        <v>628</v>
      </c>
      <c r="L8" s="1">
        <v>10</v>
      </c>
      <c r="M8" s="1">
        <v>15.739000000000001</v>
      </c>
      <c r="N8" s="1">
        <v>1.2949999999999999</v>
      </c>
      <c r="O8" s="1">
        <v>3</v>
      </c>
      <c r="P8" s="1" t="s">
        <v>124</v>
      </c>
      <c r="Q8" s="1">
        <v>42.058999999999997</v>
      </c>
      <c r="R8" s="1">
        <v>730</v>
      </c>
      <c r="S8" s="1">
        <v>1.2250000000000001</v>
      </c>
      <c r="T8" s="1">
        <v>683</v>
      </c>
      <c r="U8" s="1">
        <v>1.4510000000000001</v>
      </c>
      <c r="V8" s="1">
        <v>677</v>
      </c>
    </row>
    <row r="9" spans="1:22" x14ac:dyDescent="0.3">
      <c r="B9" s="1" t="s">
        <v>90</v>
      </c>
      <c r="C9" s="1" t="s">
        <v>113</v>
      </c>
      <c r="D9" s="1" t="s">
        <v>114</v>
      </c>
      <c r="E9" s="1" t="s">
        <v>115</v>
      </c>
      <c r="F9" s="1" t="s">
        <v>221</v>
      </c>
      <c r="G9" s="1">
        <v>2021</v>
      </c>
      <c r="H9" s="1" t="s">
        <v>145</v>
      </c>
      <c r="I9" s="1" t="s">
        <v>146</v>
      </c>
      <c r="J9" s="1">
        <v>4.1479999999999997</v>
      </c>
      <c r="K9" s="1">
        <v>623</v>
      </c>
      <c r="L9" s="1">
        <v>10</v>
      </c>
      <c r="M9" s="1">
        <v>17.52</v>
      </c>
      <c r="N9" s="1">
        <v>0.43700000000000011</v>
      </c>
      <c r="O9" s="1">
        <v>3</v>
      </c>
      <c r="P9" s="1" t="s">
        <v>124</v>
      </c>
      <c r="Q9" s="1">
        <v>42.058999999999997</v>
      </c>
      <c r="R9" s="1">
        <v>730</v>
      </c>
      <c r="S9" s="1">
        <v>1.2250000000000001</v>
      </c>
      <c r="T9" s="1">
        <v>683</v>
      </c>
      <c r="U9" s="1">
        <v>1.4510000000000001</v>
      </c>
      <c r="V9" s="1">
        <v>677</v>
      </c>
    </row>
    <row r="10" spans="1:22" x14ac:dyDescent="0.3">
      <c r="B10" s="1" t="s">
        <v>90</v>
      </c>
      <c r="C10" s="1" t="s">
        <v>113</v>
      </c>
      <c r="D10" s="1" t="s">
        <v>114</v>
      </c>
      <c r="E10" s="1" t="s">
        <v>115</v>
      </c>
      <c r="F10" s="1" t="s">
        <v>222</v>
      </c>
      <c r="G10" s="1">
        <v>2021</v>
      </c>
      <c r="H10" s="1" t="s">
        <v>145</v>
      </c>
      <c r="I10" s="1" t="s">
        <v>146</v>
      </c>
      <c r="J10" s="1">
        <v>4.1100000000000003</v>
      </c>
      <c r="K10" s="1">
        <v>610</v>
      </c>
      <c r="L10" s="1">
        <v>10</v>
      </c>
      <c r="M10" s="1">
        <v>16.042999999999999</v>
      </c>
      <c r="N10" s="1">
        <v>0.72199999999999998</v>
      </c>
      <c r="O10" s="1">
        <v>3</v>
      </c>
      <c r="P10" s="1" t="s">
        <v>124</v>
      </c>
      <c r="Q10" s="1">
        <v>42.058999999999997</v>
      </c>
      <c r="R10" s="1">
        <v>730</v>
      </c>
      <c r="S10" s="1">
        <v>1.2250000000000001</v>
      </c>
      <c r="T10" s="1">
        <v>683</v>
      </c>
      <c r="U10" s="1">
        <v>1.4510000000000001</v>
      </c>
      <c r="V10" s="1">
        <v>677</v>
      </c>
    </row>
    <row r="11" spans="1:22" x14ac:dyDescent="0.3">
      <c r="B11" s="1" t="s">
        <v>90</v>
      </c>
      <c r="C11" s="1" t="s">
        <v>113</v>
      </c>
      <c r="D11" s="1" t="s">
        <v>114</v>
      </c>
      <c r="E11" s="1" t="s">
        <v>115</v>
      </c>
      <c r="F11" s="1" t="s">
        <v>223</v>
      </c>
      <c r="G11" s="1">
        <v>2021</v>
      </c>
      <c r="H11" s="1" t="s">
        <v>145</v>
      </c>
      <c r="I11" s="1" t="s">
        <v>146</v>
      </c>
      <c r="J11" s="1">
        <v>4.1219999999999999</v>
      </c>
      <c r="K11" s="1">
        <v>605</v>
      </c>
      <c r="L11" s="1">
        <v>10</v>
      </c>
      <c r="M11" s="1">
        <v>16.015000000000001</v>
      </c>
      <c r="N11" s="1">
        <v>1.0489999999999999</v>
      </c>
      <c r="O11" s="1">
        <v>3</v>
      </c>
      <c r="P11" s="1" t="s">
        <v>124</v>
      </c>
      <c r="Q11" s="1">
        <v>42.058999999999997</v>
      </c>
      <c r="R11" s="1">
        <v>730</v>
      </c>
      <c r="S11" s="1">
        <v>1.2250000000000001</v>
      </c>
      <c r="T11" s="1">
        <v>683</v>
      </c>
      <c r="U11" s="1">
        <v>1.4510000000000001</v>
      </c>
      <c r="V11" s="1">
        <v>677</v>
      </c>
    </row>
    <row r="12" spans="1:22" x14ac:dyDescent="0.3">
      <c r="B12" s="1" t="s">
        <v>90</v>
      </c>
      <c r="C12" s="1" t="s">
        <v>113</v>
      </c>
      <c r="D12" s="1" t="s">
        <v>114</v>
      </c>
      <c r="E12" s="1" t="s">
        <v>115</v>
      </c>
      <c r="F12" s="1" t="s">
        <v>224</v>
      </c>
      <c r="G12" s="1">
        <v>2021</v>
      </c>
      <c r="H12" s="1" t="s">
        <v>145</v>
      </c>
      <c r="I12" s="1" t="s">
        <v>146</v>
      </c>
      <c r="J12" s="1">
        <v>4.516</v>
      </c>
      <c r="K12" s="1">
        <v>612</v>
      </c>
      <c r="L12" s="1">
        <v>10</v>
      </c>
      <c r="M12" s="1">
        <v>12.39</v>
      </c>
      <c r="N12" s="1">
        <v>3.3450000000000002</v>
      </c>
      <c r="O12" s="1">
        <v>3</v>
      </c>
      <c r="P12" s="1" t="s">
        <v>124</v>
      </c>
      <c r="Q12" s="1">
        <v>42.058999999999997</v>
      </c>
      <c r="R12" s="1">
        <v>730</v>
      </c>
      <c r="S12" s="1">
        <v>1.2250000000000001</v>
      </c>
      <c r="T12" s="1">
        <v>683</v>
      </c>
      <c r="U12" s="1">
        <v>1.4510000000000001</v>
      </c>
      <c r="V12" s="1">
        <v>677</v>
      </c>
    </row>
    <row r="13" spans="1:22" x14ac:dyDescent="0.3">
      <c r="B13" s="1" t="s">
        <v>90</v>
      </c>
      <c r="C13" s="1" t="s">
        <v>113</v>
      </c>
      <c r="D13" s="1" t="s">
        <v>114</v>
      </c>
      <c r="E13" s="1" t="s">
        <v>115</v>
      </c>
      <c r="F13" s="1" t="s">
        <v>225</v>
      </c>
      <c r="G13" s="1">
        <v>2021</v>
      </c>
      <c r="H13" s="1" t="s">
        <v>145</v>
      </c>
      <c r="I13" s="1" t="s">
        <v>146</v>
      </c>
      <c r="J13" s="1">
        <v>4.8620000000000001</v>
      </c>
      <c r="K13" s="1">
        <v>601</v>
      </c>
      <c r="L13" s="1">
        <v>10</v>
      </c>
      <c r="M13" s="1">
        <v>7.9689999999999994</v>
      </c>
      <c r="N13" s="1">
        <v>7.5779999999999994</v>
      </c>
      <c r="O13" s="1">
        <v>3</v>
      </c>
      <c r="P13" s="1" t="s">
        <v>124</v>
      </c>
      <c r="Q13" s="1">
        <v>42.058999999999997</v>
      </c>
      <c r="R13" s="1">
        <v>730</v>
      </c>
      <c r="S13" s="1">
        <v>1.2250000000000001</v>
      </c>
      <c r="T13" s="1">
        <v>683</v>
      </c>
      <c r="U13" s="1">
        <v>1.4510000000000001</v>
      </c>
      <c r="V13" s="1">
        <v>677</v>
      </c>
    </row>
    <row r="14" spans="1:22" x14ac:dyDescent="0.3">
      <c r="B14" s="1" t="s">
        <v>90</v>
      </c>
      <c r="C14" s="1" t="s">
        <v>113</v>
      </c>
      <c r="D14" s="1" t="s">
        <v>114</v>
      </c>
      <c r="E14" s="1" t="s">
        <v>115</v>
      </c>
      <c r="F14" s="1" t="s">
        <v>226</v>
      </c>
      <c r="G14" s="1">
        <v>2021</v>
      </c>
      <c r="H14" s="1" t="s">
        <v>145</v>
      </c>
      <c r="I14" s="1" t="s">
        <v>146</v>
      </c>
      <c r="J14" s="1">
        <v>4.8760000000000003</v>
      </c>
      <c r="K14" s="1">
        <v>602</v>
      </c>
      <c r="L14" s="1">
        <v>10</v>
      </c>
      <c r="M14" s="1">
        <v>7.0209999999999999</v>
      </c>
      <c r="N14" s="1">
        <v>8.5500000000000007</v>
      </c>
      <c r="O14" s="1">
        <v>3</v>
      </c>
      <c r="P14" s="1" t="s">
        <v>124</v>
      </c>
      <c r="Q14" s="1">
        <v>42.058999999999997</v>
      </c>
      <c r="R14" s="1">
        <v>730</v>
      </c>
      <c r="S14" s="1">
        <v>1.2250000000000001</v>
      </c>
      <c r="T14" s="1">
        <v>683</v>
      </c>
      <c r="U14" s="1">
        <v>1.4510000000000001</v>
      </c>
      <c r="V14" s="1">
        <v>677</v>
      </c>
    </row>
    <row r="15" spans="1:22" x14ac:dyDescent="0.3">
      <c r="B15" s="1" t="s">
        <v>90</v>
      </c>
      <c r="C15" s="1" t="s">
        <v>113</v>
      </c>
      <c r="D15" s="1" t="s">
        <v>114</v>
      </c>
      <c r="E15" s="1" t="s">
        <v>115</v>
      </c>
      <c r="F15" s="1" t="s">
        <v>215</v>
      </c>
      <c r="G15" s="1">
        <v>2021</v>
      </c>
      <c r="H15" s="1" t="s">
        <v>145</v>
      </c>
      <c r="I15" s="1" t="s">
        <v>147</v>
      </c>
      <c r="J15" s="1">
        <v>8.7010000000000005</v>
      </c>
      <c r="K15" s="1">
        <v>3930</v>
      </c>
      <c r="L15" s="1">
        <v>10</v>
      </c>
      <c r="M15" s="1">
        <v>3.59</v>
      </c>
      <c r="N15" s="1">
        <v>12.031000000000001</v>
      </c>
      <c r="O15" s="1">
        <v>3</v>
      </c>
      <c r="P15" s="1" t="s">
        <v>124</v>
      </c>
      <c r="Q15" s="1">
        <v>75.600999999999999</v>
      </c>
      <c r="R15" s="1">
        <v>4377</v>
      </c>
      <c r="S15" s="1">
        <v>2.5259999999999998</v>
      </c>
      <c r="T15" s="1">
        <v>4156</v>
      </c>
      <c r="U15" s="1">
        <v>2.2229999999999999</v>
      </c>
      <c r="V15" s="1">
        <v>4139</v>
      </c>
    </row>
    <row r="16" spans="1:22" x14ac:dyDescent="0.3">
      <c r="B16" s="1" t="s">
        <v>90</v>
      </c>
      <c r="C16" s="1" t="s">
        <v>113</v>
      </c>
      <c r="D16" s="1" t="s">
        <v>114</v>
      </c>
      <c r="E16" s="1" t="s">
        <v>115</v>
      </c>
      <c r="F16" s="1" t="s">
        <v>216</v>
      </c>
      <c r="G16" s="1">
        <v>2021</v>
      </c>
      <c r="H16" s="1" t="s">
        <v>145</v>
      </c>
      <c r="I16" s="1" t="s">
        <v>147</v>
      </c>
      <c r="J16" s="1">
        <v>8.2970000000000006</v>
      </c>
      <c r="K16" s="1">
        <v>3945</v>
      </c>
      <c r="L16" s="1">
        <v>10</v>
      </c>
      <c r="M16" s="1">
        <v>5.1909999999999998</v>
      </c>
      <c r="N16" s="1">
        <v>10.369</v>
      </c>
      <c r="O16" s="1">
        <v>3</v>
      </c>
      <c r="P16" s="1" t="s">
        <v>124</v>
      </c>
      <c r="Q16" s="1">
        <v>75.600999999999999</v>
      </c>
      <c r="R16" s="1">
        <v>4377</v>
      </c>
      <c r="S16" s="1">
        <v>2.5259999999999998</v>
      </c>
      <c r="T16" s="1">
        <v>4156</v>
      </c>
      <c r="U16" s="1">
        <v>2.2229999999999999</v>
      </c>
      <c r="V16" s="1">
        <v>4139</v>
      </c>
    </row>
    <row r="17" spans="2:22" x14ac:dyDescent="0.3">
      <c r="B17" s="1" t="s">
        <v>90</v>
      </c>
      <c r="C17" s="1" t="s">
        <v>113</v>
      </c>
      <c r="D17" s="1" t="s">
        <v>114</v>
      </c>
      <c r="E17" s="1" t="s">
        <v>115</v>
      </c>
      <c r="F17" s="1" t="s">
        <v>217</v>
      </c>
      <c r="G17" s="1">
        <v>2021</v>
      </c>
      <c r="H17" s="1" t="s">
        <v>145</v>
      </c>
      <c r="I17" s="1" t="s">
        <v>147</v>
      </c>
      <c r="J17" s="1">
        <v>7.5389999999999997</v>
      </c>
      <c r="K17" s="1">
        <v>3913</v>
      </c>
      <c r="L17" s="1">
        <v>10</v>
      </c>
      <c r="M17" s="1">
        <v>7.06</v>
      </c>
      <c r="N17" s="1">
        <v>8.4550000000000001</v>
      </c>
      <c r="O17" s="1">
        <v>3</v>
      </c>
      <c r="P17" s="1" t="s">
        <v>124</v>
      </c>
      <c r="Q17" s="1">
        <v>75.600999999999999</v>
      </c>
      <c r="R17" s="1">
        <v>4377</v>
      </c>
      <c r="S17" s="1">
        <v>2.5259999999999998</v>
      </c>
      <c r="T17" s="1">
        <v>4156</v>
      </c>
      <c r="U17" s="1">
        <v>2.2229999999999999</v>
      </c>
      <c r="V17" s="1">
        <v>4139</v>
      </c>
    </row>
    <row r="18" spans="2:22" x14ac:dyDescent="0.3">
      <c r="B18" s="1" t="s">
        <v>90</v>
      </c>
      <c r="C18" s="1" t="s">
        <v>113</v>
      </c>
      <c r="D18" s="1" t="s">
        <v>114</v>
      </c>
      <c r="E18" s="1" t="s">
        <v>115</v>
      </c>
      <c r="F18" s="1" t="s">
        <v>218</v>
      </c>
      <c r="G18" s="1">
        <v>2021</v>
      </c>
      <c r="H18" s="1" t="s">
        <v>145</v>
      </c>
      <c r="I18" s="1" t="s">
        <v>147</v>
      </c>
      <c r="J18" s="1">
        <v>6.8360000000000003</v>
      </c>
      <c r="K18" s="1">
        <v>3867</v>
      </c>
      <c r="L18" s="1">
        <v>10</v>
      </c>
      <c r="M18" s="1">
        <v>6.5270000000000001</v>
      </c>
      <c r="N18" s="1">
        <v>9.11</v>
      </c>
      <c r="O18" s="1">
        <v>3</v>
      </c>
      <c r="P18" s="1" t="s">
        <v>124</v>
      </c>
      <c r="Q18" s="1">
        <v>75.600999999999999</v>
      </c>
      <c r="R18" s="1">
        <v>4377</v>
      </c>
      <c r="S18" s="1">
        <v>2.5259999999999998</v>
      </c>
      <c r="T18" s="1">
        <v>4156</v>
      </c>
      <c r="U18" s="1">
        <v>2.2229999999999999</v>
      </c>
      <c r="V18" s="1">
        <v>4139</v>
      </c>
    </row>
    <row r="19" spans="2:22" x14ac:dyDescent="0.3">
      <c r="B19" s="1" t="s">
        <v>90</v>
      </c>
      <c r="C19" s="1" t="s">
        <v>113</v>
      </c>
      <c r="D19" s="1" t="s">
        <v>114</v>
      </c>
      <c r="E19" s="1" t="s">
        <v>115</v>
      </c>
      <c r="F19" s="1" t="s">
        <v>219</v>
      </c>
      <c r="G19" s="1">
        <v>2021</v>
      </c>
      <c r="H19" s="1" t="s">
        <v>145</v>
      </c>
      <c r="I19" s="1" t="s">
        <v>147</v>
      </c>
      <c r="J19" s="1">
        <v>6.5129999999999999</v>
      </c>
      <c r="K19" s="1">
        <v>3845</v>
      </c>
      <c r="L19" s="1">
        <v>10</v>
      </c>
      <c r="M19" s="1">
        <v>10.105</v>
      </c>
      <c r="N19" s="1">
        <v>5.6059999999999999</v>
      </c>
      <c r="O19" s="1">
        <v>3</v>
      </c>
      <c r="P19" s="1" t="s">
        <v>124</v>
      </c>
      <c r="Q19" s="1">
        <v>75.600999999999999</v>
      </c>
      <c r="R19" s="1">
        <v>4377</v>
      </c>
      <c r="S19" s="1">
        <v>2.5259999999999998</v>
      </c>
      <c r="T19" s="1">
        <v>4156</v>
      </c>
      <c r="U19" s="1">
        <v>2.2229999999999999</v>
      </c>
      <c r="V19" s="1">
        <v>4139</v>
      </c>
    </row>
    <row r="20" spans="2:22" x14ac:dyDescent="0.3">
      <c r="B20" s="1" t="s">
        <v>90</v>
      </c>
      <c r="C20" s="1" t="s">
        <v>113</v>
      </c>
      <c r="D20" s="1" t="s">
        <v>114</v>
      </c>
      <c r="E20" s="1" t="s">
        <v>115</v>
      </c>
      <c r="F20" s="1" t="s">
        <v>220</v>
      </c>
      <c r="G20" s="1">
        <v>2021</v>
      </c>
      <c r="H20" s="1" t="s">
        <v>145</v>
      </c>
      <c r="I20" s="1" t="s">
        <v>147</v>
      </c>
      <c r="J20" s="1">
        <v>5.6950000000000003</v>
      </c>
      <c r="K20" s="1">
        <v>3838</v>
      </c>
      <c r="L20" s="1">
        <v>10</v>
      </c>
      <c r="M20" s="1">
        <v>15.581</v>
      </c>
      <c r="N20" s="1">
        <v>1.389</v>
      </c>
      <c r="O20" s="1">
        <v>3</v>
      </c>
      <c r="P20" s="1" t="s">
        <v>124</v>
      </c>
      <c r="Q20" s="1">
        <v>75.600999999999999</v>
      </c>
      <c r="R20" s="1">
        <v>4377</v>
      </c>
      <c r="S20" s="1">
        <v>2.5259999999999998</v>
      </c>
      <c r="T20" s="1">
        <v>4156</v>
      </c>
      <c r="U20" s="1">
        <v>2.2229999999999999</v>
      </c>
      <c r="V20" s="1">
        <v>4139</v>
      </c>
    </row>
    <row r="21" spans="2:22" x14ac:dyDescent="0.3">
      <c r="B21" s="1" t="s">
        <v>90</v>
      </c>
      <c r="C21" s="1" t="s">
        <v>113</v>
      </c>
      <c r="D21" s="1" t="s">
        <v>114</v>
      </c>
      <c r="E21" s="1" t="s">
        <v>115</v>
      </c>
      <c r="F21" s="1" t="s">
        <v>221</v>
      </c>
      <c r="G21" s="1">
        <v>2021</v>
      </c>
      <c r="H21" s="1" t="s">
        <v>145</v>
      </c>
      <c r="I21" s="1" t="s">
        <v>147</v>
      </c>
      <c r="J21" s="1">
        <v>5.7279999999999998</v>
      </c>
      <c r="K21" s="1">
        <v>3832</v>
      </c>
      <c r="L21" s="1">
        <v>10</v>
      </c>
      <c r="M21" s="1">
        <v>17.46</v>
      </c>
      <c r="N21" s="1">
        <v>0.47099999999999997</v>
      </c>
      <c r="O21" s="1">
        <v>3</v>
      </c>
      <c r="P21" s="1" t="s">
        <v>124</v>
      </c>
      <c r="Q21" s="1">
        <v>75.600999999999999</v>
      </c>
      <c r="R21" s="1">
        <v>4377</v>
      </c>
      <c r="S21" s="1">
        <v>2.5259999999999998</v>
      </c>
      <c r="T21" s="1">
        <v>4156</v>
      </c>
      <c r="U21" s="1">
        <v>2.2229999999999999</v>
      </c>
      <c r="V21" s="1">
        <v>4139</v>
      </c>
    </row>
    <row r="22" spans="2:22" x14ac:dyDescent="0.3">
      <c r="B22" s="1" t="s">
        <v>90</v>
      </c>
      <c r="C22" s="1" t="s">
        <v>113</v>
      </c>
      <c r="D22" s="1" t="s">
        <v>114</v>
      </c>
      <c r="E22" s="1" t="s">
        <v>115</v>
      </c>
      <c r="F22" s="1" t="s">
        <v>222</v>
      </c>
      <c r="G22" s="1">
        <v>2021</v>
      </c>
      <c r="H22" s="1" t="s">
        <v>145</v>
      </c>
      <c r="I22" s="1" t="s">
        <v>147</v>
      </c>
      <c r="J22" s="1">
        <v>5.6079999999999997</v>
      </c>
      <c r="K22" s="1">
        <v>3743</v>
      </c>
      <c r="L22" s="1">
        <v>10</v>
      </c>
      <c r="M22" s="1">
        <v>15.901</v>
      </c>
      <c r="N22" s="1">
        <v>0.79</v>
      </c>
      <c r="O22" s="1">
        <v>3</v>
      </c>
      <c r="P22" s="1" t="s">
        <v>124</v>
      </c>
      <c r="Q22" s="1">
        <v>75.600999999999999</v>
      </c>
      <c r="R22" s="1">
        <v>4377</v>
      </c>
      <c r="S22" s="1">
        <v>2.5259999999999998</v>
      </c>
      <c r="T22" s="1">
        <v>4156</v>
      </c>
      <c r="U22" s="1">
        <v>2.2229999999999999</v>
      </c>
      <c r="V22" s="1">
        <v>4139</v>
      </c>
    </row>
    <row r="23" spans="2:22" x14ac:dyDescent="0.3">
      <c r="B23" s="1" t="s">
        <v>90</v>
      </c>
      <c r="C23" s="1" t="s">
        <v>113</v>
      </c>
      <c r="D23" s="1" t="s">
        <v>114</v>
      </c>
      <c r="E23" s="1" t="s">
        <v>115</v>
      </c>
      <c r="F23" s="1" t="s">
        <v>223</v>
      </c>
      <c r="G23" s="1">
        <v>2021</v>
      </c>
      <c r="H23" s="1" t="s">
        <v>145</v>
      </c>
      <c r="I23" s="1" t="s">
        <v>147</v>
      </c>
      <c r="J23" s="1">
        <v>5.8310000000000004</v>
      </c>
      <c r="K23" s="1">
        <v>3761</v>
      </c>
      <c r="L23" s="1">
        <v>10</v>
      </c>
      <c r="M23" s="1">
        <v>15.839</v>
      </c>
      <c r="N23" s="1">
        <v>1.1299999999999999</v>
      </c>
      <c r="O23" s="1">
        <v>3</v>
      </c>
      <c r="P23" s="1" t="s">
        <v>124</v>
      </c>
      <c r="Q23" s="1">
        <v>75.600999999999999</v>
      </c>
      <c r="R23" s="1">
        <v>4377</v>
      </c>
      <c r="S23" s="1">
        <v>2.5259999999999998</v>
      </c>
      <c r="T23" s="1">
        <v>4156</v>
      </c>
      <c r="U23" s="1">
        <v>2.2229999999999999</v>
      </c>
      <c r="V23" s="1">
        <v>4139</v>
      </c>
    </row>
    <row r="24" spans="2:22" x14ac:dyDescent="0.3">
      <c r="B24" s="1" t="s">
        <v>90</v>
      </c>
      <c r="C24" s="1" t="s">
        <v>113</v>
      </c>
      <c r="D24" s="1" t="s">
        <v>114</v>
      </c>
      <c r="E24" s="1" t="s">
        <v>115</v>
      </c>
      <c r="F24" s="1" t="s">
        <v>224</v>
      </c>
      <c r="G24" s="1">
        <v>2021</v>
      </c>
      <c r="H24" s="1" t="s">
        <v>145</v>
      </c>
      <c r="I24" s="1" t="s">
        <v>147</v>
      </c>
      <c r="J24" s="1">
        <v>6.4620000000000024</v>
      </c>
      <c r="K24" s="1">
        <v>3786</v>
      </c>
      <c r="L24" s="1">
        <v>10</v>
      </c>
      <c r="M24" s="1">
        <v>12.252000000000001</v>
      </c>
      <c r="N24" s="1">
        <v>3.4609999999999999</v>
      </c>
      <c r="O24" s="1">
        <v>3</v>
      </c>
      <c r="P24" s="1" t="s">
        <v>124</v>
      </c>
      <c r="Q24" s="1">
        <v>75.600999999999999</v>
      </c>
      <c r="R24" s="1">
        <v>4377</v>
      </c>
      <c r="S24" s="1">
        <v>2.5259999999999998</v>
      </c>
      <c r="T24" s="1">
        <v>4156</v>
      </c>
      <c r="U24" s="1">
        <v>2.2229999999999999</v>
      </c>
      <c r="V24" s="1">
        <v>4139</v>
      </c>
    </row>
    <row r="25" spans="2:22" x14ac:dyDescent="0.3">
      <c r="B25" s="1" t="s">
        <v>90</v>
      </c>
      <c r="C25" s="1" t="s">
        <v>113</v>
      </c>
      <c r="D25" s="1" t="s">
        <v>114</v>
      </c>
      <c r="E25" s="1" t="s">
        <v>115</v>
      </c>
      <c r="F25" s="1" t="s">
        <v>225</v>
      </c>
      <c r="G25" s="1">
        <v>2021</v>
      </c>
      <c r="H25" s="1" t="s">
        <v>145</v>
      </c>
      <c r="I25" s="1" t="s">
        <v>147</v>
      </c>
      <c r="J25" s="1">
        <v>7.1139999999999999</v>
      </c>
      <c r="K25" s="1">
        <v>3710</v>
      </c>
      <c r="L25" s="1">
        <v>10</v>
      </c>
      <c r="M25" s="1">
        <v>7.9109999999999996</v>
      </c>
      <c r="N25" s="1">
        <v>7.63</v>
      </c>
      <c r="O25" s="1">
        <v>3</v>
      </c>
      <c r="P25" s="1" t="s">
        <v>124</v>
      </c>
      <c r="Q25" s="1">
        <v>75.600999999999999</v>
      </c>
      <c r="R25" s="1">
        <v>4377</v>
      </c>
      <c r="S25" s="1">
        <v>2.5259999999999998</v>
      </c>
      <c r="T25" s="1">
        <v>4156</v>
      </c>
      <c r="U25" s="1">
        <v>2.2229999999999999</v>
      </c>
      <c r="V25" s="1">
        <v>4139</v>
      </c>
    </row>
    <row r="26" spans="2:22" x14ac:dyDescent="0.3">
      <c r="B26" s="1" t="s">
        <v>90</v>
      </c>
      <c r="C26" s="1" t="s">
        <v>113</v>
      </c>
      <c r="D26" s="1" t="s">
        <v>114</v>
      </c>
      <c r="E26" s="1" t="s">
        <v>115</v>
      </c>
      <c r="F26" s="1" t="s">
        <v>226</v>
      </c>
      <c r="G26" s="1">
        <v>2021</v>
      </c>
      <c r="H26" s="1" t="s">
        <v>145</v>
      </c>
      <c r="I26" s="1" t="s">
        <v>147</v>
      </c>
      <c r="J26" s="1">
        <v>7.6220000000000008</v>
      </c>
      <c r="K26" s="1">
        <v>3738</v>
      </c>
      <c r="L26" s="1">
        <v>10</v>
      </c>
      <c r="M26" s="1">
        <v>6.819</v>
      </c>
      <c r="N26" s="1">
        <v>8.7460000000000004</v>
      </c>
      <c r="O26" s="1">
        <v>3</v>
      </c>
      <c r="P26" s="1" t="s">
        <v>124</v>
      </c>
      <c r="Q26" s="1">
        <v>75.600999999999999</v>
      </c>
      <c r="R26" s="1">
        <v>4377</v>
      </c>
      <c r="S26" s="1">
        <v>2.5259999999999998</v>
      </c>
      <c r="T26" s="1">
        <v>4156</v>
      </c>
      <c r="U26" s="1">
        <v>2.2229999999999999</v>
      </c>
      <c r="V26" s="1">
        <v>4139</v>
      </c>
    </row>
    <row r="27" spans="2:22" x14ac:dyDescent="0.3">
      <c r="B27" s="1" t="s">
        <v>90</v>
      </c>
      <c r="C27" s="1" t="s">
        <v>113</v>
      </c>
      <c r="D27" s="1" t="s">
        <v>114</v>
      </c>
      <c r="E27" s="1" t="s">
        <v>115</v>
      </c>
      <c r="F27" s="1" t="s">
        <v>215</v>
      </c>
      <c r="G27" s="1">
        <v>2021</v>
      </c>
      <c r="H27" s="1" t="s">
        <v>145</v>
      </c>
      <c r="I27" s="1" t="s">
        <v>148</v>
      </c>
      <c r="J27" s="1">
        <v>12.234</v>
      </c>
      <c r="K27" s="1">
        <v>1541</v>
      </c>
      <c r="L27" s="1">
        <v>10</v>
      </c>
      <c r="M27" s="1">
        <v>3.6669999999999998</v>
      </c>
      <c r="N27" s="1">
        <v>11.954000000000001</v>
      </c>
      <c r="O27" s="1">
        <v>3</v>
      </c>
      <c r="P27" s="1" t="s">
        <v>124</v>
      </c>
      <c r="Q27" s="1">
        <v>119.959</v>
      </c>
      <c r="R27" s="1">
        <v>1703</v>
      </c>
      <c r="S27" s="1">
        <v>3.456</v>
      </c>
      <c r="T27" s="1">
        <v>1640</v>
      </c>
      <c r="U27" s="1">
        <v>2.7549999999999999</v>
      </c>
      <c r="V27" s="1">
        <v>1638</v>
      </c>
    </row>
    <row r="28" spans="2:22" x14ac:dyDescent="0.3">
      <c r="B28" s="1" t="s">
        <v>90</v>
      </c>
      <c r="C28" s="1" t="s">
        <v>113</v>
      </c>
      <c r="D28" s="1" t="s">
        <v>114</v>
      </c>
      <c r="E28" s="1" t="s">
        <v>115</v>
      </c>
      <c r="F28" s="1" t="s">
        <v>216</v>
      </c>
      <c r="G28" s="1">
        <v>2021</v>
      </c>
      <c r="H28" s="1" t="s">
        <v>145</v>
      </c>
      <c r="I28" s="1" t="s">
        <v>148</v>
      </c>
      <c r="J28" s="1">
        <v>11.484</v>
      </c>
      <c r="K28" s="1">
        <v>1545</v>
      </c>
      <c r="L28" s="1">
        <v>10</v>
      </c>
      <c r="M28" s="1">
        <v>5.24</v>
      </c>
      <c r="N28" s="1">
        <v>10.321999999999999</v>
      </c>
      <c r="O28" s="1">
        <v>3</v>
      </c>
      <c r="P28" s="1" t="s">
        <v>124</v>
      </c>
      <c r="Q28" s="1">
        <v>119.959</v>
      </c>
      <c r="R28" s="1">
        <v>1703</v>
      </c>
      <c r="S28" s="1">
        <v>3.456</v>
      </c>
      <c r="T28" s="1">
        <v>1640</v>
      </c>
      <c r="U28" s="1">
        <v>2.7549999999999999</v>
      </c>
      <c r="V28" s="1">
        <v>1638</v>
      </c>
    </row>
    <row r="29" spans="2:22" x14ac:dyDescent="0.3">
      <c r="B29" s="1" t="s">
        <v>90</v>
      </c>
      <c r="C29" s="1" t="s">
        <v>113</v>
      </c>
      <c r="D29" s="1" t="s">
        <v>114</v>
      </c>
      <c r="E29" s="1" t="s">
        <v>115</v>
      </c>
      <c r="F29" s="1" t="s">
        <v>217</v>
      </c>
      <c r="G29" s="1">
        <v>2021</v>
      </c>
      <c r="H29" s="1" t="s">
        <v>145</v>
      </c>
      <c r="I29" s="1" t="s">
        <v>148</v>
      </c>
      <c r="J29" s="1">
        <v>10.183999999999999</v>
      </c>
      <c r="K29" s="1">
        <v>1530</v>
      </c>
      <c r="L29" s="1">
        <v>10</v>
      </c>
      <c r="M29" s="1">
        <v>7.0770000000000008</v>
      </c>
      <c r="N29" s="1">
        <v>8.4379999999999988</v>
      </c>
      <c r="O29" s="1">
        <v>3</v>
      </c>
      <c r="P29" s="1" t="s">
        <v>124</v>
      </c>
      <c r="Q29" s="1">
        <v>119.959</v>
      </c>
      <c r="R29" s="1">
        <v>1703</v>
      </c>
      <c r="S29" s="1">
        <v>3.456</v>
      </c>
      <c r="T29" s="1">
        <v>1640</v>
      </c>
      <c r="U29" s="1">
        <v>2.7549999999999999</v>
      </c>
      <c r="V29" s="1">
        <v>1638</v>
      </c>
    </row>
    <row r="30" spans="2:22" x14ac:dyDescent="0.3">
      <c r="B30" s="1" t="s">
        <v>90</v>
      </c>
      <c r="C30" s="1" t="s">
        <v>113</v>
      </c>
      <c r="D30" s="1" t="s">
        <v>114</v>
      </c>
      <c r="E30" s="1" t="s">
        <v>115</v>
      </c>
      <c r="F30" s="1" t="s">
        <v>218</v>
      </c>
      <c r="G30" s="1">
        <v>2021</v>
      </c>
      <c r="H30" s="1" t="s">
        <v>145</v>
      </c>
      <c r="I30" s="1" t="s">
        <v>148</v>
      </c>
      <c r="J30" s="1">
        <v>9.0790000000000006</v>
      </c>
      <c r="K30" s="1">
        <v>1506</v>
      </c>
      <c r="L30" s="1">
        <v>10</v>
      </c>
      <c r="M30" s="1">
        <v>6.57</v>
      </c>
      <c r="N30" s="1">
        <v>9.0649999999999995</v>
      </c>
      <c r="O30" s="1">
        <v>3</v>
      </c>
      <c r="P30" s="1" t="s">
        <v>124</v>
      </c>
      <c r="Q30" s="1">
        <v>119.959</v>
      </c>
      <c r="R30" s="1">
        <v>1703</v>
      </c>
      <c r="S30" s="1">
        <v>3.456</v>
      </c>
      <c r="T30" s="1">
        <v>1640</v>
      </c>
      <c r="U30" s="1">
        <v>2.7549999999999999</v>
      </c>
      <c r="V30" s="1">
        <v>1638</v>
      </c>
    </row>
    <row r="31" spans="2:22" x14ac:dyDescent="0.3">
      <c r="B31" s="1" t="s">
        <v>90</v>
      </c>
      <c r="C31" s="1" t="s">
        <v>113</v>
      </c>
      <c r="D31" s="1" t="s">
        <v>114</v>
      </c>
      <c r="E31" s="1" t="s">
        <v>115</v>
      </c>
      <c r="F31" s="1" t="s">
        <v>219</v>
      </c>
      <c r="G31" s="1">
        <v>2021</v>
      </c>
      <c r="H31" s="1" t="s">
        <v>145</v>
      </c>
      <c r="I31" s="1" t="s">
        <v>148</v>
      </c>
      <c r="J31" s="1">
        <v>8.6620000000000008</v>
      </c>
      <c r="K31" s="1">
        <v>1504</v>
      </c>
      <c r="L31" s="1">
        <v>10</v>
      </c>
      <c r="M31" s="1">
        <v>10.122</v>
      </c>
      <c r="N31" s="1">
        <v>5.5870000000000024</v>
      </c>
      <c r="O31" s="1">
        <v>3</v>
      </c>
      <c r="P31" s="1" t="s">
        <v>124</v>
      </c>
      <c r="Q31" s="1">
        <v>119.959</v>
      </c>
      <c r="R31" s="1">
        <v>1703</v>
      </c>
      <c r="S31" s="1">
        <v>3.456</v>
      </c>
      <c r="T31" s="1">
        <v>1640</v>
      </c>
      <c r="U31" s="1">
        <v>2.7549999999999999</v>
      </c>
      <c r="V31" s="1">
        <v>1638</v>
      </c>
    </row>
    <row r="32" spans="2:22" x14ac:dyDescent="0.3">
      <c r="B32" s="1" t="s">
        <v>90</v>
      </c>
      <c r="C32" s="1" t="s">
        <v>113</v>
      </c>
      <c r="D32" s="1" t="s">
        <v>114</v>
      </c>
      <c r="E32" s="1" t="s">
        <v>115</v>
      </c>
      <c r="F32" s="1" t="s">
        <v>220</v>
      </c>
      <c r="G32" s="1">
        <v>2021</v>
      </c>
      <c r="H32" s="1" t="s">
        <v>145</v>
      </c>
      <c r="I32" s="1" t="s">
        <v>148</v>
      </c>
      <c r="J32" s="1">
        <v>7.4029999999999996</v>
      </c>
      <c r="K32" s="1">
        <v>1504</v>
      </c>
      <c r="L32" s="1">
        <v>10</v>
      </c>
      <c r="M32" s="1">
        <v>15.558</v>
      </c>
      <c r="N32" s="1">
        <v>1.3879999999999999</v>
      </c>
      <c r="O32" s="1">
        <v>3</v>
      </c>
      <c r="P32" s="1" t="s">
        <v>124</v>
      </c>
      <c r="Q32" s="1">
        <v>119.959</v>
      </c>
      <c r="R32" s="1">
        <v>1703</v>
      </c>
      <c r="S32" s="1">
        <v>3.456</v>
      </c>
      <c r="T32" s="1">
        <v>1640</v>
      </c>
      <c r="U32" s="1">
        <v>2.7549999999999999</v>
      </c>
      <c r="V32" s="1">
        <v>1638</v>
      </c>
    </row>
    <row r="33" spans="2:22" x14ac:dyDescent="0.3">
      <c r="B33" s="1" t="s">
        <v>90</v>
      </c>
      <c r="C33" s="1" t="s">
        <v>113</v>
      </c>
      <c r="D33" s="1" t="s">
        <v>114</v>
      </c>
      <c r="E33" s="1" t="s">
        <v>115</v>
      </c>
      <c r="F33" s="1" t="s">
        <v>221</v>
      </c>
      <c r="G33" s="1">
        <v>2021</v>
      </c>
      <c r="H33" s="1" t="s">
        <v>145</v>
      </c>
      <c r="I33" s="1" t="s">
        <v>148</v>
      </c>
      <c r="J33" s="1">
        <v>7.524</v>
      </c>
      <c r="K33" s="1">
        <v>1502</v>
      </c>
      <c r="L33" s="1">
        <v>10</v>
      </c>
      <c r="M33" s="1">
        <v>17.43</v>
      </c>
      <c r="N33" s="1">
        <v>0.47</v>
      </c>
      <c r="O33" s="1">
        <v>3</v>
      </c>
      <c r="P33" s="1" t="s">
        <v>124</v>
      </c>
      <c r="Q33" s="1">
        <v>119.959</v>
      </c>
      <c r="R33" s="1">
        <v>1703</v>
      </c>
      <c r="S33" s="1">
        <v>3.456</v>
      </c>
      <c r="T33" s="1">
        <v>1640</v>
      </c>
      <c r="U33" s="1">
        <v>2.7549999999999999</v>
      </c>
      <c r="V33" s="1">
        <v>1638</v>
      </c>
    </row>
    <row r="34" spans="2:22" x14ac:dyDescent="0.3">
      <c r="B34" s="1" t="s">
        <v>90</v>
      </c>
      <c r="C34" s="1" t="s">
        <v>113</v>
      </c>
      <c r="D34" s="1" t="s">
        <v>114</v>
      </c>
      <c r="E34" s="1" t="s">
        <v>115</v>
      </c>
      <c r="F34" s="1" t="s">
        <v>222</v>
      </c>
      <c r="G34" s="1">
        <v>2021</v>
      </c>
      <c r="H34" s="1" t="s">
        <v>145</v>
      </c>
      <c r="I34" s="1" t="s">
        <v>148</v>
      </c>
      <c r="J34" s="1">
        <v>7.4639999999999986</v>
      </c>
      <c r="K34" s="1">
        <v>1468</v>
      </c>
      <c r="L34" s="1">
        <v>10</v>
      </c>
      <c r="M34" s="1">
        <v>15.91</v>
      </c>
      <c r="N34" s="1">
        <v>0.77700000000000002</v>
      </c>
      <c r="O34" s="1">
        <v>3</v>
      </c>
      <c r="P34" s="1" t="s">
        <v>124</v>
      </c>
      <c r="Q34" s="1">
        <v>119.959</v>
      </c>
      <c r="R34" s="1">
        <v>1703</v>
      </c>
      <c r="S34" s="1">
        <v>3.456</v>
      </c>
      <c r="T34" s="1">
        <v>1640</v>
      </c>
      <c r="U34" s="1">
        <v>2.7549999999999999</v>
      </c>
      <c r="V34" s="1">
        <v>1638</v>
      </c>
    </row>
    <row r="35" spans="2:22" x14ac:dyDescent="0.3">
      <c r="B35" s="1" t="s">
        <v>90</v>
      </c>
      <c r="C35" s="1" t="s">
        <v>113</v>
      </c>
      <c r="D35" s="1" t="s">
        <v>114</v>
      </c>
      <c r="E35" s="1" t="s">
        <v>115</v>
      </c>
      <c r="F35" s="1" t="s">
        <v>223</v>
      </c>
      <c r="G35" s="1">
        <v>2021</v>
      </c>
      <c r="H35" s="1" t="s">
        <v>145</v>
      </c>
      <c r="I35" s="1" t="s">
        <v>148</v>
      </c>
      <c r="J35" s="1">
        <v>7.734</v>
      </c>
      <c r="K35" s="1">
        <v>1477</v>
      </c>
      <c r="L35" s="1">
        <v>10</v>
      </c>
      <c r="M35" s="1">
        <v>15.853</v>
      </c>
      <c r="N35" s="1">
        <v>1.1120000000000001</v>
      </c>
      <c r="O35" s="1">
        <v>3</v>
      </c>
      <c r="P35" s="1" t="s">
        <v>124</v>
      </c>
      <c r="Q35" s="1">
        <v>119.959</v>
      </c>
      <c r="R35" s="1">
        <v>1703</v>
      </c>
      <c r="S35" s="1">
        <v>3.456</v>
      </c>
      <c r="T35" s="1">
        <v>1640</v>
      </c>
      <c r="U35" s="1">
        <v>2.7549999999999999</v>
      </c>
      <c r="V35" s="1">
        <v>1638</v>
      </c>
    </row>
    <row r="36" spans="2:22" x14ac:dyDescent="0.3">
      <c r="B36" s="1" t="s">
        <v>90</v>
      </c>
      <c r="C36" s="1" t="s">
        <v>113</v>
      </c>
      <c r="D36" s="1" t="s">
        <v>114</v>
      </c>
      <c r="E36" s="1" t="s">
        <v>115</v>
      </c>
      <c r="F36" s="1" t="s">
        <v>224</v>
      </c>
      <c r="G36" s="1">
        <v>2021</v>
      </c>
      <c r="H36" s="1" t="s">
        <v>145</v>
      </c>
      <c r="I36" s="1" t="s">
        <v>148</v>
      </c>
      <c r="J36" s="1">
        <v>8.8879999999999999</v>
      </c>
      <c r="K36" s="1">
        <v>1484</v>
      </c>
      <c r="L36" s="1">
        <v>10</v>
      </c>
      <c r="M36" s="1">
        <v>12.302</v>
      </c>
      <c r="N36" s="1">
        <v>3.4129999999999998</v>
      </c>
      <c r="O36" s="1">
        <v>3</v>
      </c>
      <c r="P36" s="1" t="s">
        <v>124</v>
      </c>
      <c r="Q36" s="1">
        <v>119.959</v>
      </c>
      <c r="R36" s="1">
        <v>1703</v>
      </c>
      <c r="S36" s="1">
        <v>3.456</v>
      </c>
      <c r="T36" s="1">
        <v>1640</v>
      </c>
      <c r="U36" s="1">
        <v>2.7549999999999999</v>
      </c>
      <c r="V36" s="1">
        <v>1638</v>
      </c>
    </row>
    <row r="37" spans="2:22" x14ac:dyDescent="0.3">
      <c r="B37" s="1" t="s">
        <v>90</v>
      </c>
      <c r="C37" s="1" t="s">
        <v>113</v>
      </c>
      <c r="D37" s="1" t="s">
        <v>114</v>
      </c>
      <c r="E37" s="1" t="s">
        <v>115</v>
      </c>
      <c r="F37" s="1" t="s">
        <v>225</v>
      </c>
      <c r="G37" s="1">
        <v>2021</v>
      </c>
      <c r="H37" s="1" t="s">
        <v>145</v>
      </c>
      <c r="I37" s="1" t="s">
        <v>148</v>
      </c>
      <c r="J37" s="1">
        <v>9.7759999999999998</v>
      </c>
      <c r="K37" s="1">
        <v>1453</v>
      </c>
      <c r="L37" s="1">
        <v>10</v>
      </c>
      <c r="M37" s="1">
        <v>8.0009999999999994</v>
      </c>
      <c r="N37" s="1">
        <v>7.5429999999999984</v>
      </c>
      <c r="O37" s="1">
        <v>3</v>
      </c>
      <c r="P37" s="1" t="s">
        <v>124</v>
      </c>
      <c r="Q37" s="1">
        <v>119.959</v>
      </c>
      <c r="R37" s="1">
        <v>1703</v>
      </c>
      <c r="S37" s="1">
        <v>3.456</v>
      </c>
      <c r="T37" s="1">
        <v>1640</v>
      </c>
      <c r="U37" s="1">
        <v>2.7549999999999999</v>
      </c>
      <c r="V37" s="1">
        <v>1638</v>
      </c>
    </row>
    <row r="38" spans="2:22" x14ac:dyDescent="0.3">
      <c r="B38" s="1" t="s">
        <v>90</v>
      </c>
      <c r="C38" s="1" t="s">
        <v>113</v>
      </c>
      <c r="D38" s="1" t="s">
        <v>114</v>
      </c>
      <c r="E38" s="1" t="s">
        <v>115</v>
      </c>
      <c r="F38" s="1" t="s">
        <v>226</v>
      </c>
      <c r="G38" s="1">
        <v>2021</v>
      </c>
      <c r="H38" s="1" t="s">
        <v>145</v>
      </c>
      <c r="I38" s="1" t="s">
        <v>148</v>
      </c>
      <c r="J38" s="1">
        <v>11.019</v>
      </c>
      <c r="K38" s="1">
        <v>1465</v>
      </c>
      <c r="L38" s="1">
        <v>10</v>
      </c>
      <c r="M38" s="1">
        <v>6.9160000000000004</v>
      </c>
      <c r="N38" s="1">
        <v>8.6529999999999987</v>
      </c>
      <c r="O38" s="1">
        <v>3</v>
      </c>
      <c r="P38" s="1" t="s">
        <v>124</v>
      </c>
      <c r="Q38" s="1">
        <v>119.959</v>
      </c>
      <c r="R38" s="1">
        <v>1703</v>
      </c>
      <c r="S38" s="1">
        <v>3.456</v>
      </c>
      <c r="T38" s="1">
        <v>1640</v>
      </c>
      <c r="U38" s="1">
        <v>2.7549999999999999</v>
      </c>
      <c r="V38" s="1">
        <v>1638</v>
      </c>
    </row>
    <row r="39" spans="2:22" x14ac:dyDescent="0.3">
      <c r="B39" s="1" t="s">
        <v>90</v>
      </c>
      <c r="C39" s="1" t="s">
        <v>113</v>
      </c>
      <c r="D39" s="1" t="s">
        <v>114</v>
      </c>
      <c r="E39" s="1" t="s">
        <v>115</v>
      </c>
      <c r="F39" s="1" t="s">
        <v>215</v>
      </c>
      <c r="G39" s="1">
        <v>2021</v>
      </c>
      <c r="H39" s="1" t="s">
        <v>145</v>
      </c>
      <c r="I39" s="1" t="s">
        <v>149</v>
      </c>
      <c r="J39" s="1">
        <v>15.757999999999999</v>
      </c>
      <c r="K39" s="1">
        <v>455</v>
      </c>
      <c r="L39" s="1">
        <v>10</v>
      </c>
      <c r="M39" s="1">
        <v>3.7850000000000001</v>
      </c>
      <c r="N39" s="1">
        <v>11.837999999999999</v>
      </c>
      <c r="O39" s="1">
        <v>3</v>
      </c>
      <c r="P39" s="1" t="s">
        <v>124</v>
      </c>
      <c r="Q39" s="1">
        <v>169.13300000000001</v>
      </c>
      <c r="R39" s="1">
        <v>512</v>
      </c>
      <c r="S39" s="1">
        <v>4.0570000000000004</v>
      </c>
      <c r="T39" s="1">
        <v>489</v>
      </c>
      <c r="U39" s="1">
        <v>2.9510000000000001</v>
      </c>
      <c r="V39" s="1">
        <v>494</v>
      </c>
    </row>
    <row r="40" spans="2:22" x14ac:dyDescent="0.3">
      <c r="B40" s="1" t="s">
        <v>90</v>
      </c>
      <c r="C40" s="1" t="s">
        <v>113</v>
      </c>
      <c r="D40" s="1" t="s">
        <v>114</v>
      </c>
      <c r="E40" s="1" t="s">
        <v>115</v>
      </c>
      <c r="F40" s="1" t="s">
        <v>216</v>
      </c>
      <c r="G40" s="1">
        <v>2021</v>
      </c>
      <c r="H40" s="1" t="s">
        <v>145</v>
      </c>
      <c r="I40" s="1" t="s">
        <v>149</v>
      </c>
      <c r="J40" s="1">
        <v>14.638999999999999</v>
      </c>
      <c r="K40" s="1">
        <v>460</v>
      </c>
      <c r="L40" s="1">
        <v>10</v>
      </c>
      <c r="M40" s="1">
        <v>5.2779999999999996</v>
      </c>
      <c r="N40" s="1">
        <v>10.282</v>
      </c>
      <c r="O40" s="1">
        <v>3</v>
      </c>
      <c r="P40" s="1" t="s">
        <v>124</v>
      </c>
      <c r="Q40" s="1">
        <v>169.13300000000001</v>
      </c>
      <c r="R40" s="1">
        <v>512</v>
      </c>
      <c r="S40" s="1">
        <v>4.0570000000000004</v>
      </c>
      <c r="T40" s="1">
        <v>489</v>
      </c>
      <c r="U40" s="1">
        <v>2.9510000000000001</v>
      </c>
      <c r="V40" s="1">
        <v>494</v>
      </c>
    </row>
    <row r="41" spans="2:22" x14ac:dyDescent="0.3">
      <c r="B41" s="1" t="s">
        <v>90</v>
      </c>
      <c r="C41" s="1" t="s">
        <v>113</v>
      </c>
      <c r="D41" s="1" t="s">
        <v>114</v>
      </c>
      <c r="E41" s="1" t="s">
        <v>115</v>
      </c>
      <c r="F41" s="1" t="s">
        <v>217</v>
      </c>
      <c r="G41" s="1">
        <v>2021</v>
      </c>
      <c r="H41" s="1" t="s">
        <v>145</v>
      </c>
      <c r="I41" s="1" t="s">
        <v>149</v>
      </c>
      <c r="J41" s="1">
        <v>13.026</v>
      </c>
      <c r="K41" s="1">
        <v>454</v>
      </c>
      <c r="L41" s="1">
        <v>10</v>
      </c>
      <c r="M41" s="1">
        <v>7.0620000000000003</v>
      </c>
      <c r="N41" s="1">
        <v>8.4559999999999995</v>
      </c>
      <c r="O41" s="1">
        <v>3</v>
      </c>
      <c r="P41" s="1" t="s">
        <v>124</v>
      </c>
      <c r="Q41" s="1">
        <v>169.13300000000001</v>
      </c>
      <c r="R41" s="1">
        <v>512</v>
      </c>
      <c r="S41" s="1">
        <v>4.0570000000000004</v>
      </c>
      <c r="T41" s="1">
        <v>489</v>
      </c>
      <c r="U41" s="1">
        <v>2.9510000000000001</v>
      </c>
      <c r="V41" s="1">
        <v>494</v>
      </c>
    </row>
    <row r="42" spans="2:22" x14ac:dyDescent="0.3">
      <c r="B42" s="1" t="s">
        <v>90</v>
      </c>
      <c r="C42" s="1" t="s">
        <v>113</v>
      </c>
      <c r="D42" s="1" t="s">
        <v>114</v>
      </c>
      <c r="E42" s="1" t="s">
        <v>115</v>
      </c>
      <c r="F42" s="1" t="s">
        <v>218</v>
      </c>
      <c r="G42" s="1">
        <v>2021</v>
      </c>
      <c r="H42" s="1" t="s">
        <v>145</v>
      </c>
      <c r="I42" s="1" t="s">
        <v>149</v>
      </c>
      <c r="J42" s="1">
        <v>11.372999999999999</v>
      </c>
      <c r="K42" s="1">
        <v>449</v>
      </c>
      <c r="L42" s="1">
        <v>10</v>
      </c>
      <c r="M42" s="1">
        <v>6.5730000000000004</v>
      </c>
      <c r="N42" s="1">
        <v>9.0609999999999999</v>
      </c>
      <c r="O42" s="1">
        <v>3</v>
      </c>
      <c r="P42" s="1" t="s">
        <v>124</v>
      </c>
      <c r="Q42" s="1">
        <v>169.13300000000001</v>
      </c>
      <c r="R42" s="1">
        <v>512</v>
      </c>
      <c r="S42" s="1">
        <v>4.0570000000000004</v>
      </c>
      <c r="T42" s="1">
        <v>489</v>
      </c>
      <c r="U42" s="1">
        <v>2.9510000000000001</v>
      </c>
      <c r="V42" s="1">
        <v>494</v>
      </c>
    </row>
    <row r="43" spans="2:22" x14ac:dyDescent="0.3">
      <c r="B43" s="1" t="s">
        <v>90</v>
      </c>
      <c r="C43" s="1" t="s">
        <v>113</v>
      </c>
      <c r="D43" s="1" t="s">
        <v>114</v>
      </c>
      <c r="E43" s="1" t="s">
        <v>115</v>
      </c>
      <c r="F43" s="1" t="s">
        <v>219</v>
      </c>
      <c r="G43" s="1">
        <v>2021</v>
      </c>
      <c r="H43" s="1" t="s">
        <v>145</v>
      </c>
      <c r="I43" s="1" t="s">
        <v>149</v>
      </c>
      <c r="J43" s="1">
        <v>10.79</v>
      </c>
      <c r="K43" s="1">
        <v>450</v>
      </c>
      <c r="L43" s="1">
        <v>10</v>
      </c>
      <c r="M43" s="1">
        <v>10.108000000000001</v>
      </c>
      <c r="N43" s="1">
        <v>5.6029999999999998</v>
      </c>
      <c r="O43" s="1">
        <v>3</v>
      </c>
      <c r="P43" s="1" t="s">
        <v>124</v>
      </c>
      <c r="Q43" s="1">
        <v>169.13300000000001</v>
      </c>
      <c r="R43" s="1">
        <v>512</v>
      </c>
      <c r="S43" s="1">
        <v>4.0570000000000004</v>
      </c>
      <c r="T43" s="1">
        <v>489</v>
      </c>
      <c r="U43" s="1">
        <v>2.9510000000000001</v>
      </c>
      <c r="V43" s="1">
        <v>494</v>
      </c>
    </row>
    <row r="44" spans="2:22" x14ac:dyDescent="0.3">
      <c r="B44" s="1" t="s">
        <v>90</v>
      </c>
      <c r="C44" s="1" t="s">
        <v>113</v>
      </c>
      <c r="D44" s="1" t="s">
        <v>114</v>
      </c>
      <c r="E44" s="1" t="s">
        <v>115</v>
      </c>
      <c r="F44" s="1" t="s">
        <v>220</v>
      </c>
      <c r="G44" s="1">
        <v>2021</v>
      </c>
      <c r="H44" s="1" t="s">
        <v>145</v>
      </c>
      <c r="I44" s="1" t="s">
        <v>149</v>
      </c>
      <c r="J44" s="1">
        <v>9.4009999999999998</v>
      </c>
      <c r="K44" s="1">
        <v>455</v>
      </c>
      <c r="L44" s="1">
        <v>10</v>
      </c>
      <c r="M44" s="1">
        <v>15.484999999999999</v>
      </c>
      <c r="N44" s="1">
        <v>1.405</v>
      </c>
      <c r="O44" s="1">
        <v>3</v>
      </c>
      <c r="P44" s="1" t="s">
        <v>124</v>
      </c>
      <c r="Q44" s="1">
        <v>169.13300000000001</v>
      </c>
      <c r="R44" s="1">
        <v>512</v>
      </c>
      <c r="S44" s="1">
        <v>4.0570000000000004</v>
      </c>
      <c r="T44" s="1">
        <v>489</v>
      </c>
      <c r="U44" s="1">
        <v>2.9510000000000001</v>
      </c>
      <c r="V44" s="1">
        <v>494</v>
      </c>
    </row>
    <row r="45" spans="2:22" x14ac:dyDescent="0.3">
      <c r="B45" s="1" t="s">
        <v>90</v>
      </c>
      <c r="C45" s="1" t="s">
        <v>113</v>
      </c>
      <c r="D45" s="1" t="s">
        <v>114</v>
      </c>
      <c r="E45" s="1" t="s">
        <v>115</v>
      </c>
      <c r="F45" s="1" t="s">
        <v>221</v>
      </c>
      <c r="G45" s="1">
        <v>2021</v>
      </c>
      <c r="H45" s="1" t="s">
        <v>145</v>
      </c>
      <c r="I45" s="1" t="s">
        <v>149</v>
      </c>
      <c r="J45" s="1">
        <v>9.2200000000000006</v>
      </c>
      <c r="K45" s="1">
        <v>455</v>
      </c>
      <c r="L45" s="1">
        <v>10</v>
      </c>
      <c r="M45" s="1">
        <v>17.37</v>
      </c>
      <c r="N45" s="1">
        <v>0.47299999999999998</v>
      </c>
      <c r="O45" s="1">
        <v>3</v>
      </c>
      <c r="P45" s="1" t="s">
        <v>124</v>
      </c>
      <c r="Q45" s="1">
        <v>169.13300000000001</v>
      </c>
      <c r="R45" s="1">
        <v>512</v>
      </c>
      <c r="S45" s="1">
        <v>4.0570000000000004</v>
      </c>
      <c r="T45" s="1">
        <v>489</v>
      </c>
      <c r="U45" s="1">
        <v>2.9510000000000001</v>
      </c>
      <c r="V45" s="1">
        <v>494</v>
      </c>
    </row>
    <row r="46" spans="2:22" x14ac:dyDescent="0.3">
      <c r="B46" s="1" t="s">
        <v>90</v>
      </c>
      <c r="C46" s="1" t="s">
        <v>113</v>
      </c>
      <c r="D46" s="1" t="s">
        <v>114</v>
      </c>
      <c r="E46" s="1" t="s">
        <v>115</v>
      </c>
      <c r="F46" s="1" t="s">
        <v>222</v>
      </c>
      <c r="G46" s="1">
        <v>2021</v>
      </c>
      <c r="H46" s="1" t="s">
        <v>145</v>
      </c>
      <c r="I46" s="1" t="s">
        <v>149</v>
      </c>
      <c r="J46" s="1">
        <v>9.4819999999999993</v>
      </c>
      <c r="K46" s="1">
        <v>445</v>
      </c>
      <c r="L46" s="1">
        <v>10</v>
      </c>
      <c r="M46" s="1">
        <v>15.903</v>
      </c>
      <c r="N46" s="1">
        <v>0.7659999999999999</v>
      </c>
      <c r="O46" s="1">
        <v>3</v>
      </c>
      <c r="P46" s="1" t="s">
        <v>124</v>
      </c>
      <c r="Q46" s="1">
        <v>169.13300000000001</v>
      </c>
      <c r="R46" s="1">
        <v>512</v>
      </c>
      <c r="S46" s="1">
        <v>4.0570000000000004</v>
      </c>
      <c r="T46" s="1">
        <v>489</v>
      </c>
      <c r="U46" s="1">
        <v>2.9510000000000001</v>
      </c>
      <c r="V46" s="1">
        <v>494</v>
      </c>
    </row>
    <row r="47" spans="2:22" x14ac:dyDescent="0.3">
      <c r="B47" s="1" t="s">
        <v>90</v>
      </c>
      <c r="C47" s="1" t="s">
        <v>113</v>
      </c>
      <c r="D47" s="1" t="s">
        <v>114</v>
      </c>
      <c r="E47" s="1" t="s">
        <v>115</v>
      </c>
      <c r="F47" s="1" t="s">
        <v>223</v>
      </c>
      <c r="G47" s="1">
        <v>2021</v>
      </c>
      <c r="H47" s="1" t="s">
        <v>145</v>
      </c>
      <c r="I47" s="1" t="s">
        <v>149</v>
      </c>
      <c r="J47" s="1">
        <v>9.8819999999999997</v>
      </c>
      <c r="K47" s="1">
        <v>449</v>
      </c>
      <c r="L47" s="1">
        <v>10</v>
      </c>
      <c r="M47" s="1">
        <v>15.868</v>
      </c>
      <c r="N47" s="1">
        <v>1.089</v>
      </c>
      <c r="O47" s="1">
        <v>3</v>
      </c>
      <c r="P47" s="1" t="s">
        <v>124</v>
      </c>
      <c r="Q47" s="1">
        <v>169.13300000000001</v>
      </c>
      <c r="R47" s="1">
        <v>512</v>
      </c>
      <c r="S47" s="1">
        <v>4.0570000000000004</v>
      </c>
      <c r="T47" s="1">
        <v>489</v>
      </c>
      <c r="U47" s="1">
        <v>2.9510000000000001</v>
      </c>
      <c r="V47" s="1">
        <v>494</v>
      </c>
    </row>
    <row r="48" spans="2:22" x14ac:dyDescent="0.3">
      <c r="B48" s="1" t="s">
        <v>90</v>
      </c>
      <c r="C48" s="1" t="s">
        <v>113</v>
      </c>
      <c r="D48" s="1" t="s">
        <v>114</v>
      </c>
      <c r="E48" s="1" t="s">
        <v>115</v>
      </c>
      <c r="F48" s="1" t="s">
        <v>224</v>
      </c>
      <c r="G48" s="1">
        <v>2021</v>
      </c>
      <c r="H48" s="1" t="s">
        <v>145</v>
      </c>
      <c r="I48" s="1" t="s">
        <v>149</v>
      </c>
      <c r="J48" s="1">
        <v>11.125999999999999</v>
      </c>
      <c r="K48" s="1">
        <v>457</v>
      </c>
      <c r="L48" s="1">
        <v>10</v>
      </c>
      <c r="M48" s="1">
        <v>12.355</v>
      </c>
      <c r="N48" s="1">
        <v>3.355</v>
      </c>
      <c r="O48" s="1">
        <v>3</v>
      </c>
      <c r="P48" s="1" t="s">
        <v>124</v>
      </c>
      <c r="Q48" s="1">
        <v>169.13300000000001</v>
      </c>
      <c r="R48" s="1">
        <v>512</v>
      </c>
      <c r="S48" s="1">
        <v>4.0570000000000004</v>
      </c>
      <c r="T48" s="1">
        <v>489</v>
      </c>
      <c r="U48" s="1">
        <v>2.9510000000000001</v>
      </c>
      <c r="V48" s="1">
        <v>494</v>
      </c>
    </row>
    <row r="49" spans="2:22" x14ac:dyDescent="0.3">
      <c r="B49" s="1" t="s">
        <v>90</v>
      </c>
      <c r="C49" s="1" t="s">
        <v>113</v>
      </c>
      <c r="D49" s="1" t="s">
        <v>114</v>
      </c>
      <c r="E49" s="1" t="s">
        <v>115</v>
      </c>
      <c r="F49" s="1" t="s">
        <v>225</v>
      </c>
      <c r="G49" s="1">
        <v>2021</v>
      </c>
      <c r="H49" s="1" t="s">
        <v>145</v>
      </c>
      <c r="I49" s="1" t="s">
        <v>149</v>
      </c>
      <c r="J49" s="1">
        <v>12.617000000000001</v>
      </c>
      <c r="K49" s="1">
        <v>446</v>
      </c>
      <c r="L49" s="1">
        <v>10</v>
      </c>
      <c r="M49" s="1">
        <v>8.0079999999999991</v>
      </c>
      <c r="N49" s="1">
        <v>7.5359999999999996</v>
      </c>
      <c r="O49" s="1">
        <v>3</v>
      </c>
      <c r="P49" s="1" t="s">
        <v>124</v>
      </c>
      <c r="Q49" s="1">
        <v>169.13300000000001</v>
      </c>
      <c r="R49" s="1">
        <v>512</v>
      </c>
      <c r="S49" s="1">
        <v>4.0570000000000004</v>
      </c>
      <c r="T49" s="1">
        <v>489</v>
      </c>
      <c r="U49" s="1">
        <v>2.9510000000000001</v>
      </c>
      <c r="V49" s="1">
        <v>494</v>
      </c>
    </row>
    <row r="50" spans="2:22" x14ac:dyDescent="0.3">
      <c r="B50" s="1" t="s">
        <v>90</v>
      </c>
      <c r="C50" s="1" t="s">
        <v>113</v>
      </c>
      <c r="D50" s="1" t="s">
        <v>114</v>
      </c>
      <c r="E50" s="1" t="s">
        <v>115</v>
      </c>
      <c r="F50" s="1" t="s">
        <v>226</v>
      </c>
      <c r="G50" s="1">
        <v>2021</v>
      </c>
      <c r="H50" s="1" t="s">
        <v>145</v>
      </c>
      <c r="I50" s="1" t="s">
        <v>149</v>
      </c>
      <c r="J50" s="1">
        <v>14.058</v>
      </c>
      <c r="K50" s="1">
        <v>455</v>
      </c>
      <c r="L50" s="1">
        <v>10</v>
      </c>
      <c r="M50" s="1">
        <v>6.9779999999999998</v>
      </c>
      <c r="N50" s="1">
        <v>8.59</v>
      </c>
      <c r="O50" s="1">
        <v>3</v>
      </c>
      <c r="P50" s="1" t="s">
        <v>124</v>
      </c>
      <c r="Q50" s="1">
        <v>169.13300000000001</v>
      </c>
      <c r="R50" s="1">
        <v>512</v>
      </c>
      <c r="S50" s="1">
        <v>4.0570000000000004</v>
      </c>
      <c r="T50" s="1">
        <v>489</v>
      </c>
      <c r="U50" s="1">
        <v>2.9510000000000001</v>
      </c>
      <c r="V50" s="1">
        <v>494</v>
      </c>
    </row>
    <row r="51" spans="2:22" x14ac:dyDescent="0.3">
      <c r="B51" s="1" t="s">
        <v>90</v>
      </c>
      <c r="C51" s="1" t="s">
        <v>113</v>
      </c>
      <c r="D51" s="1" t="s">
        <v>114</v>
      </c>
      <c r="E51" s="1" t="s">
        <v>115</v>
      </c>
      <c r="F51" s="1" t="s">
        <v>215</v>
      </c>
      <c r="G51" s="1">
        <v>2021</v>
      </c>
      <c r="H51" s="1" t="s">
        <v>145</v>
      </c>
      <c r="I51" s="1" t="s">
        <v>150</v>
      </c>
      <c r="J51" s="1">
        <v>19.559999999999999</v>
      </c>
      <c r="K51" s="1">
        <v>272</v>
      </c>
      <c r="L51" s="1">
        <v>10</v>
      </c>
      <c r="M51" s="1">
        <v>3.7749999999999999</v>
      </c>
      <c r="N51" s="1">
        <v>11.853</v>
      </c>
      <c r="O51" s="1">
        <v>3</v>
      </c>
      <c r="P51" s="1" t="s">
        <v>124</v>
      </c>
      <c r="Q51" s="1">
        <v>255.322</v>
      </c>
      <c r="R51" s="1">
        <v>295</v>
      </c>
      <c r="S51" s="1">
        <v>4.7119999999999997</v>
      </c>
      <c r="T51" s="1">
        <v>281</v>
      </c>
      <c r="U51" s="1">
        <v>3.125</v>
      </c>
      <c r="V51" s="1">
        <v>280</v>
      </c>
    </row>
    <row r="52" spans="2:22" x14ac:dyDescent="0.3">
      <c r="B52" s="1" t="s">
        <v>90</v>
      </c>
      <c r="C52" s="1" t="s">
        <v>113</v>
      </c>
      <c r="D52" s="1" t="s">
        <v>114</v>
      </c>
      <c r="E52" s="1" t="s">
        <v>115</v>
      </c>
      <c r="F52" s="1" t="s">
        <v>216</v>
      </c>
      <c r="G52" s="1">
        <v>2021</v>
      </c>
      <c r="H52" s="1" t="s">
        <v>145</v>
      </c>
      <c r="I52" s="1" t="s">
        <v>150</v>
      </c>
      <c r="J52" s="1">
        <v>18.917999999999999</v>
      </c>
      <c r="K52" s="1">
        <v>270</v>
      </c>
      <c r="L52" s="1">
        <v>10</v>
      </c>
      <c r="M52" s="1">
        <v>5.2629999999999999</v>
      </c>
      <c r="N52" s="1">
        <v>10.305999999999999</v>
      </c>
      <c r="O52" s="1">
        <v>3</v>
      </c>
      <c r="P52" s="1" t="s">
        <v>124</v>
      </c>
      <c r="Q52" s="1">
        <v>255.322</v>
      </c>
      <c r="R52" s="1">
        <v>295</v>
      </c>
      <c r="S52" s="1">
        <v>4.7119999999999997</v>
      </c>
      <c r="T52" s="1">
        <v>281</v>
      </c>
      <c r="U52" s="1">
        <v>3.125</v>
      </c>
      <c r="V52" s="1">
        <v>280</v>
      </c>
    </row>
    <row r="53" spans="2:22" x14ac:dyDescent="0.3">
      <c r="B53" s="1" t="s">
        <v>90</v>
      </c>
      <c r="C53" s="1" t="s">
        <v>113</v>
      </c>
      <c r="D53" s="1" t="s">
        <v>114</v>
      </c>
      <c r="E53" s="1" t="s">
        <v>115</v>
      </c>
      <c r="F53" s="1" t="s">
        <v>217</v>
      </c>
      <c r="G53" s="1">
        <v>2021</v>
      </c>
      <c r="H53" s="1" t="s">
        <v>145</v>
      </c>
      <c r="I53" s="1" t="s">
        <v>150</v>
      </c>
      <c r="J53" s="1">
        <v>16.853000000000002</v>
      </c>
      <c r="K53" s="1">
        <v>269</v>
      </c>
      <c r="L53" s="1">
        <v>10</v>
      </c>
      <c r="M53" s="1">
        <v>7.0750000000000002</v>
      </c>
      <c r="N53" s="1">
        <v>8.447000000000001</v>
      </c>
      <c r="O53" s="1">
        <v>3</v>
      </c>
      <c r="P53" s="1" t="s">
        <v>124</v>
      </c>
      <c r="Q53" s="1">
        <v>255.322</v>
      </c>
      <c r="R53" s="1">
        <v>295</v>
      </c>
      <c r="S53" s="1">
        <v>4.7119999999999997</v>
      </c>
      <c r="T53" s="1">
        <v>281</v>
      </c>
      <c r="U53" s="1">
        <v>3.125</v>
      </c>
      <c r="V53" s="1">
        <v>280</v>
      </c>
    </row>
    <row r="54" spans="2:22" x14ac:dyDescent="0.3">
      <c r="B54" s="1" t="s">
        <v>90</v>
      </c>
      <c r="C54" s="1" t="s">
        <v>113</v>
      </c>
      <c r="D54" s="1" t="s">
        <v>114</v>
      </c>
      <c r="E54" s="1" t="s">
        <v>115</v>
      </c>
      <c r="F54" s="1" t="s">
        <v>218</v>
      </c>
      <c r="G54" s="1">
        <v>2021</v>
      </c>
      <c r="H54" s="1" t="s">
        <v>145</v>
      </c>
      <c r="I54" s="1" t="s">
        <v>150</v>
      </c>
      <c r="J54" s="1">
        <v>15.314</v>
      </c>
      <c r="K54" s="1">
        <v>263</v>
      </c>
      <c r="L54" s="1">
        <v>10</v>
      </c>
      <c r="M54" s="1">
        <v>6.5960000000000001</v>
      </c>
      <c r="N54" s="1">
        <v>9.0419999999999998</v>
      </c>
      <c r="O54" s="1">
        <v>3</v>
      </c>
      <c r="P54" s="1" t="s">
        <v>124</v>
      </c>
      <c r="Q54" s="1">
        <v>255.322</v>
      </c>
      <c r="R54" s="1">
        <v>295</v>
      </c>
      <c r="S54" s="1">
        <v>4.7119999999999997</v>
      </c>
      <c r="T54" s="1">
        <v>281</v>
      </c>
      <c r="U54" s="1">
        <v>3.125</v>
      </c>
      <c r="V54" s="1">
        <v>280</v>
      </c>
    </row>
    <row r="55" spans="2:22" x14ac:dyDescent="0.3">
      <c r="B55" s="1" t="s">
        <v>90</v>
      </c>
      <c r="C55" s="1" t="s">
        <v>113</v>
      </c>
      <c r="D55" s="1" t="s">
        <v>114</v>
      </c>
      <c r="E55" s="1" t="s">
        <v>115</v>
      </c>
      <c r="F55" s="1" t="s">
        <v>219</v>
      </c>
      <c r="G55" s="1">
        <v>2021</v>
      </c>
      <c r="H55" s="1" t="s">
        <v>145</v>
      </c>
      <c r="I55" s="1" t="s">
        <v>150</v>
      </c>
      <c r="J55" s="1">
        <v>14.041</v>
      </c>
      <c r="K55" s="1">
        <v>265</v>
      </c>
      <c r="L55" s="1">
        <v>10</v>
      </c>
      <c r="M55" s="1">
        <v>10.153</v>
      </c>
      <c r="N55" s="1">
        <v>5.5650000000000004</v>
      </c>
      <c r="O55" s="1">
        <v>3</v>
      </c>
      <c r="P55" s="1" t="s">
        <v>124</v>
      </c>
      <c r="Q55" s="1">
        <v>255.322</v>
      </c>
      <c r="R55" s="1">
        <v>295</v>
      </c>
      <c r="S55" s="1">
        <v>4.7119999999999997</v>
      </c>
      <c r="T55" s="1">
        <v>281</v>
      </c>
      <c r="U55" s="1">
        <v>3.125</v>
      </c>
      <c r="V55" s="1">
        <v>280</v>
      </c>
    </row>
    <row r="56" spans="2:22" x14ac:dyDescent="0.3">
      <c r="B56" s="1" t="s">
        <v>90</v>
      </c>
      <c r="C56" s="1" t="s">
        <v>113</v>
      </c>
      <c r="D56" s="1" t="s">
        <v>114</v>
      </c>
      <c r="E56" s="1" t="s">
        <v>115</v>
      </c>
      <c r="F56" s="1" t="s">
        <v>220</v>
      </c>
      <c r="G56" s="1">
        <v>2021</v>
      </c>
      <c r="H56" s="1" t="s">
        <v>145</v>
      </c>
      <c r="I56" s="1" t="s">
        <v>150</v>
      </c>
      <c r="J56" s="1">
        <v>12.117000000000001</v>
      </c>
      <c r="K56" s="1">
        <v>261</v>
      </c>
      <c r="L56" s="1">
        <v>10</v>
      </c>
      <c r="M56" s="1">
        <v>15.553000000000001</v>
      </c>
      <c r="N56" s="1">
        <v>1.4</v>
      </c>
      <c r="O56" s="1">
        <v>3</v>
      </c>
      <c r="P56" s="1" t="s">
        <v>124</v>
      </c>
      <c r="Q56" s="1">
        <v>255.322</v>
      </c>
      <c r="R56" s="1">
        <v>295</v>
      </c>
      <c r="S56" s="1">
        <v>4.7119999999999997</v>
      </c>
      <c r="T56" s="1">
        <v>281</v>
      </c>
      <c r="U56" s="1">
        <v>3.125</v>
      </c>
      <c r="V56" s="1">
        <v>280</v>
      </c>
    </row>
    <row r="57" spans="2:22" x14ac:dyDescent="0.3">
      <c r="B57" s="1" t="s">
        <v>90</v>
      </c>
      <c r="C57" s="1" t="s">
        <v>113</v>
      </c>
      <c r="D57" s="1" t="s">
        <v>114</v>
      </c>
      <c r="E57" s="1" t="s">
        <v>115</v>
      </c>
      <c r="F57" s="1" t="s">
        <v>221</v>
      </c>
      <c r="G57" s="1">
        <v>2021</v>
      </c>
      <c r="H57" s="1" t="s">
        <v>145</v>
      </c>
      <c r="I57" s="1" t="s">
        <v>150</v>
      </c>
      <c r="J57" s="1">
        <v>11.895</v>
      </c>
      <c r="K57" s="1">
        <v>261</v>
      </c>
      <c r="L57" s="1">
        <v>10</v>
      </c>
      <c r="M57" s="1">
        <v>17.405999999999999</v>
      </c>
      <c r="N57" s="1">
        <v>0.48699999999999999</v>
      </c>
      <c r="O57" s="1">
        <v>3</v>
      </c>
      <c r="P57" s="1" t="s">
        <v>124</v>
      </c>
      <c r="Q57" s="1">
        <v>255.322</v>
      </c>
      <c r="R57" s="1">
        <v>295</v>
      </c>
      <c r="S57" s="1">
        <v>4.7119999999999997</v>
      </c>
      <c r="T57" s="1">
        <v>281</v>
      </c>
      <c r="U57" s="1">
        <v>3.125</v>
      </c>
      <c r="V57" s="1">
        <v>280</v>
      </c>
    </row>
    <row r="58" spans="2:22" x14ac:dyDescent="0.3">
      <c r="B58" s="1" t="s">
        <v>90</v>
      </c>
      <c r="C58" s="1" t="s">
        <v>113</v>
      </c>
      <c r="D58" s="1" t="s">
        <v>114</v>
      </c>
      <c r="E58" s="1" t="s">
        <v>115</v>
      </c>
      <c r="F58" s="1" t="s">
        <v>222</v>
      </c>
      <c r="G58" s="1">
        <v>2021</v>
      </c>
      <c r="H58" s="1" t="s">
        <v>145</v>
      </c>
      <c r="I58" s="1" t="s">
        <v>150</v>
      </c>
      <c r="J58" s="1">
        <v>11.712999999999999</v>
      </c>
      <c r="K58" s="1">
        <v>255</v>
      </c>
      <c r="L58" s="1">
        <v>10</v>
      </c>
      <c r="M58" s="1">
        <v>15.917999999999999</v>
      </c>
      <c r="N58" s="1">
        <v>0.78299999999999992</v>
      </c>
      <c r="O58" s="1">
        <v>3</v>
      </c>
      <c r="P58" s="1" t="s">
        <v>124</v>
      </c>
      <c r="Q58" s="1">
        <v>255.322</v>
      </c>
      <c r="R58" s="1">
        <v>295</v>
      </c>
      <c r="S58" s="1">
        <v>4.7119999999999997</v>
      </c>
      <c r="T58" s="1">
        <v>281</v>
      </c>
      <c r="U58" s="1">
        <v>3.125</v>
      </c>
      <c r="V58" s="1">
        <v>280</v>
      </c>
    </row>
    <row r="59" spans="2:22" x14ac:dyDescent="0.3">
      <c r="B59" s="1" t="s">
        <v>90</v>
      </c>
      <c r="C59" s="1" t="s">
        <v>113</v>
      </c>
      <c r="D59" s="1" t="s">
        <v>114</v>
      </c>
      <c r="E59" s="1" t="s">
        <v>115</v>
      </c>
      <c r="F59" s="1" t="s">
        <v>223</v>
      </c>
      <c r="G59" s="1">
        <v>2021</v>
      </c>
      <c r="H59" s="1" t="s">
        <v>145</v>
      </c>
      <c r="I59" s="1" t="s">
        <v>150</v>
      </c>
      <c r="J59" s="1">
        <v>12.772</v>
      </c>
      <c r="K59" s="1">
        <v>252</v>
      </c>
      <c r="L59" s="1">
        <v>10</v>
      </c>
      <c r="M59" s="1">
        <v>15.872999999999999</v>
      </c>
      <c r="N59" s="1">
        <v>1.1140000000000001</v>
      </c>
      <c r="O59" s="1">
        <v>3</v>
      </c>
      <c r="P59" s="1" t="s">
        <v>124</v>
      </c>
      <c r="Q59" s="1">
        <v>255.322</v>
      </c>
      <c r="R59" s="1">
        <v>295</v>
      </c>
      <c r="S59" s="1">
        <v>4.7119999999999997</v>
      </c>
      <c r="T59" s="1">
        <v>281</v>
      </c>
      <c r="U59" s="1">
        <v>3.125</v>
      </c>
      <c r="V59" s="1">
        <v>280</v>
      </c>
    </row>
    <row r="60" spans="2:22" x14ac:dyDescent="0.3">
      <c r="B60" s="1" t="s">
        <v>90</v>
      </c>
      <c r="C60" s="1" t="s">
        <v>113</v>
      </c>
      <c r="D60" s="1" t="s">
        <v>114</v>
      </c>
      <c r="E60" s="1" t="s">
        <v>115</v>
      </c>
      <c r="F60" s="1" t="s">
        <v>224</v>
      </c>
      <c r="G60" s="1">
        <v>2021</v>
      </c>
      <c r="H60" s="1" t="s">
        <v>145</v>
      </c>
      <c r="I60" s="1" t="s">
        <v>150</v>
      </c>
      <c r="J60" s="1">
        <v>14.04</v>
      </c>
      <c r="K60" s="1">
        <v>254</v>
      </c>
      <c r="L60" s="1">
        <v>10</v>
      </c>
      <c r="M60" s="1">
        <v>12.339</v>
      </c>
      <c r="N60" s="1">
        <v>3.3860000000000001</v>
      </c>
      <c r="O60" s="1">
        <v>3</v>
      </c>
      <c r="P60" s="1" t="s">
        <v>124</v>
      </c>
      <c r="Q60" s="1">
        <v>255.322</v>
      </c>
      <c r="R60" s="1">
        <v>295</v>
      </c>
      <c r="S60" s="1">
        <v>4.7119999999999997</v>
      </c>
      <c r="T60" s="1">
        <v>281</v>
      </c>
      <c r="U60" s="1">
        <v>3.125</v>
      </c>
      <c r="V60" s="1">
        <v>280</v>
      </c>
    </row>
    <row r="61" spans="2:22" x14ac:dyDescent="0.3">
      <c r="B61" s="1" t="s">
        <v>90</v>
      </c>
      <c r="C61" s="1" t="s">
        <v>113</v>
      </c>
      <c r="D61" s="1" t="s">
        <v>114</v>
      </c>
      <c r="E61" s="1" t="s">
        <v>115</v>
      </c>
      <c r="F61" s="1" t="s">
        <v>225</v>
      </c>
      <c r="G61" s="1">
        <v>2021</v>
      </c>
      <c r="H61" s="1" t="s">
        <v>145</v>
      </c>
      <c r="I61" s="1" t="s">
        <v>150</v>
      </c>
      <c r="J61" s="1">
        <v>16.757999999999999</v>
      </c>
      <c r="K61" s="1">
        <v>246</v>
      </c>
      <c r="L61" s="1">
        <v>10</v>
      </c>
      <c r="M61" s="1">
        <v>7.9809999999999999</v>
      </c>
      <c r="N61" s="1">
        <v>7.57</v>
      </c>
      <c r="O61" s="1">
        <v>3</v>
      </c>
      <c r="P61" s="1" t="s">
        <v>124</v>
      </c>
      <c r="Q61" s="1">
        <v>255.322</v>
      </c>
      <c r="R61" s="1">
        <v>295</v>
      </c>
      <c r="S61" s="1">
        <v>4.7119999999999997</v>
      </c>
      <c r="T61" s="1">
        <v>281</v>
      </c>
      <c r="U61" s="1">
        <v>3.125</v>
      </c>
      <c r="V61" s="1">
        <v>280</v>
      </c>
    </row>
    <row r="62" spans="2:22" x14ac:dyDescent="0.3">
      <c r="B62" s="1" t="s">
        <v>90</v>
      </c>
      <c r="C62" s="1" t="s">
        <v>113</v>
      </c>
      <c r="D62" s="1" t="s">
        <v>114</v>
      </c>
      <c r="E62" s="1" t="s">
        <v>115</v>
      </c>
      <c r="F62" s="1" t="s">
        <v>226</v>
      </c>
      <c r="G62" s="1">
        <v>2021</v>
      </c>
      <c r="H62" s="1" t="s">
        <v>145</v>
      </c>
      <c r="I62" s="1" t="s">
        <v>150</v>
      </c>
      <c r="J62" s="1">
        <v>18.11</v>
      </c>
      <c r="K62" s="1">
        <v>252</v>
      </c>
      <c r="L62" s="1">
        <v>10</v>
      </c>
      <c r="M62" s="1">
        <v>7.0079999999999991</v>
      </c>
      <c r="N62" s="1">
        <v>8.57</v>
      </c>
      <c r="O62" s="1">
        <v>3</v>
      </c>
      <c r="P62" s="1" t="s">
        <v>124</v>
      </c>
      <c r="Q62" s="1">
        <v>255.322</v>
      </c>
      <c r="R62" s="1">
        <v>295</v>
      </c>
      <c r="S62" s="1">
        <v>4.7119999999999997</v>
      </c>
      <c r="T62" s="1">
        <v>281</v>
      </c>
      <c r="U62" s="1">
        <v>3.125</v>
      </c>
      <c r="V62" s="1">
        <v>280</v>
      </c>
    </row>
  </sheetData>
  <sortState xmlns:xlrd2="http://schemas.microsoft.com/office/spreadsheetml/2017/richdata2" ref="A3:V62">
    <sortCondition ref="I27:I62"/>
    <sortCondition ref="F27:F62"/>
  </sortState>
  <mergeCells count="2">
    <mergeCell ref="B1:V1"/>
    <mergeCell ref="A2:A4"/>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V146"/>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231</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x14ac:dyDescent="0.3">
      <c r="A3" s="61"/>
      <c r="B3" s="1" t="s">
        <v>86</v>
      </c>
      <c r="C3" s="1" t="s">
        <v>232</v>
      </c>
      <c r="D3" s="1" t="s">
        <v>114</v>
      </c>
      <c r="E3" s="1" t="s">
        <v>115</v>
      </c>
      <c r="F3" s="1" t="s">
        <v>233</v>
      </c>
      <c r="G3" s="1">
        <v>2021</v>
      </c>
      <c r="H3" s="1" t="s">
        <v>166</v>
      </c>
      <c r="I3" s="1" t="s">
        <v>166</v>
      </c>
      <c r="J3" s="4">
        <v>0.165272</v>
      </c>
      <c r="K3" s="1">
        <v>7725</v>
      </c>
      <c r="L3" s="1">
        <v>10</v>
      </c>
      <c r="M3" s="1">
        <v>9.1890000000000001</v>
      </c>
      <c r="O3" s="1">
        <v>3</v>
      </c>
      <c r="P3" s="1" t="s">
        <v>124</v>
      </c>
      <c r="Q3" s="1">
        <v>95.552000000000007</v>
      </c>
      <c r="R3" s="1">
        <v>7617</v>
      </c>
      <c r="S3" s="1">
        <v>2.919</v>
      </c>
      <c r="T3" s="1">
        <v>12659</v>
      </c>
      <c r="U3" s="1">
        <v>2.2770000000000001</v>
      </c>
      <c r="V3" s="1">
        <v>12625</v>
      </c>
    </row>
    <row r="4" spans="1:22" x14ac:dyDescent="0.3">
      <c r="A4" s="61"/>
      <c r="B4" s="1" t="s">
        <v>86</v>
      </c>
      <c r="C4" s="1" t="s">
        <v>232</v>
      </c>
      <c r="D4" s="1" t="s">
        <v>114</v>
      </c>
      <c r="E4" s="1" t="s">
        <v>115</v>
      </c>
      <c r="F4" s="1" t="s">
        <v>234</v>
      </c>
      <c r="G4" s="1">
        <v>2021</v>
      </c>
      <c r="H4" s="1" t="s">
        <v>166</v>
      </c>
      <c r="I4" s="1" t="s">
        <v>166</v>
      </c>
      <c r="J4" s="4">
        <v>0.12978600000000001</v>
      </c>
      <c r="K4" s="1">
        <v>7737</v>
      </c>
      <c r="L4" s="1">
        <v>10</v>
      </c>
      <c r="M4" s="1">
        <v>9.16</v>
      </c>
      <c r="O4" s="1">
        <v>3</v>
      </c>
      <c r="P4" s="1" t="s">
        <v>124</v>
      </c>
      <c r="Q4" s="1">
        <v>95.552000000000007</v>
      </c>
      <c r="R4" s="1">
        <v>7617</v>
      </c>
      <c r="S4" s="1">
        <v>2.919</v>
      </c>
      <c r="T4" s="1">
        <v>12659</v>
      </c>
      <c r="U4" s="1">
        <v>2.2770000000000001</v>
      </c>
      <c r="V4" s="1">
        <v>12625</v>
      </c>
    </row>
    <row r="5" spans="1:22" x14ac:dyDescent="0.3">
      <c r="B5" s="1" t="s">
        <v>86</v>
      </c>
      <c r="C5" s="1" t="s">
        <v>232</v>
      </c>
      <c r="D5" s="1" t="s">
        <v>114</v>
      </c>
      <c r="E5" s="1" t="s">
        <v>115</v>
      </c>
      <c r="F5" s="1" t="s">
        <v>235</v>
      </c>
      <c r="G5" s="1">
        <v>2021</v>
      </c>
      <c r="H5" s="1" t="s">
        <v>166</v>
      </c>
      <c r="I5" s="1" t="s">
        <v>166</v>
      </c>
      <c r="J5" s="4">
        <v>9.7841999999999998E-2</v>
      </c>
      <c r="K5" s="1">
        <v>7740</v>
      </c>
      <c r="L5" s="1">
        <v>10</v>
      </c>
      <c r="M5" s="1">
        <v>8.9020000000000028</v>
      </c>
      <c r="O5" s="1">
        <v>3</v>
      </c>
      <c r="P5" s="1" t="s">
        <v>124</v>
      </c>
      <c r="Q5" s="1">
        <v>95.552000000000007</v>
      </c>
      <c r="R5" s="1">
        <v>7617</v>
      </c>
      <c r="S5" s="1">
        <v>2.919</v>
      </c>
      <c r="T5" s="1">
        <v>12659</v>
      </c>
      <c r="U5" s="1">
        <v>2.2770000000000001</v>
      </c>
      <c r="V5" s="1">
        <v>12625</v>
      </c>
    </row>
    <row r="6" spans="1:22" x14ac:dyDescent="0.3">
      <c r="B6" s="1" t="s">
        <v>86</v>
      </c>
      <c r="C6" s="1" t="s">
        <v>232</v>
      </c>
      <c r="D6" s="1" t="s">
        <v>114</v>
      </c>
      <c r="E6" s="1" t="s">
        <v>115</v>
      </c>
      <c r="F6" s="1" t="s">
        <v>236</v>
      </c>
      <c r="G6" s="1">
        <v>2021</v>
      </c>
      <c r="H6" s="1" t="s">
        <v>166</v>
      </c>
      <c r="I6" s="1" t="s">
        <v>166</v>
      </c>
      <c r="J6" s="4">
        <v>9.1786000000000006E-2</v>
      </c>
      <c r="K6" s="1">
        <v>7782</v>
      </c>
      <c r="L6" s="1">
        <v>10</v>
      </c>
      <c r="M6" s="1">
        <v>8.9009999999999998</v>
      </c>
      <c r="O6" s="1">
        <v>3</v>
      </c>
      <c r="P6" s="1" t="s">
        <v>124</v>
      </c>
      <c r="Q6" s="1">
        <v>95.552000000000007</v>
      </c>
      <c r="R6" s="1">
        <v>7617</v>
      </c>
      <c r="S6" s="1">
        <v>2.919</v>
      </c>
      <c r="T6" s="1">
        <v>12659</v>
      </c>
      <c r="U6" s="1">
        <v>2.2770000000000001</v>
      </c>
      <c r="V6" s="1">
        <v>12625</v>
      </c>
    </row>
    <row r="7" spans="1:22" x14ac:dyDescent="0.3">
      <c r="B7" s="1" t="s">
        <v>86</v>
      </c>
      <c r="C7" s="1" t="s">
        <v>232</v>
      </c>
      <c r="D7" s="1" t="s">
        <v>114</v>
      </c>
      <c r="E7" s="1" t="s">
        <v>115</v>
      </c>
      <c r="F7" s="1" t="s">
        <v>237</v>
      </c>
      <c r="G7" s="1">
        <v>2021</v>
      </c>
      <c r="H7" s="1" t="s">
        <v>166</v>
      </c>
      <c r="I7" s="1" t="s">
        <v>166</v>
      </c>
      <c r="J7" s="4">
        <v>8.4952E-2</v>
      </c>
      <c r="K7" s="1">
        <v>7792</v>
      </c>
      <c r="L7" s="1">
        <v>10</v>
      </c>
      <c r="M7" s="1">
        <v>8.6989999999999998</v>
      </c>
      <c r="O7" s="1">
        <v>3</v>
      </c>
      <c r="P7" s="1" t="s">
        <v>124</v>
      </c>
      <c r="Q7" s="1">
        <v>95.552000000000007</v>
      </c>
      <c r="R7" s="1">
        <v>7617</v>
      </c>
      <c r="S7" s="1">
        <v>2.919</v>
      </c>
      <c r="T7" s="1">
        <v>12659</v>
      </c>
      <c r="U7" s="1">
        <v>2.2770000000000001</v>
      </c>
      <c r="V7" s="1">
        <v>12625</v>
      </c>
    </row>
    <row r="8" spans="1:22" x14ac:dyDescent="0.3">
      <c r="B8" s="1" t="s">
        <v>86</v>
      </c>
      <c r="C8" s="1" t="s">
        <v>232</v>
      </c>
      <c r="D8" s="1" t="s">
        <v>114</v>
      </c>
      <c r="E8" s="1" t="s">
        <v>115</v>
      </c>
      <c r="F8" s="1" t="s">
        <v>238</v>
      </c>
      <c r="G8" s="1">
        <v>2021</v>
      </c>
      <c r="H8" s="1" t="s">
        <v>166</v>
      </c>
      <c r="I8" s="1" t="s">
        <v>166</v>
      </c>
      <c r="J8" s="4">
        <v>8.1391999999999895E-2</v>
      </c>
      <c r="K8" s="1">
        <v>7788</v>
      </c>
      <c r="L8" s="1">
        <v>10</v>
      </c>
      <c r="M8" s="1">
        <v>8.6989999999999998</v>
      </c>
      <c r="O8" s="1">
        <v>3</v>
      </c>
      <c r="P8" s="1" t="s">
        <v>124</v>
      </c>
      <c r="Q8" s="1">
        <v>95.552000000000007</v>
      </c>
      <c r="R8" s="1">
        <v>7617</v>
      </c>
      <c r="S8" s="1">
        <v>2.919</v>
      </c>
      <c r="T8" s="1">
        <v>12659</v>
      </c>
      <c r="U8" s="1">
        <v>2.2770000000000001</v>
      </c>
      <c r="V8" s="1">
        <v>12625</v>
      </c>
    </row>
    <row r="9" spans="1:22" x14ac:dyDescent="0.3">
      <c r="B9" s="1" t="s">
        <v>86</v>
      </c>
      <c r="C9" s="1" t="s">
        <v>232</v>
      </c>
      <c r="D9" s="1" t="s">
        <v>114</v>
      </c>
      <c r="E9" s="1" t="s">
        <v>115</v>
      </c>
      <c r="F9" s="1" t="s">
        <v>239</v>
      </c>
      <c r="G9" s="1">
        <v>2021</v>
      </c>
      <c r="H9" s="1" t="s">
        <v>166</v>
      </c>
      <c r="I9" s="1" t="s">
        <v>166</v>
      </c>
      <c r="J9" s="4">
        <v>8.1659999999999996E-2</v>
      </c>
      <c r="K9" s="1">
        <v>7792</v>
      </c>
      <c r="L9" s="1">
        <v>10</v>
      </c>
      <c r="M9" s="1">
        <v>8.5120000000000005</v>
      </c>
      <c r="O9" s="1">
        <v>3</v>
      </c>
      <c r="P9" s="1" t="s">
        <v>124</v>
      </c>
      <c r="Q9" s="1">
        <v>95.552000000000007</v>
      </c>
      <c r="R9" s="1">
        <v>7617</v>
      </c>
      <c r="S9" s="1">
        <v>2.919</v>
      </c>
      <c r="T9" s="1">
        <v>12659</v>
      </c>
      <c r="U9" s="1">
        <v>2.2770000000000001</v>
      </c>
      <c r="V9" s="1">
        <v>12625</v>
      </c>
    </row>
    <row r="10" spans="1:22" x14ac:dyDescent="0.3">
      <c r="B10" s="1" t="s">
        <v>86</v>
      </c>
      <c r="C10" s="1" t="s">
        <v>232</v>
      </c>
      <c r="D10" s="1" t="s">
        <v>114</v>
      </c>
      <c r="E10" s="1" t="s">
        <v>115</v>
      </c>
      <c r="F10" s="1" t="s">
        <v>240</v>
      </c>
      <c r="G10" s="1">
        <v>2021</v>
      </c>
      <c r="H10" s="1" t="s">
        <v>166</v>
      </c>
      <c r="I10" s="1" t="s">
        <v>166</v>
      </c>
      <c r="J10" s="4">
        <v>8.4477999999999998E-2</v>
      </c>
      <c r="K10" s="1">
        <v>7788</v>
      </c>
      <c r="L10" s="1">
        <v>10</v>
      </c>
      <c r="M10" s="1">
        <v>8.511000000000001</v>
      </c>
      <c r="O10" s="1">
        <v>3</v>
      </c>
      <c r="P10" s="1" t="s">
        <v>124</v>
      </c>
      <c r="Q10" s="1">
        <v>95.552000000000007</v>
      </c>
      <c r="R10" s="1">
        <v>7617</v>
      </c>
      <c r="S10" s="1">
        <v>2.919</v>
      </c>
      <c r="T10" s="1">
        <v>12659</v>
      </c>
      <c r="U10" s="1">
        <v>2.2770000000000001</v>
      </c>
      <c r="V10" s="1">
        <v>12625</v>
      </c>
    </row>
    <row r="11" spans="1:22" x14ac:dyDescent="0.3">
      <c r="B11" s="1" t="s">
        <v>86</v>
      </c>
      <c r="C11" s="1" t="s">
        <v>232</v>
      </c>
      <c r="D11" s="1" t="s">
        <v>114</v>
      </c>
      <c r="E11" s="1" t="s">
        <v>115</v>
      </c>
      <c r="F11" s="1" t="s">
        <v>241</v>
      </c>
      <c r="G11" s="1">
        <v>2021</v>
      </c>
      <c r="H11" s="1" t="s">
        <v>166</v>
      </c>
      <c r="I11" s="1" t="s">
        <v>166</v>
      </c>
      <c r="J11" s="4">
        <v>9.1656000000000001E-2</v>
      </c>
      <c r="K11" s="1">
        <v>7786</v>
      </c>
      <c r="L11" s="1">
        <v>10</v>
      </c>
      <c r="M11" s="1">
        <v>8.3780000000000001</v>
      </c>
      <c r="O11" s="1">
        <v>3</v>
      </c>
      <c r="P11" s="1" t="s">
        <v>124</v>
      </c>
      <c r="Q11" s="1">
        <v>95.552000000000007</v>
      </c>
      <c r="R11" s="1">
        <v>7617</v>
      </c>
      <c r="S11" s="1">
        <v>2.919</v>
      </c>
      <c r="T11" s="1">
        <v>12659</v>
      </c>
      <c r="U11" s="1">
        <v>2.2770000000000001</v>
      </c>
      <c r="V11" s="1">
        <v>12625</v>
      </c>
    </row>
    <row r="12" spans="1:22" x14ac:dyDescent="0.3">
      <c r="B12" s="1" t="s">
        <v>86</v>
      </c>
      <c r="C12" s="1" t="s">
        <v>232</v>
      </c>
      <c r="D12" s="1" t="s">
        <v>114</v>
      </c>
      <c r="E12" s="1" t="s">
        <v>115</v>
      </c>
      <c r="F12" s="1" t="s">
        <v>242</v>
      </c>
      <c r="G12" s="1">
        <v>2021</v>
      </c>
      <c r="H12" s="1" t="s">
        <v>166</v>
      </c>
      <c r="I12" s="1" t="s">
        <v>166</v>
      </c>
      <c r="J12" s="4">
        <v>0.10546999999999999</v>
      </c>
      <c r="K12" s="1">
        <v>7792</v>
      </c>
      <c r="L12" s="1">
        <v>10</v>
      </c>
      <c r="M12" s="1">
        <v>8.3789999999999996</v>
      </c>
      <c r="O12" s="1">
        <v>3</v>
      </c>
      <c r="P12" s="1" t="s">
        <v>124</v>
      </c>
      <c r="Q12" s="1">
        <v>95.552000000000007</v>
      </c>
      <c r="R12" s="1">
        <v>7617</v>
      </c>
      <c r="S12" s="1">
        <v>2.919</v>
      </c>
      <c r="T12" s="1">
        <v>12659</v>
      </c>
      <c r="U12" s="1">
        <v>2.2770000000000001</v>
      </c>
      <c r="V12" s="1">
        <v>12625</v>
      </c>
    </row>
    <row r="13" spans="1:22" x14ac:dyDescent="0.3">
      <c r="B13" s="1" t="s">
        <v>86</v>
      </c>
      <c r="C13" s="1" t="s">
        <v>232</v>
      </c>
      <c r="D13" s="1" t="s">
        <v>114</v>
      </c>
      <c r="E13" s="1" t="s">
        <v>115</v>
      </c>
      <c r="F13" s="1" t="s">
        <v>243</v>
      </c>
      <c r="G13" s="1">
        <v>2021</v>
      </c>
      <c r="H13" s="1" t="s">
        <v>166</v>
      </c>
      <c r="I13" s="1" t="s">
        <v>166</v>
      </c>
      <c r="J13" s="4">
        <v>0.1343079999999999</v>
      </c>
      <c r="K13" s="1">
        <v>7796</v>
      </c>
      <c r="L13" s="1">
        <v>10</v>
      </c>
      <c r="M13" s="1">
        <v>8.31</v>
      </c>
      <c r="O13" s="1">
        <v>3</v>
      </c>
      <c r="P13" s="1" t="s">
        <v>124</v>
      </c>
      <c r="Q13" s="1">
        <v>95.552000000000007</v>
      </c>
      <c r="R13" s="1">
        <v>7617</v>
      </c>
      <c r="S13" s="1">
        <v>2.919</v>
      </c>
      <c r="T13" s="1">
        <v>12659</v>
      </c>
      <c r="U13" s="1">
        <v>2.2770000000000001</v>
      </c>
      <c r="V13" s="1">
        <v>12625</v>
      </c>
    </row>
    <row r="14" spans="1:22" x14ac:dyDescent="0.3">
      <c r="B14" s="1" t="s">
        <v>86</v>
      </c>
      <c r="C14" s="1" t="s">
        <v>232</v>
      </c>
      <c r="D14" s="1" t="s">
        <v>114</v>
      </c>
      <c r="E14" s="1" t="s">
        <v>115</v>
      </c>
      <c r="F14" s="1" t="s">
        <v>244</v>
      </c>
      <c r="G14" s="1">
        <v>2021</v>
      </c>
      <c r="H14" s="1" t="s">
        <v>166</v>
      </c>
      <c r="I14" s="1" t="s">
        <v>166</v>
      </c>
      <c r="J14" s="4">
        <v>0.22257399999999999</v>
      </c>
      <c r="K14" s="1">
        <v>7795</v>
      </c>
      <c r="L14" s="1">
        <v>10</v>
      </c>
      <c r="M14" s="1">
        <v>8.31</v>
      </c>
      <c r="O14" s="1">
        <v>3</v>
      </c>
      <c r="P14" s="1" t="s">
        <v>124</v>
      </c>
      <c r="Q14" s="1">
        <v>95.552000000000007</v>
      </c>
      <c r="R14" s="1">
        <v>7617</v>
      </c>
      <c r="S14" s="1">
        <v>2.919</v>
      </c>
      <c r="T14" s="1">
        <v>12659</v>
      </c>
      <c r="U14" s="1">
        <v>2.2770000000000001</v>
      </c>
      <c r="V14" s="1">
        <v>12625</v>
      </c>
    </row>
    <row r="15" spans="1:22" x14ac:dyDescent="0.3">
      <c r="B15" s="1" t="s">
        <v>86</v>
      </c>
      <c r="C15" s="1" t="s">
        <v>232</v>
      </c>
      <c r="D15" s="1" t="s">
        <v>114</v>
      </c>
      <c r="E15" s="1" t="s">
        <v>115</v>
      </c>
      <c r="F15" s="1" t="s">
        <v>245</v>
      </c>
      <c r="G15" s="1">
        <v>2021</v>
      </c>
      <c r="H15" s="1" t="s">
        <v>166</v>
      </c>
      <c r="I15" s="1" t="s">
        <v>166</v>
      </c>
      <c r="J15" s="4">
        <v>0.47946</v>
      </c>
      <c r="K15" s="1">
        <v>7798</v>
      </c>
      <c r="L15" s="1">
        <v>10</v>
      </c>
      <c r="M15" s="1">
        <v>8.3620000000000001</v>
      </c>
      <c r="O15" s="1">
        <v>3</v>
      </c>
      <c r="P15" s="1" t="s">
        <v>124</v>
      </c>
      <c r="Q15" s="1">
        <v>95.552000000000007</v>
      </c>
      <c r="R15" s="1">
        <v>7617</v>
      </c>
      <c r="S15" s="1">
        <v>2.919</v>
      </c>
      <c r="T15" s="1">
        <v>12659</v>
      </c>
      <c r="U15" s="1">
        <v>2.2770000000000001</v>
      </c>
      <c r="V15" s="1">
        <v>12625</v>
      </c>
    </row>
    <row r="16" spans="1:22" x14ac:dyDescent="0.3">
      <c r="B16" s="1" t="s">
        <v>86</v>
      </c>
      <c r="C16" s="1" t="s">
        <v>232</v>
      </c>
      <c r="D16" s="1" t="s">
        <v>114</v>
      </c>
      <c r="E16" s="1" t="s">
        <v>115</v>
      </c>
      <c r="F16" s="1" t="s">
        <v>246</v>
      </c>
      <c r="G16" s="1">
        <v>2021</v>
      </c>
      <c r="H16" s="1" t="s">
        <v>166</v>
      </c>
      <c r="I16" s="1" t="s">
        <v>166</v>
      </c>
      <c r="J16" s="4">
        <v>1.1792640000000001</v>
      </c>
      <c r="K16" s="1">
        <v>7793</v>
      </c>
      <c r="L16" s="1">
        <v>10</v>
      </c>
      <c r="M16" s="1">
        <v>8.3610000000000007</v>
      </c>
      <c r="O16" s="1">
        <v>3</v>
      </c>
      <c r="P16" s="1" t="s">
        <v>124</v>
      </c>
      <c r="Q16" s="1">
        <v>95.552000000000007</v>
      </c>
      <c r="R16" s="1">
        <v>7617</v>
      </c>
      <c r="S16" s="1">
        <v>2.919</v>
      </c>
      <c r="T16" s="1">
        <v>12659</v>
      </c>
      <c r="U16" s="1">
        <v>2.2770000000000001</v>
      </c>
      <c r="V16" s="1">
        <v>12625</v>
      </c>
    </row>
    <row r="17" spans="2:22" x14ac:dyDescent="0.3">
      <c r="B17" s="1" t="s">
        <v>86</v>
      </c>
      <c r="C17" s="1" t="s">
        <v>232</v>
      </c>
      <c r="D17" s="1" t="s">
        <v>114</v>
      </c>
      <c r="E17" s="1" t="s">
        <v>115</v>
      </c>
      <c r="F17" s="1" t="s">
        <v>247</v>
      </c>
      <c r="G17" s="1">
        <v>2021</v>
      </c>
      <c r="H17" s="1" t="s">
        <v>166</v>
      </c>
      <c r="I17" s="1" t="s">
        <v>166</v>
      </c>
      <c r="J17" s="4">
        <v>1.990364</v>
      </c>
      <c r="K17" s="1">
        <v>7793</v>
      </c>
      <c r="L17" s="1">
        <v>10</v>
      </c>
      <c r="M17" s="1">
        <v>8.6050000000000004</v>
      </c>
      <c r="O17" s="1">
        <v>3</v>
      </c>
      <c r="P17" s="1" t="s">
        <v>124</v>
      </c>
      <c r="Q17" s="1">
        <v>95.552000000000007</v>
      </c>
      <c r="R17" s="1">
        <v>7617</v>
      </c>
      <c r="S17" s="1">
        <v>2.919</v>
      </c>
      <c r="T17" s="1">
        <v>12659</v>
      </c>
      <c r="U17" s="1">
        <v>2.2770000000000001</v>
      </c>
      <c r="V17" s="1">
        <v>12625</v>
      </c>
    </row>
    <row r="18" spans="2:22" x14ac:dyDescent="0.3">
      <c r="B18" s="1" t="s">
        <v>86</v>
      </c>
      <c r="C18" s="1" t="s">
        <v>232</v>
      </c>
      <c r="D18" s="1" t="s">
        <v>114</v>
      </c>
      <c r="E18" s="1" t="s">
        <v>115</v>
      </c>
      <c r="F18" s="1" t="s">
        <v>248</v>
      </c>
      <c r="G18" s="1">
        <v>2021</v>
      </c>
      <c r="H18" s="1" t="s">
        <v>166</v>
      </c>
      <c r="I18" s="1" t="s">
        <v>166</v>
      </c>
      <c r="J18" s="4">
        <v>2.404296</v>
      </c>
      <c r="K18" s="1">
        <v>7791</v>
      </c>
      <c r="L18" s="1">
        <v>10</v>
      </c>
      <c r="M18" s="1">
        <v>8.6039999999999992</v>
      </c>
      <c r="O18" s="1">
        <v>3</v>
      </c>
      <c r="P18" s="1" t="s">
        <v>124</v>
      </c>
      <c r="Q18" s="1">
        <v>95.552000000000007</v>
      </c>
      <c r="R18" s="1">
        <v>7617</v>
      </c>
      <c r="S18" s="1">
        <v>2.919</v>
      </c>
      <c r="T18" s="1">
        <v>12659</v>
      </c>
      <c r="U18" s="1">
        <v>2.2770000000000001</v>
      </c>
      <c r="V18" s="1">
        <v>12625</v>
      </c>
    </row>
    <row r="19" spans="2:22" x14ac:dyDescent="0.3">
      <c r="B19" s="1" t="s">
        <v>86</v>
      </c>
      <c r="C19" s="1" t="s">
        <v>232</v>
      </c>
      <c r="D19" s="1" t="s">
        <v>114</v>
      </c>
      <c r="E19" s="1" t="s">
        <v>115</v>
      </c>
      <c r="F19" s="1" t="s">
        <v>249</v>
      </c>
      <c r="G19" s="1">
        <v>2021</v>
      </c>
      <c r="H19" s="1" t="s">
        <v>166</v>
      </c>
      <c r="I19" s="1" t="s">
        <v>166</v>
      </c>
      <c r="J19" s="4">
        <v>2.4412500000000001</v>
      </c>
      <c r="K19" s="1">
        <v>7794</v>
      </c>
      <c r="L19" s="1">
        <v>10</v>
      </c>
      <c r="M19" s="1">
        <v>9.0950000000000006</v>
      </c>
      <c r="O19" s="1">
        <v>3</v>
      </c>
      <c r="P19" s="1" t="s">
        <v>124</v>
      </c>
      <c r="Q19" s="1">
        <v>95.552000000000007</v>
      </c>
      <c r="R19" s="1">
        <v>7617</v>
      </c>
      <c r="S19" s="1">
        <v>2.919</v>
      </c>
      <c r="T19" s="1">
        <v>12659</v>
      </c>
      <c r="U19" s="1">
        <v>2.2770000000000001</v>
      </c>
      <c r="V19" s="1">
        <v>12625</v>
      </c>
    </row>
    <row r="20" spans="2:22" x14ac:dyDescent="0.3">
      <c r="B20" s="1" t="s">
        <v>86</v>
      </c>
      <c r="C20" s="1" t="s">
        <v>232</v>
      </c>
      <c r="D20" s="1" t="s">
        <v>114</v>
      </c>
      <c r="E20" s="1" t="s">
        <v>115</v>
      </c>
      <c r="F20" s="1" t="s">
        <v>250</v>
      </c>
      <c r="G20" s="1">
        <v>2021</v>
      </c>
      <c r="H20" s="1" t="s">
        <v>166</v>
      </c>
      <c r="I20" s="1" t="s">
        <v>166</v>
      </c>
      <c r="J20" s="4">
        <v>2.2303700000000002</v>
      </c>
      <c r="K20" s="1">
        <v>7791</v>
      </c>
      <c r="L20" s="1">
        <v>10</v>
      </c>
      <c r="M20" s="1">
        <v>9.0950000000000006</v>
      </c>
      <c r="O20" s="1">
        <v>3</v>
      </c>
      <c r="P20" s="1" t="s">
        <v>124</v>
      </c>
      <c r="Q20" s="1">
        <v>95.552000000000007</v>
      </c>
      <c r="R20" s="1">
        <v>7617</v>
      </c>
      <c r="S20" s="1">
        <v>2.919</v>
      </c>
      <c r="T20" s="1">
        <v>12659</v>
      </c>
      <c r="U20" s="1">
        <v>2.2770000000000001</v>
      </c>
      <c r="V20" s="1">
        <v>12625</v>
      </c>
    </row>
    <row r="21" spans="2:22" x14ac:dyDescent="0.3">
      <c r="B21" s="1" t="s">
        <v>86</v>
      </c>
      <c r="C21" s="1" t="s">
        <v>232</v>
      </c>
      <c r="D21" s="1" t="s">
        <v>114</v>
      </c>
      <c r="E21" s="1" t="s">
        <v>115</v>
      </c>
      <c r="F21" s="1" t="s">
        <v>251</v>
      </c>
      <c r="G21" s="1">
        <v>2021</v>
      </c>
      <c r="H21" s="1" t="s">
        <v>166</v>
      </c>
      <c r="I21" s="1" t="s">
        <v>166</v>
      </c>
      <c r="J21" s="4">
        <v>1.93804</v>
      </c>
      <c r="K21" s="1">
        <v>7789</v>
      </c>
      <c r="L21" s="1">
        <v>10</v>
      </c>
      <c r="M21" s="1">
        <v>9.843</v>
      </c>
      <c r="O21" s="1">
        <v>3</v>
      </c>
      <c r="P21" s="1" t="s">
        <v>124</v>
      </c>
      <c r="Q21" s="1">
        <v>95.552000000000007</v>
      </c>
      <c r="R21" s="1">
        <v>7617</v>
      </c>
      <c r="S21" s="1">
        <v>2.919</v>
      </c>
      <c r="T21" s="1">
        <v>12659</v>
      </c>
      <c r="U21" s="1">
        <v>2.2770000000000001</v>
      </c>
      <c r="V21" s="1">
        <v>12625</v>
      </c>
    </row>
    <row r="22" spans="2:22" x14ac:dyDescent="0.3">
      <c r="B22" s="1" t="s">
        <v>86</v>
      </c>
      <c r="C22" s="1" t="s">
        <v>232</v>
      </c>
      <c r="D22" s="1" t="s">
        <v>114</v>
      </c>
      <c r="E22" s="1" t="s">
        <v>115</v>
      </c>
      <c r="F22" s="1" t="s">
        <v>252</v>
      </c>
      <c r="G22" s="1">
        <v>2021</v>
      </c>
      <c r="H22" s="1" t="s">
        <v>166</v>
      </c>
      <c r="I22" s="1" t="s">
        <v>166</v>
      </c>
      <c r="J22" s="4">
        <v>1.6924999999999999</v>
      </c>
      <c r="K22" s="1">
        <v>7792</v>
      </c>
      <c r="L22" s="1">
        <v>10</v>
      </c>
      <c r="M22" s="1">
        <v>9.8439999999999994</v>
      </c>
      <c r="O22" s="1">
        <v>3</v>
      </c>
      <c r="P22" s="1" t="s">
        <v>124</v>
      </c>
      <c r="Q22" s="1">
        <v>95.552000000000007</v>
      </c>
      <c r="R22" s="1">
        <v>7617</v>
      </c>
      <c r="S22" s="1">
        <v>2.919</v>
      </c>
      <c r="T22" s="1">
        <v>12659</v>
      </c>
      <c r="U22" s="1">
        <v>2.2770000000000001</v>
      </c>
      <c r="V22" s="1">
        <v>12625</v>
      </c>
    </row>
    <row r="23" spans="2:22" x14ac:dyDescent="0.3">
      <c r="B23" s="1" t="s">
        <v>86</v>
      </c>
      <c r="C23" s="1" t="s">
        <v>232</v>
      </c>
      <c r="D23" s="1" t="s">
        <v>114</v>
      </c>
      <c r="E23" s="1" t="s">
        <v>115</v>
      </c>
      <c r="F23" s="1" t="s">
        <v>253</v>
      </c>
      <c r="G23" s="1">
        <v>2021</v>
      </c>
      <c r="H23" s="1" t="s">
        <v>166</v>
      </c>
      <c r="I23" s="1" t="s">
        <v>166</v>
      </c>
      <c r="J23" s="4">
        <v>1.514656</v>
      </c>
      <c r="K23" s="1">
        <v>7793</v>
      </c>
      <c r="L23" s="1">
        <v>10</v>
      </c>
      <c r="M23" s="1">
        <v>10.695</v>
      </c>
      <c r="O23" s="1">
        <v>3</v>
      </c>
      <c r="P23" s="1" t="s">
        <v>124</v>
      </c>
      <c r="Q23" s="1">
        <v>95.552000000000007</v>
      </c>
      <c r="R23" s="1">
        <v>7617</v>
      </c>
      <c r="S23" s="1">
        <v>2.919</v>
      </c>
      <c r="T23" s="1">
        <v>12659</v>
      </c>
      <c r="U23" s="1">
        <v>2.2770000000000001</v>
      </c>
      <c r="V23" s="1">
        <v>12625</v>
      </c>
    </row>
    <row r="24" spans="2:22" x14ac:dyDescent="0.3">
      <c r="B24" s="1" t="s">
        <v>86</v>
      </c>
      <c r="C24" s="1" t="s">
        <v>232</v>
      </c>
      <c r="D24" s="1" t="s">
        <v>114</v>
      </c>
      <c r="E24" s="1" t="s">
        <v>115</v>
      </c>
      <c r="F24" s="1" t="s">
        <v>254</v>
      </c>
      <c r="G24" s="1">
        <v>2021</v>
      </c>
      <c r="H24" s="1" t="s">
        <v>166</v>
      </c>
      <c r="I24" s="1" t="s">
        <v>166</v>
      </c>
      <c r="J24" s="4">
        <v>1.3895219999999999</v>
      </c>
      <c r="K24" s="1">
        <v>7790</v>
      </c>
      <c r="L24" s="1">
        <v>10</v>
      </c>
      <c r="M24" s="1">
        <v>10.695</v>
      </c>
      <c r="O24" s="1">
        <v>3</v>
      </c>
      <c r="P24" s="1" t="s">
        <v>124</v>
      </c>
      <c r="Q24" s="1">
        <v>95.552000000000007</v>
      </c>
      <c r="R24" s="1">
        <v>7617</v>
      </c>
      <c r="S24" s="1">
        <v>2.919</v>
      </c>
      <c r="T24" s="1">
        <v>12659</v>
      </c>
      <c r="U24" s="1">
        <v>2.2770000000000001</v>
      </c>
      <c r="V24" s="1">
        <v>12625</v>
      </c>
    </row>
    <row r="25" spans="2:22" x14ac:dyDescent="0.3">
      <c r="B25" s="1" t="s">
        <v>86</v>
      </c>
      <c r="C25" s="1" t="s">
        <v>232</v>
      </c>
      <c r="D25" s="1" t="s">
        <v>114</v>
      </c>
      <c r="E25" s="1" t="s">
        <v>115</v>
      </c>
      <c r="F25" s="1" t="s">
        <v>255</v>
      </c>
      <c r="G25" s="1">
        <v>2021</v>
      </c>
      <c r="H25" s="1" t="s">
        <v>166</v>
      </c>
      <c r="I25" s="1" t="s">
        <v>166</v>
      </c>
      <c r="J25" s="4">
        <v>1.309072</v>
      </c>
      <c r="K25" s="1">
        <v>7790</v>
      </c>
      <c r="L25" s="1">
        <v>10</v>
      </c>
      <c r="M25" s="1">
        <v>11.472</v>
      </c>
      <c r="O25" s="1">
        <v>3</v>
      </c>
      <c r="P25" s="1" t="s">
        <v>124</v>
      </c>
      <c r="Q25" s="1">
        <v>95.552000000000007</v>
      </c>
      <c r="R25" s="1">
        <v>7617</v>
      </c>
      <c r="S25" s="1">
        <v>2.919</v>
      </c>
      <c r="T25" s="1">
        <v>12659</v>
      </c>
      <c r="U25" s="1">
        <v>2.2770000000000001</v>
      </c>
      <c r="V25" s="1">
        <v>12625</v>
      </c>
    </row>
    <row r="26" spans="2:22" x14ac:dyDescent="0.3">
      <c r="B26" s="1" t="s">
        <v>86</v>
      </c>
      <c r="C26" s="1" t="s">
        <v>232</v>
      </c>
      <c r="D26" s="1" t="s">
        <v>114</v>
      </c>
      <c r="E26" s="1" t="s">
        <v>115</v>
      </c>
      <c r="F26" s="1" t="s">
        <v>256</v>
      </c>
      <c r="G26" s="1">
        <v>2021</v>
      </c>
      <c r="H26" s="1" t="s">
        <v>166</v>
      </c>
      <c r="I26" s="1" t="s">
        <v>166</v>
      </c>
      <c r="J26" s="4">
        <v>1.26342</v>
      </c>
      <c r="K26" s="1">
        <v>7787</v>
      </c>
      <c r="L26" s="1">
        <v>10</v>
      </c>
      <c r="M26" s="1">
        <v>11.472</v>
      </c>
      <c r="O26" s="1">
        <v>3</v>
      </c>
      <c r="P26" s="1" t="s">
        <v>124</v>
      </c>
      <c r="Q26" s="1">
        <v>95.552000000000007</v>
      </c>
      <c r="R26" s="1">
        <v>7617</v>
      </c>
      <c r="S26" s="1">
        <v>2.919</v>
      </c>
      <c r="T26" s="1">
        <v>12659</v>
      </c>
      <c r="U26" s="1">
        <v>2.2770000000000001</v>
      </c>
      <c r="V26" s="1">
        <v>12625</v>
      </c>
    </row>
    <row r="27" spans="2:22" x14ac:dyDescent="0.3">
      <c r="B27" s="1" t="s">
        <v>86</v>
      </c>
      <c r="C27" s="1" t="s">
        <v>232</v>
      </c>
      <c r="D27" s="1" t="s">
        <v>114</v>
      </c>
      <c r="E27" s="1" t="s">
        <v>115</v>
      </c>
      <c r="F27" s="1" t="s">
        <v>257</v>
      </c>
      <c r="G27" s="1">
        <v>2021</v>
      </c>
      <c r="H27" s="1" t="s">
        <v>166</v>
      </c>
      <c r="I27" s="1" t="s">
        <v>166</v>
      </c>
      <c r="J27" s="4">
        <v>1.2926040000000001</v>
      </c>
      <c r="K27" s="1">
        <v>7787</v>
      </c>
      <c r="L27" s="1">
        <v>10</v>
      </c>
      <c r="M27" s="1">
        <v>12.071</v>
      </c>
      <c r="O27" s="1">
        <v>3</v>
      </c>
      <c r="P27" s="1" t="s">
        <v>124</v>
      </c>
      <c r="Q27" s="1">
        <v>95.552000000000007</v>
      </c>
      <c r="R27" s="1">
        <v>7617</v>
      </c>
      <c r="S27" s="1">
        <v>2.919</v>
      </c>
      <c r="T27" s="1">
        <v>12659</v>
      </c>
      <c r="U27" s="1">
        <v>2.2770000000000001</v>
      </c>
      <c r="V27" s="1">
        <v>12625</v>
      </c>
    </row>
    <row r="28" spans="2:22" x14ac:dyDescent="0.3">
      <c r="B28" s="1" t="s">
        <v>86</v>
      </c>
      <c r="C28" s="1" t="s">
        <v>232</v>
      </c>
      <c r="D28" s="1" t="s">
        <v>114</v>
      </c>
      <c r="E28" s="1" t="s">
        <v>115</v>
      </c>
      <c r="F28" s="1" t="s">
        <v>258</v>
      </c>
      <c r="G28" s="1">
        <v>2021</v>
      </c>
      <c r="H28" s="1" t="s">
        <v>166</v>
      </c>
      <c r="I28" s="1" t="s">
        <v>166</v>
      </c>
      <c r="J28" s="4">
        <v>1.311194</v>
      </c>
      <c r="K28" s="1">
        <v>7788</v>
      </c>
      <c r="L28" s="1">
        <v>10</v>
      </c>
      <c r="M28" s="1">
        <v>12.071</v>
      </c>
      <c r="O28" s="1">
        <v>3</v>
      </c>
      <c r="P28" s="1" t="s">
        <v>124</v>
      </c>
      <c r="Q28" s="1">
        <v>95.552000000000007</v>
      </c>
      <c r="R28" s="1">
        <v>7617</v>
      </c>
      <c r="S28" s="1">
        <v>2.919</v>
      </c>
      <c r="T28" s="1">
        <v>12659</v>
      </c>
      <c r="U28" s="1">
        <v>2.2770000000000001</v>
      </c>
      <c r="V28" s="1">
        <v>12625</v>
      </c>
    </row>
    <row r="29" spans="2:22" x14ac:dyDescent="0.3">
      <c r="B29" s="1" t="s">
        <v>86</v>
      </c>
      <c r="C29" s="1" t="s">
        <v>232</v>
      </c>
      <c r="D29" s="1" t="s">
        <v>114</v>
      </c>
      <c r="E29" s="1" t="s">
        <v>115</v>
      </c>
      <c r="F29" s="1" t="s">
        <v>259</v>
      </c>
      <c r="G29" s="1">
        <v>2021</v>
      </c>
      <c r="H29" s="1" t="s">
        <v>166</v>
      </c>
      <c r="I29" s="1" t="s">
        <v>166</v>
      </c>
      <c r="J29" s="4">
        <v>1.301574</v>
      </c>
      <c r="K29" s="1">
        <v>7787</v>
      </c>
      <c r="L29" s="1">
        <v>10</v>
      </c>
      <c r="M29" s="1">
        <v>12.504</v>
      </c>
      <c r="O29" s="1">
        <v>3</v>
      </c>
      <c r="P29" s="1" t="s">
        <v>124</v>
      </c>
      <c r="Q29" s="1">
        <v>95.552000000000007</v>
      </c>
      <c r="R29" s="1">
        <v>7617</v>
      </c>
      <c r="S29" s="1">
        <v>2.919</v>
      </c>
      <c r="T29" s="1">
        <v>12659</v>
      </c>
      <c r="U29" s="1">
        <v>2.2770000000000001</v>
      </c>
      <c r="V29" s="1">
        <v>12625</v>
      </c>
    </row>
    <row r="30" spans="2:22" x14ac:dyDescent="0.3">
      <c r="B30" s="1" t="s">
        <v>86</v>
      </c>
      <c r="C30" s="1" t="s">
        <v>232</v>
      </c>
      <c r="D30" s="1" t="s">
        <v>114</v>
      </c>
      <c r="E30" s="1" t="s">
        <v>115</v>
      </c>
      <c r="F30" s="1" t="s">
        <v>260</v>
      </c>
      <c r="G30" s="1">
        <v>2021</v>
      </c>
      <c r="H30" s="1" t="s">
        <v>166</v>
      </c>
      <c r="I30" s="1" t="s">
        <v>166</v>
      </c>
      <c r="J30" s="4">
        <v>1.275002</v>
      </c>
      <c r="K30" s="1">
        <v>7786</v>
      </c>
      <c r="L30" s="1">
        <v>10</v>
      </c>
      <c r="M30" s="1">
        <v>12.504</v>
      </c>
      <c r="O30" s="1">
        <v>3</v>
      </c>
      <c r="P30" s="1" t="s">
        <v>124</v>
      </c>
      <c r="Q30" s="1">
        <v>95.552000000000007</v>
      </c>
      <c r="R30" s="1">
        <v>7617</v>
      </c>
      <c r="S30" s="1">
        <v>2.919</v>
      </c>
      <c r="T30" s="1">
        <v>12659</v>
      </c>
      <c r="U30" s="1">
        <v>2.2770000000000001</v>
      </c>
      <c r="V30" s="1">
        <v>12625</v>
      </c>
    </row>
    <row r="31" spans="2:22" x14ac:dyDescent="0.3">
      <c r="B31" s="1" t="s">
        <v>86</v>
      </c>
      <c r="C31" s="1" t="s">
        <v>232</v>
      </c>
      <c r="D31" s="1" t="s">
        <v>114</v>
      </c>
      <c r="E31" s="1" t="s">
        <v>115</v>
      </c>
      <c r="F31" s="1" t="s">
        <v>261</v>
      </c>
      <c r="G31" s="1">
        <v>2021</v>
      </c>
      <c r="H31" s="1" t="s">
        <v>166</v>
      </c>
      <c r="I31" s="1" t="s">
        <v>166</v>
      </c>
      <c r="J31" s="4">
        <v>1.253112</v>
      </c>
      <c r="K31" s="1">
        <v>7784</v>
      </c>
      <c r="L31" s="1">
        <v>10</v>
      </c>
      <c r="M31" s="1">
        <v>12.773</v>
      </c>
      <c r="O31" s="1">
        <v>3</v>
      </c>
      <c r="P31" s="1" t="s">
        <v>124</v>
      </c>
      <c r="Q31" s="1">
        <v>95.552000000000007</v>
      </c>
      <c r="R31" s="1">
        <v>7617</v>
      </c>
      <c r="S31" s="1">
        <v>2.919</v>
      </c>
      <c r="T31" s="1">
        <v>12659</v>
      </c>
      <c r="U31" s="1">
        <v>2.2770000000000001</v>
      </c>
      <c r="V31" s="1">
        <v>12625</v>
      </c>
    </row>
    <row r="32" spans="2:22" x14ac:dyDescent="0.3">
      <c r="B32" s="1" t="s">
        <v>86</v>
      </c>
      <c r="C32" s="1" t="s">
        <v>232</v>
      </c>
      <c r="D32" s="1" t="s">
        <v>114</v>
      </c>
      <c r="E32" s="1" t="s">
        <v>115</v>
      </c>
      <c r="F32" s="1" t="s">
        <v>262</v>
      </c>
      <c r="G32" s="1">
        <v>2021</v>
      </c>
      <c r="H32" s="1" t="s">
        <v>166</v>
      </c>
      <c r="I32" s="1" t="s">
        <v>166</v>
      </c>
      <c r="J32" s="4">
        <v>1.2609840000000001</v>
      </c>
      <c r="K32" s="1">
        <v>7782</v>
      </c>
      <c r="L32" s="1">
        <v>10</v>
      </c>
      <c r="M32" s="1">
        <v>12.773</v>
      </c>
      <c r="O32" s="1">
        <v>3</v>
      </c>
      <c r="P32" s="1" t="s">
        <v>124</v>
      </c>
      <c r="Q32" s="1">
        <v>95.552000000000007</v>
      </c>
      <c r="R32" s="1">
        <v>7617</v>
      </c>
      <c r="S32" s="1">
        <v>2.919</v>
      </c>
      <c r="T32" s="1">
        <v>12659</v>
      </c>
      <c r="U32" s="1">
        <v>2.2770000000000001</v>
      </c>
      <c r="V32" s="1">
        <v>12625</v>
      </c>
    </row>
    <row r="33" spans="2:22" x14ac:dyDescent="0.3">
      <c r="B33" s="1" t="s">
        <v>86</v>
      </c>
      <c r="C33" s="1" t="s">
        <v>232</v>
      </c>
      <c r="D33" s="1" t="s">
        <v>114</v>
      </c>
      <c r="E33" s="1" t="s">
        <v>115</v>
      </c>
      <c r="F33" s="1" t="s">
        <v>263</v>
      </c>
      <c r="G33" s="1">
        <v>2021</v>
      </c>
      <c r="H33" s="1" t="s">
        <v>166</v>
      </c>
      <c r="I33" s="1" t="s">
        <v>166</v>
      </c>
      <c r="J33" s="4">
        <v>1.3223259999999999</v>
      </c>
      <c r="K33" s="1">
        <v>7779</v>
      </c>
      <c r="L33" s="1">
        <v>10</v>
      </c>
      <c r="M33" s="1">
        <v>12.858000000000001</v>
      </c>
      <c r="O33" s="1">
        <v>3</v>
      </c>
      <c r="P33" s="1" t="s">
        <v>124</v>
      </c>
      <c r="Q33" s="1">
        <v>95.552000000000007</v>
      </c>
      <c r="R33" s="1">
        <v>7617</v>
      </c>
      <c r="S33" s="1">
        <v>2.919</v>
      </c>
      <c r="T33" s="1">
        <v>12659</v>
      </c>
      <c r="U33" s="1">
        <v>2.2770000000000001</v>
      </c>
      <c r="V33" s="1">
        <v>12625</v>
      </c>
    </row>
    <row r="34" spans="2:22" x14ac:dyDescent="0.3">
      <c r="B34" s="1" t="s">
        <v>86</v>
      </c>
      <c r="C34" s="1" t="s">
        <v>232</v>
      </c>
      <c r="D34" s="1" t="s">
        <v>114</v>
      </c>
      <c r="E34" s="1" t="s">
        <v>115</v>
      </c>
      <c r="F34" s="1" t="s">
        <v>264</v>
      </c>
      <c r="G34" s="1">
        <v>2021</v>
      </c>
      <c r="H34" s="1" t="s">
        <v>166</v>
      </c>
      <c r="I34" s="1" t="s">
        <v>166</v>
      </c>
      <c r="J34" s="4">
        <v>1.452548</v>
      </c>
      <c r="K34" s="1">
        <v>7777</v>
      </c>
      <c r="L34" s="1">
        <v>10</v>
      </c>
      <c r="M34" s="1">
        <v>12.858000000000001</v>
      </c>
      <c r="O34" s="1">
        <v>3</v>
      </c>
      <c r="P34" s="1" t="s">
        <v>124</v>
      </c>
      <c r="Q34" s="1">
        <v>95.552000000000007</v>
      </c>
      <c r="R34" s="1">
        <v>7617</v>
      </c>
      <c r="S34" s="1">
        <v>2.919</v>
      </c>
      <c r="T34" s="1">
        <v>12659</v>
      </c>
      <c r="U34" s="1">
        <v>2.2770000000000001</v>
      </c>
      <c r="V34" s="1">
        <v>12625</v>
      </c>
    </row>
    <row r="35" spans="2:22" x14ac:dyDescent="0.3">
      <c r="B35" s="1" t="s">
        <v>86</v>
      </c>
      <c r="C35" s="1" t="s">
        <v>232</v>
      </c>
      <c r="D35" s="1" t="s">
        <v>114</v>
      </c>
      <c r="E35" s="1" t="s">
        <v>115</v>
      </c>
      <c r="F35" s="1" t="s">
        <v>265</v>
      </c>
      <c r="G35" s="1">
        <v>2021</v>
      </c>
      <c r="H35" s="1" t="s">
        <v>166</v>
      </c>
      <c r="I35" s="1" t="s">
        <v>166</v>
      </c>
      <c r="J35" s="4">
        <v>1.699594</v>
      </c>
      <c r="K35" s="1">
        <v>7780</v>
      </c>
      <c r="L35" s="1">
        <v>10</v>
      </c>
      <c r="M35" s="1">
        <v>12.731</v>
      </c>
      <c r="O35" s="1">
        <v>3</v>
      </c>
      <c r="P35" s="1" t="s">
        <v>124</v>
      </c>
      <c r="Q35" s="1">
        <v>95.552000000000007</v>
      </c>
      <c r="R35" s="1">
        <v>7617</v>
      </c>
      <c r="S35" s="1">
        <v>2.919</v>
      </c>
      <c r="T35" s="1">
        <v>12659</v>
      </c>
      <c r="U35" s="1">
        <v>2.2770000000000001</v>
      </c>
      <c r="V35" s="1">
        <v>12625</v>
      </c>
    </row>
    <row r="36" spans="2:22" x14ac:dyDescent="0.3">
      <c r="B36" s="1" t="s">
        <v>86</v>
      </c>
      <c r="C36" s="1" t="s">
        <v>232</v>
      </c>
      <c r="D36" s="1" t="s">
        <v>114</v>
      </c>
      <c r="E36" s="1" t="s">
        <v>115</v>
      </c>
      <c r="F36" s="1" t="s">
        <v>266</v>
      </c>
      <c r="G36" s="1">
        <v>2021</v>
      </c>
      <c r="H36" s="1" t="s">
        <v>166</v>
      </c>
      <c r="I36" s="1" t="s">
        <v>166</v>
      </c>
      <c r="J36" s="4">
        <v>2.033884</v>
      </c>
      <c r="K36" s="1">
        <v>7779</v>
      </c>
      <c r="L36" s="1">
        <v>10</v>
      </c>
      <c r="M36" s="1">
        <v>12.731</v>
      </c>
      <c r="O36" s="1">
        <v>3</v>
      </c>
      <c r="P36" s="1" t="s">
        <v>124</v>
      </c>
      <c r="Q36" s="1">
        <v>95.552000000000007</v>
      </c>
      <c r="R36" s="1">
        <v>7617</v>
      </c>
      <c r="S36" s="1">
        <v>2.919</v>
      </c>
      <c r="T36" s="1">
        <v>12659</v>
      </c>
      <c r="U36" s="1">
        <v>2.2770000000000001</v>
      </c>
      <c r="V36" s="1">
        <v>12625</v>
      </c>
    </row>
    <row r="37" spans="2:22" x14ac:dyDescent="0.3">
      <c r="B37" s="1" t="s">
        <v>86</v>
      </c>
      <c r="C37" s="1" t="s">
        <v>232</v>
      </c>
      <c r="D37" s="1" t="s">
        <v>114</v>
      </c>
      <c r="E37" s="1" t="s">
        <v>115</v>
      </c>
      <c r="F37" s="1" t="s">
        <v>267</v>
      </c>
      <c r="G37" s="1">
        <v>2021</v>
      </c>
      <c r="H37" s="1" t="s">
        <v>166</v>
      </c>
      <c r="I37" s="1" t="s">
        <v>166</v>
      </c>
      <c r="J37" s="4">
        <v>2.2958660000000002</v>
      </c>
      <c r="K37" s="1">
        <v>7774</v>
      </c>
      <c r="L37" s="1">
        <v>10</v>
      </c>
      <c r="M37" s="1">
        <v>12.458</v>
      </c>
      <c r="O37" s="1">
        <v>3</v>
      </c>
      <c r="P37" s="1" t="s">
        <v>124</v>
      </c>
      <c r="Q37" s="1">
        <v>95.552000000000007</v>
      </c>
      <c r="R37" s="1">
        <v>7617</v>
      </c>
      <c r="S37" s="1">
        <v>2.919</v>
      </c>
      <c r="T37" s="1">
        <v>12659</v>
      </c>
      <c r="U37" s="1">
        <v>2.2770000000000001</v>
      </c>
      <c r="V37" s="1">
        <v>12625</v>
      </c>
    </row>
    <row r="38" spans="2:22" x14ac:dyDescent="0.3">
      <c r="B38" s="1" t="s">
        <v>86</v>
      </c>
      <c r="C38" s="1" t="s">
        <v>232</v>
      </c>
      <c r="D38" s="1" t="s">
        <v>114</v>
      </c>
      <c r="E38" s="1" t="s">
        <v>115</v>
      </c>
      <c r="F38" s="1" t="s">
        <v>268</v>
      </c>
      <c r="G38" s="1">
        <v>2021</v>
      </c>
      <c r="H38" s="1" t="s">
        <v>166</v>
      </c>
      <c r="I38" s="1" t="s">
        <v>166</v>
      </c>
      <c r="J38" s="4">
        <v>2.4105660000000002</v>
      </c>
      <c r="K38" s="1">
        <v>7769</v>
      </c>
      <c r="L38" s="1">
        <v>10</v>
      </c>
      <c r="M38" s="1">
        <v>12.458</v>
      </c>
      <c r="O38" s="1">
        <v>3</v>
      </c>
      <c r="P38" s="1" t="s">
        <v>124</v>
      </c>
      <c r="Q38" s="1">
        <v>95.552000000000007</v>
      </c>
      <c r="R38" s="1">
        <v>7617</v>
      </c>
      <c r="S38" s="1">
        <v>2.919</v>
      </c>
      <c r="T38" s="1">
        <v>12659</v>
      </c>
      <c r="U38" s="1">
        <v>2.2770000000000001</v>
      </c>
      <c r="V38" s="1">
        <v>12625</v>
      </c>
    </row>
    <row r="39" spans="2:22" x14ac:dyDescent="0.3">
      <c r="B39" s="1" t="s">
        <v>86</v>
      </c>
      <c r="C39" s="1" t="s">
        <v>232</v>
      </c>
      <c r="D39" s="1" t="s">
        <v>114</v>
      </c>
      <c r="E39" s="1" t="s">
        <v>115</v>
      </c>
      <c r="F39" s="1" t="s">
        <v>269</v>
      </c>
      <c r="G39" s="1">
        <v>2021</v>
      </c>
      <c r="H39" s="1" t="s">
        <v>166</v>
      </c>
      <c r="I39" s="1" t="s">
        <v>166</v>
      </c>
      <c r="J39" s="4">
        <v>2.4436960000000001</v>
      </c>
      <c r="K39" s="1">
        <v>7768</v>
      </c>
      <c r="L39" s="1">
        <v>10</v>
      </c>
      <c r="M39" s="1">
        <v>12.066000000000001</v>
      </c>
      <c r="O39" s="1">
        <v>3</v>
      </c>
      <c r="P39" s="1" t="s">
        <v>124</v>
      </c>
      <c r="Q39" s="1">
        <v>95.552000000000007</v>
      </c>
      <c r="R39" s="1">
        <v>7617</v>
      </c>
      <c r="S39" s="1">
        <v>2.919</v>
      </c>
      <c r="T39" s="1">
        <v>12659</v>
      </c>
      <c r="U39" s="1">
        <v>2.2770000000000001</v>
      </c>
      <c r="V39" s="1">
        <v>12625</v>
      </c>
    </row>
    <row r="40" spans="2:22" x14ac:dyDescent="0.3">
      <c r="B40" s="1" t="s">
        <v>86</v>
      </c>
      <c r="C40" s="1" t="s">
        <v>232</v>
      </c>
      <c r="D40" s="1" t="s">
        <v>114</v>
      </c>
      <c r="E40" s="1" t="s">
        <v>115</v>
      </c>
      <c r="F40" s="1" t="s">
        <v>270</v>
      </c>
      <c r="G40" s="1">
        <v>2021</v>
      </c>
      <c r="H40" s="1" t="s">
        <v>166</v>
      </c>
      <c r="I40" s="1" t="s">
        <v>166</v>
      </c>
      <c r="J40" s="4">
        <v>2.4476300000000002</v>
      </c>
      <c r="K40" s="1">
        <v>7762</v>
      </c>
      <c r="L40" s="1">
        <v>10</v>
      </c>
      <c r="M40" s="1">
        <v>12.067</v>
      </c>
      <c r="O40" s="1">
        <v>3</v>
      </c>
      <c r="P40" s="1" t="s">
        <v>124</v>
      </c>
      <c r="Q40" s="1">
        <v>95.552000000000007</v>
      </c>
      <c r="R40" s="1">
        <v>7617</v>
      </c>
      <c r="S40" s="1">
        <v>2.919</v>
      </c>
      <c r="T40" s="1">
        <v>12659</v>
      </c>
      <c r="U40" s="1">
        <v>2.2770000000000001</v>
      </c>
      <c r="V40" s="1">
        <v>12625</v>
      </c>
    </row>
    <row r="41" spans="2:22" x14ac:dyDescent="0.3">
      <c r="B41" s="1" t="s">
        <v>86</v>
      </c>
      <c r="C41" s="1" t="s">
        <v>232</v>
      </c>
      <c r="D41" s="1" t="s">
        <v>114</v>
      </c>
      <c r="E41" s="1" t="s">
        <v>115</v>
      </c>
      <c r="F41" s="1" t="s">
        <v>271</v>
      </c>
      <c r="G41" s="1">
        <v>2021</v>
      </c>
      <c r="H41" s="1" t="s">
        <v>166</v>
      </c>
      <c r="I41" s="1" t="s">
        <v>166</v>
      </c>
      <c r="J41" s="4">
        <v>2.3758720000000002</v>
      </c>
      <c r="K41" s="1">
        <v>7766</v>
      </c>
      <c r="L41" s="1">
        <v>10</v>
      </c>
      <c r="M41" s="1">
        <v>11.582000000000001</v>
      </c>
      <c r="O41" s="1">
        <v>3</v>
      </c>
      <c r="P41" s="1" t="s">
        <v>124</v>
      </c>
      <c r="Q41" s="1">
        <v>95.552000000000007</v>
      </c>
      <c r="R41" s="1">
        <v>7617</v>
      </c>
      <c r="S41" s="1">
        <v>2.919</v>
      </c>
      <c r="T41" s="1">
        <v>12659</v>
      </c>
      <c r="U41" s="1">
        <v>2.2770000000000001</v>
      </c>
      <c r="V41" s="1">
        <v>12625</v>
      </c>
    </row>
    <row r="42" spans="2:22" x14ac:dyDescent="0.3">
      <c r="B42" s="1" t="s">
        <v>86</v>
      </c>
      <c r="C42" s="1" t="s">
        <v>232</v>
      </c>
      <c r="D42" s="1" t="s">
        <v>114</v>
      </c>
      <c r="E42" s="1" t="s">
        <v>115</v>
      </c>
      <c r="F42" s="1" t="s">
        <v>272</v>
      </c>
      <c r="G42" s="1">
        <v>2021</v>
      </c>
      <c r="H42" s="1" t="s">
        <v>166</v>
      </c>
      <c r="I42" s="1" t="s">
        <v>166</v>
      </c>
      <c r="J42" s="4">
        <v>2.2450800000000002</v>
      </c>
      <c r="K42" s="1">
        <v>7760</v>
      </c>
      <c r="L42" s="1">
        <v>10</v>
      </c>
      <c r="M42" s="1">
        <v>11.582000000000001</v>
      </c>
      <c r="O42" s="1">
        <v>3</v>
      </c>
      <c r="P42" s="1" t="s">
        <v>124</v>
      </c>
      <c r="Q42" s="1">
        <v>95.552000000000007</v>
      </c>
      <c r="R42" s="1">
        <v>7617</v>
      </c>
      <c r="S42" s="1">
        <v>2.919</v>
      </c>
      <c r="T42" s="1">
        <v>12659</v>
      </c>
      <c r="U42" s="1">
        <v>2.2770000000000001</v>
      </c>
      <c r="V42" s="1">
        <v>12625</v>
      </c>
    </row>
    <row r="43" spans="2:22" x14ac:dyDescent="0.3">
      <c r="B43" s="1" t="s">
        <v>86</v>
      </c>
      <c r="C43" s="1" t="s">
        <v>232</v>
      </c>
      <c r="D43" s="1" t="s">
        <v>114</v>
      </c>
      <c r="E43" s="1" t="s">
        <v>115</v>
      </c>
      <c r="F43" s="1" t="s">
        <v>273</v>
      </c>
      <c r="G43" s="1">
        <v>2021</v>
      </c>
      <c r="H43" s="1" t="s">
        <v>166</v>
      </c>
      <c r="I43" s="1" t="s">
        <v>166</v>
      </c>
      <c r="J43" s="4">
        <v>2.133982</v>
      </c>
      <c r="K43" s="1">
        <v>7760</v>
      </c>
      <c r="L43" s="1">
        <v>10</v>
      </c>
      <c r="M43" s="1">
        <v>10.987</v>
      </c>
      <c r="O43" s="1">
        <v>3</v>
      </c>
      <c r="P43" s="1" t="s">
        <v>124</v>
      </c>
      <c r="Q43" s="1">
        <v>95.552000000000007</v>
      </c>
      <c r="R43" s="1">
        <v>7617</v>
      </c>
      <c r="S43" s="1">
        <v>2.919</v>
      </c>
      <c r="T43" s="1">
        <v>12659</v>
      </c>
      <c r="U43" s="1">
        <v>2.2770000000000001</v>
      </c>
      <c r="V43" s="1">
        <v>12625</v>
      </c>
    </row>
    <row r="44" spans="2:22" x14ac:dyDescent="0.3">
      <c r="B44" s="1" t="s">
        <v>86</v>
      </c>
      <c r="C44" s="1" t="s">
        <v>232</v>
      </c>
      <c r="D44" s="1" t="s">
        <v>114</v>
      </c>
      <c r="E44" s="1" t="s">
        <v>115</v>
      </c>
      <c r="F44" s="1" t="s">
        <v>274</v>
      </c>
      <c r="G44" s="1">
        <v>2021</v>
      </c>
      <c r="H44" s="1" t="s">
        <v>166</v>
      </c>
      <c r="I44" s="1" t="s">
        <v>166</v>
      </c>
      <c r="J44" s="4">
        <v>1.9723599999999999</v>
      </c>
      <c r="K44" s="1">
        <v>7756</v>
      </c>
      <c r="L44" s="1">
        <v>10</v>
      </c>
      <c r="M44" s="1">
        <v>10.987</v>
      </c>
      <c r="O44" s="1">
        <v>3</v>
      </c>
      <c r="P44" s="1" t="s">
        <v>124</v>
      </c>
      <c r="Q44" s="1">
        <v>95.552000000000007</v>
      </c>
      <c r="R44" s="1">
        <v>7617</v>
      </c>
      <c r="S44" s="1">
        <v>2.919</v>
      </c>
      <c r="T44" s="1">
        <v>12659</v>
      </c>
      <c r="U44" s="1">
        <v>2.2770000000000001</v>
      </c>
      <c r="V44" s="1">
        <v>12625</v>
      </c>
    </row>
    <row r="45" spans="2:22" x14ac:dyDescent="0.3">
      <c r="B45" s="1" t="s">
        <v>86</v>
      </c>
      <c r="C45" s="1" t="s">
        <v>232</v>
      </c>
      <c r="D45" s="1" t="s">
        <v>114</v>
      </c>
      <c r="E45" s="1" t="s">
        <v>115</v>
      </c>
      <c r="F45" s="1" t="s">
        <v>275</v>
      </c>
      <c r="G45" s="1">
        <v>2021</v>
      </c>
      <c r="H45" s="1" t="s">
        <v>166</v>
      </c>
      <c r="I45" s="1" t="s">
        <v>166</v>
      </c>
      <c r="J45" s="4">
        <v>1.7900160000000001</v>
      </c>
      <c r="K45" s="1">
        <v>7753</v>
      </c>
      <c r="L45" s="1">
        <v>10</v>
      </c>
      <c r="M45" s="1">
        <v>10.381</v>
      </c>
      <c r="O45" s="1">
        <v>3</v>
      </c>
      <c r="P45" s="1" t="s">
        <v>124</v>
      </c>
      <c r="Q45" s="1">
        <v>95.552000000000007</v>
      </c>
      <c r="R45" s="1">
        <v>7617</v>
      </c>
      <c r="S45" s="1">
        <v>2.919</v>
      </c>
      <c r="T45" s="1">
        <v>12659</v>
      </c>
      <c r="U45" s="1">
        <v>2.2770000000000001</v>
      </c>
      <c r="V45" s="1">
        <v>12625</v>
      </c>
    </row>
    <row r="46" spans="2:22" x14ac:dyDescent="0.3">
      <c r="B46" s="1" t="s">
        <v>86</v>
      </c>
      <c r="C46" s="1" t="s">
        <v>232</v>
      </c>
      <c r="D46" s="1" t="s">
        <v>114</v>
      </c>
      <c r="E46" s="1" t="s">
        <v>115</v>
      </c>
      <c r="F46" s="1" t="s">
        <v>276</v>
      </c>
      <c r="G46" s="1">
        <v>2021</v>
      </c>
      <c r="H46" s="1" t="s">
        <v>166</v>
      </c>
      <c r="I46" s="1" t="s">
        <v>166</v>
      </c>
      <c r="J46" s="4">
        <v>1.5057640000000001</v>
      </c>
      <c r="K46" s="1">
        <v>7752</v>
      </c>
      <c r="L46" s="1">
        <v>10</v>
      </c>
      <c r="M46" s="1">
        <v>10.381</v>
      </c>
      <c r="O46" s="1">
        <v>3</v>
      </c>
      <c r="P46" s="1" t="s">
        <v>124</v>
      </c>
      <c r="Q46" s="1">
        <v>95.552000000000007</v>
      </c>
      <c r="R46" s="1">
        <v>7617</v>
      </c>
      <c r="S46" s="1">
        <v>2.919</v>
      </c>
      <c r="T46" s="1">
        <v>12659</v>
      </c>
      <c r="U46" s="1">
        <v>2.2770000000000001</v>
      </c>
      <c r="V46" s="1">
        <v>12625</v>
      </c>
    </row>
    <row r="47" spans="2:22" x14ac:dyDescent="0.3">
      <c r="B47" s="1" t="s">
        <v>86</v>
      </c>
      <c r="C47" s="1" t="s">
        <v>232</v>
      </c>
      <c r="D47" s="1" t="s">
        <v>114</v>
      </c>
      <c r="E47" s="1" t="s">
        <v>115</v>
      </c>
      <c r="F47" s="1" t="s">
        <v>277</v>
      </c>
      <c r="G47" s="1">
        <v>2021</v>
      </c>
      <c r="H47" s="1" t="s">
        <v>166</v>
      </c>
      <c r="I47" s="1" t="s">
        <v>166</v>
      </c>
      <c r="J47" s="4">
        <v>1.203076</v>
      </c>
      <c r="K47" s="1">
        <v>7753</v>
      </c>
      <c r="L47" s="1">
        <v>10</v>
      </c>
      <c r="M47" s="1">
        <v>9.8659999999999997</v>
      </c>
      <c r="O47" s="1">
        <v>3</v>
      </c>
      <c r="P47" s="1" t="s">
        <v>124</v>
      </c>
      <c r="Q47" s="1">
        <v>95.552000000000007</v>
      </c>
      <c r="R47" s="1">
        <v>7617</v>
      </c>
      <c r="S47" s="1">
        <v>2.919</v>
      </c>
      <c r="T47" s="1">
        <v>12659</v>
      </c>
      <c r="U47" s="1">
        <v>2.2770000000000001</v>
      </c>
      <c r="V47" s="1">
        <v>12625</v>
      </c>
    </row>
    <row r="48" spans="2:22" x14ac:dyDescent="0.3">
      <c r="B48" s="1" t="s">
        <v>86</v>
      </c>
      <c r="C48" s="1" t="s">
        <v>232</v>
      </c>
      <c r="D48" s="1" t="s">
        <v>114</v>
      </c>
      <c r="E48" s="1" t="s">
        <v>115</v>
      </c>
      <c r="F48" s="1" t="s">
        <v>278</v>
      </c>
      <c r="G48" s="1">
        <v>2021</v>
      </c>
      <c r="H48" s="1" t="s">
        <v>166</v>
      </c>
      <c r="I48" s="1" t="s">
        <v>166</v>
      </c>
      <c r="J48" s="4">
        <v>0.78075400000000006</v>
      </c>
      <c r="K48" s="1">
        <v>7752</v>
      </c>
      <c r="L48" s="1">
        <v>10</v>
      </c>
      <c r="M48" s="1">
        <v>9.8659999999999997</v>
      </c>
      <c r="O48" s="1">
        <v>3</v>
      </c>
      <c r="P48" s="1" t="s">
        <v>124</v>
      </c>
      <c r="Q48" s="1">
        <v>95.552000000000007</v>
      </c>
      <c r="R48" s="1">
        <v>7617</v>
      </c>
      <c r="S48" s="1">
        <v>2.919</v>
      </c>
      <c r="T48" s="1">
        <v>12659</v>
      </c>
      <c r="U48" s="1">
        <v>2.2770000000000001</v>
      </c>
      <c r="V48" s="1">
        <v>12625</v>
      </c>
    </row>
    <row r="49" spans="2:22" x14ac:dyDescent="0.3">
      <c r="B49" s="1" t="s">
        <v>86</v>
      </c>
      <c r="C49" s="1" t="s">
        <v>232</v>
      </c>
      <c r="D49" s="1" t="s">
        <v>114</v>
      </c>
      <c r="E49" s="1" t="s">
        <v>115</v>
      </c>
      <c r="F49" s="1" t="s">
        <v>279</v>
      </c>
      <c r="G49" s="1">
        <v>2021</v>
      </c>
      <c r="H49" s="1" t="s">
        <v>166</v>
      </c>
      <c r="I49" s="1" t="s">
        <v>166</v>
      </c>
      <c r="J49" s="4">
        <v>0.4333519999999999</v>
      </c>
      <c r="K49" s="1">
        <v>7741</v>
      </c>
      <c r="L49" s="1">
        <v>10</v>
      </c>
      <c r="M49" s="1">
        <v>9.4670000000000005</v>
      </c>
      <c r="O49" s="1">
        <v>3</v>
      </c>
      <c r="P49" s="1" t="s">
        <v>124</v>
      </c>
      <c r="Q49" s="1">
        <v>95.552000000000007</v>
      </c>
      <c r="R49" s="1">
        <v>7617</v>
      </c>
      <c r="S49" s="1">
        <v>2.919</v>
      </c>
      <c r="T49" s="1">
        <v>12659</v>
      </c>
      <c r="U49" s="1">
        <v>2.2770000000000001</v>
      </c>
      <c r="V49" s="1">
        <v>12625</v>
      </c>
    </row>
    <row r="50" spans="2:22" x14ac:dyDescent="0.3">
      <c r="B50" s="1" t="s">
        <v>86</v>
      </c>
      <c r="C50" s="1" t="s">
        <v>232</v>
      </c>
      <c r="D50" s="1" t="s">
        <v>114</v>
      </c>
      <c r="E50" s="1" t="s">
        <v>115</v>
      </c>
      <c r="F50" s="1" t="s">
        <v>280</v>
      </c>
      <c r="G50" s="1">
        <v>2021</v>
      </c>
      <c r="H50" s="1" t="s">
        <v>166</v>
      </c>
      <c r="I50" s="1" t="s">
        <v>166</v>
      </c>
      <c r="J50" s="4">
        <v>0.24687000000000001</v>
      </c>
      <c r="K50" s="1">
        <v>7736</v>
      </c>
      <c r="L50" s="1">
        <v>10</v>
      </c>
      <c r="M50" s="1">
        <v>9.4659999999999993</v>
      </c>
      <c r="O50" s="1">
        <v>3</v>
      </c>
      <c r="P50" s="1" t="s">
        <v>124</v>
      </c>
      <c r="Q50" s="1">
        <v>95.552000000000007</v>
      </c>
      <c r="R50" s="1">
        <v>7617</v>
      </c>
      <c r="S50" s="1">
        <v>2.919</v>
      </c>
      <c r="T50" s="1">
        <v>12659</v>
      </c>
      <c r="U50" s="1">
        <v>2.2770000000000001</v>
      </c>
      <c r="V50" s="1">
        <v>12625</v>
      </c>
    </row>
    <row r="51" spans="2:22" x14ac:dyDescent="0.3">
      <c r="B51" s="1" t="s">
        <v>86</v>
      </c>
      <c r="C51" s="1" t="s">
        <v>232</v>
      </c>
      <c r="D51" s="1" t="s">
        <v>281</v>
      </c>
      <c r="E51" s="1" t="s">
        <v>115</v>
      </c>
      <c r="F51" s="1" t="s">
        <v>233</v>
      </c>
      <c r="G51" s="1">
        <v>2021</v>
      </c>
      <c r="H51" s="1" t="s">
        <v>166</v>
      </c>
      <c r="I51" s="1" t="s">
        <v>166</v>
      </c>
      <c r="J51" s="4">
        <v>4.1327999999999997E-2</v>
      </c>
      <c r="K51" s="1">
        <v>7725</v>
      </c>
      <c r="L51" s="1">
        <v>10</v>
      </c>
      <c r="M51" s="1">
        <v>9.1890000000000001</v>
      </c>
      <c r="O51" s="1">
        <v>3</v>
      </c>
      <c r="P51" s="1" t="s">
        <v>124</v>
      </c>
      <c r="Q51" s="1">
        <v>95.552000000000007</v>
      </c>
      <c r="R51" s="1">
        <v>7617</v>
      </c>
      <c r="S51" s="1">
        <v>2.919</v>
      </c>
      <c r="T51" s="1">
        <v>12659</v>
      </c>
      <c r="U51" s="1">
        <v>2.2770000000000001</v>
      </c>
      <c r="V51" s="1">
        <v>12625</v>
      </c>
    </row>
    <row r="52" spans="2:22" x14ac:dyDescent="0.3">
      <c r="B52" s="1" t="s">
        <v>86</v>
      </c>
      <c r="C52" s="1" t="s">
        <v>232</v>
      </c>
      <c r="D52" s="1" t="s">
        <v>281</v>
      </c>
      <c r="E52" s="1" t="s">
        <v>115</v>
      </c>
      <c r="F52" s="1" t="s">
        <v>234</v>
      </c>
      <c r="G52" s="1">
        <v>2021</v>
      </c>
      <c r="H52" s="1" t="s">
        <v>166</v>
      </c>
      <c r="I52" s="1" t="s">
        <v>166</v>
      </c>
      <c r="J52" s="4">
        <v>2.9073999999999999E-2</v>
      </c>
      <c r="K52" s="1">
        <v>7737</v>
      </c>
      <c r="L52" s="1">
        <v>10</v>
      </c>
      <c r="M52" s="1">
        <v>9.16</v>
      </c>
      <c r="O52" s="1">
        <v>3</v>
      </c>
      <c r="P52" s="1" t="s">
        <v>124</v>
      </c>
      <c r="Q52" s="1">
        <v>95.552000000000007</v>
      </c>
      <c r="R52" s="1">
        <v>7617</v>
      </c>
      <c r="S52" s="1">
        <v>2.919</v>
      </c>
      <c r="T52" s="1">
        <v>12659</v>
      </c>
      <c r="U52" s="1">
        <v>2.2770000000000001</v>
      </c>
      <c r="V52" s="1">
        <v>12625</v>
      </c>
    </row>
    <row r="53" spans="2:22" x14ac:dyDescent="0.3">
      <c r="B53" s="1" t="s">
        <v>86</v>
      </c>
      <c r="C53" s="1" t="s">
        <v>232</v>
      </c>
      <c r="D53" s="1" t="s">
        <v>281</v>
      </c>
      <c r="E53" s="1" t="s">
        <v>115</v>
      </c>
      <c r="F53" s="1" t="s">
        <v>235</v>
      </c>
      <c r="G53" s="1">
        <v>2021</v>
      </c>
      <c r="H53" s="1" t="s">
        <v>166</v>
      </c>
      <c r="I53" s="1" t="s">
        <v>166</v>
      </c>
      <c r="J53" s="4">
        <v>1.9286000000000001E-2</v>
      </c>
      <c r="K53" s="1">
        <v>7740</v>
      </c>
      <c r="L53" s="1">
        <v>10</v>
      </c>
      <c r="M53" s="1">
        <v>8.9020000000000028</v>
      </c>
      <c r="O53" s="1">
        <v>3</v>
      </c>
      <c r="P53" s="1" t="s">
        <v>124</v>
      </c>
      <c r="Q53" s="1">
        <v>95.552000000000007</v>
      </c>
      <c r="R53" s="1">
        <v>7617</v>
      </c>
      <c r="S53" s="1">
        <v>2.919</v>
      </c>
      <c r="T53" s="1">
        <v>12659</v>
      </c>
      <c r="U53" s="1">
        <v>2.2770000000000001</v>
      </c>
      <c r="V53" s="1">
        <v>12625</v>
      </c>
    </row>
    <row r="54" spans="2:22" x14ac:dyDescent="0.3">
      <c r="B54" s="1" t="s">
        <v>86</v>
      </c>
      <c r="C54" s="1" t="s">
        <v>232</v>
      </c>
      <c r="D54" s="1" t="s">
        <v>281</v>
      </c>
      <c r="E54" s="1" t="s">
        <v>115</v>
      </c>
      <c r="F54" s="1" t="s">
        <v>236</v>
      </c>
      <c r="G54" s="1">
        <v>2021</v>
      </c>
      <c r="H54" s="1" t="s">
        <v>166</v>
      </c>
      <c r="I54" s="1" t="s">
        <v>166</v>
      </c>
      <c r="J54" s="4">
        <v>1.5124E-2</v>
      </c>
      <c r="K54" s="1">
        <v>7782</v>
      </c>
      <c r="L54" s="1">
        <v>10</v>
      </c>
      <c r="M54" s="1">
        <v>8.9009999999999998</v>
      </c>
      <c r="O54" s="1">
        <v>3</v>
      </c>
      <c r="P54" s="1" t="s">
        <v>124</v>
      </c>
      <c r="Q54" s="1">
        <v>95.552000000000007</v>
      </c>
      <c r="R54" s="1">
        <v>7617</v>
      </c>
      <c r="S54" s="1">
        <v>2.919</v>
      </c>
      <c r="T54" s="1">
        <v>12659</v>
      </c>
      <c r="U54" s="1">
        <v>2.2770000000000001</v>
      </c>
      <c r="V54" s="1">
        <v>12625</v>
      </c>
    </row>
    <row r="55" spans="2:22" x14ac:dyDescent="0.3">
      <c r="B55" s="1" t="s">
        <v>86</v>
      </c>
      <c r="C55" s="1" t="s">
        <v>232</v>
      </c>
      <c r="D55" s="1" t="s">
        <v>281</v>
      </c>
      <c r="E55" s="1" t="s">
        <v>115</v>
      </c>
      <c r="F55" s="1" t="s">
        <v>237</v>
      </c>
      <c r="G55" s="1">
        <v>2021</v>
      </c>
      <c r="H55" s="1" t="s">
        <v>166</v>
      </c>
      <c r="I55" s="1" t="s">
        <v>166</v>
      </c>
      <c r="J55" s="4">
        <v>1.1062000000000001E-2</v>
      </c>
      <c r="K55" s="1">
        <v>7792</v>
      </c>
      <c r="L55" s="1">
        <v>10</v>
      </c>
      <c r="M55" s="1">
        <v>8.6989999999999998</v>
      </c>
      <c r="O55" s="1">
        <v>3</v>
      </c>
      <c r="P55" s="1" t="s">
        <v>124</v>
      </c>
      <c r="Q55" s="1">
        <v>95.552000000000007</v>
      </c>
      <c r="R55" s="1">
        <v>7617</v>
      </c>
      <c r="S55" s="1">
        <v>2.919</v>
      </c>
      <c r="T55" s="1">
        <v>12659</v>
      </c>
      <c r="U55" s="1">
        <v>2.2770000000000001</v>
      </c>
      <c r="V55" s="1">
        <v>12625</v>
      </c>
    </row>
    <row r="56" spans="2:22" x14ac:dyDescent="0.3">
      <c r="B56" s="1" t="s">
        <v>86</v>
      </c>
      <c r="C56" s="1" t="s">
        <v>232</v>
      </c>
      <c r="D56" s="1" t="s">
        <v>281</v>
      </c>
      <c r="E56" s="1" t="s">
        <v>115</v>
      </c>
      <c r="F56" s="1" t="s">
        <v>238</v>
      </c>
      <c r="G56" s="1">
        <v>2021</v>
      </c>
      <c r="H56" s="1" t="s">
        <v>166</v>
      </c>
      <c r="I56" s="1" t="s">
        <v>166</v>
      </c>
      <c r="J56" s="4">
        <v>9.3100000000000006E-3</v>
      </c>
      <c r="K56" s="1">
        <v>7788</v>
      </c>
      <c r="L56" s="1">
        <v>10</v>
      </c>
      <c r="M56" s="1">
        <v>8.6989999999999998</v>
      </c>
      <c r="O56" s="1">
        <v>3</v>
      </c>
      <c r="P56" s="1" t="s">
        <v>124</v>
      </c>
      <c r="Q56" s="1">
        <v>95.552000000000007</v>
      </c>
      <c r="R56" s="1">
        <v>7617</v>
      </c>
      <c r="S56" s="1">
        <v>2.919</v>
      </c>
      <c r="T56" s="1">
        <v>12659</v>
      </c>
      <c r="U56" s="1">
        <v>2.2770000000000001</v>
      </c>
      <c r="V56" s="1">
        <v>12625</v>
      </c>
    </row>
    <row r="57" spans="2:22" x14ac:dyDescent="0.3">
      <c r="B57" s="1" t="s">
        <v>86</v>
      </c>
      <c r="C57" s="1" t="s">
        <v>232</v>
      </c>
      <c r="D57" s="1" t="s">
        <v>281</v>
      </c>
      <c r="E57" s="1" t="s">
        <v>115</v>
      </c>
      <c r="F57" s="1" t="s">
        <v>239</v>
      </c>
      <c r="G57" s="1">
        <v>2021</v>
      </c>
      <c r="H57" s="1" t="s">
        <v>166</v>
      </c>
      <c r="I57" s="1" t="s">
        <v>166</v>
      </c>
      <c r="J57" s="4">
        <v>9.3620000000000005E-3</v>
      </c>
      <c r="K57" s="1">
        <v>7792</v>
      </c>
      <c r="L57" s="1">
        <v>10</v>
      </c>
      <c r="M57" s="1">
        <v>8.5120000000000005</v>
      </c>
      <c r="O57" s="1">
        <v>3</v>
      </c>
      <c r="P57" s="1" t="s">
        <v>124</v>
      </c>
      <c r="Q57" s="1">
        <v>95.552000000000007</v>
      </c>
      <c r="R57" s="1">
        <v>7617</v>
      </c>
      <c r="S57" s="1">
        <v>2.919</v>
      </c>
      <c r="T57" s="1">
        <v>12659</v>
      </c>
      <c r="U57" s="1">
        <v>2.2770000000000001</v>
      </c>
      <c r="V57" s="1">
        <v>12625</v>
      </c>
    </row>
    <row r="58" spans="2:22" x14ac:dyDescent="0.3">
      <c r="B58" s="1" t="s">
        <v>86</v>
      </c>
      <c r="C58" s="1" t="s">
        <v>232</v>
      </c>
      <c r="D58" s="1" t="s">
        <v>281</v>
      </c>
      <c r="E58" s="1" t="s">
        <v>115</v>
      </c>
      <c r="F58" s="1" t="s">
        <v>240</v>
      </c>
      <c r="G58" s="1">
        <v>2021</v>
      </c>
      <c r="H58" s="1" t="s">
        <v>166</v>
      </c>
      <c r="I58" s="1" t="s">
        <v>166</v>
      </c>
      <c r="J58" s="4">
        <v>8.9540000000000002E-3</v>
      </c>
      <c r="K58" s="1">
        <v>7788</v>
      </c>
      <c r="L58" s="1">
        <v>10</v>
      </c>
      <c r="M58" s="1">
        <v>8.511000000000001</v>
      </c>
      <c r="O58" s="1">
        <v>3</v>
      </c>
      <c r="P58" s="1" t="s">
        <v>124</v>
      </c>
      <c r="Q58" s="1">
        <v>95.552000000000007</v>
      </c>
      <c r="R58" s="1">
        <v>7617</v>
      </c>
      <c r="S58" s="1">
        <v>2.919</v>
      </c>
      <c r="T58" s="1">
        <v>12659</v>
      </c>
      <c r="U58" s="1">
        <v>2.2770000000000001</v>
      </c>
      <c r="V58" s="1">
        <v>12625</v>
      </c>
    </row>
    <row r="59" spans="2:22" x14ac:dyDescent="0.3">
      <c r="B59" s="1" t="s">
        <v>86</v>
      </c>
      <c r="C59" s="1" t="s">
        <v>232</v>
      </c>
      <c r="D59" s="1" t="s">
        <v>281</v>
      </c>
      <c r="E59" s="1" t="s">
        <v>115</v>
      </c>
      <c r="F59" s="1" t="s">
        <v>241</v>
      </c>
      <c r="G59" s="1">
        <v>2021</v>
      </c>
      <c r="H59" s="1" t="s">
        <v>166</v>
      </c>
      <c r="I59" s="1" t="s">
        <v>166</v>
      </c>
      <c r="J59" s="4">
        <v>1.0999999999999999E-2</v>
      </c>
      <c r="K59" s="1">
        <v>7786</v>
      </c>
      <c r="L59" s="1">
        <v>10</v>
      </c>
      <c r="M59" s="1">
        <v>8.3780000000000001</v>
      </c>
      <c r="O59" s="1">
        <v>3</v>
      </c>
      <c r="P59" s="1" t="s">
        <v>124</v>
      </c>
      <c r="Q59" s="1">
        <v>95.552000000000007</v>
      </c>
      <c r="R59" s="1">
        <v>7617</v>
      </c>
      <c r="S59" s="1">
        <v>2.919</v>
      </c>
      <c r="T59" s="1">
        <v>12659</v>
      </c>
      <c r="U59" s="1">
        <v>2.2770000000000001</v>
      </c>
      <c r="V59" s="1">
        <v>12625</v>
      </c>
    </row>
    <row r="60" spans="2:22" x14ac:dyDescent="0.3">
      <c r="B60" s="1" t="s">
        <v>86</v>
      </c>
      <c r="C60" s="1" t="s">
        <v>232</v>
      </c>
      <c r="D60" s="1" t="s">
        <v>281</v>
      </c>
      <c r="E60" s="1" t="s">
        <v>115</v>
      </c>
      <c r="F60" s="1" t="s">
        <v>242</v>
      </c>
      <c r="G60" s="1">
        <v>2021</v>
      </c>
      <c r="H60" s="1" t="s">
        <v>166</v>
      </c>
      <c r="I60" s="1" t="s">
        <v>166</v>
      </c>
      <c r="J60" s="4">
        <v>1.4888E-2</v>
      </c>
      <c r="K60" s="1">
        <v>7792</v>
      </c>
      <c r="L60" s="1">
        <v>10</v>
      </c>
      <c r="M60" s="1">
        <v>8.3789999999999996</v>
      </c>
      <c r="O60" s="1">
        <v>3</v>
      </c>
      <c r="P60" s="1" t="s">
        <v>124</v>
      </c>
      <c r="Q60" s="1">
        <v>95.552000000000007</v>
      </c>
      <c r="R60" s="1">
        <v>7617</v>
      </c>
      <c r="S60" s="1">
        <v>2.919</v>
      </c>
      <c r="T60" s="1">
        <v>12659</v>
      </c>
      <c r="U60" s="1">
        <v>2.2770000000000001</v>
      </c>
      <c r="V60" s="1">
        <v>12625</v>
      </c>
    </row>
    <row r="61" spans="2:22" x14ac:dyDescent="0.3">
      <c r="B61" s="1" t="s">
        <v>86</v>
      </c>
      <c r="C61" s="1" t="s">
        <v>232</v>
      </c>
      <c r="D61" s="1" t="s">
        <v>281</v>
      </c>
      <c r="E61" s="1" t="s">
        <v>115</v>
      </c>
      <c r="F61" s="1" t="s">
        <v>243</v>
      </c>
      <c r="G61" s="1">
        <v>2021</v>
      </c>
      <c r="H61" s="1" t="s">
        <v>166</v>
      </c>
      <c r="I61" s="1" t="s">
        <v>166</v>
      </c>
      <c r="J61" s="4">
        <v>2.1704000000000001E-2</v>
      </c>
      <c r="K61" s="1">
        <v>7796</v>
      </c>
      <c r="L61" s="1">
        <v>10</v>
      </c>
      <c r="M61" s="1">
        <v>8.31</v>
      </c>
      <c r="O61" s="1">
        <v>3</v>
      </c>
      <c r="P61" s="1" t="s">
        <v>124</v>
      </c>
      <c r="Q61" s="1">
        <v>95.552000000000007</v>
      </c>
      <c r="R61" s="1">
        <v>7617</v>
      </c>
      <c r="S61" s="1">
        <v>2.919</v>
      </c>
      <c r="T61" s="1">
        <v>12659</v>
      </c>
      <c r="U61" s="1">
        <v>2.2770000000000001</v>
      </c>
      <c r="V61" s="1">
        <v>12625</v>
      </c>
    </row>
    <row r="62" spans="2:22" x14ac:dyDescent="0.3">
      <c r="B62" s="1" t="s">
        <v>86</v>
      </c>
      <c r="C62" s="1" t="s">
        <v>232</v>
      </c>
      <c r="D62" s="1" t="s">
        <v>281</v>
      </c>
      <c r="E62" s="1" t="s">
        <v>115</v>
      </c>
      <c r="F62" s="1" t="s">
        <v>244</v>
      </c>
      <c r="G62" s="1">
        <v>2021</v>
      </c>
      <c r="H62" s="1" t="s">
        <v>166</v>
      </c>
      <c r="I62" s="1" t="s">
        <v>166</v>
      </c>
      <c r="J62" s="4">
        <v>3.9841999999999898E-2</v>
      </c>
      <c r="K62" s="1">
        <v>7795</v>
      </c>
      <c r="L62" s="1">
        <v>10</v>
      </c>
      <c r="M62" s="1">
        <v>8.31</v>
      </c>
      <c r="O62" s="1">
        <v>3</v>
      </c>
      <c r="P62" s="1" t="s">
        <v>124</v>
      </c>
      <c r="Q62" s="1">
        <v>95.552000000000007</v>
      </c>
      <c r="R62" s="1">
        <v>7617</v>
      </c>
      <c r="S62" s="1">
        <v>2.919</v>
      </c>
      <c r="T62" s="1">
        <v>12659</v>
      </c>
      <c r="U62" s="1">
        <v>2.2770000000000001</v>
      </c>
      <c r="V62" s="1">
        <v>12625</v>
      </c>
    </row>
    <row r="63" spans="2:22" x14ac:dyDescent="0.3">
      <c r="B63" s="1" t="s">
        <v>86</v>
      </c>
      <c r="C63" s="1" t="s">
        <v>232</v>
      </c>
      <c r="D63" s="1" t="s">
        <v>281</v>
      </c>
      <c r="E63" s="1" t="s">
        <v>115</v>
      </c>
      <c r="F63" s="1" t="s">
        <v>245</v>
      </c>
      <c r="G63" s="1">
        <v>2021</v>
      </c>
      <c r="H63" s="1" t="s">
        <v>166</v>
      </c>
      <c r="I63" s="1" t="s">
        <v>166</v>
      </c>
      <c r="J63" s="4">
        <v>8.6994000000000002E-2</v>
      </c>
      <c r="K63" s="1">
        <v>7798</v>
      </c>
      <c r="L63" s="1">
        <v>10</v>
      </c>
      <c r="M63" s="1">
        <v>8.3620000000000001</v>
      </c>
      <c r="O63" s="1">
        <v>3</v>
      </c>
      <c r="P63" s="1" t="s">
        <v>124</v>
      </c>
      <c r="Q63" s="1">
        <v>95.552000000000007</v>
      </c>
      <c r="R63" s="1">
        <v>7617</v>
      </c>
      <c r="S63" s="1">
        <v>2.919</v>
      </c>
      <c r="T63" s="1">
        <v>12659</v>
      </c>
      <c r="U63" s="1">
        <v>2.2770000000000001</v>
      </c>
      <c r="V63" s="1">
        <v>12625</v>
      </c>
    </row>
    <row r="64" spans="2:22" x14ac:dyDescent="0.3">
      <c r="B64" s="1" t="s">
        <v>86</v>
      </c>
      <c r="C64" s="1" t="s">
        <v>232</v>
      </c>
      <c r="D64" s="1" t="s">
        <v>281</v>
      </c>
      <c r="E64" s="1" t="s">
        <v>115</v>
      </c>
      <c r="F64" s="1" t="s">
        <v>246</v>
      </c>
      <c r="G64" s="1">
        <v>2021</v>
      </c>
      <c r="H64" s="1" t="s">
        <v>166</v>
      </c>
      <c r="I64" s="1" t="s">
        <v>166</v>
      </c>
      <c r="J64" s="4">
        <v>0.222692</v>
      </c>
      <c r="K64" s="1">
        <v>7793</v>
      </c>
      <c r="L64" s="1">
        <v>10</v>
      </c>
      <c r="M64" s="1">
        <v>8.3610000000000007</v>
      </c>
      <c r="O64" s="1">
        <v>3</v>
      </c>
      <c r="P64" s="1" t="s">
        <v>124</v>
      </c>
      <c r="Q64" s="1">
        <v>95.552000000000007</v>
      </c>
      <c r="R64" s="1">
        <v>7617</v>
      </c>
      <c r="S64" s="1">
        <v>2.919</v>
      </c>
      <c r="T64" s="1">
        <v>12659</v>
      </c>
      <c r="U64" s="1">
        <v>2.2770000000000001</v>
      </c>
      <c r="V64" s="1">
        <v>12625</v>
      </c>
    </row>
    <row r="65" spans="2:22" x14ac:dyDescent="0.3">
      <c r="B65" s="1" t="s">
        <v>86</v>
      </c>
      <c r="C65" s="1" t="s">
        <v>232</v>
      </c>
      <c r="D65" s="1" t="s">
        <v>281</v>
      </c>
      <c r="E65" s="1" t="s">
        <v>115</v>
      </c>
      <c r="F65" s="1" t="s">
        <v>247</v>
      </c>
      <c r="G65" s="1">
        <v>2021</v>
      </c>
      <c r="H65" s="1" t="s">
        <v>166</v>
      </c>
      <c r="I65" s="1" t="s">
        <v>166</v>
      </c>
      <c r="J65" s="4">
        <v>0.55527599999999999</v>
      </c>
      <c r="K65" s="1">
        <v>7793</v>
      </c>
      <c r="L65" s="1">
        <v>10</v>
      </c>
      <c r="M65" s="1">
        <v>8.6050000000000004</v>
      </c>
      <c r="O65" s="1">
        <v>3</v>
      </c>
      <c r="P65" s="1" t="s">
        <v>124</v>
      </c>
      <c r="Q65" s="1">
        <v>95.552000000000007</v>
      </c>
      <c r="R65" s="1">
        <v>7617</v>
      </c>
      <c r="S65" s="1">
        <v>2.919</v>
      </c>
      <c r="T65" s="1">
        <v>12659</v>
      </c>
      <c r="U65" s="1">
        <v>2.2770000000000001</v>
      </c>
      <c r="V65" s="1">
        <v>12625</v>
      </c>
    </row>
    <row r="66" spans="2:22" x14ac:dyDescent="0.3">
      <c r="B66" s="1" t="s">
        <v>86</v>
      </c>
      <c r="C66" s="1" t="s">
        <v>232</v>
      </c>
      <c r="D66" s="1" t="s">
        <v>281</v>
      </c>
      <c r="E66" s="1" t="s">
        <v>115</v>
      </c>
      <c r="F66" s="1" t="s">
        <v>248</v>
      </c>
      <c r="G66" s="1">
        <v>2021</v>
      </c>
      <c r="H66" s="1" t="s">
        <v>166</v>
      </c>
      <c r="I66" s="1" t="s">
        <v>166</v>
      </c>
      <c r="J66" s="4">
        <v>0.931836</v>
      </c>
      <c r="K66" s="1">
        <v>7791</v>
      </c>
      <c r="L66" s="1">
        <v>10</v>
      </c>
      <c r="M66" s="1">
        <v>8.6039999999999992</v>
      </c>
      <c r="O66" s="1">
        <v>3</v>
      </c>
      <c r="P66" s="1" t="s">
        <v>124</v>
      </c>
      <c r="Q66" s="1">
        <v>95.552000000000007</v>
      </c>
      <c r="R66" s="1">
        <v>7617</v>
      </c>
      <c r="S66" s="1">
        <v>2.919</v>
      </c>
      <c r="T66" s="1">
        <v>12659</v>
      </c>
      <c r="U66" s="1">
        <v>2.2770000000000001</v>
      </c>
      <c r="V66" s="1">
        <v>12625</v>
      </c>
    </row>
    <row r="67" spans="2:22" x14ac:dyDescent="0.3">
      <c r="B67" s="1" t="s">
        <v>86</v>
      </c>
      <c r="C67" s="1" t="s">
        <v>232</v>
      </c>
      <c r="D67" s="1" t="s">
        <v>281</v>
      </c>
      <c r="E67" s="1" t="s">
        <v>115</v>
      </c>
      <c r="F67" s="1" t="s">
        <v>249</v>
      </c>
      <c r="G67" s="1">
        <v>2021</v>
      </c>
      <c r="H67" s="1" t="s">
        <v>166</v>
      </c>
      <c r="I67" s="1" t="s">
        <v>166</v>
      </c>
      <c r="J67" s="4">
        <v>1.1093420000000001</v>
      </c>
      <c r="K67" s="1">
        <v>7794</v>
      </c>
      <c r="L67" s="1">
        <v>10</v>
      </c>
      <c r="M67" s="1">
        <v>9.0950000000000006</v>
      </c>
      <c r="O67" s="1">
        <v>3</v>
      </c>
      <c r="P67" s="1" t="s">
        <v>124</v>
      </c>
      <c r="Q67" s="1">
        <v>95.552000000000007</v>
      </c>
      <c r="R67" s="1">
        <v>7617</v>
      </c>
      <c r="S67" s="1">
        <v>2.919</v>
      </c>
      <c r="T67" s="1">
        <v>12659</v>
      </c>
      <c r="U67" s="1">
        <v>2.2770000000000001</v>
      </c>
      <c r="V67" s="1">
        <v>12625</v>
      </c>
    </row>
    <row r="68" spans="2:22" x14ac:dyDescent="0.3">
      <c r="B68" s="1" t="s">
        <v>86</v>
      </c>
      <c r="C68" s="1" t="s">
        <v>232</v>
      </c>
      <c r="D68" s="1" t="s">
        <v>281</v>
      </c>
      <c r="E68" s="1" t="s">
        <v>115</v>
      </c>
      <c r="F68" s="1" t="s">
        <v>250</v>
      </c>
      <c r="G68" s="1">
        <v>2021</v>
      </c>
      <c r="H68" s="1" t="s">
        <v>166</v>
      </c>
      <c r="I68" s="1" t="s">
        <v>166</v>
      </c>
      <c r="J68" s="4">
        <v>1.1278760000000001</v>
      </c>
      <c r="K68" s="1">
        <v>7791</v>
      </c>
      <c r="L68" s="1">
        <v>10</v>
      </c>
      <c r="M68" s="1">
        <v>9.0950000000000006</v>
      </c>
      <c r="O68" s="1">
        <v>3</v>
      </c>
      <c r="P68" s="1" t="s">
        <v>124</v>
      </c>
      <c r="Q68" s="1">
        <v>95.552000000000007</v>
      </c>
      <c r="R68" s="1">
        <v>7617</v>
      </c>
      <c r="S68" s="1">
        <v>2.919</v>
      </c>
      <c r="T68" s="1">
        <v>12659</v>
      </c>
      <c r="U68" s="1">
        <v>2.2770000000000001</v>
      </c>
      <c r="V68" s="1">
        <v>12625</v>
      </c>
    </row>
    <row r="69" spans="2:22" x14ac:dyDescent="0.3">
      <c r="B69" s="1" t="s">
        <v>86</v>
      </c>
      <c r="C69" s="1" t="s">
        <v>232</v>
      </c>
      <c r="D69" s="1" t="s">
        <v>281</v>
      </c>
      <c r="E69" s="1" t="s">
        <v>115</v>
      </c>
      <c r="F69" s="1" t="s">
        <v>251</v>
      </c>
      <c r="G69" s="1">
        <v>2021</v>
      </c>
      <c r="H69" s="1" t="s">
        <v>166</v>
      </c>
      <c r="I69" s="1" t="s">
        <v>166</v>
      </c>
      <c r="J69" s="4">
        <v>1.01875</v>
      </c>
      <c r="K69" s="1">
        <v>7789</v>
      </c>
      <c r="L69" s="1">
        <v>10</v>
      </c>
      <c r="M69" s="1">
        <v>9.843</v>
      </c>
      <c r="O69" s="1">
        <v>3</v>
      </c>
      <c r="P69" s="1" t="s">
        <v>124</v>
      </c>
      <c r="Q69" s="1">
        <v>95.552000000000007</v>
      </c>
      <c r="R69" s="1">
        <v>7617</v>
      </c>
      <c r="S69" s="1">
        <v>2.919</v>
      </c>
      <c r="T69" s="1">
        <v>12659</v>
      </c>
      <c r="U69" s="1">
        <v>2.2770000000000001</v>
      </c>
      <c r="V69" s="1">
        <v>12625</v>
      </c>
    </row>
    <row r="70" spans="2:22" x14ac:dyDescent="0.3">
      <c r="B70" s="1" t="s">
        <v>86</v>
      </c>
      <c r="C70" s="1" t="s">
        <v>232</v>
      </c>
      <c r="D70" s="1" t="s">
        <v>281</v>
      </c>
      <c r="E70" s="1" t="s">
        <v>115</v>
      </c>
      <c r="F70" s="1" t="s">
        <v>252</v>
      </c>
      <c r="G70" s="1">
        <v>2021</v>
      </c>
      <c r="H70" s="1" t="s">
        <v>166</v>
      </c>
      <c r="I70" s="1" t="s">
        <v>166</v>
      </c>
      <c r="J70" s="4">
        <v>0.90064999999999995</v>
      </c>
      <c r="K70" s="1">
        <v>7792</v>
      </c>
      <c r="L70" s="1">
        <v>10</v>
      </c>
      <c r="M70" s="1">
        <v>9.8439999999999994</v>
      </c>
      <c r="O70" s="1">
        <v>3</v>
      </c>
      <c r="P70" s="1" t="s">
        <v>124</v>
      </c>
      <c r="Q70" s="1">
        <v>95.552000000000007</v>
      </c>
      <c r="R70" s="1">
        <v>7617</v>
      </c>
      <c r="S70" s="1">
        <v>2.919</v>
      </c>
      <c r="T70" s="1">
        <v>12659</v>
      </c>
      <c r="U70" s="1">
        <v>2.2770000000000001</v>
      </c>
      <c r="V70" s="1">
        <v>12625</v>
      </c>
    </row>
    <row r="71" spans="2:22" x14ac:dyDescent="0.3">
      <c r="B71" s="1" t="s">
        <v>86</v>
      </c>
      <c r="C71" s="1" t="s">
        <v>232</v>
      </c>
      <c r="D71" s="1" t="s">
        <v>281</v>
      </c>
      <c r="E71" s="1" t="s">
        <v>115</v>
      </c>
      <c r="F71" s="1" t="s">
        <v>253</v>
      </c>
      <c r="G71" s="1">
        <v>2021</v>
      </c>
      <c r="H71" s="1" t="s">
        <v>166</v>
      </c>
      <c r="I71" s="1" t="s">
        <v>166</v>
      </c>
      <c r="J71" s="4">
        <v>0.81526799999999999</v>
      </c>
      <c r="K71" s="1">
        <v>7793</v>
      </c>
      <c r="L71" s="1">
        <v>10</v>
      </c>
      <c r="M71" s="1">
        <v>10.695</v>
      </c>
      <c r="O71" s="1">
        <v>3</v>
      </c>
      <c r="P71" s="1" t="s">
        <v>124</v>
      </c>
      <c r="Q71" s="1">
        <v>95.552000000000007</v>
      </c>
      <c r="R71" s="1">
        <v>7617</v>
      </c>
      <c r="S71" s="1">
        <v>2.919</v>
      </c>
      <c r="T71" s="1">
        <v>12659</v>
      </c>
      <c r="U71" s="1">
        <v>2.2770000000000001</v>
      </c>
      <c r="V71" s="1">
        <v>12625</v>
      </c>
    </row>
    <row r="72" spans="2:22" x14ac:dyDescent="0.3">
      <c r="B72" s="1" t="s">
        <v>86</v>
      </c>
      <c r="C72" s="1" t="s">
        <v>232</v>
      </c>
      <c r="D72" s="1" t="s">
        <v>281</v>
      </c>
      <c r="E72" s="1" t="s">
        <v>115</v>
      </c>
      <c r="F72" s="1" t="s">
        <v>254</v>
      </c>
      <c r="G72" s="1">
        <v>2021</v>
      </c>
      <c r="H72" s="1" t="s">
        <v>166</v>
      </c>
      <c r="I72" s="1" t="s">
        <v>166</v>
      </c>
      <c r="J72" s="4">
        <v>0.73013400000000006</v>
      </c>
      <c r="K72" s="1">
        <v>7790</v>
      </c>
      <c r="L72" s="1">
        <v>10</v>
      </c>
      <c r="M72" s="1">
        <v>10.695</v>
      </c>
      <c r="O72" s="1">
        <v>3</v>
      </c>
      <c r="P72" s="1" t="s">
        <v>124</v>
      </c>
      <c r="Q72" s="1">
        <v>95.552000000000007</v>
      </c>
      <c r="R72" s="1">
        <v>7617</v>
      </c>
      <c r="S72" s="1">
        <v>2.919</v>
      </c>
      <c r="T72" s="1">
        <v>12659</v>
      </c>
      <c r="U72" s="1">
        <v>2.2770000000000001</v>
      </c>
      <c r="V72" s="1">
        <v>12625</v>
      </c>
    </row>
    <row r="73" spans="2:22" x14ac:dyDescent="0.3">
      <c r="B73" s="1" t="s">
        <v>86</v>
      </c>
      <c r="C73" s="1" t="s">
        <v>232</v>
      </c>
      <c r="D73" s="1" t="s">
        <v>281</v>
      </c>
      <c r="E73" s="1" t="s">
        <v>115</v>
      </c>
      <c r="F73" s="1" t="s">
        <v>255</v>
      </c>
      <c r="G73" s="1">
        <v>2021</v>
      </c>
      <c r="H73" s="1" t="s">
        <v>166</v>
      </c>
      <c r="I73" s="1" t="s">
        <v>166</v>
      </c>
      <c r="J73" s="4">
        <v>0.68914200000000003</v>
      </c>
      <c r="K73" s="1">
        <v>7790</v>
      </c>
      <c r="L73" s="1">
        <v>10</v>
      </c>
      <c r="M73" s="1">
        <v>11.472</v>
      </c>
      <c r="O73" s="1">
        <v>3</v>
      </c>
      <c r="P73" s="1" t="s">
        <v>124</v>
      </c>
      <c r="Q73" s="1">
        <v>95.552000000000007</v>
      </c>
      <c r="R73" s="1">
        <v>7617</v>
      </c>
      <c r="S73" s="1">
        <v>2.919</v>
      </c>
      <c r="T73" s="1">
        <v>12659</v>
      </c>
      <c r="U73" s="1">
        <v>2.2770000000000001</v>
      </c>
      <c r="V73" s="1">
        <v>12625</v>
      </c>
    </row>
    <row r="74" spans="2:22" x14ac:dyDescent="0.3">
      <c r="B74" s="1" t="s">
        <v>86</v>
      </c>
      <c r="C74" s="1" t="s">
        <v>232</v>
      </c>
      <c r="D74" s="1" t="s">
        <v>281</v>
      </c>
      <c r="E74" s="1" t="s">
        <v>115</v>
      </c>
      <c r="F74" s="1" t="s">
        <v>256</v>
      </c>
      <c r="G74" s="1">
        <v>2021</v>
      </c>
      <c r="H74" s="1" t="s">
        <v>166</v>
      </c>
      <c r="I74" s="1" t="s">
        <v>166</v>
      </c>
      <c r="J74" s="4">
        <v>0.67591000000000001</v>
      </c>
      <c r="K74" s="1">
        <v>7787</v>
      </c>
      <c r="L74" s="1">
        <v>10</v>
      </c>
      <c r="M74" s="1">
        <v>11.472</v>
      </c>
      <c r="O74" s="1">
        <v>3</v>
      </c>
      <c r="P74" s="1" t="s">
        <v>124</v>
      </c>
      <c r="Q74" s="1">
        <v>95.552000000000007</v>
      </c>
      <c r="R74" s="1">
        <v>7617</v>
      </c>
      <c r="S74" s="1">
        <v>2.919</v>
      </c>
      <c r="T74" s="1">
        <v>12659</v>
      </c>
      <c r="U74" s="1">
        <v>2.2770000000000001</v>
      </c>
      <c r="V74" s="1">
        <v>12625</v>
      </c>
    </row>
    <row r="75" spans="2:22" x14ac:dyDescent="0.3">
      <c r="B75" s="1" t="s">
        <v>86</v>
      </c>
      <c r="C75" s="1" t="s">
        <v>232</v>
      </c>
      <c r="D75" s="1" t="s">
        <v>281</v>
      </c>
      <c r="E75" s="1" t="s">
        <v>115</v>
      </c>
      <c r="F75" s="1" t="s">
        <v>257</v>
      </c>
      <c r="G75" s="1">
        <v>2021</v>
      </c>
      <c r="H75" s="1" t="s">
        <v>166</v>
      </c>
      <c r="I75" s="1" t="s">
        <v>166</v>
      </c>
      <c r="J75" s="4">
        <v>0.71045199999999997</v>
      </c>
      <c r="K75" s="1">
        <v>7787</v>
      </c>
      <c r="L75" s="1">
        <v>10</v>
      </c>
      <c r="M75" s="1">
        <v>12.071</v>
      </c>
      <c r="O75" s="1">
        <v>3</v>
      </c>
      <c r="P75" s="1" t="s">
        <v>124</v>
      </c>
      <c r="Q75" s="1">
        <v>95.552000000000007</v>
      </c>
      <c r="R75" s="1">
        <v>7617</v>
      </c>
      <c r="S75" s="1">
        <v>2.919</v>
      </c>
      <c r="T75" s="1">
        <v>12659</v>
      </c>
      <c r="U75" s="1">
        <v>2.2770000000000001</v>
      </c>
      <c r="V75" s="1">
        <v>12625</v>
      </c>
    </row>
    <row r="76" spans="2:22" x14ac:dyDescent="0.3">
      <c r="B76" s="1" t="s">
        <v>86</v>
      </c>
      <c r="C76" s="1" t="s">
        <v>232</v>
      </c>
      <c r="D76" s="1" t="s">
        <v>281</v>
      </c>
      <c r="E76" s="1" t="s">
        <v>115</v>
      </c>
      <c r="F76" s="1" t="s">
        <v>258</v>
      </c>
      <c r="G76" s="1">
        <v>2021</v>
      </c>
      <c r="H76" s="1" t="s">
        <v>166</v>
      </c>
      <c r="I76" s="1" t="s">
        <v>166</v>
      </c>
      <c r="J76" s="4">
        <v>0.74111199999999999</v>
      </c>
      <c r="K76" s="1">
        <v>7788</v>
      </c>
      <c r="L76" s="1">
        <v>10</v>
      </c>
      <c r="M76" s="1">
        <v>12.071</v>
      </c>
      <c r="O76" s="1">
        <v>3</v>
      </c>
      <c r="P76" s="1" t="s">
        <v>124</v>
      </c>
      <c r="Q76" s="1">
        <v>95.552000000000007</v>
      </c>
      <c r="R76" s="1">
        <v>7617</v>
      </c>
      <c r="S76" s="1">
        <v>2.919</v>
      </c>
      <c r="T76" s="1">
        <v>12659</v>
      </c>
      <c r="U76" s="1">
        <v>2.2770000000000001</v>
      </c>
      <c r="V76" s="1">
        <v>12625</v>
      </c>
    </row>
    <row r="77" spans="2:22" x14ac:dyDescent="0.3">
      <c r="B77" s="1" t="s">
        <v>86</v>
      </c>
      <c r="C77" s="1" t="s">
        <v>232</v>
      </c>
      <c r="D77" s="1" t="s">
        <v>281</v>
      </c>
      <c r="E77" s="1" t="s">
        <v>115</v>
      </c>
      <c r="F77" s="1" t="s">
        <v>259</v>
      </c>
      <c r="G77" s="1">
        <v>2021</v>
      </c>
      <c r="H77" s="1" t="s">
        <v>166</v>
      </c>
      <c r="I77" s="1" t="s">
        <v>166</v>
      </c>
      <c r="J77" s="4">
        <v>0.74666200000000005</v>
      </c>
      <c r="K77" s="1">
        <v>7787</v>
      </c>
      <c r="L77" s="1">
        <v>10</v>
      </c>
      <c r="M77" s="1">
        <v>12.504</v>
      </c>
      <c r="O77" s="1">
        <v>3</v>
      </c>
      <c r="P77" s="1" t="s">
        <v>124</v>
      </c>
      <c r="Q77" s="1">
        <v>95.552000000000007</v>
      </c>
      <c r="R77" s="1">
        <v>7617</v>
      </c>
      <c r="S77" s="1">
        <v>2.919</v>
      </c>
      <c r="T77" s="1">
        <v>12659</v>
      </c>
      <c r="U77" s="1">
        <v>2.2770000000000001</v>
      </c>
      <c r="V77" s="1">
        <v>12625</v>
      </c>
    </row>
    <row r="78" spans="2:22" x14ac:dyDescent="0.3">
      <c r="B78" s="1" t="s">
        <v>86</v>
      </c>
      <c r="C78" s="1" t="s">
        <v>232</v>
      </c>
      <c r="D78" s="1" t="s">
        <v>281</v>
      </c>
      <c r="E78" s="1" t="s">
        <v>115</v>
      </c>
      <c r="F78" s="1" t="s">
        <v>260</v>
      </c>
      <c r="G78" s="1">
        <v>2021</v>
      </c>
      <c r="H78" s="1" t="s">
        <v>166</v>
      </c>
      <c r="I78" s="1" t="s">
        <v>166</v>
      </c>
      <c r="J78" s="4">
        <v>0.73809000000000002</v>
      </c>
      <c r="K78" s="1">
        <v>7786</v>
      </c>
      <c r="L78" s="1">
        <v>10</v>
      </c>
      <c r="M78" s="1">
        <v>12.504</v>
      </c>
      <c r="O78" s="1">
        <v>3</v>
      </c>
      <c r="P78" s="1" t="s">
        <v>124</v>
      </c>
      <c r="Q78" s="1">
        <v>95.552000000000007</v>
      </c>
      <c r="R78" s="1">
        <v>7617</v>
      </c>
      <c r="S78" s="1">
        <v>2.919</v>
      </c>
      <c r="T78" s="1">
        <v>12659</v>
      </c>
      <c r="U78" s="1">
        <v>2.2770000000000001</v>
      </c>
      <c r="V78" s="1">
        <v>12625</v>
      </c>
    </row>
    <row r="79" spans="2:22" x14ac:dyDescent="0.3">
      <c r="B79" s="1" t="s">
        <v>86</v>
      </c>
      <c r="C79" s="1" t="s">
        <v>232</v>
      </c>
      <c r="D79" s="1" t="s">
        <v>281</v>
      </c>
      <c r="E79" s="1" t="s">
        <v>115</v>
      </c>
      <c r="F79" s="1" t="s">
        <v>261</v>
      </c>
      <c r="G79" s="1">
        <v>2021</v>
      </c>
      <c r="H79" s="1" t="s">
        <v>166</v>
      </c>
      <c r="I79" s="1" t="s">
        <v>166</v>
      </c>
      <c r="J79" s="4">
        <v>0.73909400000000003</v>
      </c>
      <c r="K79" s="1">
        <v>7784</v>
      </c>
      <c r="L79" s="1">
        <v>10</v>
      </c>
      <c r="M79" s="1">
        <v>12.773</v>
      </c>
      <c r="O79" s="1">
        <v>3</v>
      </c>
      <c r="P79" s="1" t="s">
        <v>124</v>
      </c>
      <c r="Q79" s="1">
        <v>95.552000000000007</v>
      </c>
      <c r="R79" s="1">
        <v>7617</v>
      </c>
      <c r="S79" s="1">
        <v>2.919</v>
      </c>
      <c r="T79" s="1">
        <v>12659</v>
      </c>
      <c r="U79" s="1">
        <v>2.2770000000000001</v>
      </c>
      <c r="V79" s="1">
        <v>12625</v>
      </c>
    </row>
    <row r="80" spans="2:22" x14ac:dyDescent="0.3">
      <c r="B80" s="1" t="s">
        <v>86</v>
      </c>
      <c r="C80" s="1" t="s">
        <v>232</v>
      </c>
      <c r="D80" s="1" t="s">
        <v>281</v>
      </c>
      <c r="E80" s="1" t="s">
        <v>115</v>
      </c>
      <c r="F80" s="1" t="s">
        <v>262</v>
      </c>
      <c r="G80" s="1">
        <v>2021</v>
      </c>
      <c r="H80" s="1" t="s">
        <v>166</v>
      </c>
      <c r="I80" s="1" t="s">
        <v>166</v>
      </c>
      <c r="J80" s="4">
        <v>0.7351160000000001</v>
      </c>
      <c r="K80" s="1">
        <v>7782</v>
      </c>
      <c r="L80" s="1">
        <v>10</v>
      </c>
      <c r="M80" s="1">
        <v>12.773</v>
      </c>
      <c r="O80" s="1">
        <v>3</v>
      </c>
      <c r="P80" s="1" t="s">
        <v>124</v>
      </c>
      <c r="Q80" s="1">
        <v>95.552000000000007</v>
      </c>
      <c r="R80" s="1">
        <v>7617</v>
      </c>
      <c r="S80" s="1">
        <v>2.919</v>
      </c>
      <c r="T80" s="1">
        <v>12659</v>
      </c>
      <c r="U80" s="1">
        <v>2.2770000000000001</v>
      </c>
      <c r="V80" s="1">
        <v>12625</v>
      </c>
    </row>
    <row r="81" spans="2:22" x14ac:dyDescent="0.3">
      <c r="B81" s="1" t="s">
        <v>86</v>
      </c>
      <c r="C81" s="1" t="s">
        <v>232</v>
      </c>
      <c r="D81" s="1" t="s">
        <v>281</v>
      </c>
      <c r="E81" s="1" t="s">
        <v>115</v>
      </c>
      <c r="F81" s="1" t="s">
        <v>263</v>
      </c>
      <c r="G81" s="1">
        <v>2021</v>
      </c>
      <c r="H81" s="1" t="s">
        <v>166</v>
      </c>
      <c r="I81" s="1" t="s">
        <v>166</v>
      </c>
      <c r="J81" s="4">
        <v>0.77402400000000005</v>
      </c>
      <c r="K81" s="1">
        <v>7779</v>
      </c>
      <c r="L81" s="1">
        <v>10</v>
      </c>
      <c r="M81" s="1">
        <v>12.858000000000001</v>
      </c>
      <c r="O81" s="1">
        <v>3</v>
      </c>
      <c r="P81" s="1" t="s">
        <v>124</v>
      </c>
      <c r="Q81" s="1">
        <v>95.552000000000007</v>
      </c>
      <c r="R81" s="1">
        <v>7617</v>
      </c>
      <c r="S81" s="1">
        <v>2.919</v>
      </c>
      <c r="T81" s="1">
        <v>12659</v>
      </c>
      <c r="U81" s="1">
        <v>2.2770000000000001</v>
      </c>
      <c r="V81" s="1">
        <v>12625</v>
      </c>
    </row>
    <row r="82" spans="2:22" x14ac:dyDescent="0.3">
      <c r="B82" s="1" t="s">
        <v>86</v>
      </c>
      <c r="C82" s="1" t="s">
        <v>232</v>
      </c>
      <c r="D82" s="1" t="s">
        <v>281</v>
      </c>
      <c r="E82" s="1" t="s">
        <v>115</v>
      </c>
      <c r="F82" s="1" t="s">
        <v>264</v>
      </c>
      <c r="G82" s="1">
        <v>2021</v>
      </c>
      <c r="H82" s="1" t="s">
        <v>166</v>
      </c>
      <c r="I82" s="1" t="s">
        <v>166</v>
      </c>
      <c r="J82" s="4">
        <v>0.853576</v>
      </c>
      <c r="K82" s="1">
        <v>7777</v>
      </c>
      <c r="L82" s="1">
        <v>10</v>
      </c>
      <c r="M82" s="1">
        <v>12.858000000000001</v>
      </c>
      <c r="O82" s="1">
        <v>3</v>
      </c>
      <c r="P82" s="1" t="s">
        <v>124</v>
      </c>
      <c r="Q82" s="1">
        <v>95.552000000000007</v>
      </c>
      <c r="R82" s="1">
        <v>7617</v>
      </c>
      <c r="S82" s="1">
        <v>2.919</v>
      </c>
      <c r="T82" s="1">
        <v>12659</v>
      </c>
      <c r="U82" s="1">
        <v>2.2770000000000001</v>
      </c>
      <c r="V82" s="1">
        <v>12625</v>
      </c>
    </row>
    <row r="83" spans="2:22" x14ac:dyDescent="0.3">
      <c r="B83" s="1" t="s">
        <v>86</v>
      </c>
      <c r="C83" s="1" t="s">
        <v>232</v>
      </c>
      <c r="D83" s="1" t="s">
        <v>281</v>
      </c>
      <c r="E83" s="1" t="s">
        <v>115</v>
      </c>
      <c r="F83" s="1" t="s">
        <v>265</v>
      </c>
      <c r="G83" s="1">
        <v>2021</v>
      </c>
      <c r="H83" s="1" t="s">
        <v>166</v>
      </c>
      <c r="I83" s="1" t="s">
        <v>166</v>
      </c>
      <c r="J83" s="4">
        <v>1.026284</v>
      </c>
      <c r="K83" s="1">
        <v>7780</v>
      </c>
      <c r="L83" s="1">
        <v>10</v>
      </c>
      <c r="M83" s="1">
        <v>12.731</v>
      </c>
      <c r="O83" s="1">
        <v>3</v>
      </c>
      <c r="P83" s="1" t="s">
        <v>124</v>
      </c>
      <c r="Q83" s="1">
        <v>95.552000000000007</v>
      </c>
      <c r="R83" s="1">
        <v>7617</v>
      </c>
      <c r="S83" s="1">
        <v>2.919</v>
      </c>
      <c r="T83" s="1">
        <v>12659</v>
      </c>
      <c r="U83" s="1">
        <v>2.2770000000000001</v>
      </c>
      <c r="V83" s="1">
        <v>12625</v>
      </c>
    </row>
    <row r="84" spans="2:22" x14ac:dyDescent="0.3">
      <c r="B84" s="1" t="s">
        <v>86</v>
      </c>
      <c r="C84" s="1" t="s">
        <v>232</v>
      </c>
      <c r="D84" s="1" t="s">
        <v>281</v>
      </c>
      <c r="E84" s="1" t="s">
        <v>115</v>
      </c>
      <c r="F84" s="1" t="s">
        <v>266</v>
      </c>
      <c r="G84" s="1">
        <v>2021</v>
      </c>
      <c r="H84" s="1" t="s">
        <v>166</v>
      </c>
      <c r="I84" s="1" t="s">
        <v>166</v>
      </c>
      <c r="J84" s="4">
        <v>1.2176400000000001</v>
      </c>
      <c r="K84" s="1">
        <v>7779</v>
      </c>
      <c r="L84" s="1">
        <v>10</v>
      </c>
      <c r="M84" s="1">
        <v>12.731</v>
      </c>
      <c r="O84" s="1">
        <v>3</v>
      </c>
      <c r="P84" s="1" t="s">
        <v>124</v>
      </c>
      <c r="Q84" s="1">
        <v>95.552000000000007</v>
      </c>
      <c r="R84" s="1">
        <v>7617</v>
      </c>
      <c r="S84" s="1">
        <v>2.919</v>
      </c>
      <c r="T84" s="1">
        <v>12659</v>
      </c>
      <c r="U84" s="1">
        <v>2.2770000000000001</v>
      </c>
      <c r="V84" s="1">
        <v>12625</v>
      </c>
    </row>
    <row r="85" spans="2:22" x14ac:dyDescent="0.3">
      <c r="B85" s="1" t="s">
        <v>86</v>
      </c>
      <c r="C85" s="1" t="s">
        <v>232</v>
      </c>
      <c r="D85" s="1" t="s">
        <v>281</v>
      </c>
      <c r="E85" s="1" t="s">
        <v>115</v>
      </c>
      <c r="F85" s="1" t="s">
        <v>267</v>
      </c>
      <c r="G85" s="1">
        <v>2021</v>
      </c>
      <c r="H85" s="1" t="s">
        <v>166</v>
      </c>
      <c r="I85" s="1" t="s">
        <v>166</v>
      </c>
      <c r="J85" s="4">
        <v>1.42134</v>
      </c>
      <c r="K85" s="1">
        <v>7774</v>
      </c>
      <c r="L85" s="1">
        <v>10</v>
      </c>
      <c r="M85" s="1">
        <v>12.458</v>
      </c>
      <c r="O85" s="1">
        <v>3</v>
      </c>
      <c r="P85" s="1" t="s">
        <v>124</v>
      </c>
      <c r="Q85" s="1">
        <v>95.552000000000007</v>
      </c>
      <c r="R85" s="1">
        <v>7617</v>
      </c>
      <c r="S85" s="1">
        <v>2.919</v>
      </c>
      <c r="T85" s="1">
        <v>12659</v>
      </c>
      <c r="U85" s="1">
        <v>2.2770000000000001</v>
      </c>
      <c r="V85" s="1">
        <v>12625</v>
      </c>
    </row>
    <row r="86" spans="2:22" x14ac:dyDescent="0.3">
      <c r="B86" s="1" t="s">
        <v>86</v>
      </c>
      <c r="C86" s="1" t="s">
        <v>232</v>
      </c>
      <c r="D86" s="1" t="s">
        <v>281</v>
      </c>
      <c r="E86" s="1" t="s">
        <v>115</v>
      </c>
      <c r="F86" s="1" t="s">
        <v>268</v>
      </c>
      <c r="G86" s="1">
        <v>2021</v>
      </c>
      <c r="H86" s="1" t="s">
        <v>166</v>
      </c>
      <c r="I86" s="1" t="s">
        <v>166</v>
      </c>
      <c r="J86" s="4">
        <v>1.53742</v>
      </c>
      <c r="K86" s="1">
        <v>7769</v>
      </c>
      <c r="L86" s="1">
        <v>10</v>
      </c>
      <c r="M86" s="1">
        <v>12.458</v>
      </c>
      <c r="O86" s="1">
        <v>3</v>
      </c>
      <c r="P86" s="1" t="s">
        <v>124</v>
      </c>
      <c r="Q86" s="1">
        <v>95.552000000000007</v>
      </c>
      <c r="R86" s="1">
        <v>7617</v>
      </c>
      <c r="S86" s="1">
        <v>2.919</v>
      </c>
      <c r="T86" s="1">
        <v>12659</v>
      </c>
      <c r="U86" s="1">
        <v>2.2770000000000001</v>
      </c>
      <c r="V86" s="1">
        <v>12625</v>
      </c>
    </row>
    <row r="87" spans="2:22" x14ac:dyDescent="0.3">
      <c r="B87" s="1" t="s">
        <v>86</v>
      </c>
      <c r="C87" s="1" t="s">
        <v>232</v>
      </c>
      <c r="D87" s="1" t="s">
        <v>281</v>
      </c>
      <c r="E87" s="1" t="s">
        <v>115</v>
      </c>
      <c r="F87" s="1" t="s">
        <v>269</v>
      </c>
      <c r="G87" s="1">
        <v>2021</v>
      </c>
      <c r="H87" s="1" t="s">
        <v>166</v>
      </c>
      <c r="I87" s="1" t="s">
        <v>166</v>
      </c>
      <c r="J87" s="4">
        <v>1.5909800000000001</v>
      </c>
      <c r="K87" s="1">
        <v>7768</v>
      </c>
      <c r="L87" s="1">
        <v>10</v>
      </c>
      <c r="M87" s="1">
        <v>12.066000000000001</v>
      </c>
      <c r="O87" s="1">
        <v>3</v>
      </c>
      <c r="P87" s="1" t="s">
        <v>124</v>
      </c>
      <c r="Q87" s="1">
        <v>95.552000000000007</v>
      </c>
      <c r="R87" s="1">
        <v>7617</v>
      </c>
      <c r="S87" s="1">
        <v>2.919</v>
      </c>
      <c r="T87" s="1">
        <v>12659</v>
      </c>
      <c r="U87" s="1">
        <v>2.2770000000000001</v>
      </c>
      <c r="V87" s="1">
        <v>12625</v>
      </c>
    </row>
    <row r="88" spans="2:22" x14ac:dyDescent="0.3">
      <c r="B88" s="1" t="s">
        <v>86</v>
      </c>
      <c r="C88" s="1" t="s">
        <v>232</v>
      </c>
      <c r="D88" s="1" t="s">
        <v>281</v>
      </c>
      <c r="E88" s="1" t="s">
        <v>115</v>
      </c>
      <c r="F88" s="1" t="s">
        <v>270</v>
      </c>
      <c r="G88" s="1">
        <v>2021</v>
      </c>
      <c r="H88" s="1" t="s">
        <v>166</v>
      </c>
      <c r="I88" s="1" t="s">
        <v>166</v>
      </c>
      <c r="J88" s="4">
        <v>1.578498</v>
      </c>
      <c r="K88" s="1">
        <v>7762</v>
      </c>
      <c r="L88" s="1">
        <v>10</v>
      </c>
      <c r="M88" s="1">
        <v>12.067</v>
      </c>
      <c r="O88" s="1">
        <v>3</v>
      </c>
      <c r="P88" s="1" t="s">
        <v>124</v>
      </c>
      <c r="Q88" s="1">
        <v>95.552000000000007</v>
      </c>
      <c r="R88" s="1">
        <v>7617</v>
      </c>
      <c r="S88" s="1">
        <v>2.919</v>
      </c>
      <c r="T88" s="1">
        <v>12659</v>
      </c>
      <c r="U88" s="1">
        <v>2.2770000000000001</v>
      </c>
      <c r="V88" s="1">
        <v>12625</v>
      </c>
    </row>
    <row r="89" spans="2:22" x14ac:dyDescent="0.3">
      <c r="B89" s="1" t="s">
        <v>86</v>
      </c>
      <c r="C89" s="1" t="s">
        <v>232</v>
      </c>
      <c r="D89" s="1" t="s">
        <v>281</v>
      </c>
      <c r="E89" s="1" t="s">
        <v>115</v>
      </c>
      <c r="F89" s="1" t="s">
        <v>271</v>
      </c>
      <c r="G89" s="1">
        <v>2021</v>
      </c>
      <c r="H89" s="1" t="s">
        <v>166</v>
      </c>
      <c r="I89" s="1" t="s">
        <v>166</v>
      </c>
      <c r="J89" s="4">
        <v>1.523488</v>
      </c>
      <c r="K89" s="1">
        <v>7766</v>
      </c>
      <c r="L89" s="1">
        <v>10</v>
      </c>
      <c r="M89" s="1">
        <v>11.582000000000001</v>
      </c>
      <c r="O89" s="1">
        <v>3</v>
      </c>
      <c r="P89" s="1" t="s">
        <v>124</v>
      </c>
      <c r="Q89" s="1">
        <v>95.552000000000007</v>
      </c>
      <c r="R89" s="1">
        <v>7617</v>
      </c>
      <c r="S89" s="1">
        <v>2.919</v>
      </c>
      <c r="T89" s="1">
        <v>12659</v>
      </c>
      <c r="U89" s="1">
        <v>2.2770000000000001</v>
      </c>
      <c r="V89" s="1">
        <v>12625</v>
      </c>
    </row>
    <row r="90" spans="2:22" x14ac:dyDescent="0.3">
      <c r="B90" s="1" t="s">
        <v>86</v>
      </c>
      <c r="C90" s="1" t="s">
        <v>232</v>
      </c>
      <c r="D90" s="1" t="s">
        <v>281</v>
      </c>
      <c r="E90" s="1" t="s">
        <v>115</v>
      </c>
      <c r="F90" s="1" t="s">
        <v>272</v>
      </c>
      <c r="G90" s="1">
        <v>2021</v>
      </c>
      <c r="H90" s="1" t="s">
        <v>166</v>
      </c>
      <c r="I90" s="1" t="s">
        <v>166</v>
      </c>
      <c r="J90" s="4">
        <v>1.4357139999999999</v>
      </c>
      <c r="K90" s="1">
        <v>7760</v>
      </c>
      <c r="L90" s="1">
        <v>10</v>
      </c>
      <c r="M90" s="1">
        <v>11.582000000000001</v>
      </c>
      <c r="O90" s="1">
        <v>3</v>
      </c>
      <c r="P90" s="1" t="s">
        <v>124</v>
      </c>
      <c r="Q90" s="1">
        <v>95.552000000000007</v>
      </c>
      <c r="R90" s="1">
        <v>7617</v>
      </c>
      <c r="S90" s="1">
        <v>2.919</v>
      </c>
      <c r="T90" s="1">
        <v>12659</v>
      </c>
      <c r="U90" s="1">
        <v>2.2770000000000001</v>
      </c>
      <c r="V90" s="1">
        <v>12625</v>
      </c>
    </row>
    <row r="91" spans="2:22" x14ac:dyDescent="0.3">
      <c r="B91" s="1" t="s">
        <v>86</v>
      </c>
      <c r="C91" s="1" t="s">
        <v>232</v>
      </c>
      <c r="D91" s="1" t="s">
        <v>281</v>
      </c>
      <c r="E91" s="1" t="s">
        <v>115</v>
      </c>
      <c r="F91" s="1" t="s">
        <v>273</v>
      </c>
      <c r="G91" s="1">
        <v>2021</v>
      </c>
      <c r="H91" s="1" t="s">
        <v>166</v>
      </c>
      <c r="I91" s="1" t="s">
        <v>166</v>
      </c>
      <c r="J91" s="4">
        <v>1.328722</v>
      </c>
      <c r="K91" s="1">
        <v>7760</v>
      </c>
      <c r="L91" s="1">
        <v>10</v>
      </c>
      <c r="M91" s="1">
        <v>10.987</v>
      </c>
      <c r="O91" s="1">
        <v>3</v>
      </c>
      <c r="P91" s="1" t="s">
        <v>124</v>
      </c>
      <c r="Q91" s="1">
        <v>95.552000000000007</v>
      </c>
      <c r="R91" s="1">
        <v>7617</v>
      </c>
      <c r="S91" s="1">
        <v>2.919</v>
      </c>
      <c r="T91" s="1">
        <v>12659</v>
      </c>
      <c r="U91" s="1">
        <v>2.2770000000000001</v>
      </c>
      <c r="V91" s="1">
        <v>12625</v>
      </c>
    </row>
    <row r="92" spans="2:22" x14ac:dyDescent="0.3">
      <c r="B92" s="1" t="s">
        <v>86</v>
      </c>
      <c r="C92" s="1" t="s">
        <v>232</v>
      </c>
      <c r="D92" s="1" t="s">
        <v>281</v>
      </c>
      <c r="E92" s="1" t="s">
        <v>115</v>
      </c>
      <c r="F92" s="1" t="s">
        <v>274</v>
      </c>
      <c r="G92" s="1">
        <v>2021</v>
      </c>
      <c r="H92" s="1" t="s">
        <v>166</v>
      </c>
      <c r="I92" s="1" t="s">
        <v>166</v>
      </c>
      <c r="J92" s="4">
        <v>1.1969939999999999</v>
      </c>
      <c r="K92" s="1">
        <v>7756</v>
      </c>
      <c r="L92" s="1">
        <v>10</v>
      </c>
      <c r="M92" s="1">
        <v>10.987</v>
      </c>
      <c r="O92" s="1">
        <v>3</v>
      </c>
      <c r="P92" s="1" t="s">
        <v>124</v>
      </c>
      <c r="Q92" s="1">
        <v>95.552000000000007</v>
      </c>
      <c r="R92" s="1">
        <v>7617</v>
      </c>
      <c r="S92" s="1">
        <v>2.919</v>
      </c>
      <c r="T92" s="1">
        <v>12659</v>
      </c>
      <c r="U92" s="1">
        <v>2.2770000000000001</v>
      </c>
      <c r="V92" s="1">
        <v>12625</v>
      </c>
    </row>
    <row r="93" spans="2:22" x14ac:dyDescent="0.3">
      <c r="B93" s="1" t="s">
        <v>86</v>
      </c>
      <c r="C93" s="1" t="s">
        <v>232</v>
      </c>
      <c r="D93" s="1" t="s">
        <v>281</v>
      </c>
      <c r="E93" s="1" t="s">
        <v>115</v>
      </c>
      <c r="F93" s="1" t="s">
        <v>275</v>
      </c>
      <c r="G93" s="1">
        <v>2021</v>
      </c>
      <c r="H93" s="1" t="s">
        <v>166</v>
      </c>
      <c r="I93" s="1" t="s">
        <v>166</v>
      </c>
      <c r="J93" s="4">
        <v>1.01817</v>
      </c>
      <c r="K93" s="1">
        <v>7753</v>
      </c>
      <c r="L93" s="1">
        <v>10</v>
      </c>
      <c r="M93" s="1">
        <v>10.381</v>
      </c>
      <c r="O93" s="1">
        <v>3</v>
      </c>
      <c r="P93" s="1" t="s">
        <v>124</v>
      </c>
      <c r="Q93" s="1">
        <v>95.552000000000007</v>
      </c>
      <c r="R93" s="1">
        <v>7617</v>
      </c>
      <c r="S93" s="1">
        <v>2.919</v>
      </c>
      <c r="T93" s="1">
        <v>12659</v>
      </c>
      <c r="U93" s="1">
        <v>2.2770000000000001</v>
      </c>
      <c r="V93" s="1">
        <v>12625</v>
      </c>
    </row>
    <row r="94" spans="2:22" x14ac:dyDescent="0.3">
      <c r="B94" s="1" t="s">
        <v>86</v>
      </c>
      <c r="C94" s="1" t="s">
        <v>232</v>
      </c>
      <c r="D94" s="1" t="s">
        <v>281</v>
      </c>
      <c r="E94" s="1" t="s">
        <v>115</v>
      </c>
      <c r="F94" s="1" t="s">
        <v>276</v>
      </c>
      <c r="G94" s="1">
        <v>2021</v>
      </c>
      <c r="H94" s="1" t="s">
        <v>166</v>
      </c>
      <c r="I94" s="1" t="s">
        <v>166</v>
      </c>
      <c r="J94" s="4">
        <v>0.75424800000000003</v>
      </c>
      <c r="K94" s="1">
        <v>7752</v>
      </c>
      <c r="L94" s="1">
        <v>10</v>
      </c>
      <c r="M94" s="1">
        <v>10.381</v>
      </c>
      <c r="O94" s="1">
        <v>3</v>
      </c>
      <c r="P94" s="1" t="s">
        <v>124</v>
      </c>
      <c r="Q94" s="1">
        <v>95.552000000000007</v>
      </c>
      <c r="R94" s="1">
        <v>7617</v>
      </c>
      <c r="S94" s="1">
        <v>2.919</v>
      </c>
      <c r="T94" s="1">
        <v>12659</v>
      </c>
      <c r="U94" s="1">
        <v>2.2770000000000001</v>
      </c>
      <c r="V94" s="1">
        <v>12625</v>
      </c>
    </row>
    <row r="95" spans="2:22" x14ac:dyDescent="0.3">
      <c r="B95" s="1" t="s">
        <v>86</v>
      </c>
      <c r="C95" s="1" t="s">
        <v>232</v>
      </c>
      <c r="D95" s="1" t="s">
        <v>281</v>
      </c>
      <c r="E95" s="1" t="s">
        <v>115</v>
      </c>
      <c r="F95" s="1" t="s">
        <v>277</v>
      </c>
      <c r="G95" s="1">
        <v>2021</v>
      </c>
      <c r="H95" s="1" t="s">
        <v>166</v>
      </c>
      <c r="I95" s="1" t="s">
        <v>166</v>
      </c>
      <c r="J95" s="4">
        <v>0.50249599999999994</v>
      </c>
      <c r="K95" s="1">
        <v>7753</v>
      </c>
      <c r="L95" s="1">
        <v>10</v>
      </c>
      <c r="M95" s="1">
        <v>9.8659999999999997</v>
      </c>
      <c r="O95" s="1">
        <v>3</v>
      </c>
      <c r="P95" s="1" t="s">
        <v>124</v>
      </c>
      <c r="Q95" s="1">
        <v>95.552000000000007</v>
      </c>
      <c r="R95" s="1">
        <v>7617</v>
      </c>
      <c r="S95" s="1">
        <v>2.919</v>
      </c>
      <c r="T95" s="1">
        <v>12659</v>
      </c>
      <c r="U95" s="1">
        <v>2.2770000000000001</v>
      </c>
      <c r="V95" s="1">
        <v>12625</v>
      </c>
    </row>
    <row r="96" spans="2:22" x14ac:dyDescent="0.3">
      <c r="B96" s="1" t="s">
        <v>86</v>
      </c>
      <c r="C96" s="1" t="s">
        <v>232</v>
      </c>
      <c r="D96" s="1" t="s">
        <v>281</v>
      </c>
      <c r="E96" s="1" t="s">
        <v>115</v>
      </c>
      <c r="F96" s="1" t="s">
        <v>278</v>
      </c>
      <c r="G96" s="1">
        <v>2021</v>
      </c>
      <c r="H96" s="1" t="s">
        <v>166</v>
      </c>
      <c r="I96" s="1" t="s">
        <v>166</v>
      </c>
      <c r="J96" s="4">
        <v>0.25935399999999997</v>
      </c>
      <c r="K96" s="1">
        <v>7752</v>
      </c>
      <c r="L96" s="1">
        <v>10</v>
      </c>
      <c r="M96" s="1">
        <v>9.8659999999999997</v>
      </c>
      <c r="O96" s="1">
        <v>3</v>
      </c>
      <c r="P96" s="1" t="s">
        <v>124</v>
      </c>
      <c r="Q96" s="1">
        <v>95.552000000000007</v>
      </c>
      <c r="R96" s="1">
        <v>7617</v>
      </c>
      <c r="S96" s="1">
        <v>2.919</v>
      </c>
      <c r="T96" s="1">
        <v>12659</v>
      </c>
      <c r="U96" s="1">
        <v>2.2770000000000001</v>
      </c>
      <c r="V96" s="1">
        <v>12625</v>
      </c>
    </row>
    <row r="97" spans="2:22" x14ac:dyDescent="0.3">
      <c r="B97" s="1" t="s">
        <v>86</v>
      </c>
      <c r="C97" s="1" t="s">
        <v>232</v>
      </c>
      <c r="D97" s="1" t="s">
        <v>281</v>
      </c>
      <c r="E97" s="1" t="s">
        <v>115</v>
      </c>
      <c r="F97" s="1" t="s">
        <v>279</v>
      </c>
      <c r="G97" s="1">
        <v>2021</v>
      </c>
      <c r="H97" s="1" t="s">
        <v>166</v>
      </c>
      <c r="I97" s="1" t="s">
        <v>166</v>
      </c>
      <c r="J97" s="4">
        <v>0.1307839999999999</v>
      </c>
      <c r="K97" s="1">
        <v>7741</v>
      </c>
      <c r="L97" s="1">
        <v>10</v>
      </c>
      <c r="M97" s="1">
        <v>9.4670000000000005</v>
      </c>
      <c r="O97" s="1">
        <v>3</v>
      </c>
      <c r="P97" s="1" t="s">
        <v>124</v>
      </c>
      <c r="Q97" s="1">
        <v>95.552000000000007</v>
      </c>
      <c r="R97" s="1">
        <v>7617</v>
      </c>
      <c r="S97" s="1">
        <v>2.919</v>
      </c>
      <c r="T97" s="1">
        <v>12659</v>
      </c>
      <c r="U97" s="1">
        <v>2.2770000000000001</v>
      </c>
      <c r="V97" s="1">
        <v>12625</v>
      </c>
    </row>
    <row r="98" spans="2:22" x14ac:dyDescent="0.3">
      <c r="B98" s="1" t="s">
        <v>86</v>
      </c>
      <c r="C98" s="1" t="s">
        <v>232</v>
      </c>
      <c r="D98" s="1" t="s">
        <v>281</v>
      </c>
      <c r="E98" s="1" t="s">
        <v>115</v>
      </c>
      <c r="F98" s="1" t="s">
        <v>280</v>
      </c>
      <c r="G98" s="1">
        <v>2021</v>
      </c>
      <c r="H98" s="1" t="s">
        <v>166</v>
      </c>
      <c r="I98" s="1" t="s">
        <v>166</v>
      </c>
      <c r="J98" s="4">
        <v>7.0054000000000005E-2</v>
      </c>
      <c r="K98" s="1">
        <v>7736</v>
      </c>
      <c r="L98" s="1">
        <v>10</v>
      </c>
      <c r="M98" s="1">
        <v>9.4659999999999993</v>
      </c>
      <c r="O98" s="1">
        <v>3</v>
      </c>
      <c r="P98" s="1" t="s">
        <v>124</v>
      </c>
      <c r="Q98" s="1">
        <v>95.552000000000007</v>
      </c>
      <c r="R98" s="1">
        <v>7617</v>
      </c>
      <c r="S98" s="1">
        <v>2.919</v>
      </c>
      <c r="T98" s="1">
        <v>12659</v>
      </c>
      <c r="U98" s="1">
        <v>2.2770000000000001</v>
      </c>
      <c r="V98" s="1">
        <v>12625</v>
      </c>
    </row>
    <row r="99" spans="2:22" x14ac:dyDescent="0.3">
      <c r="B99" s="1" t="s">
        <v>86</v>
      </c>
      <c r="C99" s="1" t="s">
        <v>232</v>
      </c>
      <c r="D99" s="1" t="s">
        <v>282</v>
      </c>
      <c r="E99" s="1" t="s">
        <v>115</v>
      </c>
      <c r="F99" s="1" t="s">
        <v>233</v>
      </c>
      <c r="G99" s="1">
        <v>2021</v>
      </c>
      <c r="H99" s="1" t="s">
        <v>166</v>
      </c>
      <c r="I99" s="1" t="s">
        <v>166</v>
      </c>
      <c r="J99" s="4">
        <v>0.549404</v>
      </c>
      <c r="K99" s="1">
        <v>7725</v>
      </c>
      <c r="L99" s="1">
        <v>10</v>
      </c>
      <c r="M99" s="1">
        <v>9.1890000000000001</v>
      </c>
      <c r="O99" s="1">
        <v>3</v>
      </c>
      <c r="P99" s="1" t="s">
        <v>124</v>
      </c>
      <c r="Q99" s="1">
        <v>95.552000000000007</v>
      </c>
      <c r="R99" s="1">
        <v>7617</v>
      </c>
      <c r="S99" s="1">
        <v>2.919</v>
      </c>
      <c r="T99" s="1">
        <v>12659</v>
      </c>
      <c r="U99" s="1">
        <v>2.2770000000000001</v>
      </c>
      <c r="V99" s="1">
        <v>12625</v>
      </c>
    </row>
    <row r="100" spans="2:22" x14ac:dyDescent="0.3">
      <c r="B100" s="1" t="s">
        <v>86</v>
      </c>
      <c r="C100" s="1" t="s">
        <v>232</v>
      </c>
      <c r="D100" s="1" t="s">
        <v>282</v>
      </c>
      <c r="E100" s="1" t="s">
        <v>115</v>
      </c>
      <c r="F100" s="1" t="s">
        <v>234</v>
      </c>
      <c r="G100" s="1">
        <v>2021</v>
      </c>
      <c r="H100" s="1" t="s">
        <v>166</v>
      </c>
      <c r="I100" s="1" t="s">
        <v>166</v>
      </c>
      <c r="J100" s="4">
        <v>0.44274999999999998</v>
      </c>
      <c r="K100" s="1">
        <v>7737</v>
      </c>
      <c r="L100" s="1">
        <v>10</v>
      </c>
      <c r="M100" s="1">
        <v>9.16</v>
      </c>
      <c r="O100" s="1">
        <v>3</v>
      </c>
      <c r="P100" s="1" t="s">
        <v>124</v>
      </c>
      <c r="Q100" s="1">
        <v>95.552000000000007</v>
      </c>
      <c r="R100" s="1">
        <v>7617</v>
      </c>
      <c r="S100" s="1">
        <v>2.919</v>
      </c>
      <c r="T100" s="1">
        <v>12659</v>
      </c>
      <c r="U100" s="1">
        <v>2.2770000000000001</v>
      </c>
      <c r="V100" s="1">
        <v>12625</v>
      </c>
    </row>
    <row r="101" spans="2:22" x14ac:dyDescent="0.3">
      <c r="B101" s="1" t="s">
        <v>86</v>
      </c>
      <c r="C101" s="1" t="s">
        <v>232</v>
      </c>
      <c r="D101" s="1" t="s">
        <v>282</v>
      </c>
      <c r="E101" s="1" t="s">
        <v>115</v>
      </c>
      <c r="F101" s="1" t="s">
        <v>235</v>
      </c>
      <c r="G101" s="1">
        <v>2021</v>
      </c>
      <c r="H101" s="1" t="s">
        <v>166</v>
      </c>
      <c r="I101" s="1" t="s">
        <v>166</v>
      </c>
      <c r="J101" s="4">
        <v>0.36108200000000001</v>
      </c>
      <c r="K101" s="1">
        <v>7740</v>
      </c>
      <c r="L101" s="1">
        <v>10</v>
      </c>
      <c r="M101" s="1">
        <v>8.9020000000000028</v>
      </c>
      <c r="O101" s="1">
        <v>3</v>
      </c>
      <c r="P101" s="1" t="s">
        <v>124</v>
      </c>
      <c r="Q101" s="1">
        <v>95.552000000000007</v>
      </c>
      <c r="R101" s="1">
        <v>7617</v>
      </c>
      <c r="S101" s="1">
        <v>2.919</v>
      </c>
      <c r="T101" s="1">
        <v>12659</v>
      </c>
      <c r="U101" s="1">
        <v>2.2770000000000001</v>
      </c>
      <c r="V101" s="1">
        <v>12625</v>
      </c>
    </row>
    <row r="102" spans="2:22" x14ac:dyDescent="0.3">
      <c r="B102" s="1" t="s">
        <v>86</v>
      </c>
      <c r="C102" s="1" t="s">
        <v>232</v>
      </c>
      <c r="D102" s="1" t="s">
        <v>282</v>
      </c>
      <c r="E102" s="1" t="s">
        <v>115</v>
      </c>
      <c r="F102" s="1" t="s">
        <v>236</v>
      </c>
      <c r="G102" s="1">
        <v>2021</v>
      </c>
      <c r="H102" s="1" t="s">
        <v>166</v>
      </c>
      <c r="I102" s="1" t="s">
        <v>166</v>
      </c>
      <c r="J102" s="4">
        <v>0.3470680000000001</v>
      </c>
      <c r="K102" s="1">
        <v>7782</v>
      </c>
      <c r="L102" s="1">
        <v>10</v>
      </c>
      <c r="M102" s="1">
        <v>8.9009999999999998</v>
      </c>
      <c r="O102" s="1">
        <v>3</v>
      </c>
      <c r="P102" s="1" t="s">
        <v>124</v>
      </c>
      <c r="Q102" s="1">
        <v>95.552000000000007</v>
      </c>
      <c r="R102" s="1">
        <v>7617</v>
      </c>
      <c r="S102" s="1">
        <v>2.919</v>
      </c>
      <c r="T102" s="1">
        <v>12659</v>
      </c>
      <c r="U102" s="1">
        <v>2.2770000000000001</v>
      </c>
      <c r="V102" s="1">
        <v>12625</v>
      </c>
    </row>
    <row r="103" spans="2:22" x14ac:dyDescent="0.3">
      <c r="B103" s="1" t="s">
        <v>86</v>
      </c>
      <c r="C103" s="1" t="s">
        <v>232</v>
      </c>
      <c r="D103" s="1" t="s">
        <v>282</v>
      </c>
      <c r="E103" s="1" t="s">
        <v>115</v>
      </c>
      <c r="F103" s="1" t="s">
        <v>237</v>
      </c>
      <c r="G103" s="1">
        <v>2021</v>
      </c>
      <c r="H103" s="1" t="s">
        <v>166</v>
      </c>
      <c r="I103" s="1" t="s">
        <v>166</v>
      </c>
      <c r="J103" s="4">
        <v>0.31324200000000002</v>
      </c>
      <c r="K103" s="1">
        <v>7792</v>
      </c>
      <c r="L103" s="1">
        <v>10</v>
      </c>
      <c r="M103" s="1">
        <v>8.6989999999999998</v>
      </c>
      <c r="O103" s="1">
        <v>3</v>
      </c>
      <c r="P103" s="1" t="s">
        <v>124</v>
      </c>
      <c r="Q103" s="1">
        <v>95.552000000000007</v>
      </c>
      <c r="R103" s="1">
        <v>7617</v>
      </c>
      <c r="S103" s="1">
        <v>2.919</v>
      </c>
      <c r="T103" s="1">
        <v>12659</v>
      </c>
      <c r="U103" s="1">
        <v>2.2770000000000001</v>
      </c>
      <c r="V103" s="1">
        <v>12625</v>
      </c>
    </row>
    <row r="104" spans="2:22" x14ac:dyDescent="0.3">
      <c r="B104" s="1" t="s">
        <v>86</v>
      </c>
      <c r="C104" s="1" t="s">
        <v>232</v>
      </c>
      <c r="D104" s="1" t="s">
        <v>282</v>
      </c>
      <c r="E104" s="1" t="s">
        <v>115</v>
      </c>
      <c r="F104" s="1" t="s">
        <v>238</v>
      </c>
      <c r="G104" s="1">
        <v>2021</v>
      </c>
      <c r="H104" s="1" t="s">
        <v>166</v>
      </c>
      <c r="I104" s="1" t="s">
        <v>166</v>
      </c>
      <c r="J104" s="4">
        <v>0.30854200000000009</v>
      </c>
      <c r="K104" s="1">
        <v>7788</v>
      </c>
      <c r="L104" s="1">
        <v>10</v>
      </c>
      <c r="M104" s="1">
        <v>8.6989999999999998</v>
      </c>
      <c r="O104" s="1">
        <v>3</v>
      </c>
      <c r="P104" s="1" t="s">
        <v>124</v>
      </c>
      <c r="Q104" s="1">
        <v>95.552000000000007</v>
      </c>
      <c r="R104" s="1">
        <v>7617</v>
      </c>
      <c r="S104" s="1">
        <v>2.919</v>
      </c>
      <c r="T104" s="1">
        <v>12659</v>
      </c>
      <c r="U104" s="1">
        <v>2.2770000000000001</v>
      </c>
      <c r="V104" s="1">
        <v>12625</v>
      </c>
    </row>
    <row r="105" spans="2:22" x14ac:dyDescent="0.3">
      <c r="B105" s="1" t="s">
        <v>86</v>
      </c>
      <c r="C105" s="1" t="s">
        <v>232</v>
      </c>
      <c r="D105" s="1" t="s">
        <v>282</v>
      </c>
      <c r="E105" s="1" t="s">
        <v>115</v>
      </c>
      <c r="F105" s="1" t="s">
        <v>239</v>
      </c>
      <c r="G105" s="1">
        <v>2021</v>
      </c>
      <c r="H105" s="1" t="s">
        <v>166</v>
      </c>
      <c r="I105" s="1" t="s">
        <v>166</v>
      </c>
      <c r="J105" s="4">
        <v>0.32522600000000002</v>
      </c>
      <c r="K105" s="1">
        <v>7792</v>
      </c>
      <c r="L105" s="1">
        <v>10</v>
      </c>
      <c r="M105" s="1">
        <v>8.5120000000000005</v>
      </c>
      <c r="O105" s="1">
        <v>3</v>
      </c>
      <c r="P105" s="1" t="s">
        <v>124</v>
      </c>
      <c r="Q105" s="1">
        <v>95.552000000000007</v>
      </c>
      <c r="R105" s="1">
        <v>7617</v>
      </c>
      <c r="S105" s="1">
        <v>2.919</v>
      </c>
      <c r="T105" s="1">
        <v>12659</v>
      </c>
      <c r="U105" s="1">
        <v>2.2770000000000001</v>
      </c>
      <c r="V105" s="1">
        <v>12625</v>
      </c>
    </row>
    <row r="106" spans="2:22" x14ac:dyDescent="0.3">
      <c r="B106" s="1" t="s">
        <v>86</v>
      </c>
      <c r="C106" s="1" t="s">
        <v>232</v>
      </c>
      <c r="D106" s="1" t="s">
        <v>282</v>
      </c>
      <c r="E106" s="1" t="s">
        <v>115</v>
      </c>
      <c r="F106" s="1" t="s">
        <v>240</v>
      </c>
      <c r="G106" s="1">
        <v>2021</v>
      </c>
      <c r="H106" s="1" t="s">
        <v>166</v>
      </c>
      <c r="I106" s="1" t="s">
        <v>166</v>
      </c>
      <c r="J106" s="4">
        <v>0.34748400000000002</v>
      </c>
      <c r="K106" s="1">
        <v>7788</v>
      </c>
      <c r="L106" s="1">
        <v>10</v>
      </c>
      <c r="M106" s="1">
        <v>8.511000000000001</v>
      </c>
      <c r="O106" s="1">
        <v>3</v>
      </c>
      <c r="P106" s="1" t="s">
        <v>124</v>
      </c>
      <c r="Q106" s="1">
        <v>95.552000000000007</v>
      </c>
      <c r="R106" s="1">
        <v>7617</v>
      </c>
      <c r="S106" s="1">
        <v>2.919</v>
      </c>
      <c r="T106" s="1">
        <v>12659</v>
      </c>
      <c r="U106" s="1">
        <v>2.2770000000000001</v>
      </c>
      <c r="V106" s="1">
        <v>12625</v>
      </c>
    </row>
    <row r="107" spans="2:22" x14ac:dyDescent="0.3">
      <c r="B107" s="1" t="s">
        <v>86</v>
      </c>
      <c r="C107" s="1" t="s">
        <v>232</v>
      </c>
      <c r="D107" s="1" t="s">
        <v>282</v>
      </c>
      <c r="E107" s="1" t="s">
        <v>115</v>
      </c>
      <c r="F107" s="1" t="s">
        <v>241</v>
      </c>
      <c r="G107" s="1">
        <v>2021</v>
      </c>
      <c r="H107" s="1" t="s">
        <v>166</v>
      </c>
      <c r="I107" s="1" t="s">
        <v>166</v>
      </c>
      <c r="J107" s="4">
        <v>0.39291399999999999</v>
      </c>
      <c r="K107" s="1">
        <v>7786</v>
      </c>
      <c r="L107" s="1">
        <v>10</v>
      </c>
      <c r="M107" s="1">
        <v>8.3780000000000001</v>
      </c>
      <c r="O107" s="1">
        <v>3</v>
      </c>
      <c r="P107" s="1" t="s">
        <v>124</v>
      </c>
      <c r="Q107" s="1">
        <v>95.552000000000007</v>
      </c>
      <c r="R107" s="1">
        <v>7617</v>
      </c>
      <c r="S107" s="1">
        <v>2.919</v>
      </c>
      <c r="T107" s="1">
        <v>12659</v>
      </c>
      <c r="U107" s="1">
        <v>2.2770000000000001</v>
      </c>
      <c r="V107" s="1">
        <v>12625</v>
      </c>
    </row>
    <row r="108" spans="2:22" x14ac:dyDescent="0.3">
      <c r="B108" s="1" t="s">
        <v>86</v>
      </c>
      <c r="C108" s="1" t="s">
        <v>232</v>
      </c>
      <c r="D108" s="1" t="s">
        <v>282</v>
      </c>
      <c r="E108" s="1" t="s">
        <v>115</v>
      </c>
      <c r="F108" s="1" t="s">
        <v>242</v>
      </c>
      <c r="G108" s="1">
        <v>2021</v>
      </c>
      <c r="H108" s="1" t="s">
        <v>166</v>
      </c>
      <c r="I108" s="1" t="s">
        <v>166</v>
      </c>
      <c r="J108" s="4">
        <v>0.47149599999999992</v>
      </c>
      <c r="K108" s="1">
        <v>7792</v>
      </c>
      <c r="L108" s="1">
        <v>10</v>
      </c>
      <c r="M108" s="1">
        <v>8.3789999999999996</v>
      </c>
      <c r="O108" s="1">
        <v>3</v>
      </c>
      <c r="P108" s="1" t="s">
        <v>124</v>
      </c>
      <c r="Q108" s="1">
        <v>95.552000000000007</v>
      </c>
      <c r="R108" s="1">
        <v>7617</v>
      </c>
      <c r="S108" s="1">
        <v>2.919</v>
      </c>
      <c r="T108" s="1">
        <v>12659</v>
      </c>
      <c r="U108" s="1">
        <v>2.2770000000000001</v>
      </c>
      <c r="V108" s="1">
        <v>12625</v>
      </c>
    </row>
    <row r="109" spans="2:22" x14ac:dyDescent="0.3">
      <c r="B109" s="1" t="s">
        <v>86</v>
      </c>
      <c r="C109" s="1" t="s">
        <v>232</v>
      </c>
      <c r="D109" s="1" t="s">
        <v>282</v>
      </c>
      <c r="E109" s="1" t="s">
        <v>115</v>
      </c>
      <c r="F109" s="1" t="s">
        <v>243</v>
      </c>
      <c r="G109" s="1">
        <v>2021</v>
      </c>
      <c r="H109" s="1" t="s">
        <v>166</v>
      </c>
      <c r="I109" s="1" t="s">
        <v>166</v>
      </c>
      <c r="J109" s="4">
        <v>0.63735200000000003</v>
      </c>
      <c r="K109" s="1">
        <v>7796</v>
      </c>
      <c r="L109" s="1">
        <v>10</v>
      </c>
      <c r="M109" s="1">
        <v>8.31</v>
      </c>
      <c r="O109" s="1">
        <v>3</v>
      </c>
      <c r="P109" s="1" t="s">
        <v>124</v>
      </c>
      <c r="Q109" s="1">
        <v>95.552000000000007</v>
      </c>
      <c r="R109" s="1">
        <v>7617</v>
      </c>
      <c r="S109" s="1">
        <v>2.919</v>
      </c>
      <c r="T109" s="1">
        <v>12659</v>
      </c>
      <c r="U109" s="1">
        <v>2.2770000000000001</v>
      </c>
      <c r="V109" s="1">
        <v>12625</v>
      </c>
    </row>
    <row r="110" spans="2:22" x14ac:dyDescent="0.3">
      <c r="B110" s="1" t="s">
        <v>86</v>
      </c>
      <c r="C110" s="1" t="s">
        <v>232</v>
      </c>
      <c r="D110" s="1" t="s">
        <v>282</v>
      </c>
      <c r="E110" s="1" t="s">
        <v>115</v>
      </c>
      <c r="F110" s="1" t="s">
        <v>244</v>
      </c>
      <c r="G110" s="1">
        <v>2021</v>
      </c>
      <c r="H110" s="1" t="s">
        <v>166</v>
      </c>
      <c r="I110" s="1" t="s">
        <v>166</v>
      </c>
      <c r="J110" s="4">
        <v>1.028778</v>
      </c>
      <c r="K110" s="1">
        <v>7795</v>
      </c>
      <c r="L110" s="1">
        <v>10</v>
      </c>
      <c r="M110" s="1">
        <v>8.31</v>
      </c>
      <c r="O110" s="1">
        <v>3</v>
      </c>
      <c r="P110" s="1" t="s">
        <v>124</v>
      </c>
      <c r="Q110" s="1">
        <v>95.552000000000007</v>
      </c>
      <c r="R110" s="1">
        <v>7617</v>
      </c>
      <c r="S110" s="1">
        <v>2.919</v>
      </c>
      <c r="T110" s="1">
        <v>12659</v>
      </c>
      <c r="U110" s="1">
        <v>2.2770000000000001</v>
      </c>
      <c r="V110" s="1">
        <v>12625</v>
      </c>
    </row>
    <row r="111" spans="2:22" x14ac:dyDescent="0.3">
      <c r="B111" s="1" t="s">
        <v>86</v>
      </c>
      <c r="C111" s="1" t="s">
        <v>232</v>
      </c>
      <c r="D111" s="1" t="s">
        <v>282</v>
      </c>
      <c r="E111" s="1" t="s">
        <v>115</v>
      </c>
      <c r="F111" s="1" t="s">
        <v>245</v>
      </c>
      <c r="G111" s="1">
        <v>2021</v>
      </c>
      <c r="H111" s="1" t="s">
        <v>166</v>
      </c>
      <c r="I111" s="1" t="s">
        <v>166</v>
      </c>
      <c r="J111" s="4">
        <v>1.84178</v>
      </c>
      <c r="K111" s="1">
        <v>7798</v>
      </c>
      <c r="L111" s="1">
        <v>10</v>
      </c>
      <c r="M111" s="1">
        <v>8.3620000000000001</v>
      </c>
      <c r="O111" s="1">
        <v>3</v>
      </c>
      <c r="P111" s="1" t="s">
        <v>124</v>
      </c>
      <c r="Q111" s="1">
        <v>95.552000000000007</v>
      </c>
      <c r="R111" s="1">
        <v>7617</v>
      </c>
      <c r="S111" s="1">
        <v>2.919</v>
      </c>
      <c r="T111" s="1">
        <v>12659</v>
      </c>
      <c r="U111" s="1">
        <v>2.2770000000000001</v>
      </c>
      <c r="V111" s="1">
        <v>12625</v>
      </c>
    </row>
    <row r="112" spans="2:22" x14ac:dyDescent="0.3">
      <c r="B112" s="1" t="s">
        <v>86</v>
      </c>
      <c r="C112" s="1" t="s">
        <v>232</v>
      </c>
      <c r="D112" s="1" t="s">
        <v>282</v>
      </c>
      <c r="E112" s="1" t="s">
        <v>115</v>
      </c>
      <c r="F112" s="1" t="s">
        <v>246</v>
      </c>
      <c r="G112" s="1">
        <v>2021</v>
      </c>
      <c r="H112" s="1" t="s">
        <v>166</v>
      </c>
      <c r="I112" s="1" t="s">
        <v>166</v>
      </c>
      <c r="J112" s="4">
        <v>3.2404280000000001</v>
      </c>
      <c r="K112" s="1">
        <v>7793</v>
      </c>
      <c r="L112" s="1">
        <v>10</v>
      </c>
      <c r="M112" s="1">
        <v>8.3610000000000007</v>
      </c>
      <c r="O112" s="1">
        <v>3</v>
      </c>
      <c r="P112" s="1" t="s">
        <v>124</v>
      </c>
      <c r="Q112" s="1">
        <v>95.552000000000007</v>
      </c>
      <c r="R112" s="1">
        <v>7617</v>
      </c>
      <c r="S112" s="1">
        <v>2.919</v>
      </c>
      <c r="T112" s="1">
        <v>12659</v>
      </c>
      <c r="U112" s="1">
        <v>2.2770000000000001</v>
      </c>
      <c r="V112" s="1">
        <v>12625</v>
      </c>
    </row>
    <row r="113" spans="2:22" x14ac:dyDescent="0.3">
      <c r="B113" s="1" t="s">
        <v>86</v>
      </c>
      <c r="C113" s="1" t="s">
        <v>232</v>
      </c>
      <c r="D113" s="1" t="s">
        <v>282</v>
      </c>
      <c r="E113" s="1" t="s">
        <v>115</v>
      </c>
      <c r="F113" s="1" t="s">
        <v>247</v>
      </c>
      <c r="G113" s="1">
        <v>2021</v>
      </c>
      <c r="H113" s="1" t="s">
        <v>166</v>
      </c>
      <c r="I113" s="1" t="s">
        <v>166</v>
      </c>
      <c r="J113" s="4">
        <v>4.2778119999999999</v>
      </c>
      <c r="K113" s="1">
        <v>7793</v>
      </c>
      <c r="L113" s="1">
        <v>10</v>
      </c>
      <c r="M113" s="1">
        <v>8.6050000000000004</v>
      </c>
      <c r="O113" s="1">
        <v>3</v>
      </c>
      <c r="P113" s="1" t="s">
        <v>124</v>
      </c>
      <c r="Q113" s="1">
        <v>95.552000000000007</v>
      </c>
      <c r="R113" s="1">
        <v>7617</v>
      </c>
      <c r="S113" s="1">
        <v>2.919</v>
      </c>
      <c r="T113" s="1">
        <v>12659</v>
      </c>
      <c r="U113" s="1">
        <v>2.2770000000000001</v>
      </c>
      <c r="V113" s="1">
        <v>12625</v>
      </c>
    </row>
    <row r="114" spans="2:22" x14ac:dyDescent="0.3">
      <c r="B114" s="1" t="s">
        <v>86</v>
      </c>
      <c r="C114" s="1" t="s">
        <v>232</v>
      </c>
      <c r="D114" s="1" t="s">
        <v>282</v>
      </c>
      <c r="E114" s="1" t="s">
        <v>115</v>
      </c>
      <c r="F114" s="1" t="s">
        <v>248</v>
      </c>
      <c r="G114" s="1">
        <v>2021</v>
      </c>
      <c r="H114" s="1" t="s">
        <v>166</v>
      </c>
      <c r="I114" s="1" t="s">
        <v>166</v>
      </c>
      <c r="J114" s="4">
        <v>4.6254499999999998</v>
      </c>
      <c r="K114" s="1">
        <v>7791</v>
      </c>
      <c r="L114" s="1">
        <v>10</v>
      </c>
      <c r="M114" s="1">
        <v>8.6039999999999992</v>
      </c>
      <c r="O114" s="1">
        <v>3</v>
      </c>
      <c r="P114" s="1" t="s">
        <v>124</v>
      </c>
      <c r="Q114" s="1">
        <v>95.552000000000007</v>
      </c>
      <c r="R114" s="1">
        <v>7617</v>
      </c>
      <c r="S114" s="1">
        <v>2.919</v>
      </c>
      <c r="T114" s="1">
        <v>12659</v>
      </c>
      <c r="U114" s="1">
        <v>2.2770000000000001</v>
      </c>
      <c r="V114" s="1">
        <v>12625</v>
      </c>
    </row>
    <row r="115" spans="2:22" x14ac:dyDescent="0.3">
      <c r="B115" s="1" t="s">
        <v>86</v>
      </c>
      <c r="C115" s="1" t="s">
        <v>232</v>
      </c>
      <c r="D115" s="1" t="s">
        <v>282</v>
      </c>
      <c r="E115" s="1" t="s">
        <v>115</v>
      </c>
      <c r="F115" s="1" t="s">
        <v>249</v>
      </c>
      <c r="G115" s="1">
        <v>2021</v>
      </c>
      <c r="H115" s="1" t="s">
        <v>166</v>
      </c>
      <c r="I115" s="1" t="s">
        <v>166</v>
      </c>
      <c r="J115" s="4">
        <v>4.2991780000000004</v>
      </c>
      <c r="K115" s="1">
        <v>7794</v>
      </c>
      <c r="L115" s="1">
        <v>10</v>
      </c>
      <c r="M115" s="1">
        <v>9.0950000000000006</v>
      </c>
      <c r="O115" s="1">
        <v>3</v>
      </c>
      <c r="P115" s="1" t="s">
        <v>124</v>
      </c>
      <c r="Q115" s="1">
        <v>95.552000000000007</v>
      </c>
      <c r="R115" s="1">
        <v>7617</v>
      </c>
      <c r="S115" s="1">
        <v>2.919</v>
      </c>
      <c r="T115" s="1">
        <v>12659</v>
      </c>
      <c r="U115" s="1">
        <v>2.2770000000000001</v>
      </c>
      <c r="V115" s="1">
        <v>12625</v>
      </c>
    </row>
    <row r="116" spans="2:22" x14ac:dyDescent="0.3">
      <c r="B116" s="1" t="s">
        <v>86</v>
      </c>
      <c r="C116" s="1" t="s">
        <v>232</v>
      </c>
      <c r="D116" s="1" t="s">
        <v>282</v>
      </c>
      <c r="E116" s="1" t="s">
        <v>115</v>
      </c>
      <c r="F116" s="1" t="s">
        <v>250</v>
      </c>
      <c r="G116" s="1">
        <v>2021</v>
      </c>
      <c r="H116" s="1" t="s">
        <v>166</v>
      </c>
      <c r="I116" s="1" t="s">
        <v>166</v>
      </c>
      <c r="J116" s="4">
        <v>3.8050440000000001</v>
      </c>
      <c r="K116" s="1">
        <v>7791</v>
      </c>
      <c r="L116" s="1">
        <v>10</v>
      </c>
      <c r="M116" s="1">
        <v>9.0950000000000006</v>
      </c>
      <c r="O116" s="1">
        <v>3</v>
      </c>
      <c r="P116" s="1" t="s">
        <v>124</v>
      </c>
      <c r="Q116" s="1">
        <v>95.552000000000007</v>
      </c>
      <c r="R116" s="1">
        <v>7617</v>
      </c>
      <c r="S116" s="1">
        <v>2.919</v>
      </c>
      <c r="T116" s="1">
        <v>12659</v>
      </c>
      <c r="U116" s="1">
        <v>2.2770000000000001</v>
      </c>
      <c r="V116" s="1">
        <v>12625</v>
      </c>
    </row>
    <row r="117" spans="2:22" x14ac:dyDescent="0.3">
      <c r="B117" s="1" t="s">
        <v>86</v>
      </c>
      <c r="C117" s="1" t="s">
        <v>232</v>
      </c>
      <c r="D117" s="1" t="s">
        <v>282</v>
      </c>
      <c r="E117" s="1" t="s">
        <v>115</v>
      </c>
      <c r="F117" s="1" t="s">
        <v>251</v>
      </c>
      <c r="G117" s="1">
        <v>2021</v>
      </c>
      <c r="H117" s="1" t="s">
        <v>166</v>
      </c>
      <c r="I117" s="1" t="s">
        <v>166</v>
      </c>
      <c r="J117" s="4">
        <v>3.2674120000000002</v>
      </c>
      <c r="K117" s="1">
        <v>7789</v>
      </c>
      <c r="L117" s="1">
        <v>10</v>
      </c>
      <c r="M117" s="1">
        <v>9.843</v>
      </c>
      <c r="O117" s="1">
        <v>3</v>
      </c>
      <c r="P117" s="1" t="s">
        <v>124</v>
      </c>
      <c r="Q117" s="1">
        <v>95.552000000000007</v>
      </c>
      <c r="R117" s="1">
        <v>7617</v>
      </c>
      <c r="S117" s="1">
        <v>2.919</v>
      </c>
      <c r="T117" s="1">
        <v>12659</v>
      </c>
      <c r="U117" s="1">
        <v>2.2770000000000001</v>
      </c>
      <c r="V117" s="1">
        <v>12625</v>
      </c>
    </row>
    <row r="118" spans="2:22" x14ac:dyDescent="0.3">
      <c r="B118" s="1" t="s">
        <v>86</v>
      </c>
      <c r="C118" s="1" t="s">
        <v>232</v>
      </c>
      <c r="D118" s="1" t="s">
        <v>282</v>
      </c>
      <c r="E118" s="1" t="s">
        <v>115</v>
      </c>
      <c r="F118" s="1" t="s">
        <v>252</v>
      </c>
      <c r="G118" s="1">
        <v>2021</v>
      </c>
      <c r="H118" s="1" t="s">
        <v>166</v>
      </c>
      <c r="I118" s="1" t="s">
        <v>166</v>
      </c>
      <c r="J118" s="4">
        <v>2.8313600000000001</v>
      </c>
      <c r="K118" s="1">
        <v>7792</v>
      </c>
      <c r="L118" s="1">
        <v>10</v>
      </c>
      <c r="M118" s="1">
        <v>9.8439999999999994</v>
      </c>
      <c r="O118" s="1">
        <v>3</v>
      </c>
      <c r="P118" s="1" t="s">
        <v>124</v>
      </c>
      <c r="Q118" s="1">
        <v>95.552000000000007</v>
      </c>
      <c r="R118" s="1">
        <v>7617</v>
      </c>
      <c r="S118" s="1">
        <v>2.919</v>
      </c>
      <c r="T118" s="1">
        <v>12659</v>
      </c>
      <c r="U118" s="1">
        <v>2.2770000000000001</v>
      </c>
      <c r="V118" s="1">
        <v>12625</v>
      </c>
    </row>
    <row r="119" spans="2:22" x14ac:dyDescent="0.3">
      <c r="B119" s="1" t="s">
        <v>86</v>
      </c>
      <c r="C119" s="1" t="s">
        <v>232</v>
      </c>
      <c r="D119" s="1" t="s">
        <v>282</v>
      </c>
      <c r="E119" s="1" t="s">
        <v>115</v>
      </c>
      <c r="F119" s="1" t="s">
        <v>253</v>
      </c>
      <c r="G119" s="1">
        <v>2021</v>
      </c>
      <c r="H119" s="1" t="s">
        <v>166</v>
      </c>
      <c r="I119" s="1" t="s">
        <v>166</v>
      </c>
      <c r="J119" s="4">
        <v>2.5097740000000002</v>
      </c>
      <c r="K119" s="1">
        <v>7793</v>
      </c>
      <c r="L119" s="1">
        <v>10</v>
      </c>
      <c r="M119" s="1">
        <v>10.695</v>
      </c>
      <c r="O119" s="1">
        <v>3</v>
      </c>
      <c r="P119" s="1" t="s">
        <v>124</v>
      </c>
      <c r="Q119" s="1">
        <v>95.552000000000007</v>
      </c>
      <c r="R119" s="1">
        <v>7617</v>
      </c>
      <c r="S119" s="1">
        <v>2.919</v>
      </c>
      <c r="T119" s="1">
        <v>12659</v>
      </c>
      <c r="U119" s="1">
        <v>2.2770000000000001</v>
      </c>
      <c r="V119" s="1">
        <v>12625</v>
      </c>
    </row>
    <row r="120" spans="2:22" x14ac:dyDescent="0.3">
      <c r="B120" s="1" t="s">
        <v>86</v>
      </c>
      <c r="C120" s="1" t="s">
        <v>232</v>
      </c>
      <c r="D120" s="1" t="s">
        <v>282</v>
      </c>
      <c r="E120" s="1" t="s">
        <v>115</v>
      </c>
      <c r="F120" s="1" t="s">
        <v>254</v>
      </c>
      <c r="G120" s="1">
        <v>2021</v>
      </c>
      <c r="H120" s="1" t="s">
        <v>166</v>
      </c>
      <c r="I120" s="1" t="s">
        <v>166</v>
      </c>
      <c r="J120" s="4">
        <v>2.2802920000000002</v>
      </c>
      <c r="K120" s="1">
        <v>7790</v>
      </c>
      <c r="L120" s="1">
        <v>10</v>
      </c>
      <c r="M120" s="1">
        <v>10.695</v>
      </c>
      <c r="O120" s="1">
        <v>3</v>
      </c>
      <c r="P120" s="1" t="s">
        <v>124</v>
      </c>
      <c r="Q120" s="1">
        <v>95.552000000000007</v>
      </c>
      <c r="R120" s="1">
        <v>7617</v>
      </c>
      <c r="S120" s="1">
        <v>2.919</v>
      </c>
      <c r="T120" s="1">
        <v>12659</v>
      </c>
      <c r="U120" s="1">
        <v>2.2770000000000001</v>
      </c>
      <c r="V120" s="1">
        <v>12625</v>
      </c>
    </row>
    <row r="121" spans="2:22" x14ac:dyDescent="0.3">
      <c r="B121" s="1" t="s">
        <v>86</v>
      </c>
      <c r="C121" s="1" t="s">
        <v>232</v>
      </c>
      <c r="D121" s="1" t="s">
        <v>282</v>
      </c>
      <c r="E121" s="1" t="s">
        <v>115</v>
      </c>
      <c r="F121" s="1" t="s">
        <v>255</v>
      </c>
      <c r="G121" s="1">
        <v>2021</v>
      </c>
      <c r="H121" s="1" t="s">
        <v>166</v>
      </c>
      <c r="I121" s="1" t="s">
        <v>166</v>
      </c>
      <c r="J121" s="4">
        <v>2.13645</v>
      </c>
      <c r="K121" s="1">
        <v>7790</v>
      </c>
      <c r="L121" s="1">
        <v>10</v>
      </c>
      <c r="M121" s="1">
        <v>11.472</v>
      </c>
      <c r="O121" s="1">
        <v>3</v>
      </c>
      <c r="P121" s="1" t="s">
        <v>124</v>
      </c>
      <c r="Q121" s="1">
        <v>95.552000000000007</v>
      </c>
      <c r="R121" s="1">
        <v>7617</v>
      </c>
      <c r="S121" s="1">
        <v>2.919</v>
      </c>
      <c r="T121" s="1">
        <v>12659</v>
      </c>
      <c r="U121" s="1">
        <v>2.2770000000000001</v>
      </c>
      <c r="V121" s="1">
        <v>12625</v>
      </c>
    </row>
    <row r="122" spans="2:22" x14ac:dyDescent="0.3">
      <c r="B122" s="1" t="s">
        <v>86</v>
      </c>
      <c r="C122" s="1" t="s">
        <v>232</v>
      </c>
      <c r="D122" s="1" t="s">
        <v>282</v>
      </c>
      <c r="E122" s="1" t="s">
        <v>115</v>
      </c>
      <c r="F122" s="1" t="s">
        <v>256</v>
      </c>
      <c r="G122" s="1">
        <v>2021</v>
      </c>
      <c r="H122" s="1" t="s">
        <v>166</v>
      </c>
      <c r="I122" s="1" t="s">
        <v>166</v>
      </c>
      <c r="J122" s="4">
        <v>2.067234</v>
      </c>
      <c r="K122" s="1">
        <v>7787</v>
      </c>
      <c r="L122" s="1">
        <v>10</v>
      </c>
      <c r="M122" s="1">
        <v>11.472</v>
      </c>
      <c r="O122" s="1">
        <v>3</v>
      </c>
      <c r="P122" s="1" t="s">
        <v>124</v>
      </c>
      <c r="Q122" s="1">
        <v>95.552000000000007</v>
      </c>
      <c r="R122" s="1">
        <v>7617</v>
      </c>
      <c r="S122" s="1">
        <v>2.919</v>
      </c>
      <c r="T122" s="1">
        <v>12659</v>
      </c>
      <c r="U122" s="1">
        <v>2.2770000000000001</v>
      </c>
      <c r="V122" s="1">
        <v>12625</v>
      </c>
    </row>
    <row r="123" spans="2:22" x14ac:dyDescent="0.3">
      <c r="B123" s="1" t="s">
        <v>86</v>
      </c>
      <c r="C123" s="1" t="s">
        <v>232</v>
      </c>
      <c r="D123" s="1" t="s">
        <v>282</v>
      </c>
      <c r="E123" s="1" t="s">
        <v>115</v>
      </c>
      <c r="F123" s="1" t="s">
        <v>257</v>
      </c>
      <c r="G123" s="1">
        <v>2021</v>
      </c>
      <c r="H123" s="1" t="s">
        <v>166</v>
      </c>
      <c r="I123" s="1" t="s">
        <v>166</v>
      </c>
      <c r="J123" s="4">
        <v>2.0854059999999999</v>
      </c>
      <c r="K123" s="1">
        <v>7787</v>
      </c>
      <c r="L123" s="1">
        <v>10</v>
      </c>
      <c r="M123" s="1">
        <v>12.071</v>
      </c>
      <c r="O123" s="1">
        <v>3</v>
      </c>
      <c r="P123" s="1" t="s">
        <v>124</v>
      </c>
      <c r="Q123" s="1">
        <v>95.552000000000007</v>
      </c>
      <c r="R123" s="1">
        <v>7617</v>
      </c>
      <c r="S123" s="1">
        <v>2.919</v>
      </c>
      <c r="T123" s="1">
        <v>12659</v>
      </c>
      <c r="U123" s="1">
        <v>2.2770000000000001</v>
      </c>
      <c r="V123" s="1">
        <v>12625</v>
      </c>
    </row>
    <row r="124" spans="2:22" x14ac:dyDescent="0.3">
      <c r="B124" s="1" t="s">
        <v>86</v>
      </c>
      <c r="C124" s="1" t="s">
        <v>232</v>
      </c>
      <c r="D124" s="1" t="s">
        <v>282</v>
      </c>
      <c r="E124" s="1" t="s">
        <v>115</v>
      </c>
      <c r="F124" s="1" t="s">
        <v>258</v>
      </c>
      <c r="G124" s="1">
        <v>2021</v>
      </c>
      <c r="H124" s="1" t="s">
        <v>166</v>
      </c>
      <c r="I124" s="1" t="s">
        <v>166</v>
      </c>
      <c r="J124" s="4">
        <v>2.1219700000000001</v>
      </c>
      <c r="K124" s="1">
        <v>7788</v>
      </c>
      <c r="L124" s="1">
        <v>10</v>
      </c>
      <c r="M124" s="1">
        <v>12.071</v>
      </c>
      <c r="O124" s="1">
        <v>3</v>
      </c>
      <c r="P124" s="1" t="s">
        <v>124</v>
      </c>
      <c r="Q124" s="1">
        <v>95.552000000000007</v>
      </c>
      <c r="R124" s="1">
        <v>7617</v>
      </c>
      <c r="S124" s="1">
        <v>2.919</v>
      </c>
      <c r="T124" s="1">
        <v>12659</v>
      </c>
      <c r="U124" s="1">
        <v>2.2770000000000001</v>
      </c>
      <c r="V124" s="1">
        <v>12625</v>
      </c>
    </row>
    <row r="125" spans="2:22" x14ac:dyDescent="0.3">
      <c r="B125" s="1" t="s">
        <v>86</v>
      </c>
      <c r="C125" s="1" t="s">
        <v>232</v>
      </c>
      <c r="D125" s="1" t="s">
        <v>282</v>
      </c>
      <c r="E125" s="1" t="s">
        <v>115</v>
      </c>
      <c r="F125" s="1" t="s">
        <v>259</v>
      </c>
      <c r="G125" s="1">
        <v>2021</v>
      </c>
      <c r="H125" s="1" t="s">
        <v>166</v>
      </c>
      <c r="I125" s="1" t="s">
        <v>166</v>
      </c>
      <c r="J125" s="4">
        <v>2.0783860000000001</v>
      </c>
      <c r="K125" s="1">
        <v>7787</v>
      </c>
      <c r="L125" s="1">
        <v>10</v>
      </c>
      <c r="M125" s="1">
        <v>12.504</v>
      </c>
      <c r="O125" s="1">
        <v>3</v>
      </c>
      <c r="P125" s="1" t="s">
        <v>124</v>
      </c>
      <c r="Q125" s="1">
        <v>95.552000000000007</v>
      </c>
      <c r="R125" s="1">
        <v>7617</v>
      </c>
      <c r="S125" s="1">
        <v>2.919</v>
      </c>
      <c r="T125" s="1">
        <v>12659</v>
      </c>
      <c r="U125" s="1">
        <v>2.2770000000000001</v>
      </c>
      <c r="V125" s="1">
        <v>12625</v>
      </c>
    </row>
    <row r="126" spans="2:22" x14ac:dyDescent="0.3">
      <c r="B126" s="1" t="s">
        <v>86</v>
      </c>
      <c r="C126" s="1" t="s">
        <v>232</v>
      </c>
      <c r="D126" s="1" t="s">
        <v>282</v>
      </c>
      <c r="E126" s="1" t="s">
        <v>115</v>
      </c>
      <c r="F126" s="1" t="s">
        <v>260</v>
      </c>
      <c r="G126" s="1">
        <v>2021</v>
      </c>
      <c r="H126" s="1" t="s">
        <v>166</v>
      </c>
      <c r="I126" s="1" t="s">
        <v>166</v>
      </c>
      <c r="J126" s="4">
        <v>2.0197219999999998</v>
      </c>
      <c r="K126" s="1">
        <v>7786</v>
      </c>
      <c r="L126" s="1">
        <v>10</v>
      </c>
      <c r="M126" s="1">
        <v>12.504</v>
      </c>
      <c r="O126" s="1">
        <v>3</v>
      </c>
      <c r="P126" s="1" t="s">
        <v>124</v>
      </c>
      <c r="Q126" s="1">
        <v>95.552000000000007</v>
      </c>
      <c r="R126" s="1">
        <v>7617</v>
      </c>
      <c r="S126" s="1">
        <v>2.919</v>
      </c>
      <c r="T126" s="1">
        <v>12659</v>
      </c>
      <c r="U126" s="1">
        <v>2.2770000000000001</v>
      </c>
      <c r="V126" s="1">
        <v>12625</v>
      </c>
    </row>
    <row r="127" spans="2:22" x14ac:dyDescent="0.3">
      <c r="B127" s="1" t="s">
        <v>86</v>
      </c>
      <c r="C127" s="1" t="s">
        <v>232</v>
      </c>
      <c r="D127" s="1" t="s">
        <v>282</v>
      </c>
      <c r="E127" s="1" t="s">
        <v>115</v>
      </c>
      <c r="F127" s="1" t="s">
        <v>261</v>
      </c>
      <c r="G127" s="1">
        <v>2021</v>
      </c>
      <c r="H127" s="1" t="s">
        <v>166</v>
      </c>
      <c r="I127" s="1" t="s">
        <v>166</v>
      </c>
      <c r="J127" s="4">
        <v>1.9767539999999999</v>
      </c>
      <c r="K127" s="1">
        <v>7784</v>
      </c>
      <c r="L127" s="1">
        <v>10</v>
      </c>
      <c r="M127" s="1">
        <v>12.773</v>
      </c>
      <c r="O127" s="1">
        <v>3</v>
      </c>
      <c r="P127" s="1" t="s">
        <v>124</v>
      </c>
      <c r="Q127" s="1">
        <v>95.552000000000007</v>
      </c>
      <c r="R127" s="1">
        <v>7617</v>
      </c>
      <c r="S127" s="1">
        <v>2.919</v>
      </c>
      <c r="T127" s="1">
        <v>12659</v>
      </c>
      <c r="U127" s="1">
        <v>2.2770000000000001</v>
      </c>
      <c r="V127" s="1">
        <v>12625</v>
      </c>
    </row>
    <row r="128" spans="2:22" x14ac:dyDescent="0.3">
      <c r="B128" s="1" t="s">
        <v>86</v>
      </c>
      <c r="C128" s="1" t="s">
        <v>232</v>
      </c>
      <c r="D128" s="1" t="s">
        <v>282</v>
      </c>
      <c r="E128" s="1" t="s">
        <v>115</v>
      </c>
      <c r="F128" s="1" t="s">
        <v>262</v>
      </c>
      <c r="G128" s="1">
        <v>2021</v>
      </c>
      <c r="H128" s="1" t="s">
        <v>166</v>
      </c>
      <c r="I128" s="1" t="s">
        <v>166</v>
      </c>
      <c r="J128" s="4">
        <v>1.9680979999999999</v>
      </c>
      <c r="K128" s="1">
        <v>7782</v>
      </c>
      <c r="L128" s="1">
        <v>10</v>
      </c>
      <c r="M128" s="1">
        <v>12.773</v>
      </c>
      <c r="O128" s="1">
        <v>3</v>
      </c>
      <c r="P128" s="1" t="s">
        <v>124</v>
      </c>
      <c r="Q128" s="1">
        <v>95.552000000000007</v>
      </c>
      <c r="R128" s="1">
        <v>7617</v>
      </c>
      <c r="S128" s="1">
        <v>2.919</v>
      </c>
      <c r="T128" s="1">
        <v>12659</v>
      </c>
      <c r="U128" s="1">
        <v>2.2770000000000001</v>
      </c>
      <c r="V128" s="1">
        <v>12625</v>
      </c>
    </row>
    <row r="129" spans="2:22" x14ac:dyDescent="0.3">
      <c r="B129" s="1" t="s">
        <v>86</v>
      </c>
      <c r="C129" s="1" t="s">
        <v>232</v>
      </c>
      <c r="D129" s="1" t="s">
        <v>282</v>
      </c>
      <c r="E129" s="1" t="s">
        <v>115</v>
      </c>
      <c r="F129" s="1" t="s">
        <v>263</v>
      </c>
      <c r="G129" s="1">
        <v>2021</v>
      </c>
      <c r="H129" s="1" t="s">
        <v>166</v>
      </c>
      <c r="I129" s="1" t="s">
        <v>166</v>
      </c>
      <c r="J129" s="4">
        <v>2.0593320000000008</v>
      </c>
      <c r="K129" s="1">
        <v>7779</v>
      </c>
      <c r="L129" s="1">
        <v>10</v>
      </c>
      <c r="M129" s="1">
        <v>12.858000000000001</v>
      </c>
      <c r="O129" s="1">
        <v>3</v>
      </c>
      <c r="P129" s="1" t="s">
        <v>124</v>
      </c>
      <c r="Q129" s="1">
        <v>95.552000000000007</v>
      </c>
      <c r="R129" s="1">
        <v>7617</v>
      </c>
      <c r="S129" s="1">
        <v>2.919</v>
      </c>
      <c r="T129" s="1">
        <v>12659</v>
      </c>
      <c r="U129" s="1">
        <v>2.2770000000000001</v>
      </c>
      <c r="V129" s="1">
        <v>12625</v>
      </c>
    </row>
    <row r="130" spans="2:22" x14ac:dyDescent="0.3">
      <c r="B130" s="1" t="s">
        <v>86</v>
      </c>
      <c r="C130" s="1" t="s">
        <v>232</v>
      </c>
      <c r="D130" s="1" t="s">
        <v>282</v>
      </c>
      <c r="E130" s="1" t="s">
        <v>115</v>
      </c>
      <c r="F130" s="1" t="s">
        <v>264</v>
      </c>
      <c r="G130" s="1">
        <v>2021</v>
      </c>
      <c r="H130" s="1" t="s">
        <v>166</v>
      </c>
      <c r="I130" s="1" t="s">
        <v>166</v>
      </c>
      <c r="J130" s="4">
        <v>2.231776</v>
      </c>
      <c r="K130" s="1">
        <v>7777</v>
      </c>
      <c r="L130" s="1">
        <v>10</v>
      </c>
      <c r="M130" s="1">
        <v>12.858000000000001</v>
      </c>
      <c r="O130" s="1">
        <v>3</v>
      </c>
      <c r="P130" s="1" t="s">
        <v>124</v>
      </c>
      <c r="Q130" s="1">
        <v>95.552000000000007</v>
      </c>
      <c r="R130" s="1">
        <v>7617</v>
      </c>
      <c r="S130" s="1">
        <v>2.919</v>
      </c>
      <c r="T130" s="1">
        <v>12659</v>
      </c>
      <c r="U130" s="1">
        <v>2.2770000000000001</v>
      </c>
      <c r="V130" s="1">
        <v>12625</v>
      </c>
    </row>
    <row r="131" spans="2:22" x14ac:dyDescent="0.3">
      <c r="B131" s="1" t="s">
        <v>86</v>
      </c>
      <c r="C131" s="1" t="s">
        <v>232</v>
      </c>
      <c r="D131" s="1" t="s">
        <v>282</v>
      </c>
      <c r="E131" s="1" t="s">
        <v>115</v>
      </c>
      <c r="F131" s="1" t="s">
        <v>265</v>
      </c>
      <c r="G131" s="1">
        <v>2021</v>
      </c>
      <c r="H131" s="1" t="s">
        <v>166</v>
      </c>
      <c r="I131" s="1" t="s">
        <v>166</v>
      </c>
      <c r="J131" s="4">
        <v>2.6123919999999998</v>
      </c>
      <c r="K131" s="1">
        <v>7780</v>
      </c>
      <c r="L131" s="1">
        <v>10</v>
      </c>
      <c r="M131" s="1">
        <v>12.731</v>
      </c>
      <c r="O131" s="1">
        <v>3</v>
      </c>
      <c r="P131" s="1" t="s">
        <v>124</v>
      </c>
      <c r="Q131" s="1">
        <v>95.552000000000007</v>
      </c>
      <c r="R131" s="1">
        <v>7617</v>
      </c>
      <c r="S131" s="1">
        <v>2.919</v>
      </c>
      <c r="T131" s="1">
        <v>12659</v>
      </c>
      <c r="U131" s="1">
        <v>2.2770000000000001</v>
      </c>
      <c r="V131" s="1">
        <v>12625</v>
      </c>
    </row>
    <row r="132" spans="2:22" x14ac:dyDescent="0.3">
      <c r="B132" s="1" t="s">
        <v>86</v>
      </c>
      <c r="C132" s="1" t="s">
        <v>232</v>
      </c>
      <c r="D132" s="1" t="s">
        <v>282</v>
      </c>
      <c r="E132" s="1" t="s">
        <v>115</v>
      </c>
      <c r="F132" s="1" t="s">
        <v>266</v>
      </c>
      <c r="G132" s="1">
        <v>2021</v>
      </c>
      <c r="H132" s="1" t="s">
        <v>166</v>
      </c>
      <c r="I132" s="1" t="s">
        <v>166</v>
      </c>
      <c r="J132" s="4">
        <v>3.1395780000000002</v>
      </c>
      <c r="K132" s="1">
        <v>7779</v>
      </c>
      <c r="L132" s="1">
        <v>10</v>
      </c>
      <c r="M132" s="1">
        <v>12.731</v>
      </c>
      <c r="O132" s="1">
        <v>3</v>
      </c>
      <c r="P132" s="1" t="s">
        <v>124</v>
      </c>
      <c r="Q132" s="1">
        <v>95.552000000000007</v>
      </c>
      <c r="R132" s="1">
        <v>7617</v>
      </c>
      <c r="S132" s="1">
        <v>2.919</v>
      </c>
      <c r="T132" s="1">
        <v>12659</v>
      </c>
      <c r="U132" s="1">
        <v>2.2770000000000001</v>
      </c>
      <c r="V132" s="1">
        <v>12625</v>
      </c>
    </row>
    <row r="133" spans="2:22" x14ac:dyDescent="0.3">
      <c r="B133" s="1" t="s">
        <v>86</v>
      </c>
      <c r="C133" s="1" t="s">
        <v>232</v>
      </c>
      <c r="D133" s="1" t="s">
        <v>282</v>
      </c>
      <c r="E133" s="1" t="s">
        <v>115</v>
      </c>
      <c r="F133" s="1" t="s">
        <v>267</v>
      </c>
      <c r="G133" s="1">
        <v>2021</v>
      </c>
      <c r="H133" s="1" t="s">
        <v>166</v>
      </c>
      <c r="I133" s="1" t="s">
        <v>166</v>
      </c>
      <c r="J133" s="4">
        <v>3.5448080000000002</v>
      </c>
      <c r="K133" s="1">
        <v>7774</v>
      </c>
      <c r="L133" s="1">
        <v>10</v>
      </c>
      <c r="M133" s="1">
        <v>12.458</v>
      </c>
      <c r="O133" s="1">
        <v>3</v>
      </c>
      <c r="P133" s="1" t="s">
        <v>124</v>
      </c>
      <c r="Q133" s="1">
        <v>95.552000000000007</v>
      </c>
      <c r="R133" s="1">
        <v>7617</v>
      </c>
      <c r="S133" s="1">
        <v>2.919</v>
      </c>
      <c r="T133" s="1">
        <v>12659</v>
      </c>
      <c r="U133" s="1">
        <v>2.2770000000000001</v>
      </c>
      <c r="V133" s="1">
        <v>12625</v>
      </c>
    </row>
    <row r="134" spans="2:22" x14ac:dyDescent="0.3">
      <c r="B134" s="1" t="s">
        <v>86</v>
      </c>
      <c r="C134" s="1" t="s">
        <v>232</v>
      </c>
      <c r="D134" s="1" t="s">
        <v>282</v>
      </c>
      <c r="E134" s="1" t="s">
        <v>115</v>
      </c>
      <c r="F134" s="1" t="s">
        <v>268</v>
      </c>
      <c r="G134" s="1">
        <v>2021</v>
      </c>
      <c r="H134" s="1" t="s">
        <v>166</v>
      </c>
      <c r="I134" s="1" t="s">
        <v>166</v>
      </c>
      <c r="J134" s="4">
        <v>3.704942</v>
      </c>
      <c r="K134" s="1">
        <v>7769</v>
      </c>
      <c r="L134" s="1">
        <v>10</v>
      </c>
      <c r="M134" s="1">
        <v>12.458</v>
      </c>
      <c r="O134" s="1">
        <v>3</v>
      </c>
      <c r="P134" s="1" t="s">
        <v>124</v>
      </c>
      <c r="Q134" s="1">
        <v>95.552000000000007</v>
      </c>
      <c r="R134" s="1">
        <v>7617</v>
      </c>
      <c r="S134" s="1">
        <v>2.919</v>
      </c>
      <c r="T134" s="1">
        <v>12659</v>
      </c>
      <c r="U134" s="1">
        <v>2.2770000000000001</v>
      </c>
      <c r="V134" s="1">
        <v>12625</v>
      </c>
    </row>
    <row r="135" spans="2:22" x14ac:dyDescent="0.3">
      <c r="B135" s="1" t="s">
        <v>86</v>
      </c>
      <c r="C135" s="1" t="s">
        <v>232</v>
      </c>
      <c r="D135" s="1" t="s">
        <v>282</v>
      </c>
      <c r="E135" s="1" t="s">
        <v>115</v>
      </c>
      <c r="F135" s="1" t="s">
        <v>269</v>
      </c>
      <c r="G135" s="1">
        <v>2021</v>
      </c>
      <c r="H135" s="1" t="s">
        <v>166</v>
      </c>
      <c r="I135" s="1" t="s">
        <v>166</v>
      </c>
      <c r="J135" s="4">
        <v>3.6520640000000002</v>
      </c>
      <c r="K135" s="1">
        <v>7768</v>
      </c>
      <c r="L135" s="1">
        <v>10</v>
      </c>
      <c r="M135" s="1">
        <v>12.066000000000001</v>
      </c>
      <c r="O135" s="1">
        <v>3</v>
      </c>
      <c r="P135" s="1" t="s">
        <v>124</v>
      </c>
      <c r="Q135" s="1">
        <v>95.552000000000007</v>
      </c>
      <c r="R135" s="1">
        <v>7617</v>
      </c>
      <c r="S135" s="1">
        <v>2.919</v>
      </c>
      <c r="T135" s="1">
        <v>12659</v>
      </c>
      <c r="U135" s="1">
        <v>2.2770000000000001</v>
      </c>
      <c r="V135" s="1">
        <v>12625</v>
      </c>
    </row>
    <row r="136" spans="2:22" x14ac:dyDescent="0.3">
      <c r="B136" s="1" t="s">
        <v>86</v>
      </c>
      <c r="C136" s="1" t="s">
        <v>232</v>
      </c>
      <c r="D136" s="1" t="s">
        <v>282</v>
      </c>
      <c r="E136" s="1" t="s">
        <v>115</v>
      </c>
      <c r="F136" s="1" t="s">
        <v>270</v>
      </c>
      <c r="G136" s="1">
        <v>2021</v>
      </c>
      <c r="H136" s="1" t="s">
        <v>166</v>
      </c>
      <c r="I136" s="1" t="s">
        <v>166</v>
      </c>
      <c r="J136" s="4">
        <v>3.6472639999999998</v>
      </c>
      <c r="K136" s="1">
        <v>7762</v>
      </c>
      <c r="L136" s="1">
        <v>10</v>
      </c>
      <c r="M136" s="1">
        <v>12.067</v>
      </c>
      <c r="O136" s="1">
        <v>3</v>
      </c>
      <c r="P136" s="1" t="s">
        <v>124</v>
      </c>
      <c r="Q136" s="1">
        <v>95.552000000000007</v>
      </c>
      <c r="R136" s="1">
        <v>7617</v>
      </c>
      <c r="S136" s="1">
        <v>2.919</v>
      </c>
      <c r="T136" s="1">
        <v>12659</v>
      </c>
      <c r="U136" s="1">
        <v>2.2770000000000001</v>
      </c>
      <c r="V136" s="1">
        <v>12625</v>
      </c>
    </row>
    <row r="137" spans="2:22" x14ac:dyDescent="0.3">
      <c r="B137" s="1" t="s">
        <v>86</v>
      </c>
      <c r="C137" s="1" t="s">
        <v>232</v>
      </c>
      <c r="D137" s="1" t="s">
        <v>282</v>
      </c>
      <c r="E137" s="1" t="s">
        <v>115</v>
      </c>
      <c r="F137" s="1" t="s">
        <v>271</v>
      </c>
      <c r="G137" s="1">
        <v>2021</v>
      </c>
      <c r="H137" s="1" t="s">
        <v>166</v>
      </c>
      <c r="I137" s="1" t="s">
        <v>166</v>
      </c>
      <c r="J137" s="4">
        <v>3.4835180000000001</v>
      </c>
      <c r="K137" s="1">
        <v>7766</v>
      </c>
      <c r="L137" s="1">
        <v>10</v>
      </c>
      <c r="M137" s="1">
        <v>11.582000000000001</v>
      </c>
      <c r="O137" s="1">
        <v>3</v>
      </c>
      <c r="P137" s="1" t="s">
        <v>124</v>
      </c>
      <c r="Q137" s="1">
        <v>95.552000000000007</v>
      </c>
      <c r="R137" s="1">
        <v>7617</v>
      </c>
      <c r="S137" s="1">
        <v>2.919</v>
      </c>
      <c r="T137" s="1">
        <v>12659</v>
      </c>
      <c r="U137" s="1">
        <v>2.2770000000000001</v>
      </c>
      <c r="V137" s="1">
        <v>12625</v>
      </c>
    </row>
    <row r="138" spans="2:22" x14ac:dyDescent="0.3">
      <c r="B138" s="1" t="s">
        <v>86</v>
      </c>
      <c r="C138" s="1" t="s">
        <v>232</v>
      </c>
      <c r="D138" s="1" t="s">
        <v>282</v>
      </c>
      <c r="E138" s="1" t="s">
        <v>115</v>
      </c>
      <c r="F138" s="1" t="s">
        <v>272</v>
      </c>
      <c r="G138" s="1">
        <v>2021</v>
      </c>
      <c r="H138" s="1" t="s">
        <v>166</v>
      </c>
      <c r="I138" s="1" t="s">
        <v>166</v>
      </c>
      <c r="J138" s="4">
        <v>3.342822</v>
      </c>
      <c r="K138" s="1">
        <v>7760</v>
      </c>
      <c r="L138" s="1">
        <v>10</v>
      </c>
      <c r="M138" s="1">
        <v>11.582000000000001</v>
      </c>
      <c r="O138" s="1">
        <v>3</v>
      </c>
      <c r="P138" s="1" t="s">
        <v>124</v>
      </c>
      <c r="Q138" s="1">
        <v>95.552000000000007</v>
      </c>
      <c r="R138" s="1">
        <v>7617</v>
      </c>
      <c r="S138" s="1">
        <v>2.919</v>
      </c>
      <c r="T138" s="1">
        <v>12659</v>
      </c>
      <c r="U138" s="1">
        <v>2.2770000000000001</v>
      </c>
      <c r="V138" s="1">
        <v>12625</v>
      </c>
    </row>
    <row r="139" spans="2:22" x14ac:dyDescent="0.3">
      <c r="B139" s="1" t="s">
        <v>86</v>
      </c>
      <c r="C139" s="1" t="s">
        <v>232</v>
      </c>
      <c r="D139" s="1" t="s">
        <v>282</v>
      </c>
      <c r="E139" s="1" t="s">
        <v>115</v>
      </c>
      <c r="F139" s="1" t="s">
        <v>273</v>
      </c>
      <c r="G139" s="1">
        <v>2021</v>
      </c>
      <c r="H139" s="1" t="s">
        <v>166</v>
      </c>
      <c r="I139" s="1" t="s">
        <v>166</v>
      </c>
      <c r="J139" s="4">
        <v>3.1885080000000001</v>
      </c>
      <c r="K139" s="1">
        <v>7760</v>
      </c>
      <c r="L139" s="1">
        <v>10</v>
      </c>
      <c r="M139" s="1">
        <v>10.987</v>
      </c>
      <c r="O139" s="1">
        <v>3</v>
      </c>
      <c r="P139" s="1" t="s">
        <v>124</v>
      </c>
      <c r="Q139" s="1">
        <v>95.552000000000007</v>
      </c>
      <c r="R139" s="1">
        <v>7617</v>
      </c>
      <c r="S139" s="1">
        <v>2.919</v>
      </c>
      <c r="T139" s="1">
        <v>12659</v>
      </c>
      <c r="U139" s="1">
        <v>2.2770000000000001</v>
      </c>
      <c r="V139" s="1">
        <v>12625</v>
      </c>
    </row>
    <row r="140" spans="2:22" x14ac:dyDescent="0.3">
      <c r="B140" s="1" t="s">
        <v>86</v>
      </c>
      <c r="C140" s="1" t="s">
        <v>232</v>
      </c>
      <c r="D140" s="1" t="s">
        <v>282</v>
      </c>
      <c r="E140" s="1" t="s">
        <v>115</v>
      </c>
      <c r="F140" s="1" t="s">
        <v>274</v>
      </c>
      <c r="G140" s="1">
        <v>2021</v>
      </c>
      <c r="H140" s="1" t="s">
        <v>166</v>
      </c>
      <c r="I140" s="1" t="s">
        <v>166</v>
      </c>
      <c r="J140" s="4">
        <v>2.988982</v>
      </c>
      <c r="K140" s="1">
        <v>7756</v>
      </c>
      <c r="L140" s="1">
        <v>10</v>
      </c>
      <c r="M140" s="1">
        <v>10.987</v>
      </c>
      <c r="O140" s="1">
        <v>3</v>
      </c>
      <c r="P140" s="1" t="s">
        <v>124</v>
      </c>
      <c r="Q140" s="1">
        <v>95.552000000000007</v>
      </c>
      <c r="R140" s="1">
        <v>7617</v>
      </c>
      <c r="S140" s="1">
        <v>2.919</v>
      </c>
      <c r="T140" s="1">
        <v>12659</v>
      </c>
      <c r="U140" s="1">
        <v>2.2770000000000001</v>
      </c>
      <c r="V140" s="1">
        <v>12625</v>
      </c>
    </row>
    <row r="141" spans="2:22" x14ac:dyDescent="0.3">
      <c r="B141" s="1" t="s">
        <v>86</v>
      </c>
      <c r="C141" s="1" t="s">
        <v>232</v>
      </c>
      <c r="D141" s="1" t="s">
        <v>282</v>
      </c>
      <c r="E141" s="1" t="s">
        <v>115</v>
      </c>
      <c r="F141" s="1" t="s">
        <v>275</v>
      </c>
      <c r="G141" s="1">
        <v>2021</v>
      </c>
      <c r="H141" s="1" t="s">
        <v>166</v>
      </c>
      <c r="I141" s="1" t="s">
        <v>166</v>
      </c>
      <c r="J141" s="4">
        <v>2.7466499999999998</v>
      </c>
      <c r="K141" s="1">
        <v>7753</v>
      </c>
      <c r="L141" s="1">
        <v>10</v>
      </c>
      <c r="M141" s="1">
        <v>10.381</v>
      </c>
      <c r="O141" s="1">
        <v>3</v>
      </c>
      <c r="P141" s="1" t="s">
        <v>124</v>
      </c>
      <c r="Q141" s="1">
        <v>95.552000000000007</v>
      </c>
      <c r="R141" s="1">
        <v>7617</v>
      </c>
      <c r="S141" s="1">
        <v>2.919</v>
      </c>
      <c r="T141" s="1">
        <v>12659</v>
      </c>
      <c r="U141" s="1">
        <v>2.2770000000000001</v>
      </c>
      <c r="V141" s="1">
        <v>12625</v>
      </c>
    </row>
    <row r="142" spans="2:22" x14ac:dyDescent="0.3">
      <c r="B142" s="1" t="s">
        <v>86</v>
      </c>
      <c r="C142" s="1" t="s">
        <v>232</v>
      </c>
      <c r="D142" s="1" t="s">
        <v>282</v>
      </c>
      <c r="E142" s="1" t="s">
        <v>115</v>
      </c>
      <c r="F142" s="1" t="s">
        <v>276</v>
      </c>
      <c r="G142" s="1">
        <v>2021</v>
      </c>
      <c r="H142" s="1" t="s">
        <v>166</v>
      </c>
      <c r="I142" s="1" t="s">
        <v>166</v>
      </c>
      <c r="J142" s="4">
        <v>2.4648300000000001</v>
      </c>
      <c r="K142" s="1">
        <v>7752</v>
      </c>
      <c r="L142" s="1">
        <v>10</v>
      </c>
      <c r="M142" s="1">
        <v>10.381</v>
      </c>
      <c r="O142" s="1">
        <v>3</v>
      </c>
      <c r="P142" s="1" t="s">
        <v>124</v>
      </c>
      <c r="Q142" s="1">
        <v>95.552000000000007</v>
      </c>
      <c r="R142" s="1">
        <v>7617</v>
      </c>
      <c r="S142" s="1">
        <v>2.919</v>
      </c>
      <c r="T142" s="1">
        <v>12659</v>
      </c>
      <c r="U142" s="1">
        <v>2.2770000000000001</v>
      </c>
      <c r="V142" s="1">
        <v>12625</v>
      </c>
    </row>
    <row r="143" spans="2:22" x14ac:dyDescent="0.3">
      <c r="B143" s="1" t="s">
        <v>86</v>
      </c>
      <c r="C143" s="1" t="s">
        <v>232</v>
      </c>
      <c r="D143" s="1" t="s">
        <v>282</v>
      </c>
      <c r="E143" s="1" t="s">
        <v>115</v>
      </c>
      <c r="F143" s="1" t="s">
        <v>277</v>
      </c>
      <c r="G143" s="1">
        <v>2021</v>
      </c>
      <c r="H143" s="1" t="s">
        <v>166</v>
      </c>
      <c r="I143" s="1" t="s">
        <v>166</v>
      </c>
      <c r="J143" s="4">
        <v>2.1465320000000001</v>
      </c>
      <c r="K143" s="1">
        <v>7753</v>
      </c>
      <c r="L143" s="1">
        <v>10</v>
      </c>
      <c r="M143" s="1">
        <v>9.8659999999999997</v>
      </c>
      <c r="O143" s="1">
        <v>3</v>
      </c>
      <c r="P143" s="1" t="s">
        <v>124</v>
      </c>
      <c r="Q143" s="1">
        <v>95.552000000000007</v>
      </c>
      <c r="R143" s="1">
        <v>7617</v>
      </c>
      <c r="S143" s="1">
        <v>2.919</v>
      </c>
      <c r="T143" s="1">
        <v>12659</v>
      </c>
      <c r="U143" s="1">
        <v>2.2770000000000001</v>
      </c>
      <c r="V143" s="1">
        <v>12625</v>
      </c>
    </row>
    <row r="144" spans="2:22" x14ac:dyDescent="0.3">
      <c r="B144" s="1" t="s">
        <v>86</v>
      </c>
      <c r="C144" s="1" t="s">
        <v>232</v>
      </c>
      <c r="D144" s="1" t="s">
        <v>282</v>
      </c>
      <c r="E144" s="1" t="s">
        <v>115</v>
      </c>
      <c r="F144" s="1" t="s">
        <v>278</v>
      </c>
      <c r="G144" s="1">
        <v>2021</v>
      </c>
      <c r="H144" s="1" t="s">
        <v>166</v>
      </c>
      <c r="I144" s="1" t="s">
        <v>166</v>
      </c>
      <c r="J144" s="4">
        <v>1.664976</v>
      </c>
      <c r="K144" s="1">
        <v>7752</v>
      </c>
      <c r="L144" s="1">
        <v>10</v>
      </c>
      <c r="M144" s="1">
        <v>9.8659999999999997</v>
      </c>
      <c r="O144" s="1">
        <v>3</v>
      </c>
      <c r="P144" s="1" t="s">
        <v>124</v>
      </c>
      <c r="Q144" s="1">
        <v>95.552000000000007</v>
      </c>
      <c r="R144" s="1">
        <v>7617</v>
      </c>
      <c r="S144" s="1">
        <v>2.919</v>
      </c>
      <c r="T144" s="1">
        <v>12659</v>
      </c>
      <c r="U144" s="1">
        <v>2.2770000000000001</v>
      </c>
      <c r="V144" s="1">
        <v>12625</v>
      </c>
    </row>
    <row r="145" spans="2:22" x14ac:dyDescent="0.3">
      <c r="B145" s="1" t="s">
        <v>86</v>
      </c>
      <c r="C145" s="1" t="s">
        <v>232</v>
      </c>
      <c r="D145" s="1" t="s">
        <v>282</v>
      </c>
      <c r="E145" s="1" t="s">
        <v>115</v>
      </c>
      <c r="F145" s="1" t="s">
        <v>279</v>
      </c>
      <c r="G145" s="1">
        <v>2021</v>
      </c>
      <c r="H145" s="1" t="s">
        <v>166</v>
      </c>
      <c r="I145" s="1" t="s">
        <v>166</v>
      </c>
      <c r="J145" s="4">
        <v>1.1543000000000001</v>
      </c>
      <c r="K145" s="1">
        <v>7741</v>
      </c>
      <c r="L145" s="1">
        <v>10</v>
      </c>
      <c r="M145" s="1">
        <v>9.4670000000000005</v>
      </c>
      <c r="O145" s="1">
        <v>3</v>
      </c>
      <c r="P145" s="1" t="s">
        <v>124</v>
      </c>
      <c r="Q145" s="1">
        <v>95.552000000000007</v>
      </c>
      <c r="R145" s="1">
        <v>7617</v>
      </c>
      <c r="S145" s="1">
        <v>2.919</v>
      </c>
      <c r="T145" s="1">
        <v>12659</v>
      </c>
      <c r="U145" s="1">
        <v>2.2770000000000001</v>
      </c>
      <c r="V145" s="1">
        <v>12625</v>
      </c>
    </row>
    <row r="146" spans="2:22" x14ac:dyDescent="0.3">
      <c r="B146" s="1" t="s">
        <v>86</v>
      </c>
      <c r="C146" s="1" t="s">
        <v>232</v>
      </c>
      <c r="D146" s="1" t="s">
        <v>282</v>
      </c>
      <c r="E146" s="1" t="s">
        <v>115</v>
      </c>
      <c r="F146" s="1" t="s">
        <v>280</v>
      </c>
      <c r="G146" s="1">
        <v>2021</v>
      </c>
      <c r="H146" s="1" t="s">
        <v>166</v>
      </c>
      <c r="I146" s="1" t="s">
        <v>166</v>
      </c>
      <c r="J146" s="4">
        <v>0.76839599999999997</v>
      </c>
      <c r="K146" s="1">
        <v>7736</v>
      </c>
      <c r="L146" s="1">
        <v>10</v>
      </c>
      <c r="M146" s="1">
        <v>9.4659999999999993</v>
      </c>
      <c r="O146" s="1">
        <v>3</v>
      </c>
      <c r="P146" s="1" t="s">
        <v>124</v>
      </c>
      <c r="Q146" s="1">
        <v>95.552000000000007</v>
      </c>
      <c r="R146" s="1">
        <v>7617</v>
      </c>
      <c r="S146" s="1">
        <v>2.919</v>
      </c>
      <c r="T146" s="1">
        <v>12659</v>
      </c>
      <c r="U146" s="1">
        <v>2.2770000000000001</v>
      </c>
      <c r="V146" s="1">
        <v>12625</v>
      </c>
    </row>
  </sheetData>
  <mergeCells count="2">
    <mergeCell ref="B1:V1"/>
    <mergeCell ref="A2:A4"/>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V146"/>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283</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x14ac:dyDescent="0.3">
      <c r="A3" s="61"/>
      <c r="B3" s="1" t="s">
        <v>90</v>
      </c>
      <c r="C3" s="1" t="s">
        <v>232</v>
      </c>
      <c r="D3" s="1" t="s">
        <v>114</v>
      </c>
      <c r="E3" s="1" t="s">
        <v>115</v>
      </c>
      <c r="F3" s="1" t="s">
        <v>233</v>
      </c>
      <c r="G3" s="1">
        <v>2021</v>
      </c>
      <c r="H3" s="1" t="s">
        <v>166</v>
      </c>
      <c r="I3" s="1" t="s">
        <v>166</v>
      </c>
      <c r="J3" s="4">
        <v>0.22545799999999999</v>
      </c>
      <c r="K3" s="1">
        <v>10773</v>
      </c>
      <c r="L3" s="1">
        <v>10</v>
      </c>
      <c r="M3" s="1">
        <v>9.1620000000000008</v>
      </c>
      <c r="O3" s="1">
        <v>3</v>
      </c>
      <c r="P3" s="1" t="s">
        <v>124</v>
      </c>
      <c r="Q3" s="1">
        <v>95.552000000000007</v>
      </c>
      <c r="R3" s="1">
        <v>7617</v>
      </c>
      <c r="S3" s="1">
        <v>2.919</v>
      </c>
      <c r="T3" s="1">
        <v>12659</v>
      </c>
      <c r="U3" s="1">
        <v>2.2770000000000001</v>
      </c>
      <c r="V3" s="1">
        <v>12625</v>
      </c>
    </row>
    <row r="4" spans="1:22" x14ac:dyDescent="0.3">
      <c r="A4" s="61"/>
      <c r="B4" s="1" t="s">
        <v>90</v>
      </c>
      <c r="C4" s="1" t="s">
        <v>232</v>
      </c>
      <c r="D4" s="1" t="s">
        <v>114</v>
      </c>
      <c r="E4" s="1" t="s">
        <v>115</v>
      </c>
      <c r="F4" s="1" t="s">
        <v>234</v>
      </c>
      <c r="G4" s="1">
        <v>2021</v>
      </c>
      <c r="H4" s="1" t="s">
        <v>166</v>
      </c>
      <c r="I4" s="1" t="s">
        <v>166</v>
      </c>
      <c r="J4" s="4">
        <v>0.19913600000000001</v>
      </c>
      <c r="K4" s="1">
        <v>10777</v>
      </c>
      <c r="L4" s="1">
        <v>10</v>
      </c>
      <c r="M4" s="1">
        <v>9.1280000000000001</v>
      </c>
      <c r="O4" s="1">
        <v>3</v>
      </c>
      <c r="P4" s="1" t="s">
        <v>124</v>
      </c>
      <c r="Q4" s="1">
        <v>95.552000000000007</v>
      </c>
      <c r="R4" s="1">
        <v>7617</v>
      </c>
      <c r="S4" s="1">
        <v>2.919</v>
      </c>
      <c r="T4" s="1">
        <v>12659</v>
      </c>
      <c r="U4" s="1">
        <v>2.2770000000000001</v>
      </c>
      <c r="V4" s="1">
        <v>12625</v>
      </c>
    </row>
    <row r="5" spans="1:22" x14ac:dyDescent="0.3">
      <c r="B5" s="1" t="s">
        <v>90</v>
      </c>
      <c r="C5" s="1" t="s">
        <v>232</v>
      </c>
      <c r="D5" s="1" t="s">
        <v>114</v>
      </c>
      <c r="E5" s="1" t="s">
        <v>115</v>
      </c>
      <c r="F5" s="1" t="s">
        <v>235</v>
      </c>
      <c r="G5" s="1">
        <v>2021</v>
      </c>
      <c r="H5" s="1" t="s">
        <v>166</v>
      </c>
      <c r="I5" s="1" t="s">
        <v>166</v>
      </c>
      <c r="J5" s="4">
        <v>0.18271399999999999</v>
      </c>
      <c r="K5" s="1">
        <v>10768</v>
      </c>
      <c r="L5" s="1">
        <v>10</v>
      </c>
      <c r="M5" s="1">
        <v>8.8740000000000006</v>
      </c>
      <c r="O5" s="1">
        <v>3</v>
      </c>
      <c r="P5" s="1" t="s">
        <v>124</v>
      </c>
      <c r="Q5" s="1">
        <v>95.552000000000007</v>
      </c>
      <c r="R5" s="1">
        <v>7617</v>
      </c>
      <c r="S5" s="1">
        <v>2.919</v>
      </c>
      <c r="T5" s="1">
        <v>12659</v>
      </c>
      <c r="U5" s="1">
        <v>2.2770000000000001</v>
      </c>
      <c r="V5" s="1">
        <v>12625</v>
      </c>
    </row>
    <row r="6" spans="1:22" x14ac:dyDescent="0.3">
      <c r="B6" s="1" t="s">
        <v>90</v>
      </c>
      <c r="C6" s="1" t="s">
        <v>232</v>
      </c>
      <c r="D6" s="1" t="s">
        <v>114</v>
      </c>
      <c r="E6" s="1" t="s">
        <v>115</v>
      </c>
      <c r="F6" s="1" t="s">
        <v>236</v>
      </c>
      <c r="G6" s="1">
        <v>2021</v>
      </c>
      <c r="H6" s="1" t="s">
        <v>166</v>
      </c>
      <c r="I6" s="1" t="s">
        <v>166</v>
      </c>
      <c r="J6" s="4">
        <v>0.169354</v>
      </c>
      <c r="K6" s="1">
        <v>10789</v>
      </c>
      <c r="L6" s="1">
        <v>10</v>
      </c>
      <c r="M6" s="1">
        <v>8.8740000000000006</v>
      </c>
      <c r="O6" s="1">
        <v>3</v>
      </c>
      <c r="P6" s="1" t="s">
        <v>124</v>
      </c>
      <c r="Q6" s="1">
        <v>95.552000000000007</v>
      </c>
      <c r="R6" s="1">
        <v>7617</v>
      </c>
      <c r="S6" s="1">
        <v>2.919</v>
      </c>
      <c r="T6" s="1">
        <v>12659</v>
      </c>
      <c r="U6" s="1">
        <v>2.2770000000000001</v>
      </c>
      <c r="V6" s="1">
        <v>12625</v>
      </c>
    </row>
    <row r="7" spans="1:22" x14ac:dyDescent="0.3">
      <c r="B7" s="1" t="s">
        <v>90</v>
      </c>
      <c r="C7" s="1" t="s">
        <v>232</v>
      </c>
      <c r="D7" s="1" t="s">
        <v>114</v>
      </c>
      <c r="E7" s="1" t="s">
        <v>115</v>
      </c>
      <c r="F7" s="1" t="s">
        <v>237</v>
      </c>
      <c r="G7" s="1">
        <v>2021</v>
      </c>
      <c r="H7" s="1" t="s">
        <v>166</v>
      </c>
      <c r="I7" s="1" t="s">
        <v>166</v>
      </c>
      <c r="J7" s="4">
        <v>0.161332</v>
      </c>
      <c r="K7" s="1">
        <v>10790</v>
      </c>
      <c r="L7" s="1">
        <v>10</v>
      </c>
      <c r="M7" s="1">
        <v>8.673</v>
      </c>
      <c r="O7" s="1">
        <v>3</v>
      </c>
      <c r="P7" s="1" t="s">
        <v>124</v>
      </c>
      <c r="Q7" s="1">
        <v>95.552000000000007</v>
      </c>
      <c r="R7" s="1">
        <v>7617</v>
      </c>
      <c r="S7" s="1">
        <v>2.919</v>
      </c>
      <c r="T7" s="1">
        <v>12659</v>
      </c>
      <c r="U7" s="1">
        <v>2.2770000000000001</v>
      </c>
      <c r="V7" s="1">
        <v>12625</v>
      </c>
    </row>
    <row r="8" spans="1:22" x14ac:dyDescent="0.3">
      <c r="B8" s="1" t="s">
        <v>90</v>
      </c>
      <c r="C8" s="1" t="s">
        <v>232</v>
      </c>
      <c r="D8" s="1" t="s">
        <v>114</v>
      </c>
      <c r="E8" s="1" t="s">
        <v>115</v>
      </c>
      <c r="F8" s="1" t="s">
        <v>238</v>
      </c>
      <c r="G8" s="1">
        <v>2021</v>
      </c>
      <c r="H8" s="1" t="s">
        <v>166</v>
      </c>
      <c r="I8" s="1" t="s">
        <v>166</v>
      </c>
      <c r="J8" s="4">
        <v>0.15586800000000001</v>
      </c>
      <c r="K8" s="1">
        <v>10789</v>
      </c>
      <c r="L8" s="1">
        <v>10</v>
      </c>
      <c r="M8" s="1">
        <v>8.673</v>
      </c>
      <c r="O8" s="1">
        <v>3</v>
      </c>
      <c r="P8" s="1" t="s">
        <v>124</v>
      </c>
      <c r="Q8" s="1">
        <v>95.552000000000007</v>
      </c>
      <c r="R8" s="1">
        <v>7617</v>
      </c>
      <c r="S8" s="1">
        <v>2.919</v>
      </c>
      <c r="T8" s="1">
        <v>12659</v>
      </c>
      <c r="U8" s="1">
        <v>2.2770000000000001</v>
      </c>
      <c r="V8" s="1">
        <v>12625</v>
      </c>
    </row>
    <row r="9" spans="1:22" x14ac:dyDescent="0.3">
      <c r="B9" s="1" t="s">
        <v>90</v>
      </c>
      <c r="C9" s="1" t="s">
        <v>232</v>
      </c>
      <c r="D9" s="1" t="s">
        <v>114</v>
      </c>
      <c r="E9" s="1" t="s">
        <v>115</v>
      </c>
      <c r="F9" s="1" t="s">
        <v>239</v>
      </c>
      <c r="G9" s="1">
        <v>2021</v>
      </c>
      <c r="H9" s="1" t="s">
        <v>166</v>
      </c>
      <c r="I9" s="1" t="s">
        <v>166</v>
      </c>
      <c r="J9" s="4">
        <v>0.150924</v>
      </c>
      <c r="K9" s="1">
        <v>10789</v>
      </c>
      <c r="L9" s="1">
        <v>10</v>
      </c>
      <c r="M9" s="1">
        <v>8.4879999999999995</v>
      </c>
      <c r="O9" s="1">
        <v>3</v>
      </c>
      <c r="P9" s="1" t="s">
        <v>124</v>
      </c>
      <c r="Q9" s="1">
        <v>95.552000000000007</v>
      </c>
      <c r="R9" s="1">
        <v>7617</v>
      </c>
      <c r="S9" s="1">
        <v>2.919</v>
      </c>
      <c r="T9" s="1">
        <v>12659</v>
      </c>
      <c r="U9" s="1">
        <v>2.2770000000000001</v>
      </c>
      <c r="V9" s="1">
        <v>12625</v>
      </c>
    </row>
    <row r="10" spans="1:22" x14ac:dyDescent="0.3">
      <c r="B10" s="1" t="s">
        <v>90</v>
      </c>
      <c r="C10" s="1" t="s">
        <v>232</v>
      </c>
      <c r="D10" s="1" t="s">
        <v>114</v>
      </c>
      <c r="E10" s="1" t="s">
        <v>115</v>
      </c>
      <c r="F10" s="1" t="s">
        <v>240</v>
      </c>
      <c r="G10" s="1">
        <v>2021</v>
      </c>
      <c r="H10" s="1" t="s">
        <v>166</v>
      </c>
      <c r="I10" s="1" t="s">
        <v>166</v>
      </c>
      <c r="J10" s="4">
        <v>0.14795800000000001</v>
      </c>
      <c r="K10" s="1">
        <v>10789</v>
      </c>
      <c r="L10" s="1">
        <v>10</v>
      </c>
      <c r="M10" s="1">
        <v>8.4879999999999995</v>
      </c>
      <c r="O10" s="1">
        <v>3</v>
      </c>
      <c r="P10" s="1" t="s">
        <v>124</v>
      </c>
      <c r="Q10" s="1">
        <v>95.552000000000007</v>
      </c>
      <c r="R10" s="1">
        <v>7617</v>
      </c>
      <c r="S10" s="1">
        <v>2.919</v>
      </c>
      <c r="T10" s="1">
        <v>12659</v>
      </c>
      <c r="U10" s="1">
        <v>2.2770000000000001</v>
      </c>
      <c r="V10" s="1">
        <v>12625</v>
      </c>
    </row>
    <row r="11" spans="1:22" x14ac:dyDescent="0.3">
      <c r="B11" s="1" t="s">
        <v>90</v>
      </c>
      <c r="C11" s="1" t="s">
        <v>232</v>
      </c>
      <c r="D11" s="1" t="s">
        <v>114</v>
      </c>
      <c r="E11" s="1" t="s">
        <v>115</v>
      </c>
      <c r="F11" s="1" t="s">
        <v>241</v>
      </c>
      <c r="G11" s="1">
        <v>2021</v>
      </c>
      <c r="H11" s="1" t="s">
        <v>166</v>
      </c>
      <c r="I11" s="1" t="s">
        <v>166</v>
      </c>
      <c r="J11" s="4">
        <v>0.145566</v>
      </c>
      <c r="K11" s="1">
        <v>10789</v>
      </c>
      <c r="L11" s="1">
        <v>10</v>
      </c>
      <c r="M11" s="1">
        <v>8.3570000000000011</v>
      </c>
      <c r="O11" s="1">
        <v>3</v>
      </c>
      <c r="P11" s="1" t="s">
        <v>124</v>
      </c>
      <c r="Q11" s="1">
        <v>95.552000000000007</v>
      </c>
      <c r="R11" s="1">
        <v>7617</v>
      </c>
      <c r="S11" s="1">
        <v>2.919</v>
      </c>
      <c r="T11" s="1">
        <v>12659</v>
      </c>
      <c r="U11" s="1">
        <v>2.2770000000000001</v>
      </c>
      <c r="V11" s="1">
        <v>12625</v>
      </c>
    </row>
    <row r="12" spans="1:22" x14ac:dyDescent="0.3">
      <c r="B12" s="1" t="s">
        <v>90</v>
      </c>
      <c r="C12" s="1" t="s">
        <v>232</v>
      </c>
      <c r="D12" s="1" t="s">
        <v>114</v>
      </c>
      <c r="E12" s="1" t="s">
        <v>115</v>
      </c>
      <c r="F12" s="1" t="s">
        <v>242</v>
      </c>
      <c r="G12" s="1">
        <v>2021</v>
      </c>
      <c r="H12" s="1" t="s">
        <v>166</v>
      </c>
      <c r="I12" s="1" t="s">
        <v>166</v>
      </c>
      <c r="J12" s="4">
        <v>0.145094</v>
      </c>
      <c r="K12" s="1">
        <v>10789</v>
      </c>
      <c r="L12" s="1">
        <v>10</v>
      </c>
      <c r="M12" s="1">
        <v>8.3570000000000011</v>
      </c>
      <c r="O12" s="1">
        <v>3</v>
      </c>
      <c r="P12" s="1" t="s">
        <v>124</v>
      </c>
      <c r="Q12" s="1">
        <v>95.552000000000007</v>
      </c>
      <c r="R12" s="1">
        <v>7617</v>
      </c>
      <c r="S12" s="1">
        <v>2.919</v>
      </c>
      <c r="T12" s="1">
        <v>12659</v>
      </c>
      <c r="U12" s="1">
        <v>2.2770000000000001</v>
      </c>
      <c r="V12" s="1">
        <v>12625</v>
      </c>
    </row>
    <row r="13" spans="1:22" x14ac:dyDescent="0.3">
      <c r="B13" s="1" t="s">
        <v>90</v>
      </c>
      <c r="C13" s="1" t="s">
        <v>232</v>
      </c>
      <c r="D13" s="1" t="s">
        <v>114</v>
      </c>
      <c r="E13" s="1" t="s">
        <v>115</v>
      </c>
      <c r="F13" s="1" t="s">
        <v>243</v>
      </c>
      <c r="G13" s="1">
        <v>2021</v>
      </c>
      <c r="H13" s="1" t="s">
        <v>166</v>
      </c>
      <c r="I13" s="1" t="s">
        <v>166</v>
      </c>
      <c r="J13" s="4">
        <v>0.14600799999999989</v>
      </c>
      <c r="K13" s="1">
        <v>10789</v>
      </c>
      <c r="L13" s="1">
        <v>10</v>
      </c>
      <c r="M13" s="1">
        <v>8.2880000000000003</v>
      </c>
      <c r="O13" s="1">
        <v>3</v>
      </c>
      <c r="P13" s="1" t="s">
        <v>124</v>
      </c>
      <c r="Q13" s="1">
        <v>95.552000000000007</v>
      </c>
      <c r="R13" s="1">
        <v>7617</v>
      </c>
      <c r="S13" s="1">
        <v>2.919</v>
      </c>
      <c r="T13" s="1">
        <v>12659</v>
      </c>
      <c r="U13" s="1">
        <v>2.2770000000000001</v>
      </c>
      <c r="V13" s="1">
        <v>12625</v>
      </c>
    </row>
    <row r="14" spans="1:22" x14ac:dyDescent="0.3">
      <c r="B14" s="1" t="s">
        <v>90</v>
      </c>
      <c r="C14" s="1" t="s">
        <v>232</v>
      </c>
      <c r="D14" s="1" t="s">
        <v>114</v>
      </c>
      <c r="E14" s="1" t="s">
        <v>115</v>
      </c>
      <c r="F14" s="1" t="s">
        <v>244</v>
      </c>
      <c r="G14" s="1">
        <v>2021</v>
      </c>
      <c r="H14" s="1" t="s">
        <v>166</v>
      </c>
      <c r="I14" s="1" t="s">
        <v>166</v>
      </c>
      <c r="J14" s="4">
        <v>0.15156600000000001</v>
      </c>
      <c r="K14" s="1">
        <v>10788</v>
      </c>
      <c r="L14" s="1">
        <v>10</v>
      </c>
      <c r="M14" s="1">
        <v>8.2880000000000003</v>
      </c>
      <c r="O14" s="1">
        <v>3</v>
      </c>
      <c r="P14" s="1" t="s">
        <v>124</v>
      </c>
      <c r="Q14" s="1">
        <v>95.552000000000007</v>
      </c>
      <c r="R14" s="1">
        <v>7617</v>
      </c>
      <c r="S14" s="1">
        <v>2.919</v>
      </c>
      <c r="T14" s="1">
        <v>12659</v>
      </c>
      <c r="U14" s="1">
        <v>2.2770000000000001</v>
      </c>
      <c r="V14" s="1">
        <v>12625</v>
      </c>
    </row>
    <row r="15" spans="1:22" x14ac:dyDescent="0.3">
      <c r="B15" s="1" t="s">
        <v>90</v>
      </c>
      <c r="C15" s="1" t="s">
        <v>232</v>
      </c>
      <c r="D15" s="1" t="s">
        <v>114</v>
      </c>
      <c r="E15" s="1" t="s">
        <v>115</v>
      </c>
      <c r="F15" s="1" t="s">
        <v>245</v>
      </c>
      <c r="G15" s="1">
        <v>2021</v>
      </c>
      <c r="H15" s="1" t="s">
        <v>166</v>
      </c>
      <c r="I15" s="1" t="s">
        <v>166</v>
      </c>
      <c r="J15" s="4">
        <v>0.161438</v>
      </c>
      <c r="K15" s="1">
        <v>10789</v>
      </c>
      <c r="L15" s="1">
        <v>10</v>
      </c>
      <c r="M15" s="1">
        <v>8.3410000000000011</v>
      </c>
      <c r="O15" s="1">
        <v>3</v>
      </c>
      <c r="P15" s="1" t="s">
        <v>124</v>
      </c>
      <c r="Q15" s="1">
        <v>95.552000000000007</v>
      </c>
      <c r="R15" s="1">
        <v>7617</v>
      </c>
      <c r="S15" s="1">
        <v>2.919</v>
      </c>
      <c r="T15" s="1">
        <v>12659</v>
      </c>
      <c r="U15" s="1">
        <v>2.2770000000000001</v>
      </c>
      <c r="V15" s="1">
        <v>12625</v>
      </c>
    </row>
    <row r="16" spans="1:22" x14ac:dyDescent="0.3">
      <c r="B16" s="1" t="s">
        <v>90</v>
      </c>
      <c r="C16" s="1" t="s">
        <v>232</v>
      </c>
      <c r="D16" s="1" t="s">
        <v>114</v>
      </c>
      <c r="E16" s="1" t="s">
        <v>115</v>
      </c>
      <c r="F16" s="1" t="s">
        <v>246</v>
      </c>
      <c r="G16" s="1">
        <v>2021</v>
      </c>
      <c r="H16" s="1" t="s">
        <v>166</v>
      </c>
      <c r="I16" s="1" t="s">
        <v>166</v>
      </c>
      <c r="J16" s="4">
        <v>0.18534</v>
      </c>
      <c r="K16" s="1">
        <v>10789</v>
      </c>
      <c r="L16" s="1">
        <v>10</v>
      </c>
      <c r="M16" s="1">
        <v>8.3410000000000011</v>
      </c>
      <c r="O16" s="1">
        <v>3</v>
      </c>
      <c r="P16" s="1" t="s">
        <v>124</v>
      </c>
      <c r="Q16" s="1">
        <v>95.552000000000007</v>
      </c>
      <c r="R16" s="1">
        <v>7617</v>
      </c>
      <c r="S16" s="1">
        <v>2.919</v>
      </c>
      <c r="T16" s="1">
        <v>12659</v>
      </c>
      <c r="U16" s="1">
        <v>2.2770000000000001</v>
      </c>
      <c r="V16" s="1">
        <v>12625</v>
      </c>
    </row>
    <row r="17" spans="2:22" x14ac:dyDescent="0.3">
      <c r="B17" s="1" t="s">
        <v>90</v>
      </c>
      <c r="C17" s="1" t="s">
        <v>232</v>
      </c>
      <c r="D17" s="1" t="s">
        <v>114</v>
      </c>
      <c r="E17" s="1" t="s">
        <v>115</v>
      </c>
      <c r="F17" s="1" t="s">
        <v>247</v>
      </c>
      <c r="G17" s="1">
        <v>2021</v>
      </c>
      <c r="H17" s="1" t="s">
        <v>166</v>
      </c>
      <c r="I17" s="1" t="s">
        <v>166</v>
      </c>
      <c r="J17" s="4">
        <v>0.2198439999999999</v>
      </c>
      <c r="K17" s="1">
        <v>10789</v>
      </c>
      <c r="L17" s="1">
        <v>10</v>
      </c>
      <c r="M17" s="1">
        <v>8.5860000000000003</v>
      </c>
      <c r="O17" s="1">
        <v>3</v>
      </c>
      <c r="P17" s="1" t="s">
        <v>124</v>
      </c>
      <c r="Q17" s="1">
        <v>95.552000000000007</v>
      </c>
      <c r="R17" s="1">
        <v>7617</v>
      </c>
      <c r="S17" s="1">
        <v>2.919</v>
      </c>
      <c r="T17" s="1">
        <v>12659</v>
      </c>
      <c r="U17" s="1">
        <v>2.2770000000000001</v>
      </c>
      <c r="V17" s="1">
        <v>12625</v>
      </c>
    </row>
    <row r="18" spans="2:22" x14ac:dyDescent="0.3">
      <c r="B18" s="1" t="s">
        <v>90</v>
      </c>
      <c r="C18" s="1" t="s">
        <v>232</v>
      </c>
      <c r="D18" s="1" t="s">
        <v>114</v>
      </c>
      <c r="E18" s="1" t="s">
        <v>115</v>
      </c>
      <c r="F18" s="1" t="s">
        <v>248</v>
      </c>
      <c r="G18" s="1">
        <v>2021</v>
      </c>
      <c r="H18" s="1" t="s">
        <v>166</v>
      </c>
      <c r="I18" s="1" t="s">
        <v>166</v>
      </c>
      <c r="J18" s="4">
        <v>0.26607199999999998</v>
      </c>
      <c r="K18" s="1">
        <v>10789</v>
      </c>
      <c r="L18" s="1">
        <v>10</v>
      </c>
      <c r="M18" s="1">
        <v>8.5860000000000003</v>
      </c>
      <c r="O18" s="1">
        <v>3</v>
      </c>
      <c r="P18" s="1" t="s">
        <v>124</v>
      </c>
      <c r="Q18" s="1">
        <v>95.552000000000007</v>
      </c>
      <c r="R18" s="1">
        <v>7617</v>
      </c>
      <c r="S18" s="1">
        <v>2.919</v>
      </c>
      <c r="T18" s="1">
        <v>12659</v>
      </c>
      <c r="U18" s="1">
        <v>2.2770000000000001</v>
      </c>
      <c r="V18" s="1">
        <v>12625</v>
      </c>
    </row>
    <row r="19" spans="2:22" x14ac:dyDescent="0.3">
      <c r="B19" s="1" t="s">
        <v>90</v>
      </c>
      <c r="C19" s="1" t="s">
        <v>232</v>
      </c>
      <c r="D19" s="1" t="s">
        <v>114</v>
      </c>
      <c r="E19" s="1" t="s">
        <v>115</v>
      </c>
      <c r="F19" s="1" t="s">
        <v>249</v>
      </c>
      <c r="G19" s="1">
        <v>2021</v>
      </c>
      <c r="H19" s="1" t="s">
        <v>166</v>
      </c>
      <c r="I19" s="1" t="s">
        <v>166</v>
      </c>
      <c r="J19" s="4">
        <v>0.30730599999999991</v>
      </c>
      <c r="K19" s="1">
        <v>10789</v>
      </c>
      <c r="L19" s="1">
        <v>10</v>
      </c>
      <c r="M19" s="1">
        <v>9.077</v>
      </c>
      <c r="O19" s="1">
        <v>3</v>
      </c>
      <c r="P19" s="1" t="s">
        <v>124</v>
      </c>
      <c r="Q19" s="1">
        <v>95.552000000000007</v>
      </c>
      <c r="R19" s="1">
        <v>7617</v>
      </c>
      <c r="S19" s="1">
        <v>2.919</v>
      </c>
      <c r="T19" s="1">
        <v>12659</v>
      </c>
      <c r="U19" s="1">
        <v>2.2770000000000001</v>
      </c>
      <c r="V19" s="1">
        <v>12625</v>
      </c>
    </row>
    <row r="20" spans="2:22" x14ac:dyDescent="0.3">
      <c r="B20" s="1" t="s">
        <v>90</v>
      </c>
      <c r="C20" s="1" t="s">
        <v>232</v>
      </c>
      <c r="D20" s="1" t="s">
        <v>114</v>
      </c>
      <c r="E20" s="1" t="s">
        <v>115</v>
      </c>
      <c r="F20" s="1" t="s">
        <v>250</v>
      </c>
      <c r="G20" s="1">
        <v>2021</v>
      </c>
      <c r="H20" s="1" t="s">
        <v>166</v>
      </c>
      <c r="I20" s="1" t="s">
        <v>166</v>
      </c>
      <c r="J20" s="4">
        <v>0.33657399999999998</v>
      </c>
      <c r="K20" s="1">
        <v>10789</v>
      </c>
      <c r="L20" s="1">
        <v>10</v>
      </c>
      <c r="M20" s="1">
        <v>9.077</v>
      </c>
      <c r="O20" s="1">
        <v>3</v>
      </c>
      <c r="P20" s="1" t="s">
        <v>124</v>
      </c>
      <c r="Q20" s="1">
        <v>95.552000000000007</v>
      </c>
      <c r="R20" s="1">
        <v>7617</v>
      </c>
      <c r="S20" s="1">
        <v>2.919</v>
      </c>
      <c r="T20" s="1">
        <v>12659</v>
      </c>
      <c r="U20" s="1">
        <v>2.2770000000000001</v>
      </c>
      <c r="V20" s="1">
        <v>12625</v>
      </c>
    </row>
    <row r="21" spans="2:22" x14ac:dyDescent="0.3">
      <c r="B21" s="1" t="s">
        <v>90</v>
      </c>
      <c r="C21" s="1" t="s">
        <v>232</v>
      </c>
      <c r="D21" s="1" t="s">
        <v>114</v>
      </c>
      <c r="E21" s="1" t="s">
        <v>115</v>
      </c>
      <c r="F21" s="1" t="s">
        <v>251</v>
      </c>
      <c r="G21" s="1">
        <v>2021</v>
      </c>
      <c r="H21" s="1" t="s">
        <v>166</v>
      </c>
      <c r="I21" s="1" t="s">
        <v>166</v>
      </c>
      <c r="J21" s="4">
        <v>0.35294399999999998</v>
      </c>
      <c r="K21" s="1">
        <v>10789</v>
      </c>
      <c r="L21" s="1">
        <v>10</v>
      </c>
      <c r="M21" s="1">
        <v>9.8239999999999998</v>
      </c>
      <c r="O21" s="1">
        <v>3</v>
      </c>
      <c r="P21" s="1" t="s">
        <v>124</v>
      </c>
      <c r="Q21" s="1">
        <v>95.552000000000007</v>
      </c>
      <c r="R21" s="1">
        <v>7617</v>
      </c>
      <c r="S21" s="1">
        <v>2.919</v>
      </c>
      <c r="T21" s="1">
        <v>12659</v>
      </c>
      <c r="U21" s="1">
        <v>2.2770000000000001</v>
      </c>
      <c r="V21" s="1">
        <v>12625</v>
      </c>
    </row>
    <row r="22" spans="2:22" x14ac:dyDescent="0.3">
      <c r="B22" s="1" t="s">
        <v>90</v>
      </c>
      <c r="C22" s="1" t="s">
        <v>232</v>
      </c>
      <c r="D22" s="1" t="s">
        <v>114</v>
      </c>
      <c r="E22" s="1" t="s">
        <v>115</v>
      </c>
      <c r="F22" s="1" t="s">
        <v>252</v>
      </c>
      <c r="G22" s="1">
        <v>2021</v>
      </c>
      <c r="H22" s="1" t="s">
        <v>166</v>
      </c>
      <c r="I22" s="1" t="s">
        <v>166</v>
      </c>
      <c r="J22" s="4">
        <v>0.36082999999999998</v>
      </c>
      <c r="K22" s="1">
        <v>10789</v>
      </c>
      <c r="L22" s="1">
        <v>10</v>
      </c>
      <c r="M22" s="1">
        <v>9.8239999999999998</v>
      </c>
      <c r="O22" s="1">
        <v>3</v>
      </c>
      <c r="P22" s="1" t="s">
        <v>124</v>
      </c>
      <c r="Q22" s="1">
        <v>95.552000000000007</v>
      </c>
      <c r="R22" s="1">
        <v>7617</v>
      </c>
      <c r="S22" s="1">
        <v>2.919</v>
      </c>
      <c r="T22" s="1">
        <v>12659</v>
      </c>
      <c r="U22" s="1">
        <v>2.2770000000000001</v>
      </c>
      <c r="V22" s="1">
        <v>12625</v>
      </c>
    </row>
    <row r="23" spans="2:22" x14ac:dyDescent="0.3">
      <c r="B23" s="1" t="s">
        <v>90</v>
      </c>
      <c r="C23" s="1" t="s">
        <v>232</v>
      </c>
      <c r="D23" s="1" t="s">
        <v>114</v>
      </c>
      <c r="E23" s="1" t="s">
        <v>115</v>
      </c>
      <c r="F23" s="1" t="s">
        <v>253</v>
      </c>
      <c r="G23" s="1">
        <v>2021</v>
      </c>
      <c r="H23" s="1" t="s">
        <v>166</v>
      </c>
      <c r="I23" s="1" t="s">
        <v>166</v>
      </c>
      <c r="J23" s="4">
        <v>0.36543599999999998</v>
      </c>
      <c r="K23" s="1">
        <v>10786</v>
      </c>
      <c r="L23" s="1">
        <v>10</v>
      </c>
      <c r="M23" s="1">
        <v>10.673</v>
      </c>
      <c r="O23" s="1">
        <v>3</v>
      </c>
      <c r="P23" s="1" t="s">
        <v>124</v>
      </c>
      <c r="Q23" s="1">
        <v>95.552000000000007</v>
      </c>
      <c r="R23" s="1">
        <v>7617</v>
      </c>
      <c r="S23" s="1">
        <v>2.919</v>
      </c>
      <c r="T23" s="1">
        <v>12659</v>
      </c>
      <c r="U23" s="1">
        <v>2.2770000000000001</v>
      </c>
      <c r="V23" s="1">
        <v>12625</v>
      </c>
    </row>
    <row r="24" spans="2:22" x14ac:dyDescent="0.3">
      <c r="B24" s="1" t="s">
        <v>90</v>
      </c>
      <c r="C24" s="1" t="s">
        <v>232</v>
      </c>
      <c r="D24" s="1" t="s">
        <v>114</v>
      </c>
      <c r="E24" s="1" t="s">
        <v>115</v>
      </c>
      <c r="F24" s="1" t="s">
        <v>254</v>
      </c>
      <c r="G24" s="1">
        <v>2021</v>
      </c>
      <c r="H24" s="1" t="s">
        <v>166</v>
      </c>
      <c r="I24" s="1" t="s">
        <v>166</v>
      </c>
      <c r="J24" s="4">
        <v>0.365234</v>
      </c>
      <c r="K24" s="1">
        <v>10786</v>
      </c>
      <c r="L24" s="1">
        <v>10</v>
      </c>
      <c r="M24" s="1">
        <v>10.673</v>
      </c>
      <c r="O24" s="1">
        <v>3</v>
      </c>
      <c r="P24" s="1" t="s">
        <v>124</v>
      </c>
      <c r="Q24" s="1">
        <v>95.552000000000007</v>
      </c>
      <c r="R24" s="1">
        <v>7617</v>
      </c>
      <c r="S24" s="1">
        <v>2.919</v>
      </c>
      <c r="T24" s="1">
        <v>12659</v>
      </c>
      <c r="U24" s="1">
        <v>2.2770000000000001</v>
      </c>
      <c r="V24" s="1">
        <v>12625</v>
      </c>
    </row>
    <row r="25" spans="2:22" x14ac:dyDescent="0.3">
      <c r="B25" s="1" t="s">
        <v>90</v>
      </c>
      <c r="C25" s="1" t="s">
        <v>232</v>
      </c>
      <c r="D25" s="1" t="s">
        <v>114</v>
      </c>
      <c r="E25" s="1" t="s">
        <v>115</v>
      </c>
      <c r="F25" s="1" t="s">
        <v>255</v>
      </c>
      <c r="G25" s="1">
        <v>2021</v>
      </c>
      <c r="H25" s="1" t="s">
        <v>166</v>
      </c>
      <c r="I25" s="1" t="s">
        <v>166</v>
      </c>
      <c r="J25" s="4">
        <v>0.36323</v>
      </c>
      <c r="K25" s="1">
        <v>10785</v>
      </c>
      <c r="L25" s="1">
        <v>10</v>
      </c>
      <c r="M25" s="1">
        <v>11.446</v>
      </c>
      <c r="O25" s="1">
        <v>3</v>
      </c>
      <c r="P25" s="1" t="s">
        <v>124</v>
      </c>
      <c r="Q25" s="1">
        <v>95.552000000000007</v>
      </c>
      <c r="R25" s="1">
        <v>7617</v>
      </c>
      <c r="S25" s="1">
        <v>2.919</v>
      </c>
      <c r="T25" s="1">
        <v>12659</v>
      </c>
      <c r="U25" s="1">
        <v>2.2770000000000001</v>
      </c>
      <c r="V25" s="1">
        <v>12625</v>
      </c>
    </row>
    <row r="26" spans="2:22" x14ac:dyDescent="0.3">
      <c r="B26" s="1" t="s">
        <v>90</v>
      </c>
      <c r="C26" s="1" t="s">
        <v>232</v>
      </c>
      <c r="D26" s="1" t="s">
        <v>114</v>
      </c>
      <c r="E26" s="1" t="s">
        <v>115</v>
      </c>
      <c r="F26" s="1" t="s">
        <v>256</v>
      </c>
      <c r="G26" s="1">
        <v>2021</v>
      </c>
      <c r="H26" s="1" t="s">
        <v>166</v>
      </c>
      <c r="I26" s="1" t="s">
        <v>166</v>
      </c>
      <c r="J26" s="4">
        <v>0.35896</v>
      </c>
      <c r="K26" s="1">
        <v>10785</v>
      </c>
      <c r="L26" s="1">
        <v>10</v>
      </c>
      <c r="M26" s="1">
        <v>11.446</v>
      </c>
      <c r="O26" s="1">
        <v>3</v>
      </c>
      <c r="P26" s="1" t="s">
        <v>124</v>
      </c>
      <c r="Q26" s="1">
        <v>95.552000000000007</v>
      </c>
      <c r="R26" s="1">
        <v>7617</v>
      </c>
      <c r="S26" s="1">
        <v>2.919</v>
      </c>
      <c r="T26" s="1">
        <v>12659</v>
      </c>
      <c r="U26" s="1">
        <v>2.2770000000000001</v>
      </c>
      <c r="V26" s="1">
        <v>12625</v>
      </c>
    </row>
    <row r="27" spans="2:22" x14ac:dyDescent="0.3">
      <c r="B27" s="1" t="s">
        <v>90</v>
      </c>
      <c r="C27" s="1" t="s">
        <v>232</v>
      </c>
      <c r="D27" s="1" t="s">
        <v>114</v>
      </c>
      <c r="E27" s="1" t="s">
        <v>115</v>
      </c>
      <c r="F27" s="1" t="s">
        <v>257</v>
      </c>
      <c r="G27" s="1">
        <v>2021</v>
      </c>
      <c r="H27" s="1" t="s">
        <v>166</v>
      </c>
      <c r="I27" s="1" t="s">
        <v>166</v>
      </c>
      <c r="J27" s="4">
        <v>0.36209999999999998</v>
      </c>
      <c r="K27" s="1">
        <v>10782</v>
      </c>
      <c r="L27" s="1">
        <v>10</v>
      </c>
      <c r="M27" s="1">
        <v>12.04</v>
      </c>
      <c r="O27" s="1">
        <v>3</v>
      </c>
      <c r="P27" s="1" t="s">
        <v>124</v>
      </c>
      <c r="Q27" s="1">
        <v>95.552000000000007</v>
      </c>
      <c r="R27" s="1">
        <v>7617</v>
      </c>
      <c r="S27" s="1">
        <v>2.919</v>
      </c>
      <c r="T27" s="1">
        <v>12659</v>
      </c>
      <c r="U27" s="1">
        <v>2.2770000000000001</v>
      </c>
      <c r="V27" s="1">
        <v>12625</v>
      </c>
    </row>
    <row r="28" spans="2:22" x14ac:dyDescent="0.3">
      <c r="B28" s="1" t="s">
        <v>90</v>
      </c>
      <c r="C28" s="1" t="s">
        <v>232</v>
      </c>
      <c r="D28" s="1" t="s">
        <v>114</v>
      </c>
      <c r="E28" s="1" t="s">
        <v>115</v>
      </c>
      <c r="F28" s="1" t="s">
        <v>258</v>
      </c>
      <c r="G28" s="1">
        <v>2021</v>
      </c>
      <c r="H28" s="1" t="s">
        <v>166</v>
      </c>
      <c r="I28" s="1" t="s">
        <v>166</v>
      </c>
      <c r="J28" s="4">
        <v>0.38498599999999999</v>
      </c>
      <c r="K28" s="1">
        <v>10781</v>
      </c>
      <c r="L28" s="1">
        <v>10</v>
      </c>
      <c r="M28" s="1">
        <v>12.04</v>
      </c>
      <c r="O28" s="1">
        <v>3</v>
      </c>
      <c r="P28" s="1" t="s">
        <v>124</v>
      </c>
      <c r="Q28" s="1">
        <v>95.552000000000007</v>
      </c>
      <c r="R28" s="1">
        <v>7617</v>
      </c>
      <c r="S28" s="1">
        <v>2.919</v>
      </c>
      <c r="T28" s="1">
        <v>12659</v>
      </c>
      <c r="U28" s="1">
        <v>2.2770000000000001</v>
      </c>
      <c r="V28" s="1">
        <v>12625</v>
      </c>
    </row>
    <row r="29" spans="2:22" x14ac:dyDescent="0.3">
      <c r="B29" s="1" t="s">
        <v>90</v>
      </c>
      <c r="C29" s="1" t="s">
        <v>232</v>
      </c>
      <c r="D29" s="1" t="s">
        <v>114</v>
      </c>
      <c r="E29" s="1" t="s">
        <v>115</v>
      </c>
      <c r="F29" s="1" t="s">
        <v>259</v>
      </c>
      <c r="G29" s="1">
        <v>2021</v>
      </c>
      <c r="H29" s="1" t="s">
        <v>166</v>
      </c>
      <c r="I29" s="1" t="s">
        <v>166</v>
      </c>
      <c r="J29" s="4">
        <v>0.38895800000000003</v>
      </c>
      <c r="K29" s="1">
        <v>10784</v>
      </c>
      <c r="L29" s="1">
        <v>10</v>
      </c>
      <c r="M29" s="1">
        <v>12.468999999999999</v>
      </c>
      <c r="O29" s="1">
        <v>3</v>
      </c>
      <c r="P29" s="1" t="s">
        <v>124</v>
      </c>
      <c r="Q29" s="1">
        <v>95.552000000000007</v>
      </c>
      <c r="R29" s="1">
        <v>7617</v>
      </c>
      <c r="S29" s="1">
        <v>2.919</v>
      </c>
      <c r="T29" s="1">
        <v>12659</v>
      </c>
      <c r="U29" s="1">
        <v>2.2770000000000001</v>
      </c>
      <c r="V29" s="1">
        <v>12625</v>
      </c>
    </row>
    <row r="30" spans="2:22" x14ac:dyDescent="0.3">
      <c r="B30" s="1" t="s">
        <v>90</v>
      </c>
      <c r="C30" s="1" t="s">
        <v>232</v>
      </c>
      <c r="D30" s="1" t="s">
        <v>114</v>
      </c>
      <c r="E30" s="1" t="s">
        <v>115</v>
      </c>
      <c r="F30" s="1" t="s">
        <v>260</v>
      </c>
      <c r="G30" s="1">
        <v>2021</v>
      </c>
      <c r="H30" s="1" t="s">
        <v>166</v>
      </c>
      <c r="I30" s="1" t="s">
        <v>166</v>
      </c>
      <c r="J30" s="4">
        <v>0.38055800000000001</v>
      </c>
      <c r="K30" s="1">
        <v>10784</v>
      </c>
      <c r="L30" s="1">
        <v>10</v>
      </c>
      <c r="M30" s="1">
        <v>12.468999999999999</v>
      </c>
      <c r="O30" s="1">
        <v>3</v>
      </c>
      <c r="P30" s="1" t="s">
        <v>124</v>
      </c>
      <c r="Q30" s="1">
        <v>95.552000000000007</v>
      </c>
      <c r="R30" s="1">
        <v>7617</v>
      </c>
      <c r="S30" s="1">
        <v>2.919</v>
      </c>
      <c r="T30" s="1">
        <v>12659</v>
      </c>
      <c r="U30" s="1">
        <v>2.2770000000000001</v>
      </c>
      <c r="V30" s="1">
        <v>12625</v>
      </c>
    </row>
    <row r="31" spans="2:22" x14ac:dyDescent="0.3">
      <c r="B31" s="1" t="s">
        <v>90</v>
      </c>
      <c r="C31" s="1" t="s">
        <v>232</v>
      </c>
      <c r="D31" s="1" t="s">
        <v>114</v>
      </c>
      <c r="E31" s="1" t="s">
        <v>115</v>
      </c>
      <c r="F31" s="1" t="s">
        <v>261</v>
      </c>
      <c r="G31" s="1">
        <v>2021</v>
      </c>
      <c r="H31" s="1" t="s">
        <v>166</v>
      </c>
      <c r="I31" s="1" t="s">
        <v>166</v>
      </c>
      <c r="J31" s="4">
        <v>0.36202200000000001</v>
      </c>
      <c r="K31" s="1">
        <v>10781</v>
      </c>
      <c r="L31" s="1">
        <v>10</v>
      </c>
      <c r="M31" s="1">
        <v>12.734999999999999</v>
      </c>
      <c r="O31" s="1">
        <v>3</v>
      </c>
      <c r="P31" s="1" t="s">
        <v>124</v>
      </c>
      <c r="Q31" s="1">
        <v>95.552000000000007</v>
      </c>
      <c r="R31" s="1">
        <v>7617</v>
      </c>
      <c r="S31" s="1">
        <v>2.919</v>
      </c>
      <c r="T31" s="1">
        <v>12659</v>
      </c>
      <c r="U31" s="1">
        <v>2.2770000000000001</v>
      </c>
      <c r="V31" s="1">
        <v>12625</v>
      </c>
    </row>
    <row r="32" spans="2:22" x14ac:dyDescent="0.3">
      <c r="B32" s="1" t="s">
        <v>90</v>
      </c>
      <c r="C32" s="1" t="s">
        <v>232</v>
      </c>
      <c r="D32" s="1" t="s">
        <v>114</v>
      </c>
      <c r="E32" s="1" t="s">
        <v>115</v>
      </c>
      <c r="F32" s="1" t="s">
        <v>262</v>
      </c>
      <c r="G32" s="1">
        <v>2021</v>
      </c>
      <c r="H32" s="1" t="s">
        <v>166</v>
      </c>
      <c r="I32" s="1" t="s">
        <v>166</v>
      </c>
      <c r="J32" s="4">
        <v>0.35095599999999988</v>
      </c>
      <c r="K32" s="1">
        <v>10782</v>
      </c>
      <c r="L32" s="1">
        <v>10</v>
      </c>
      <c r="M32" s="1">
        <v>12.734999999999999</v>
      </c>
      <c r="O32" s="1">
        <v>3</v>
      </c>
      <c r="P32" s="1" t="s">
        <v>124</v>
      </c>
      <c r="Q32" s="1">
        <v>95.552000000000007</v>
      </c>
      <c r="R32" s="1">
        <v>7617</v>
      </c>
      <c r="S32" s="1">
        <v>2.919</v>
      </c>
      <c r="T32" s="1">
        <v>12659</v>
      </c>
      <c r="U32" s="1">
        <v>2.2770000000000001</v>
      </c>
      <c r="V32" s="1">
        <v>12625</v>
      </c>
    </row>
    <row r="33" spans="2:22" x14ac:dyDescent="0.3">
      <c r="B33" s="1" t="s">
        <v>90</v>
      </c>
      <c r="C33" s="1" t="s">
        <v>232</v>
      </c>
      <c r="D33" s="1" t="s">
        <v>114</v>
      </c>
      <c r="E33" s="1" t="s">
        <v>115</v>
      </c>
      <c r="F33" s="1" t="s">
        <v>263</v>
      </c>
      <c r="G33" s="1">
        <v>2021</v>
      </c>
      <c r="H33" s="1" t="s">
        <v>166</v>
      </c>
      <c r="I33" s="1" t="s">
        <v>166</v>
      </c>
      <c r="J33" s="4">
        <v>0.34592400000000001</v>
      </c>
      <c r="K33" s="1">
        <v>10783</v>
      </c>
      <c r="L33" s="1">
        <v>10</v>
      </c>
      <c r="M33" s="1">
        <v>12.817</v>
      </c>
      <c r="O33" s="1">
        <v>3</v>
      </c>
      <c r="P33" s="1" t="s">
        <v>124</v>
      </c>
      <c r="Q33" s="1">
        <v>95.552000000000007</v>
      </c>
      <c r="R33" s="1">
        <v>7617</v>
      </c>
      <c r="S33" s="1">
        <v>2.919</v>
      </c>
      <c r="T33" s="1">
        <v>12659</v>
      </c>
      <c r="U33" s="1">
        <v>2.2770000000000001</v>
      </c>
      <c r="V33" s="1">
        <v>12625</v>
      </c>
    </row>
    <row r="34" spans="2:22" x14ac:dyDescent="0.3">
      <c r="B34" s="1" t="s">
        <v>90</v>
      </c>
      <c r="C34" s="1" t="s">
        <v>232</v>
      </c>
      <c r="D34" s="1" t="s">
        <v>114</v>
      </c>
      <c r="E34" s="1" t="s">
        <v>115</v>
      </c>
      <c r="F34" s="1" t="s">
        <v>264</v>
      </c>
      <c r="G34" s="1">
        <v>2021</v>
      </c>
      <c r="H34" s="1" t="s">
        <v>166</v>
      </c>
      <c r="I34" s="1" t="s">
        <v>166</v>
      </c>
      <c r="J34" s="4">
        <v>0.34997200000000001</v>
      </c>
      <c r="K34" s="1">
        <v>10785</v>
      </c>
      <c r="L34" s="1">
        <v>10</v>
      </c>
      <c r="M34" s="1">
        <v>12.817</v>
      </c>
      <c r="O34" s="1">
        <v>3</v>
      </c>
      <c r="P34" s="1" t="s">
        <v>124</v>
      </c>
      <c r="Q34" s="1">
        <v>95.552000000000007</v>
      </c>
      <c r="R34" s="1">
        <v>7617</v>
      </c>
      <c r="S34" s="1">
        <v>2.919</v>
      </c>
      <c r="T34" s="1">
        <v>12659</v>
      </c>
      <c r="U34" s="1">
        <v>2.2770000000000001</v>
      </c>
      <c r="V34" s="1">
        <v>12625</v>
      </c>
    </row>
    <row r="35" spans="2:22" x14ac:dyDescent="0.3">
      <c r="B35" s="1" t="s">
        <v>90</v>
      </c>
      <c r="C35" s="1" t="s">
        <v>232</v>
      </c>
      <c r="D35" s="1" t="s">
        <v>114</v>
      </c>
      <c r="E35" s="1" t="s">
        <v>115</v>
      </c>
      <c r="F35" s="1" t="s">
        <v>265</v>
      </c>
      <c r="G35" s="1">
        <v>2021</v>
      </c>
      <c r="H35" s="1" t="s">
        <v>166</v>
      </c>
      <c r="I35" s="1" t="s">
        <v>166</v>
      </c>
      <c r="J35" s="4">
        <v>0.36418</v>
      </c>
      <c r="K35" s="1">
        <v>10786</v>
      </c>
      <c r="L35" s="1">
        <v>10</v>
      </c>
      <c r="M35" s="1">
        <v>12.686999999999999</v>
      </c>
      <c r="O35" s="1">
        <v>3</v>
      </c>
      <c r="P35" s="1" t="s">
        <v>124</v>
      </c>
      <c r="Q35" s="1">
        <v>95.552000000000007</v>
      </c>
      <c r="R35" s="1">
        <v>7617</v>
      </c>
      <c r="S35" s="1">
        <v>2.919</v>
      </c>
      <c r="T35" s="1">
        <v>12659</v>
      </c>
      <c r="U35" s="1">
        <v>2.2770000000000001</v>
      </c>
      <c r="V35" s="1">
        <v>12625</v>
      </c>
    </row>
    <row r="36" spans="2:22" x14ac:dyDescent="0.3">
      <c r="B36" s="1" t="s">
        <v>90</v>
      </c>
      <c r="C36" s="1" t="s">
        <v>232</v>
      </c>
      <c r="D36" s="1" t="s">
        <v>114</v>
      </c>
      <c r="E36" s="1" t="s">
        <v>115</v>
      </c>
      <c r="F36" s="1" t="s">
        <v>266</v>
      </c>
      <c r="G36" s="1">
        <v>2021</v>
      </c>
      <c r="H36" s="1" t="s">
        <v>166</v>
      </c>
      <c r="I36" s="1" t="s">
        <v>166</v>
      </c>
      <c r="J36" s="4">
        <v>0.3963279999999999</v>
      </c>
      <c r="K36" s="1">
        <v>10786</v>
      </c>
      <c r="L36" s="1">
        <v>10</v>
      </c>
      <c r="M36" s="1">
        <v>12.688000000000001</v>
      </c>
      <c r="O36" s="1">
        <v>3</v>
      </c>
      <c r="P36" s="1" t="s">
        <v>124</v>
      </c>
      <c r="Q36" s="1">
        <v>95.552000000000007</v>
      </c>
      <c r="R36" s="1">
        <v>7617</v>
      </c>
      <c r="S36" s="1">
        <v>2.919</v>
      </c>
      <c r="T36" s="1">
        <v>12659</v>
      </c>
      <c r="U36" s="1">
        <v>2.2770000000000001</v>
      </c>
      <c r="V36" s="1">
        <v>12625</v>
      </c>
    </row>
    <row r="37" spans="2:22" x14ac:dyDescent="0.3">
      <c r="B37" s="1" t="s">
        <v>90</v>
      </c>
      <c r="C37" s="1" t="s">
        <v>232</v>
      </c>
      <c r="D37" s="1" t="s">
        <v>114</v>
      </c>
      <c r="E37" s="1" t="s">
        <v>115</v>
      </c>
      <c r="F37" s="1" t="s">
        <v>267</v>
      </c>
      <c r="G37" s="1">
        <v>2021</v>
      </c>
      <c r="H37" s="1" t="s">
        <v>166</v>
      </c>
      <c r="I37" s="1" t="s">
        <v>166</v>
      </c>
      <c r="J37" s="4">
        <v>0.43921199999999999</v>
      </c>
      <c r="K37" s="1">
        <v>10786</v>
      </c>
      <c r="L37" s="1">
        <v>10</v>
      </c>
      <c r="M37" s="1">
        <v>12.414</v>
      </c>
      <c r="O37" s="1">
        <v>3</v>
      </c>
      <c r="P37" s="1" t="s">
        <v>124</v>
      </c>
      <c r="Q37" s="1">
        <v>95.552000000000007</v>
      </c>
      <c r="R37" s="1">
        <v>7617</v>
      </c>
      <c r="S37" s="1">
        <v>2.919</v>
      </c>
      <c r="T37" s="1">
        <v>12659</v>
      </c>
      <c r="U37" s="1">
        <v>2.2770000000000001</v>
      </c>
      <c r="V37" s="1">
        <v>12625</v>
      </c>
    </row>
    <row r="38" spans="2:22" x14ac:dyDescent="0.3">
      <c r="B38" s="1" t="s">
        <v>90</v>
      </c>
      <c r="C38" s="1" t="s">
        <v>232</v>
      </c>
      <c r="D38" s="1" t="s">
        <v>114</v>
      </c>
      <c r="E38" s="1" t="s">
        <v>115</v>
      </c>
      <c r="F38" s="1" t="s">
        <v>268</v>
      </c>
      <c r="G38" s="1">
        <v>2021</v>
      </c>
      <c r="H38" s="1" t="s">
        <v>166</v>
      </c>
      <c r="I38" s="1" t="s">
        <v>166</v>
      </c>
      <c r="J38" s="4">
        <v>0.49984800000000001</v>
      </c>
      <c r="K38" s="1">
        <v>10786</v>
      </c>
      <c r="L38" s="1">
        <v>10</v>
      </c>
      <c r="M38" s="1">
        <v>12.414</v>
      </c>
      <c r="O38" s="1">
        <v>3</v>
      </c>
      <c r="P38" s="1" t="s">
        <v>124</v>
      </c>
      <c r="Q38" s="1">
        <v>95.552000000000007</v>
      </c>
      <c r="R38" s="1">
        <v>7617</v>
      </c>
      <c r="S38" s="1">
        <v>2.919</v>
      </c>
      <c r="T38" s="1">
        <v>12659</v>
      </c>
      <c r="U38" s="1">
        <v>2.2770000000000001</v>
      </c>
      <c r="V38" s="1">
        <v>12625</v>
      </c>
    </row>
    <row r="39" spans="2:22" x14ac:dyDescent="0.3">
      <c r="B39" s="1" t="s">
        <v>90</v>
      </c>
      <c r="C39" s="1" t="s">
        <v>232</v>
      </c>
      <c r="D39" s="1" t="s">
        <v>114</v>
      </c>
      <c r="E39" s="1" t="s">
        <v>115</v>
      </c>
      <c r="F39" s="1" t="s">
        <v>269</v>
      </c>
      <c r="G39" s="1">
        <v>2021</v>
      </c>
      <c r="H39" s="1" t="s">
        <v>166</v>
      </c>
      <c r="I39" s="1" t="s">
        <v>166</v>
      </c>
      <c r="J39" s="4">
        <v>0.54223399999999999</v>
      </c>
      <c r="K39" s="1">
        <v>10786</v>
      </c>
      <c r="L39" s="1">
        <v>10</v>
      </c>
      <c r="M39" s="1">
        <v>12.023</v>
      </c>
      <c r="O39" s="1">
        <v>3</v>
      </c>
      <c r="P39" s="1" t="s">
        <v>124</v>
      </c>
      <c r="Q39" s="1">
        <v>95.552000000000007</v>
      </c>
      <c r="R39" s="1">
        <v>7617</v>
      </c>
      <c r="S39" s="1">
        <v>2.919</v>
      </c>
      <c r="T39" s="1">
        <v>12659</v>
      </c>
      <c r="U39" s="1">
        <v>2.2770000000000001</v>
      </c>
      <c r="V39" s="1">
        <v>12625</v>
      </c>
    </row>
    <row r="40" spans="2:22" x14ac:dyDescent="0.3">
      <c r="B40" s="1" t="s">
        <v>90</v>
      </c>
      <c r="C40" s="1" t="s">
        <v>232</v>
      </c>
      <c r="D40" s="1" t="s">
        <v>114</v>
      </c>
      <c r="E40" s="1" t="s">
        <v>115</v>
      </c>
      <c r="F40" s="1" t="s">
        <v>270</v>
      </c>
      <c r="G40" s="1">
        <v>2021</v>
      </c>
      <c r="H40" s="1" t="s">
        <v>166</v>
      </c>
      <c r="I40" s="1" t="s">
        <v>166</v>
      </c>
      <c r="J40" s="4">
        <v>0.54881199999999997</v>
      </c>
      <c r="K40" s="1">
        <v>10784</v>
      </c>
      <c r="L40" s="1">
        <v>10</v>
      </c>
      <c r="M40" s="1">
        <v>12.023</v>
      </c>
      <c r="O40" s="1">
        <v>3</v>
      </c>
      <c r="P40" s="1" t="s">
        <v>124</v>
      </c>
      <c r="Q40" s="1">
        <v>95.552000000000007</v>
      </c>
      <c r="R40" s="1">
        <v>7617</v>
      </c>
      <c r="S40" s="1">
        <v>2.919</v>
      </c>
      <c r="T40" s="1">
        <v>12659</v>
      </c>
      <c r="U40" s="1">
        <v>2.2770000000000001</v>
      </c>
      <c r="V40" s="1">
        <v>12625</v>
      </c>
    </row>
    <row r="41" spans="2:22" x14ac:dyDescent="0.3">
      <c r="B41" s="1" t="s">
        <v>90</v>
      </c>
      <c r="C41" s="1" t="s">
        <v>232</v>
      </c>
      <c r="D41" s="1" t="s">
        <v>114</v>
      </c>
      <c r="E41" s="1" t="s">
        <v>115</v>
      </c>
      <c r="F41" s="1" t="s">
        <v>271</v>
      </c>
      <c r="G41" s="1">
        <v>2021</v>
      </c>
      <c r="H41" s="1" t="s">
        <v>166</v>
      </c>
      <c r="I41" s="1" t="s">
        <v>166</v>
      </c>
      <c r="J41" s="4">
        <v>0.53552200000000005</v>
      </c>
      <c r="K41" s="1">
        <v>10784</v>
      </c>
      <c r="L41" s="1">
        <v>10</v>
      </c>
      <c r="M41" s="1">
        <v>11.539</v>
      </c>
      <c r="O41" s="1">
        <v>3</v>
      </c>
      <c r="P41" s="1" t="s">
        <v>124</v>
      </c>
      <c r="Q41" s="1">
        <v>95.552000000000007</v>
      </c>
      <c r="R41" s="1">
        <v>7617</v>
      </c>
      <c r="S41" s="1">
        <v>2.919</v>
      </c>
      <c r="T41" s="1">
        <v>12659</v>
      </c>
      <c r="U41" s="1">
        <v>2.2770000000000001</v>
      </c>
      <c r="V41" s="1">
        <v>12625</v>
      </c>
    </row>
    <row r="42" spans="2:22" x14ac:dyDescent="0.3">
      <c r="B42" s="1" t="s">
        <v>90</v>
      </c>
      <c r="C42" s="1" t="s">
        <v>232</v>
      </c>
      <c r="D42" s="1" t="s">
        <v>114</v>
      </c>
      <c r="E42" s="1" t="s">
        <v>115</v>
      </c>
      <c r="F42" s="1" t="s">
        <v>272</v>
      </c>
      <c r="G42" s="1">
        <v>2021</v>
      </c>
      <c r="H42" s="1" t="s">
        <v>166</v>
      </c>
      <c r="I42" s="1" t="s">
        <v>166</v>
      </c>
      <c r="J42" s="4">
        <v>0.51043000000000005</v>
      </c>
      <c r="K42" s="1">
        <v>10784</v>
      </c>
      <c r="L42" s="1">
        <v>10</v>
      </c>
      <c r="M42" s="1">
        <v>11.539</v>
      </c>
      <c r="O42" s="1">
        <v>3</v>
      </c>
      <c r="P42" s="1" t="s">
        <v>124</v>
      </c>
      <c r="Q42" s="1">
        <v>95.552000000000007</v>
      </c>
      <c r="R42" s="1">
        <v>7617</v>
      </c>
      <c r="S42" s="1">
        <v>2.919</v>
      </c>
      <c r="T42" s="1">
        <v>12659</v>
      </c>
      <c r="U42" s="1">
        <v>2.2770000000000001</v>
      </c>
      <c r="V42" s="1">
        <v>12625</v>
      </c>
    </row>
    <row r="43" spans="2:22" x14ac:dyDescent="0.3">
      <c r="B43" s="1" t="s">
        <v>90</v>
      </c>
      <c r="C43" s="1" t="s">
        <v>232</v>
      </c>
      <c r="D43" s="1" t="s">
        <v>114</v>
      </c>
      <c r="E43" s="1" t="s">
        <v>115</v>
      </c>
      <c r="F43" s="1" t="s">
        <v>273</v>
      </c>
      <c r="G43" s="1">
        <v>2021</v>
      </c>
      <c r="H43" s="1" t="s">
        <v>166</v>
      </c>
      <c r="I43" s="1" t="s">
        <v>166</v>
      </c>
      <c r="J43" s="4">
        <v>0.48092800000000008</v>
      </c>
      <c r="K43" s="1">
        <v>10784</v>
      </c>
      <c r="L43" s="1">
        <v>10</v>
      </c>
      <c r="M43" s="1">
        <v>10.949</v>
      </c>
      <c r="O43" s="1">
        <v>3</v>
      </c>
      <c r="P43" s="1" t="s">
        <v>124</v>
      </c>
      <c r="Q43" s="1">
        <v>95.552000000000007</v>
      </c>
      <c r="R43" s="1">
        <v>7617</v>
      </c>
      <c r="S43" s="1">
        <v>2.919</v>
      </c>
      <c r="T43" s="1">
        <v>12659</v>
      </c>
      <c r="U43" s="1">
        <v>2.2770000000000001</v>
      </c>
      <c r="V43" s="1">
        <v>12625</v>
      </c>
    </row>
    <row r="44" spans="2:22" x14ac:dyDescent="0.3">
      <c r="B44" s="1" t="s">
        <v>90</v>
      </c>
      <c r="C44" s="1" t="s">
        <v>232</v>
      </c>
      <c r="D44" s="1" t="s">
        <v>114</v>
      </c>
      <c r="E44" s="1" t="s">
        <v>115</v>
      </c>
      <c r="F44" s="1" t="s">
        <v>274</v>
      </c>
      <c r="G44" s="1">
        <v>2021</v>
      </c>
      <c r="H44" s="1" t="s">
        <v>166</v>
      </c>
      <c r="I44" s="1" t="s">
        <v>166</v>
      </c>
      <c r="J44" s="4">
        <v>0.45850799999999992</v>
      </c>
      <c r="K44" s="1">
        <v>10783</v>
      </c>
      <c r="L44" s="1">
        <v>10</v>
      </c>
      <c r="M44" s="1">
        <v>10.949</v>
      </c>
      <c r="O44" s="1">
        <v>3</v>
      </c>
      <c r="P44" s="1" t="s">
        <v>124</v>
      </c>
      <c r="Q44" s="1">
        <v>95.552000000000007</v>
      </c>
      <c r="R44" s="1">
        <v>7617</v>
      </c>
      <c r="S44" s="1">
        <v>2.919</v>
      </c>
      <c r="T44" s="1">
        <v>12659</v>
      </c>
      <c r="U44" s="1">
        <v>2.2770000000000001</v>
      </c>
      <c r="V44" s="1">
        <v>12625</v>
      </c>
    </row>
    <row r="45" spans="2:22" x14ac:dyDescent="0.3">
      <c r="B45" s="1" t="s">
        <v>90</v>
      </c>
      <c r="C45" s="1" t="s">
        <v>232</v>
      </c>
      <c r="D45" s="1" t="s">
        <v>114</v>
      </c>
      <c r="E45" s="1" t="s">
        <v>115</v>
      </c>
      <c r="F45" s="1" t="s">
        <v>275</v>
      </c>
      <c r="G45" s="1">
        <v>2021</v>
      </c>
      <c r="H45" s="1" t="s">
        <v>166</v>
      </c>
      <c r="I45" s="1" t="s">
        <v>166</v>
      </c>
      <c r="J45" s="4">
        <v>0.435062</v>
      </c>
      <c r="K45" s="1">
        <v>10783</v>
      </c>
      <c r="L45" s="1">
        <v>10</v>
      </c>
      <c r="M45" s="1">
        <v>10.347</v>
      </c>
      <c r="O45" s="1">
        <v>3</v>
      </c>
      <c r="P45" s="1" t="s">
        <v>124</v>
      </c>
      <c r="Q45" s="1">
        <v>95.552000000000007</v>
      </c>
      <c r="R45" s="1">
        <v>7617</v>
      </c>
      <c r="S45" s="1">
        <v>2.919</v>
      </c>
      <c r="T45" s="1">
        <v>12659</v>
      </c>
      <c r="U45" s="1">
        <v>2.2770000000000001</v>
      </c>
      <c r="V45" s="1">
        <v>12625</v>
      </c>
    </row>
    <row r="46" spans="2:22" x14ac:dyDescent="0.3">
      <c r="B46" s="1" t="s">
        <v>90</v>
      </c>
      <c r="C46" s="1" t="s">
        <v>232</v>
      </c>
      <c r="D46" s="1" t="s">
        <v>114</v>
      </c>
      <c r="E46" s="1" t="s">
        <v>115</v>
      </c>
      <c r="F46" s="1" t="s">
        <v>276</v>
      </c>
      <c r="G46" s="1">
        <v>2021</v>
      </c>
      <c r="H46" s="1" t="s">
        <v>166</v>
      </c>
      <c r="I46" s="1" t="s">
        <v>166</v>
      </c>
      <c r="J46" s="4">
        <v>0.41320200000000001</v>
      </c>
      <c r="K46" s="1">
        <v>10781</v>
      </c>
      <c r="L46" s="1">
        <v>10</v>
      </c>
      <c r="M46" s="1">
        <v>10.347</v>
      </c>
      <c r="O46" s="1">
        <v>3</v>
      </c>
      <c r="P46" s="1" t="s">
        <v>124</v>
      </c>
      <c r="Q46" s="1">
        <v>95.552000000000007</v>
      </c>
      <c r="R46" s="1">
        <v>7617</v>
      </c>
      <c r="S46" s="1">
        <v>2.919</v>
      </c>
      <c r="T46" s="1">
        <v>12659</v>
      </c>
      <c r="U46" s="1">
        <v>2.2770000000000001</v>
      </c>
      <c r="V46" s="1">
        <v>12625</v>
      </c>
    </row>
    <row r="47" spans="2:22" x14ac:dyDescent="0.3">
      <c r="B47" s="1" t="s">
        <v>90</v>
      </c>
      <c r="C47" s="1" t="s">
        <v>232</v>
      </c>
      <c r="D47" s="1" t="s">
        <v>114</v>
      </c>
      <c r="E47" s="1" t="s">
        <v>115</v>
      </c>
      <c r="F47" s="1" t="s">
        <v>277</v>
      </c>
      <c r="G47" s="1">
        <v>2021</v>
      </c>
      <c r="H47" s="1" t="s">
        <v>166</v>
      </c>
      <c r="I47" s="1" t="s">
        <v>166</v>
      </c>
      <c r="J47" s="4">
        <v>0.383158</v>
      </c>
      <c r="K47" s="1">
        <v>10781</v>
      </c>
      <c r="L47" s="1">
        <v>10</v>
      </c>
      <c r="M47" s="1">
        <v>9.8360000000000003</v>
      </c>
      <c r="O47" s="1">
        <v>3</v>
      </c>
      <c r="P47" s="1" t="s">
        <v>124</v>
      </c>
      <c r="Q47" s="1">
        <v>95.552000000000007</v>
      </c>
      <c r="R47" s="1">
        <v>7617</v>
      </c>
      <c r="S47" s="1">
        <v>2.919</v>
      </c>
      <c r="T47" s="1">
        <v>12659</v>
      </c>
      <c r="U47" s="1">
        <v>2.2770000000000001</v>
      </c>
      <c r="V47" s="1">
        <v>12625</v>
      </c>
    </row>
    <row r="48" spans="2:22" x14ac:dyDescent="0.3">
      <c r="B48" s="1" t="s">
        <v>90</v>
      </c>
      <c r="C48" s="1" t="s">
        <v>232</v>
      </c>
      <c r="D48" s="1" t="s">
        <v>114</v>
      </c>
      <c r="E48" s="1" t="s">
        <v>115</v>
      </c>
      <c r="F48" s="1" t="s">
        <v>278</v>
      </c>
      <c r="G48" s="1">
        <v>2021</v>
      </c>
      <c r="H48" s="1" t="s">
        <v>166</v>
      </c>
      <c r="I48" s="1" t="s">
        <v>166</v>
      </c>
      <c r="J48" s="4">
        <v>0.3542519999999999</v>
      </c>
      <c r="K48" s="1">
        <v>10778</v>
      </c>
      <c r="L48" s="1">
        <v>10</v>
      </c>
      <c r="M48" s="1">
        <v>9.8360000000000003</v>
      </c>
      <c r="O48" s="1">
        <v>3</v>
      </c>
      <c r="P48" s="1" t="s">
        <v>124</v>
      </c>
      <c r="Q48" s="1">
        <v>95.552000000000007</v>
      </c>
      <c r="R48" s="1">
        <v>7617</v>
      </c>
      <c r="S48" s="1">
        <v>2.919</v>
      </c>
      <c r="T48" s="1">
        <v>12659</v>
      </c>
      <c r="U48" s="1">
        <v>2.2770000000000001</v>
      </c>
      <c r="V48" s="1">
        <v>12625</v>
      </c>
    </row>
    <row r="49" spans="2:22" x14ac:dyDescent="0.3">
      <c r="B49" s="1" t="s">
        <v>90</v>
      </c>
      <c r="C49" s="1" t="s">
        <v>232</v>
      </c>
      <c r="D49" s="1" t="s">
        <v>114</v>
      </c>
      <c r="E49" s="1" t="s">
        <v>115</v>
      </c>
      <c r="F49" s="1" t="s">
        <v>279</v>
      </c>
      <c r="G49" s="1">
        <v>2021</v>
      </c>
      <c r="H49" s="1" t="s">
        <v>166</v>
      </c>
      <c r="I49" s="1" t="s">
        <v>166</v>
      </c>
      <c r="J49" s="4">
        <v>0.30934800000000001</v>
      </c>
      <c r="K49" s="1">
        <v>10777</v>
      </c>
      <c r="L49" s="1">
        <v>10</v>
      </c>
      <c r="M49" s="1">
        <v>9.4380000000000006</v>
      </c>
      <c r="O49" s="1">
        <v>3</v>
      </c>
      <c r="P49" s="1" t="s">
        <v>124</v>
      </c>
      <c r="Q49" s="1">
        <v>95.552000000000007</v>
      </c>
      <c r="R49" s="1">
        <v>7617</v>
      </c>
      <c r="S49" s="1">
        <v>2.919</v>
      </c>
      <c r="T49" s="1">
        <v>12659</v>
      </c>
      <c r="U49" s="1">
        <v>2.2770000000000001</v>
      </c>
      <c r="V49" s="1">
        <v>12625</v>
      </c>
    </row>
    <row r="50" spans="2:22" x14ac:dyDescent="0.3">
      <c r="B50" s="1" t="s">
        <v>90</v>
      </c>
      <c r="C50" s="1" t="s">
        <v>232</v>
      </c>
      <c r="D50" s="1" t="s">
        <v>114</v>
      </c>
      <c r="E50" s="1" t="s">
        <v>115</v>
      </c>
      <c r="F50" s="1" t="s">
        <v>280</v>
      </c>
      <c r="G50" s="1">
        <v>2021</v>
      </c>
      <c r="H50" s="1" t="s">
        <v>166</v>
      </c>
      <c r="I50" s="1" t="s">
        <v>166</v>
      </c>
      <c r="J50" s="4">
        <v>0.26225999999999999</v>
      </c>
      <c r="K50" s="1">
        <v>10776</v>
      </c>
      <c r="L50" s="1">
        <v>10</v>
      </c>
      <c r="M50" s="1">
        <v>9.4380000000000006</v>
      </c>
      <c r="O50" s="1">
        <v>3</v>
      </c>
      <c r="P50" s="1" t="s">
        <v>124</v>
      </c>
      <c r="Q50" s="1">
        <v>95.552000000000007</v>
      </c>
      <c r="R50" s="1">
        <v>7617</v>
      </c>
      <c r="S50" s="1">
        <v>2.919</v>
      </c>
      <c r="T50" s="1">
        <v>12659</v>
      </c>
      <c r="U50" s="1">
        <v>2.2770000000000001</v>
      </c>
      <c r="V50" s="1">
        <v>12625</v>
      </c>
    </row>
    <row r="51" spans="2:22" x14ac:dyDescent="0.3">
      <c r="B51" s="1" t="s">
        <v>90</v>
      </c>
      <c r="C51" s="1" t="s">
        <v>232</v>
      </c>
      <c r="D51" s="1" t="s">
        <v>281</v>
      </c>
      <c r="E51" s="1" t="s">
        <v>115</v>
      </c>
      <c r="F51" s="1" t="s">
        <v>233</v>
      </c>
      <c r="G51" s="1">
        <v>2021</v>
      </c>
      <c r="H51" s="1" t="s">
        <v>166</v>
      </c>
      <c r="I51" s="1" t="s">
        <v>166</v>
      </c>
      <c r="J51" s="4">
        <v>0.137602</v>
      </c>
      <c r="K51" s="1">
        <v>10773</v>
      </c>
      <c r="L51" s="1">
        <v>10</v>
      </c>
      <c r="M51" s="1">
        <v>9.1620000000000008</v>
      </c>
      <c r="O51" s="1">
        <v>3</v>
      </c>
      <c r="P51" s="1" t="s">
        <v>124</v>
      </c>
      <c r="Q51" s="1">
        <v>95.552000000000007</v>
      </c>
      <c r="R51" s="1">
        <v>7617</v>
      </c>
      <c r="S51" s="1">
        <v>2.919</v>
      </c>
      <c r="T51" s="1">
        <v>12659</v>
      </c>
      <c r="U51" s="1">
        <v>2.2770000000000001</v>
      </c>
      <c r="V51" s="1">
        <v>12625</v>
      </c>
    </row>
    <row r="52" spans="2:22" x14ac:dyDescent="0.3">
      <c r="B52" s="1" t="s">
        <v>90</v>
      </c>
      <c r="C52" s="1" t="s">
        <v>232</v>
      </c>
      <c r="D52" s="1" t="s">
        <v>281</v>
      </c>
      <c r="E52" s="1" t="s">
        <v>115</v>
      </c>
      <c r="F52" s="1" t="s">
        <v>234</v>
      </c>
      <c r="G52" s="1">
        <v>2021</v>
      </c>
      <c r="H52" s="1" t="s">
        <v>166</v>
      </c>
      <c r="I52" s="1" t="s">
        <v>166</v>
      </c>
      <c r="J52" s="4">
        <v>0.12274400000000001</v>
      </c>
      <c r="K52" s="1">
        <v>10777</v>
      </c>
      <c r="L52" s="1">
        <v>10</v>
      </c>
      <c r="M52" s="1">
        <v>9.1280000000000001</v>
      </c>
      <c r="O52" s="1">
        <v>3</v>
      </c>
      <c r="P52" s="1" t="s">
        <v>124</v>
      </c>
      <c r="Q52" s="1">
        <v>95.552000000000007</v>
      </c>
      <c r="R52" s="1">
        <v>7617</v>
      </c>
      <c r="S52" s="1">
        <v>2.919</v>
      </c>
      <c r="T52" s="1">
        <v>12659</v>
      </c>
      <c r="U52" s="1">
        <v>2.2770000000000001</v>
      </c>
      <c r="V52" s="1">
        <v>12625</v>
      </c>
    </row>
    <row r="53" spans="2:22" x14ac:dyDescent="0.3">
      <c r="B53" s="1" t="s">
        <v>90</v>
      </c>
      <c r="C53" s="1" t="s">
        <v>232</v>
      </c>
      <c r="D53" s="1" t="s">
        <v>281</v>
      </c>
      <c r="E53" s="1" t="s">
        <v>115</v>
      </c>
      <c r="F53" s="1" t="s">
        <v>235</v>
      </c>
      <c r="G53" s="1">
        <v>2021</v>
      </c>
      <c r="H53" s="1" t="s">
        <v>166</v>
      </c>
      <c r="I53" s="1" t="s">
        <v>166</v>
      </c>
      <c r="J53" s="4">
        <v>0.1124079999999999</v>
      </c>
      <c r="K53" s="1">
        <v>10768</v>
      </c>
      <c r="L53" s="1">
        <v>10</v>
      </c>
      <c r="M53" s="1">
        <v>8.8740000000000006</v>
      </c>
      <c r="O53" s="1">
        <v>3</v>
      </c>
      <c r="P53" s="1" t="s">
        <v>124</v>
      </c>
      <c r="Q53" s="1">
        <v>95.552000000000007</v>
      </c>
      <c r="R53" s="1">
        <v>7617</v>
      </c>
      <c r="S53" s="1">
        <v>2.919</v>
      </c>
      <c r="T53" s="1">
        <v>12659</v>
      </c>
      <c r="U53" s="1">
        <v>2.2770000000000001</v>
      </c>
      <c r="V53" s="1">
        <v>12625</v>
      </c>
    </row>
    <row r="54" spans="2:22" x14ac:dyDescent="0.3">
      <c r="B54" s="1" t="s">
        <v>90</v>
      </c>
      <c r="C54" s="1" t="s">
        <v>232</v>
      </c>
      <c r="D54" s="1" t="s">
        <v>281</v>
      </c>
      <c r="E54" s="1" t="s">
        <v>115</v>
      </c>
      <c r="F54" s="1" t="s">
        <v>236</v>
      </c>
      <c r="G54" s="1">
        <v>2021</v>
      </c>
      <c r="H54" s="1" t="s">
        <v>166</v>
      </c>
      <c r="I54" s="1" t="s">
        <v>166</v>
      </c>
      <c r="J54" s="4">
        <v>0.10578799999999999</v>
      </c>
      <c r="K54" s="1">
        <v>10789</v>
      </c>
      <c r="L54" s="1">
        <v>10</v>
      </c>
      <c r="M54" s="1">
        <v>8.8740000000000006</v>
      </c>
      <c r="O54" s="1">
        <v>3</v>
      </c>
      <c r="P54" s="1" t="s">
        <v>124</v>
      </c>
      <c r="Q54" s="1">
        <v>95.552000000000007</v>
      </c>
      <c r="R54" s="1">
        <v>7617</v>
      </c>
      <c r="S54" s="1">
        <v>2.919</v>
      </c>
      <c r="T54" s="1">
        <v>12659</v>
      </c>
      <c r="U54" s="1">
        <v>2.2770000000000001</v>
      </c>
      <c r="V54" s="1">
        <v>12625</v>
      </c>
    </row>
    <row r="55" spans="2:22" x14ac:dyDescent="0.3">
      <c r="B55" s="1" t="s">
        <v>90</v>
      </c>
      <c r="C55" s="1" t="s">
        <v>232</v>
      </c>
      <c r="D55" s="1" t="s">
        <v>281</v>
      </c>
      <c r="E55" s="1" t="s">
        <v>115</v>
      </c>
      <c r="F55" s="1" t="s">
        <v>237</v>
      </c>
      <c r="G55" s="1">
        <v>2021</v>
      </c>
      <c r="H55" s="1" t="s">
        <v>166</v>
      </c>
      <c r="I55" s="1" t="s">
        <v>166</v>
      </c>
      <c r="J55" s="4">
        <v>0.100896</v>
      </c>
      <c r="K55" s="1">
        <v>10790</v>
      </c>
      <c r="L55" s="1">
        <v>10</v>
      </c>
      <c r="M55" s="1">
        <v>8.673</v>
      </c>
      <c r="O55" s="1">
        <v>3</v>
      </c>
      <c r="P55" s="1" t="s">
        <v>124</v>
      </c>
      <c r="Q55" s="1">
        <v>95.552000000000007</v>
      </c>
      <c r="R55" s="1">
        <v>7617</v>
      </c>
      <c r="S55" s="1">
        <v>2.919</v>
      </c>
      <c r="T55" s="1">
        <v>12659</v>
      </c>
      <c r="U55" s="1">
        <v>2.2770000000000001</v>
      </c>
      <c r="V55" s="1">
        <v>12625</v>
      </c>
    </row>
    <row r="56" spans="2:22" x14ac:dyDescent="0.3">
      <c r="B56" s="1" t="s">
        <v>90</v>
      </c>
      <c r="C56" s="1" t="s">
        <v>232</v>
      </c>
      <c r="D56" s="1" t="s">
        <v>281</v>
      </c>
      <c r="E56" s="1" t="s">
        <v>115</v>
      </c>
      <c r="F56" s="1" t="s">
        <v>238</v>
      </c>
      <c r="G56" s="1">
        <v>2021</v>
      </c>
      <c r="H56" s="1" t="s">
        <v>166</v>
      </c>
      <c r="I56" s="1" t="s">
        <v>166</v>
      </c>
      <c r="J56" s="4">
        <v>9.844E-2</v>
      </c>
      <c r="K56" s="1">
        <v>10789</v>
      </c>
      <c r="L56" s="1">
        <v>10</v>
      </c>
      <c r="M56" s="1">
        <v>8.673</v>
      </c>
      <c r="O56" s="1">
        <v>3</v>
      </c>
      <c r="P56" s="1" t="s">
        <v>124</v>
      </c>
      <c r="Q56" s="1">
        <v>95.552000000000007</v>
      </c>
      <c r="R56" s="1">
        <v>7617</v>
      </c>
      <c r="S56" s="1">
        <v>2.919</v>
      </c>
      <c r="T56" s="1">
        <v>12659</v>
      </c>
      <c r="U56" s="1">
        <v>2.2770000000000001</v>
      </c>
      <c r="V56" s="1">
        <v>12625</v>
      </c>
    </row>
    <row r="57" spans="2:22" x14ac:dyDescent="0.3">
      <c r="B57" s="1" t="s">
        <v>90</v>
      </c>
      <c r="C57" s="1" t="s">
        <v>232</v>
      </c>
      <c r="D57" s="1" t="s">
        <v>281</v>
      </c>
      <c r="E57" s="1" t="s">
        <v>115</v>
      </c>
      <c r="F57" s="1" t="s">
        <v>239</v>
      </c>
      <c r="G57" s="1">
        <v>2021</v>
      </c>
      <c r="H57" s="1" t="s">
        <v>166</v>
      </c>
      <c r="I57" s="1" t="s">
        <v>166</v>
      </c>
      <c r="J57" s="4">
        <v>9.5383999999999997E-2</v>
      </c>
      <c r="K57" s="1">
        <v>10789</v>
      </c>
      <c r="L57" s="1">
        <v>10</v>
      </c>
      <c r="M57" s="1">
        <v>8.4879999999999995</v>
      </c>
      <c r="O57" s="1">
        <v>3</v>
      </c>
      <c r="P57" s="1" t="s">
        <v>124</v>
      </c>
      <c r="Q57" s="1">
        <v>95.552000000000007</v>
      </c>
      <c r="R57" s="1">
        <v>7617</v>
      </c>
      <c r="S57" s="1">
        <v>2.919</v>
      </c>
      <c r="T57" s="1">
        <v>12659</v>
      </c>
      <c r="U57" s="1">
        <v>2.2770000000000001</v>
      </c>
      <c r="V57" s="1">
        <v>12625</v>
      </c>
    </row>
    <row r="58" spans="2:22" x14ac:dyDescent="0.3">
      <c r="B58" s="1" t="s">
        <v>90</v>
      </c>
      <c r="C58" s="1" t="s">
        <v>232</v>
      </c>
      <c r="D58" s="1" t="s">
        <v>281</v>
      </c>
      <c r="E58" s="1" t="s">
        <v>115</v>
      </c>
      <c r="F58" s="1" t="s">
        <v>240</v>
      </c>
      <c r="G58" s="1">
        <v>2021</v>
      </c>
      <c r="H58" s="1" t="s">
        <v>166</v>
      </c>
      <c r="I58" s="1" t="s">
        <v>166</v>
      </c>
      <c r="J58" s="4">
        <v>9.3927999999999998E-2</v>
      </c>
      <c r="K58" s="1">
        <v>10789</v>
      </c>
      <c r="L58" s="1">
        <v>10</v>
      </c>
      <c r="M58" s="1">
        <v>8.4879999999999995</v>
      </c>
      <c r="O58" s="1">
        <v>3</v>
      </c>
      <c r="P58" s="1" t="s">
        <v>124</v>
      </c>
      <c r="Q58" s="1">
        <v>95.552000000000007</v>
      </c>
      <c r="R58" s="1">
        <v>7617</v>
      </c>
      <c r="S58" s="1">
        <v>2.919</v>
      </c>
      <c r="T58" s="1">
        <v>12659</v>
      </c>
      <c r="U58" s="1">
        <v>2.2770000000000001</v>
      </c>
      <c r="V58" s="1">
        <v>12625</v>
      </c>
    </row>
    <row r="59" spans="2:22" x14ac:dyDescent="0.3">
      <c r="B59" s="1" t="s">
        <v>90</v>
      </c>
      <c r="C59" s="1" t="s">
        <v>232</v>
      </c>
      <c r="D59" s="1" t="s">
        <v>281</v>
      </c>
      <c r="E59" s="1" t="s">
        <v>115</v>
      </c>
      <c r="F59" s="1" t="s">
        <v>241</v>
      </c>
      <c r="G59" s="1">
        <v>2021</v>
      </c>
      <c r="H59" s="1" t="s">
        <v>166</v>
      </c>
      <c r="I59" s="1" t="s">
        <v>166</v>
      </c>
      <c r="J59" s="4">
        <v>9.2735999999999999E-2</v>
      </c>
      <c r="K59" s="1">
        <v>10789</v>
      </c>
      <c r="L59" s="1">
        <v>10</v>
      </c>
      <c r="M59" s="1">
        <v>8.3570000000000011</v>
      </c>
      <c r="O59" s="1">
        <v>3</v>
      </c>
      <c r="P59" s="1" t="s">
        <v>124</v>
      </c>
      <c r="Q59" s="1">
        <v>95.552000000000007</v>
      </c>
      <c r="R59" s="1">
        <v>7617</v>
      </c>
      <c r="S59" s="1">
        <v>2.919</v>
      </c>
      <c r="T59" s="1">
        <v>12659</v>
      </c>
      <c r="U59" s="1">
        <v>2.2770000000000001</v>
      </c>
      <c r="V59" s="1">
        <v>12625</v>
      </c>
    </row>
    <row r="60" spans="2:22" x14ac:dyDescent="0.3">
      <c r="B60" s="1" t="s">
        <v>90</v>
      </c>
      <c r="C60" s="1" t="s">
        <v>232</v>
      </c>
      <c r="D60" s="1" t="s">
        <v>281</v>
      </c>
      <c r="E60" s="1" t="s">
        <v>115</v>
      </c>
      <c r="F60" s="1" t="s">
        <v>242</v>
      </c>
      <c r="G60" s="1">
        <v>2021</v>
      </c>
      <c r="H60" s="1" t="s">
        <v>166</v>
      </c>
      <c r="I60" s="1" t="s">
        <v>166</v>
      </c>
      <c r="J60" s="4">
        <v>9.2244000000000007E-2</v>
      </c>
      <c r="K60" s="1">
        <v>10789</v>
      </c>
      <c r="L60" s="1">
        <v>10</v>
      </c>
      <c r="M60" s="1">
        <v>8.3570000000000011</v>
      </c>
      <c r="O60" s="1">
        <v>3</v>
      </c>
      <c r="P60" s="1" t="s">
        <v>124</v>
      </c>
      <c r="Q60" s="1">
        <v>95.552000000000007</v>
      </c>
      <c r="R60" s="1">
        <v>7617</v>
      </c>
      <c r="S60" s="1">
        <v>2.919</v>
      </c>
      <c r="T60" s="1">
        <v>12659</v>
      </c>
      <c r="U60" s="1">
        <v>2.2770000000000001</v>
      </c>
      <c r="V60" s="1">
        <v>12625</v>
      </c>
    </row>
    <row r="61" spans="2:22" x14ac:dyDescent="0.3">
      <c r="B61" s="1" t="s">
        <v>90</v>
      </c>
      <c r="C61" s="1" t="s">
        <v>232</v>
      </c>
      <c r="D61" s="1" t="s">
        <v>281</v>
      </c>
      <c r="E61" s="1" t="s">
        <v>115</v>
      </c>
      <c r="F61" s="1" t="s">
        <v>243</v>
      </c>
      <c r="G61" s="1">
        <v>2021</v>
      </c>
      <c r="H61" s="1" t="s">
        <v>166</v>
      </c>
      <c r="I61" s="1" t="s">
        <v>166</v>
      </c>
      <c r="J61" s="4">
        <v>9.3009999999999995E-2</v>
      </c>
      <c r="K61" s="1">
        <v>10789</v>
      </c>
      <c r="L61" s="1">
        <v>10</v>
      </c>
      <c r="M61" s="1">
        <v>8.2880000000000003</v>
      </c>
      <c r="O61" s="1">
        <v>3</v>
      </c>
      <c r="P61" s="1" t="s">
        <v>124</v>
      </c>
      <c r="Q61" s="1">
        <v>95.552000000000007</v>
      </c>
      <c r="R61" s="1">
        <v>7617</v>
      </c>
      <c r="S61" s="1">
        <v>2.919</v>
      </c>
      <c r="T61" s="1">
        <v>12659</v>
      </c>
      <c r="U61" s="1">
        <v>2.2770000000000001</v>
      </c>
      <c r="V61" s="1">
        <v>12625</v>
      </c>
    </row>
    <row r="62" spans="2:22" x14ac:dyDescent="0.3">
      <c r="B62" s="1" t="s">
        <v>90</v>
      </c>
      <c r="C62" s="1" t="s">
        <v>232</v>
      </c>
      <c r="D62" s="1" t="s">
        <v>281</v>
      </c>
      <c r="E62" s="1" t="s">
        <v>115</v>
      </c>
      <c r="F62" s="1" t="s">
        <v>244</v>
      </c>
      <c r="G62" s="1">
        <v>2021</v>
      </c>
      <c r="H62" s="1" t="s">
        <v>166</v>
      </c>
      <c r="I62" s="1" t="s">
        <v>166</v>
      </c>
      <c r="J62" s="4">
        <v>9.5787999999999998E-2</v>
      </c>
      <c r="K62" s="1">
        <v>10788</v>
      </c>
      <c r="L62" s="1">
        <v>10</v>
      </c>
      <c r="M62" s="1">
        <v>8.2880000000000003</v>
      </c>
      <c r="O62" s="1">
        <v>3</v>
      </c>
      <c r="P62" s="1" t="s">
        <v>124</v>
      </c>
      <c r="Q62" s="1">
        <v>95.552000000000007</v>
      </c>
      <c r="R62" s="1">
        <v>7617</v>
      </c>
      <c r="S62" s="1">
        <v>2.919</v>
      </c>
      <c r="T62" s="1">
        <v>12659</v>
      </c>
      <c r="U62" s="1">
        <v>2.2770000000000001</v>
      </c>
      <c r="V62" s="1">
        <v>12625</v>
      </c>
    </row>
    <row r="63" spans="2:22" x14ac:dyDescent="0.3">
      <c r="B63" s="1" t="s">
        <v>90</v>
      </c>
      <c r="C63" s="1" t="s">
        <v>232</v>
      </c>
      <c r="D63" s="1" t="s">
        <v>281</v>
      </c>
      <c r="E63" s="1" t="s">
        <v>115</v>
      </c>
      <c r="F63" s="1" t="s">
        <v>245</v>
      </c>
      <c r="G63" s="1">
        <v>2021</v>
      </c>
      <c r="H63" s="1" t="s">
        <v>166</v>
      </c>
      <c r="I63" s="1" t="s">
        <v>166</v>
      </c>
      <c r="J63" s="4">
        <v>0.10147399999999999</v>
      </c>
      <c r="K63" s="1">
        <v>10789</v>
      </c>
      <c r="L63" s="1">
        <v>10</v>
      </c>
      <c r="M63" s="1">
        <v>8.3410000000000011</v>
      </c>
      <c r="O63" s="1">
        <v>3</v>
      </c>
      <c r="P63" s="1" t="s">
        <v>124</v>
      </c>
      <c r="Q63" s="1">
        <v>95.552000000000007</v>
      </c>
      <c r="R63" s="1">
        <v>7617</v>
      </c>
      <c r="S63" s="1">
        <v>2.919</v>
      </c>
      <c r="T63" s="1">
        <v>12659</v>
      </c>
      <c r="U63" s="1">
        <v>2.2770000000000001</v>
      </c>
      <c r="V63" s="1">
        <v>12625</v>
      </c>
    </row>
    <row r="64" spans="2:22" x14ac:dyDescent="0.3">
      <c r="B64" s="1" t="s">
        <v>90</v>
      </c>
      <c r="C64" s="1" t="s">
        <v>232</v>
      </c>
      <c r="D64" s="1" t="s">
        <v>281</v>
      </c>
      <c r="E64" s="1" t="s">
        <v>115</v>
      </c>
      <c r="F64" s="1" t="s">
        <v>246</v>
      </c>
      <c r="G64" s="1">
        <v>2021</v>
      </c>
      <c r="H64" s="1" t="s">
        <v>166</v>
      </c>
      <c r="I64" s="1" t="s">
        <v>166</v>
      </c>
      <c r="J64" s="4">
        <v>0.11441</v>
      </c>
      <c r="K64" s="1">
        <v>10789</v>
      </c>
      <c r="L64" s="1">
        <v>10</v>
      </c>
      <c r="M64" s="1">
        <v>8.3410000000000011</v>
      </c>
      <c r="O64" s="1">
        <v>3</v>
      </c>
      <c r="P64" s="1" t="s">
        <v>124</v>
      </c>
      <c r="Q64" s="1">
        <v>95.552000000000007</v>
      </c>
      <c r="R64" s="1">
        <v>7617</v>
      </c>
      <c r="S64" s="1">
        <v>2.919</v>
      </c>
      <c r="T64" s="1">
        <v>12659</v>
      </c>
      <c r="U64" s="1">
        <v>2.2770000000000001</v>
      </c>
      <c r="V64" s="1">
        <v>12625</v>
      </c>
    </row>
    <row r="65" spans="2:22" x14ac:dyDescent="0.3">
      <c r="B65" s="1" t="s">
        <v>90</v>
      </c>
      <c r="C65" s="1" t="s">
        <v>232</v>
      </c>
      <c r="D65" s="1" t="s">
        <v>281</v>
      </c>
      <c r="E65" s="1" t="s">
        <v>115</v>
      </c>
      <c r="F65" s="1" t="s">
        <v>247</v>
      </c>
      <c r="G65" s="1">
        <v>2021</v>
      </c>
      <c r="H65" s="1" t="s">
        <v>166</v>
      </c>
      <c r="I65" s="1" t="s">
        <v>166</v>
      </c>
      <c r="J65" s="4">
        <v>0.13203200000000001</v>
      </c>
      <c r="K65" s="1">
        <v>10789</v>
      </c>
      <c r="L65" s="1">
        <v>10</v>
      </c>
      <c r="M65" s="1">
        <v>8.5860000000000003</v>
      </c>
      <c r="O65" s="1">
        <v>3</v>
      </c>
      <c r="P65" s="1" t="s">
        <v>124</v>
      </c>
      <c r="Q65" s="1">
        <v>95.552000000000007</v>
      </c>
      <c r="R65" s="1">
        <v>7617</v>
      </c>
      <c r="S65" s="1">
        <v>2.919</v>
      </c>
      <c r="T65" s="1">
        <v>12659</v>
      </c>
      <c r="U65" s="1">
        <v>2.2770000000000001</v>
      </c>
      <c r="V65" s="1">
        <v>12625</v>
      </c>
    </row>
    <row r="66" spans="2:22" x14ac:dyDescent="0.3">
      <c r="B66" s="1" t="s">
        <v>90</v>
      </c>
      <c r="C66" s="1" t="s">
        <v>232</v>
      </c>
      <c r="D66" s="1" t="s">
        <v>281</v>
      </c>
      <c r="E66" s="1" t="s">
        <v>115</v>
      </c>
      <c r="F66" s="1" t="s">
        <v>248</v>
      </c>
      <c r="G66" s="1">
        <v>2021</v>
      </c>
      <c r="H66" s="1" t="s">
        <v>166</v>
      </c>
      <c r="I66" s="1" t="s">
        <v>166</v>
      </c>
      <c r="J66" s="4">
        <v>0.15818199999999999</v>
      </c>
      <c r="K66" s="1">
        <v>10789</v>
      </c>
      <c r="L66" s="1">
        <v>10</v>
      </c>
      <c r="M66" s="1">
        <v>8.5860000000000003</v>
      </c>
      <c r="O66" s="1">
        <v>3</v>
      </c>
      <c r="P66" s="1" t="s">
        <v>124</v>
      </c>
      <c r="Q66" s="1">
        <v>95.552000000000007</v>
      </c>
      <c r="R66" s="1">
        <v>7617</v>
      </c>
      <c r="S66" s="1">
        <v>2.919</v>
      </c>
      <c r="T66" s="1">
        <v>12659</v>
      </c>
      <c r="U66" s="1">
        <v>2.2770000000000001</v>
      </c>
      <c r="V66" s="1">
        <v>12625</v>
      </c>
    </row>
    <row r="67" spans="2:22" x14ac:dyDescent="0.3">
      <c r="B67" s="1" t="s">
        <v>90</v>
      </c>
      <c r="C67" s="1" t="s">
        <v>232</v>
      </c>
      <c r="D67" s="1" t="s">
        <v>281</v>
      </c>
      <c r="E67" s="1" t="s">
        <v>115</v>
      </c>
      <c r="F67" s="1" t="s">
        <v>249</v>
      </c>
      <c r="G67" s="1">
        <v>2021</v>
      </c>
      <c r="H67" s="1" t="s">
        <v>166</v>
      </c>
      <c r="I67" s="1" t="s">
        <v>166</v>
      </c>
      <c r="J67" s="4">
        <v>0.18396000000000001</v>
      </c>
      <c r="K67" s="1">
        <v>10789</v>
      </c>
      <c r="L67" s="1">
        <v>10</v>
      </c>
      <c r="M67" s="1">
        <v>9.077</v>
      </c>
      <c r="O67" s="1">
        <v>3</v>
      </c>
      <c r="P67" s="1" t="s">
        <v>124</v>
      </c>
      <c r="Q67" s="1">
        <v>95.552000000000007</v>
      </c>
      <c r="R67" s="1">
        <v>7617</v>
      </c>
      <c r="S67" s="1">
        <v>2.919</v>
      </c>
      <c r="T67" s="1">
        <v>12659</v>
      </c>
      <c r="U67" s="1">
        <v>2.2770000000000001</v>
      </c>
      <c r="V67" s="1">
        <v>12625</v>
      </c>
    </row>
    <row r="68" spans="2:22" x14ac:dyDescent="0.3">
      <c r="B68" s="1" t="s">
        <v>90</v>
      </c>
      <c r="C68" s="1" t="s">
        <v>232</v>
      </c>
      <c r="D68" s="1" t="s">
        <v>281</v>
      </c>
      <c r="E68" s="1" t="s">
        <v>115</v>
      </c>
      <c r="F68" s="1" t="s">
        <v>250</v>
      </c>
      <c r="G68" s="1">
        <v>2021</v>
      </c>
      <c r="H68" s="1" t="s">
        <v>166</v>
      </c>
      <c r="I68" s="1" t="s">
        <v>166</v>
      </c>
      <c r="J68" s="4">
        <v>0.20669799999999999</v>
      </c>
      <c r="K68" s="1">
        <v>10789</v>
      </c>
      <c r="L68" s="1">
        <v>10</v>
      </c>
      <c r="M68" s="1">
        <v>9.077</v>
      </c>
      <c r="O68" s="1">
        <v>3</v>
      </c>
      <c r="P68" s="1" t="s">
        <v>124</v>
      </c>
      <c r="Q68" s="1">
        <v>95.552000000000007</v>
      </c>
      <c r="R68" s="1">
        <v>7617</v>
      </c>
      <c r="S68" s="1">
        <v>2.919</v>
      </c>
      <c r="T68" s="1">
        <v>12659</v>
      </c>
      <c r="U68" s="1">
        <v>2.2770000000000001</v>
      </c>
      <c r="V68" s="1">
        <v>12625</v>
      </c>
    </row>
    <row r="69" spans="2:22" x14ac:dyDescent="0.3">
      <c r="B69" s="1" t="s">
        <v>90</v>
      </c>
      <c r="C69" s="1" t="s">
        <v>232</v>
      </c>
      <c r="D69" s="1" t="s">
        <v>281</v>
      </c>
      <c r="E69" s="1" t="s">
        <v>115</v>
      </c>
      <c r="F69" s="1" t="s">
        <v>251</v>
      </c>
      <c r="G69" s="1">
        <v>2021</v>
      </c>
      <c r="H69" s="1" t="s">
        <v>166</v>
      </c>
      <c r="I69" s="1" t="s">
        <v>166</v>
      </c>
      <c r="J69" s="4">
        <v>0.22097800000000001</v>
      </c>
      <c r="K69" s="1">
        <v>10789</v>
      </c>
      <c r="L69" s="1">
        <v>10</v>
      </c>
      <c r="M69" s="1">
        <v>9.8239999999999998</v>
      </c>
      <c r="O69" s="1">
        <v>3</v>
      </c>
      <c r="P69" s="1" t="s">
        <v>124</v>
      </c>
      <c r="Q69" s="1">
        <v>95.552000000000007</v>
      </c>
      <c r="R69" s="1">
        <v>7617</v>
      </c>
      <c r="S69" s="1">
        <v>2.919</v>
      </c>
      <c r="T69" s="1">
        <v>12659</v>
      </c>
      <c r="U69" s="1">
        <v>2.2770000000000001</v>
      </c>
      <c r="V69" s="1">
        <v>12625</v>
      </c>
    </row>
    <row r="70" spans="2:22" x14ac:dyDescent="0.3">
      <c r="B70" s="1" t="s">
        <v>90</v>
      </c>
      <c r="C70" s="1" t="s">
        <v>232</v>
      </c>
      <c r="D70" s="1" t="s">
        <v>281</v>
      </c>
      <c r="E70" s="1" t="s">
        <v>115</v>
      </c>
      <c r="F70" s="1" t="s">
        <v>252</v>
      </c>
      <c r="G70" s="1">
        <v>2021</v>
      </c>
      <c r="H70" s="1" t="s">
        <v>166</v>
      </c>
      <c r="I70" s="1" t="s">
        <v>166</v>
      </c>
      <c r="J70" s="4">
        <v>0.22911799999999999</v>
      </c>
      <c r="K70" s="1">
        <v>10789</v>
      </c>
      <c r="L70" s="1">
        <v>10</v>
      </c>
      <c r="M70" s="1">
        <v>9.8239999999999998</v>
      </c>
      <c r="O70" s="1">
        <v>3</v>
      </c>
      <c r="P70" s="1" t="s">
        <v>124</v>
      </c>
      <c r="Q70" s="1">
        <v>95.552000000000007</v>
      </c>
      <c r="R70" s="1">
        <v>7617</v>
      </c>
      <c r="S70" s="1">
        <v>2.919</v>
      </c>
      <c r="T70" s="1">
        <v>12659</v>
      </c>
      <c r="U70" s="1">
        <v>2.2770000000000001</v>
      </c>
      <c r="V70" s="1">
        <v>12625</v>
      </c>
    </row>
    <row r="71" spans="2:22" x14ac:dyDescent="0.3">
      <c r="B71" s="1" t="s">
        <v>90</v>
      </c>
      <c r="C71" s="1" t="s">
        <v>232</v>
      </c>
      <c r="D71" s="1" t="s">
        <v>281</v>
      </c>
      <c r="E71" s="1" t="s">
        <v>115</v>
      </c>
      <c r="F71" s="1" t="s">
        <v>253</v>
      </c>
      <c r="G71" s="1">
        <v>2021</v>
      </c>
      <c r="H71" s="1" t="s">
        <v>166</v>
      </c>
      <c r="I71" s="1" t="s">
        <v>166</v>
      </c>
      <c r="J71" s="4">
        <v>0.228488</v>
      </c>
      <c r="K71" s="1">
        <v>10786</v>
      </c>
      <c r="L71" s="1">
        <v>10</v>
      </c>
      <c r="M71" s="1">
        <v>10.673</v>
      </c>
      <c r="O71" s="1">
        <v>3</v>
      </c>
      <c r="P71" s="1" t="s">
        <v>124</v>
      </c>
      <c r="Q71" s="1">
        <v>95.552000000000007</v>
      </c>
      <c r="R71" s="1">
        <v>7617</v>
      </c>
      <c r="S71" s="1">
        <v>2.919</v>
      </c>
      <c r="T71" s="1">
        <v>12659</v>
      </c>
      <c r="U71" s="1">
        <v>2.2770000000000001</v>
      </c>
      <c r="V71" s="1">
        <v>12625</v>
      </c>
    </row>
    <row r="72" spans="2:22" x14ac:dyDescent="0.3">
      <c r="B72" s="1" t="s">
        <v>90</v>
      </c>
      <c r="C72" s="1" t="s">
        <v>232</v>
      </c>
      <c r="D72" s="1" t="s">
        <v>281</v>
      </c>
      <c r="E72" s="1" t="s">
        <v>115</v>
      </c>
      <c r="F72" s="1" t="s">
        <v>254</v>
      </c>
      <c r="G72" s="1">
        <v>2021</v>
      </c>
      <c r="H72" s="1" t="s">
        <v>166</v>
      </c>
      <c r="I72" s="1" t="s">
        <v>166</v>
      </c>
      <c r="J72" s="4">
        <v>0.228548</v>
      </c>
      <c r="K72" s="1">
        <v>10786</v>
      </c>
      <c r="L72" s="1">
        <v>10</v>
      </c>
      <c r="M72" s="1">
        <v>10.673</v>
      </c>
      <c r="O72" s="1">
        <v>3</v>
      </c>
      <c r="P72" s="1" t="s">
        <v>124</v>
      </c>
      <c r="Q72" s="1">
        <v>95.552000000000007</v>
      </c>
      <c r="R72" s="1">
        <v>7617</v>
      </c>
      <c r="S72" s="1">
        <v>2.919</v>
      </c>
      <c r="T72" s="1">
        <v>12659</v>
      </c>
      <c r="U72" s="1">
        <v>2.2770000000000001</v>
      </c>
      <c r="V72" s="1">
        <v>12625</v>
      </c>
    </row>
    <row r="73" spans="2:22" x14ac:dyDescent="0.3">
      <c r="B73" s="1" t="s">
        <v>90</v>
      </c>
      <c r="C73" s="1" t="s">
        <v>232</v>
      </c>
      <c r="D73" s="1" t="s">
        <v>281</v>
      </c>
      <c r="E73" s="1" t="s">
        <v>115</v>
      </c>
      <c r="F73" s="1" t="s">
        <v>255</v>
      </c>
      <c r="G73" s="1">
        <v>2021</v>
      </c>
      <c r="H73" s="1" t="s">
        <v>166</v>
      </c>
      <c r="I73" s="1" t="s">
        <v>166</v>
      </c>
      <c r="J73" s="4">
        <v>0.22722999999999999</v>
      </c>
      <c r="K73" s="1">
        <v>10785</v>
      </c>
      <c r="L73" s="1">
        <v>10</v>
      </c>
      <c r="M73" s="1">
        <v>11.446</v>
      </c>
      <c r="O73" s="1">
        <v>3</v>
      </c>
      <c r="P73" s="1" t="s">
        <v>124</v>
      </c>
      <c r="Q73" s="1">
        <v>95.552000000000007</v>
      </c>
      <c r="R73" s="1">
        <v>7617</v>
      </c>
      <c r="S73" s="1">
        <v>2.919</v>
      </c>
      <c r="T73" s="1">
        <v>12659</v>
      </c>
      <c r="U73" s="1">
        <v>2.2770000000000001</v>
      </c>
      <c r="V73" s="1">
        <v>12625</v>
      </c>
    </row>
    <row r="74" spans="2:22" x14ac:dyDescent="0.3">
      <c r="B74" s="1" t="s">
        <v>90</v>
      </c>
      <c r="C74" s="1" t="s">
        <v>232</v>
      </c>
      <c r="D74" s="1" t="s">
        <v>281</v>
      </c>
      <c r="E74" s="1" t="s">
        <v>115</v>
      </c>
      <c r="F74" s="1" t="s">
        <v>256</v>
      </c>
      <c r="G74" s="1">
        <v>2021</v>
      </c>
      <c r="H74" s="1" t="s">
        <v>166</v>
      </c>
      <c r="I74" s="1" t="s">
        <v>166</v>
      </c>
      <c r="J74" s="4">
        <v>0.225248</v>
      </c>
      <c r="K74" s="1">
        <v>10785</v>
      </c>
      <c r="L74" s="1">
        <v>10</v>
      </c>
      <c r="M74" s="1">
        <v>11.446</v>
      </c>
      <c r="O74" s="1">
        <v>3</v>
      </c>
      <c r="P74" s="1" t="s">
        <v>124</v>
      </c>
      <c r="Q74" s="1">
        <v>95.552000000000007</v>
      </c>
      <c r="R74" s="1">
        <v>7617</v>
      </c>
      <c r="S74" s="1">
        <v>2.919</v>
      </c>
      <c r="T74" s="1">
        <v>12659</v>
      </c>
      <c r="U74" s="1">
        <v>2.2770000000000001</v>
      </c>
      <c r="V74" s="1">
        <v>12625</v>
      </c>
    </row>
    <row r="75" spans="2:22" x14ac:dyDescent="0.3">
      <c r="B75" s="1" t="s">
        <v>90</v>
      </c>
      <c r="C75" s="1" t="s">
        <v>232</v>
      </c>
      <c r="D75" s="1" t="s">
        <v>281</v>
      </c>
      <c r="E75" s="1" t="s">
        <v>115</v>
      </c>
      <c r="F75" s="1" t="s">
        <v>257</v>
      </c>
      <c r="G75" s="1">
        <v>2021</v>
      </c>
      <c r="H75" s="1" t="s">
        <v>166</v>
      </c>
      <c r="I75" s="1" t="s">
        <v>166</v>
      </c>
      <c r="J75" s="4">
        <v>0.2264739999999999</v>
      </c>
      <c r="K75" s="1">
        <v>10782</v>
      </c>
      <c r="L75" s="1">
        <v>10</v>
      </c>
      <c r="M75" s="1">
        <v>12.04</v>
      </c>
      <c r="O75" s="1">
        <v>3</v>
      </c>
      <c r="P75" s="1" t="s">
        <v>124</v>
      </c>
      <c r="Q75" s="1">
        <v>95.552000000000007</v>
      </c>
      <c r="R75" s="1">
        <v>7617</v>
      </c>
      <c r="S75" s="1">
        <v>2.919</v>
      </c>
      <c r="T75" s="1">
        <v>12659</v>
      </c>
      <c r="U75" s="1">
        <v>2.2770000000000001</v>
      </c>
      <c r="V75" s="1">
        <v>12625</v>
      </c>
    </row>
    <row r="76" spans="2:22" x14ac:dyDescent="0.3">
      <c r="B76" s="1" t="s">
        <v>90</v>
      </c>
      <c r="C76" s="1" t="s">
        <v>232</v>
      </c>
      <c r="D76" s="1" t="s">
        <v>281</v>
      </c>
      <c r="E76" s="1" t="s">
        <v>115</v>
      </c>
      <c r="F76" s="1" t="s">
        <v>258</v>
      </c>
      <c r="G76" s="1">
        <v>2021</v>
      </c>
      <c r="H76" s="1" t="s">
        <v>166</v>
      </c>
      <c r="I76" s="1" t="s">
        <v>166</v>
      </c>
      <c r="J76" s="4">
        <v>0.2398799999999999</v>
      </c>
      <c r="K76" s="1">
        <v>10781</v>
      </c>
      <c r="L76" s="1">
        <v>10</v>
      </c>
      <c r="M76" s="1">
        <v>12.04</v>
      </c>
      <c r="O76" s="1">
        <v>3</v>
      </c>
      <c r="P76" s="1" t="s">
        <v>124</v>
      </c>
      <c r="Q76" s="1">
        <v>95.552000000000007</v>
      </c>
      <c r="R76" s="1">
        <v>7617</v>
      </c>
      <c r="S76" s="1">
        <v>2.919</v>
      </c>
      <c r="T76" s="1">
        <v>12659</v>
      </c>
      <c r="U76" s="1">
        <v>2.2770000000000001</v>
      </c>
      <c r="V76" s="1">
        <v>12625</v>
      </c>
    </row>
    <row r="77" spans="2:22" x14ac:dyDescent="0.3">
      <c r="B77" s="1" t="s">
        <v>90</v>
      </c>
      <c r="C77" s="1" t="s">
        <v>232</v>
      </c>
      <c r="D77" s="1" t="s">
        <v>281</v>
      </c>
      <c r="E77" s="1" t="s">
        <v>115</v>
      </c>
      <c r="F77" s="1" t="s">
        <v>259</v>
      </c>
      <c r="G77" s="1">
        <v>2021</v>
      </c>
      <c r="H77" s="1" t="s">
        <v>166</v>
      </c>
      <c r="I77" s="1" t="s">
        <v>166</v>
      </c>
      <c r="J77" s="4">
        <v>0.24283399999999999</v>
      </c>
      <c r="K77" s="1">
        <v>10784</v>
      </c>
      <c r="L77" s="1">
        <v>10</v>
      </c>
      <c r="M77" s="1">
        <v>12.468999999999999</v>
      </c>
      <c r="O77" s="1">
        <v>3</v>
      </c>
      <c r="P77" s="1" t="s">
        <v>124</v>
      </c>
      <c r="Q77" s="1">
        <v>95.552000000000007</v>
      </c>
      <c r="R77" s="1">
        <v>7617</v>
      </c>
      <c r="S77" s="1">
        <v>2.919</v>
      </c>
      <c r="T77" s="1">
        <v>12659</v>
      </c>
      <c r="U77" s="1">
        <v>2.2770000000000001</v>
      </c>
      <c r="V77" s="1">
        <v>12625</v>
      </c>
    </row>
    <row r="78" spans="2:22" x14ac:dyDescent="0.3">
      <c r="B78" s="1" t="s">
        <v>90</v>
      </c>
      <c r="C78" s="1" t="s">
        <v>232</v>
      </c>
      <c r="D78" s="1" t="s">
        <v>281</v>
      </c>
      <c r="E78" s="1" t="s">
        <v>115</v>
      </c>
      <c r="F78" s="1" t="s">
        <v>260</v>
      </c>
      <c r="G78" s="1">
        <v>2021</v>
      </c>
      <c r="H78" s="1" t="s">
        <v>166</v>
      </c>
      <c r="I78" s="1" t="s">
        <v>166</v>
      </c>
      <c r="J78" s="4">
        <v>0.23713200000000001</v>
      </c>
      <c r="K78" s="1">
        <v>10784</v>
      </c>
      <c r="L78" s="1">
        <v>10</v>
      </c>
      <c r="M78" s="1">
        <v>12.468999999999999</v>
      </c>
      <c r="O78" s="1">
        <v>3</v>
      </c>
      <c r="P78" s="1" t="s">
        <v>124</v>
      </c>
      <c r="Q78" s="1">
        <v>95.552000000000007</v>
      </c>
      <c r="R78" s="1">
        <v>7617</v>
      </c>
      <c r="S78" s="1">
        <v>2.919</v>
      </c>
      <c r="T78" s="1">
        <v>12659</v>
      </c>
      <c r="U78" s="1">
        <v>2.2770000000000001</v>
      </c>
      <c r="V78" s="1">
        <v>12625</v>
      </c>
    </row>
    <row r="79" spans="2:22" x14ac:dyDescent="0.3">
      <c r="B79" s="1" t="s">
        <v>90</v>
      </c>
      <c r="C79" s="1" t="s">
        <v>232</v>
      </c>
      <c r="D79" s="1" t="s">
        <v>281</v>
      </c>
      <c r="E79" s="1" t="s">
        <v>115</v>
      </c>
      <c r="F79" s="1" t="s">
        <v>261</v>
      </c>
      <c r="G79" s="1">
        <v>2021</v>
      </c>
      <c r="H79" s="1" t="s">
        <v>166</v>
      </c>
      <c r="I79" s="1" t="s">
        <v>166</v>
      </c>
      <c r="J79" s="4">
        <v>0.22455600000000001</v>
      </c>
      <c r="K79" s="1">
        <v>10781</v>
      </c>
      <c r="L79" s="1">
        <v>10</v>
      </c>
      <c r="M79" s="1">
        <v>12.734999999999999</v>
      </c>
      <c r="O79" s="1">
        <v>3</v>
      </c>
      <c r="P79" s="1" t="s">
        <v>124</v>
      </c>
      <c r="Q79" s="1">
        <v>95.552000000000007</v>
      </c>
      <c r="R79" s="1">
        <v>7617</v>
      </c>
      <c r="S79" s="1">
        <v>2.919</v>
      </c>
      <c r="T79" s="1">
        <v>12659</v>
      </c>
      <c r="U79" s="1">
        <v>2.2770000000000001</v>
      </c>
      <c r="V79" s="1">
        <v>12625</v>
      </c>
    </row>
    <row r="80" spans="2:22" x14ac:dyDescent="0.3">
      <c r="B80" s="1" t="s">
        <v>90</v>
      </c>
      <c r="C80" s="1" t="s">
        <v>232</v>
      </c>
      <c r="D80" s="1" t="s">
        <v>281</v>
      </c>
      <c r="E80" s="1" t="s">
        <v>115</v>
      </c>
      <c r="F80" s="1" t="s">
        <v>262</v>
      </c>
      <c r="G80" s="1">
        <v>2021</v>
      </c>
      <c r="H80" s="1" t="s">
        <v>166</v>
      </c>
      <c r="I80" s="1" t="s">
        <v>166</v>
      </c>
      <c r="J80" s="4">
        <v>0.21770200000000001</v>
      </c>
      <c r="K80" s="1">
        <v>10782</v>
      </c>
      <c r="L80" s="1">
        <v>10</v>
      </c>
      <c r="M80" s="1">
        <v>12.734999999999999</v>
      </c>
      <c r="O80" s="1">
        <v>3</v>
      </c>
      <c r="P80" s="1" t="s">
        <v>124</v>
      </c>
      <c r="Q80" s="1">
        <v>95.552000000000007</v>
      </c>
      <c r="R80" s="1">
        <v>7617</v>
      </c>
      <c r="S80" s="1">
        <v>2.919</v>
      </c>
      <c r="T80" s="1">
        <v>12659</v>
      </c>
      <c r="U80" s="1">
        <v>2.2770000000000001</v>
      </c>
      <c r="V80" s="1">
        <v>12625</v>
      </c>
    </row>
    <row r="81" spans="2:22" x14ac:dyDescent="0.3">
      <c r="B81" s="1" t="s">
        <v>90</v>
      </c>
      <c r="C81" s="1" t="s">
        <v>232</v>
      </c>
      <c r="D81" s="1" t="s">
        <v>281</v>
      </c>
      <c r="E81" s="1" t="s">
        <v>115</v>
      </c>
      <c r="F81" s="1" t="s">
        <v>263</v>
      </c>
      <c r="G81" s="1">
        <v>2021</v>
      </c>
      <c r="H81" s="1" t="s">
        <v>166</v>
      </c>
      <c r="I81" s="1" t="s">
        <v>166</v>
      </c>
      <c r="J81" s="4">
        <v>0.21701799999999999</v>
      </c>
      <c r="K81" s="1">
        <v>10783</v>
      </c>
      <c r="L81" s="1">
        <v>10</v>
      </c>
      <c r="M81" s="1">
        <v>12.817</v>
      </c>
      <c r="O81" s="1">
        <v>3</v>
      </c>
      <c r="P81" s="1" t="s">
        <v>124</v>
      </c>
      <c r="Q81" s="1">
        <v>95.552000000000007</v>
      </c>
      <c r="R81" s="1">
        <v>7617</v>
      </c>
      <c r="S81" s="1">
        <v>2.919</v>
      </c>
      <c r="T81" s="1">
        <v>12659</v>
      </c>
      <c r="U81" s="1">
        <v>2.2770000000000001</v>
      </c>
      <c r="V81" s="1">
        <v>12625</v>
      </c>
    </row>
    <row r="82" spans="2:22" x14ac:dyDescent="0.3">
      <c r="B82" s="1" t="s">
        <v>90</v>
      </c>
      <c r="C82" s="1" t="s">
        <v>232</v>
      </c>
      <c r="D82" s="1" t="s">
        <v>281</v>
      </c>
      <c r="E82" s="1" t="s">
        <v>115</v>
      </c>
      <c r="F82" s="1" t="s">
        <v>264</v>
      </c>
      <c r="G82" s="1">
        <v>2021</v>
      </c>
      <c r="H82" s="1" t="s">
        <v>166</v>
      </c>
      <c r="I82" s="1" t="s">
        <v>166</v>
      </c>
      <c r="J82" s="4">
        <v>0.220136</v>
      </c>
      <c r="K82" s="1">
        <v>10785</v>
      </c>
      <c r="L82" s="1">
        <v>10</v>
      </c>
      <c r="M82" s="1">
        <v>12.817</v>
      </c>
      <c r="O82" s="1">
        <v>3</v>
      </c>
      <c r="P82" s="1" t="s">
        <v>124</v>
      </c>
      <c r="Q82" s="1">
        <v>95.552000000000007</v>
      </c>
      <c r="R82" s="1">
        <v>7617</v>
      </c>
      <c r="S82" s="1">
        <v>2.919</v>
      </c>
      <c r="T82" s="1">
        <v>12659</v>
      </c>
      <c r="U82" s="1">
        <v>2.2770000000000001</v>
      </c>
      <c r="V82" s="1">
        <v>12625</v>
      </c>
    </row>
    <row r="83" spans="2:22" x14ac:dyDescent="0.3">
      <c r="B83" s="1" t="s">
        <v>90</v>
      </c>
      <c r="C83" s="1" t="s">
        <v>232</v>
      </c>
      <c r="D83" s="1" t="s">
        <v>281</v>
      </c>
      <c r="E83" s="1" t="s">
        <v>115</v>
      </c>
      <c r="F83" s="1" t="s">
        <v>265</v>
      </c>
      <c r="G83" s="1">
        <v>2021</v>
      </c>
      <c r="H83" s="1" t="s">
        <v>166</v>
      </c>
      <c r="I83" s="1" t="s">
        <v>166</v>
      </c>
      <c r="J83" s="4">
        <v>0.22598399999999999</v>
      </c>
      <c r="K83" s="1">
        <v>10786</v>
      </c>
      <c r="L83" s="1">
        <v>10</v>
      </c>
      <c r="M83" s="1">
        <v>12.686999999999999</v>
      </c>
      <c r="O83" s="1">
        <v>3</v>
      </c>
      <c r="P83" s="1" t="s">
        <v>124</v>
      </c>
      <c r="Q83" s="1">
        <v>95.552000000000007</v>
      </c>
      <c r="R83" s="1">
        <v>7617</v>
      </c>
      <c r="S83" s="1">
        <v>2.919</v>
      </c>
      <c r="T83" s="1">
        <v>12659</v>
      </c>
      <c r="U83" s="1">
        <v>2.2770000000000001</v>
      </c>
      <c r="V83" s="1">
        <v>12625</v>
      </c>
    </row>
    <row r="84" spans="2:22" x14ac:dyDescent="0.3">
      <c r="B84" s="1" t="s">
        <v>90</v>
      </c>
      <c r="C84" s="1" t="s">
        <v>232</v>
      </c>
      <c r="D84" s="1" t="s">
        <v>281</v>
      </c>
      <c r="E84" s="1" t="s">
        <v>115</v>
      </c>
      <c r="F84" s="1" t="s">
        <v>266</v>
      </c>
      <c r="G84" s="1">
        <v>2021</v>
      </c>
      <c r="H84" s="1" t="s">
        <v>166</v>
      </c>
      <c r="I84" s="1" t="s">
        <v>166</v>
      </c>
      <c r="J84" s="4">
        <v>0.246972</v>
      </c>
      <c r="K84" s="1">
        <v>10786</v>
      </c>
      <c r="L84" s="1">
        <v>10</v>
      </c>
      <c r="M84" s="1">
        <v>12.688000000000001</v>
      </c>
      <c r="O84" s="1">
        <v>3</v>
      </c>
      <c r="P84" s="1" t="s">
        <v>124</v>
      </c>
      <c r="Q84" s="1">
        <v>95.552000000000007</v>
      </c>
      <c r="R84" s="1">
        <v>7617</v>
      </c>
      <c r="S84" s="1">
        <v>2.919</v>
      </c>
      <c r="T84" s="1">
        <v>12659</v>
      </c>
      <c r="U84" s="1">
        <v>2.2770000000000001</v>
      </c>
      <c r="V84" s="1">
        <v>12625</v>
      </c>
    </row>
    <row r="85" spans="2:22" x14ac:dyDescent="0.3">
      <c r="B85" s="1" t="s">
        <v>90</v>
      </c>
      <c r="C85" s="1" t="s">
        <v>232</v>
      </c>
      <c r="D85" s="1" t="s">
        <v>281</v>
      </c>
      <c r="E85" s="1" t="s">
        <v>115</v>
      </c>
      <c r="F85" s="1" t="s">
        <v>267</v>
      </c>
      <c r="G85" s="1">
        <v>2021</v>
      </c>
      <c r="H85" s="1" t="s">
        <v>166</v>
      </c>
      <c r="I85" s="1" t="s">
        <v>166</v>
      </c>
      <c r="J85" s="4">
        <v>0.27229999999999999</v>
      </c>
      <c r="K85" s="1">
        <v>10786</v>
      </c>
      <c r="L85" s="1">
        <v>10</v>
      </c>
      <c r="M85" s="1">
        <v>12.414</v>
      </c>
      <c r="O85" s="1">
        <v>3</v>
      </c>
      <c r="P85" s="1" t="s">
        <v>124</v>
      </c>
      <c r="Q85" s="1">
        <v>95.552000000000007</v>
      </c>
      <c r="R85" s="1">
        <v>7617</v>
      </c>
      <c r="S85" s="1">
        <v>2.919</v>
      </c>
      <c r="T85" s="1">
        <v>12659</v>
      </c>
      <c r="U85" s="1">
        <v>2.2770000000000001</v>
      </c>
      <c r="V85" s="1">
        <v>12625</v>
      </c>
    </row>
    <row r="86" spans="2:22" x14ac:dyDescent="0.3">
      <c r="B86" s="1" t="s">
        <v>90</v>
      </c>
      <c r="C86" s="1" t="s">
        <v>232</v>
      </c>
      <c r="D86" s="1" t="s">
        <v>281</v>
      </c>
      <c r="E86" s="1" t="s">
        <v>115</v>
      </c>
      <c r="F86" s="1" t="s">
        <v>268</v>
      </c>
      <c r="G86" s="1">
        <v>2021</v>
      </c>
      <c r="H86" s="1" t="s">
        <v>166</v>
      </c>
      <c r="I86" s="1" t="s">
        <v>166</v>
      </c>
      <c r="J86" s="4">
        <v>0.30829200000000001</v>
      </c>
      <c r="K86" s="1">
        <v>10786</v>
      </c>
      <c r="L86" s="1">
        <v>10</v>
      </c>
      <c r="M86" s="1">
        <v>12.414</v>
      </c>
      <c r="O86" s="1">
        <v>3</v>
      </c>
      <c r="P86" s="1" t="s">
        <v>124</v>
      </c>
      <c r="Q86" s="1">
        <v>95.552000000000007</v>
      </c>
      <c r="R86" s="1">
        <v>7617</v>
      </c>
      <c r="S86" s="1">
        <v>2.919</v>
      </c>
      <c r="T86" s="1">
        <v>12659</v>
      </c>
      <c r="U86" s="1">
        <v>2.2770000000000001</v>
      </c>
      <c r="V86" s="1">
        <v>12625</v>
      </c>
    </row>
    <row r="87" spans="2:22" x14ac:dyDescent="0.3">
      <c r="B87" s="1" t="s">
        <v>90</v>
      </c>
      <c r="C87" s="1" t="s">
        <v>232</v>
      </c>
      <c r="D87" s="1" t="s">
        <v>281</v>
      </c>
      <c r="E87" s="1" t="s">
        <v>115</v>
      </c>
      <c r="F87" s="1" t="s">
        <v>269</v>
      </c>
      <c r="G87" s="1">
        <v>2021</v>
      </c>
      <c r="H87" s="1" t="s">
        <v>166</v>
      </c>
      <c r="I87" s="1" t="s">
        <v>166</v>
      </c>
      <c r="J87" s="4">
        <v>0.33064599999999988</v>
      </c>
      <c r="K87" s="1">
        <v>10786</v>
      </c>
      <c r="L87" s="1">
        <v>10</v>
      </c>
      <c r="M87" s="1">
        <v>12.023</v>
      </c>
      <c r="O87" s="1">
        <v>3</v>
      </c>
      <c r="P87" s="1" t="s">
        <v>124</v>
      </c>
      <c r="Q87" s="1">
        <v>95.552000000000007</v>
      </c>
      <c r="R87" s="1">
        <v>7617</v>
      </c>
      <c r="S87" s="1">
        <v>2.919</v>
      </c>
      <c r="T87" s="1">
        <v>12659</v>
      </c>
      <c r="U87" s="1">
        <v>2.2770000000000001</v>
      </c>
      <c r="V87" s="1">
        <v>12625</v>
      </c>
    </row>
    <row r="88" spans="2:22" x14ac:dyDescent="0.3">
      <c r="B88" s="1" t="s">
        <v>90</v>
      </c>
      <c r="C88" s="1" t="s">
        <v>232</v>
      </c>
      <c r="D88" s="1" t="s">
        <v>281</v>
      </c>
      <c r="E88" s="1" t="s">
        <v>115</v>
      </c>
      <c r="F88" s="1" t="s">
        <v>270</v>
      </c>
      <c r="G88" s="1">
        <v>2021</v>
      </c>
      <c r="H88" s="1" t="s">
        <v>166</v>
      </c>
      <c r="I88" s="1" t="s">
        <v>166</v>
      </c>
      <c r="J88" s="4">
        <v>0.34169800000000011</v>
      </c>
      <c r="K88" s="1">
        <v>10784</v>
      </c>
      <c r="L88" s="1">
        <v>10</v>
      </c>
      <c r="M88" s="1">
        <v>12.023</v>
      </c>
      <c r="O88" s="1">
        <v>3</v>
      </c>
      <c r="P88" s="1" t="s">
        <v>124</v>
      </c>
      <c r="Q88" s="1">
        <v>95.552000000000007</v>
      </c>
      <c r="R88" s="1">
        <v>7617</v>
      </c>
      <c r="S88" s="1">
        <v>2.919</v>
      </c>
      <c r="T88" s="1">
        <v>12659</v>
      </c>
      <c r="U88" s="1">
        <v>2.2770000000000001</v>
      </c>
      <c r="V88" s="1">
        <v>12625</v>
      </c>
    </row>
    <row r="89" spans="2:22" x14ac:dyDescent="0.3">
      <c r="B89" s="1" t="s">
        <v>90</v>
      </c>
      <c r="C89" s="1" t="s">
        <v>232</v>
      </c>
      <c r="D89" s="1" t="s">
        <v>281</v>
      </c>
      <c r="E89" s="1" t="s">
        <v>115</v>
      </c>
      <c r="F89" s="1" t="s">
        <v>271</v>
      </c>
      <c r="G89" s="1">
        <v>2021</v>
      </c>
      <c r="H89" s="1" t="s">
        <v>166</v>
      </c>
      <c r="I89" s="1" t="s">
        <v>166</v>
      </c>
      <c r="J89" s="4">
        <v>0.33752799999999999</v>
      </c>
      <c r="K89" s="1">
        <v>10784</v>
      </c>
      <c r="L89" s="1">
        <v>10</v>
      </c>
      <c r="M89" s="1">
        <v>11.539</v>
      </c>
      <c r="O89" s="1">
        <v>3</v>
      </c>
      <c r="P89" s="1" t="s">
        <v>124</v>
      </c>
      <c r="Q89" s="1">
        <v>95.552000000000007</v>
      </c>
      <c r="R89" s="1">
        <v>7617</v>
      </c>
      <c r="S89" s="1">
        <v>2.919</v>
      </c>
      <c r="T89" s="1">
        <v>12659</v>
      </c>
      <c r="U89" s="1">
        <v>2.2770000000000001</v>
      </c>
      <c r="V89" s="1">
        <v>12625</v>
      </c>
    </row>
    <row r="90" spans="2:22" x14ac:dyDescent="0.3">
      <c r="B90" s="1" t="s">
        <v>90</v>
      </c>
      <c r="C90" s="1" t="s">
        <v>232</v>
      </c>
      <c r="D90" s="1" t="s">
        <v>281</v>
      </c>
      <c r="E90" s="1" t="s">
        <v>115</v>
      </c>
      <c r="F90" s="1" t="s">
        <v>272</v>
      </c>
      <c r="G90" s="1">
        <v>2021</v>
      </c>
      <c r="H90" s="1" t="s">
        <v>166</v>
      </c>
      <c r="I90" s="1" t="s">
        <v>166</v>
      </c>
      <c r="J90" s="4">
        <v>0.32729200000000008</v>
      </c>
      <c r="K90" s="1">
        <v>10784</v>
      </c>
      <c r="L90" s="1">
        <v>10</v>
      </c>
      <c r="M90" s="1">
        <v>11.539</v>
      </c>
      <c r="O90" s="1">
        <v>3</v>
      </c>
      <c r="P90" s="1" t="s">
        <v>124</v>
      </c>
      <c r="Q90" s="1">
        <v>95.552000000000007</v>
      </c>
      <c r="R90" s="1">
        <v>7617</v>
      </c>
      <c r="S90" s="1">
        <v>2.919</v>
      </c>
      <c r="T90" s="1">
        <v>12659</v>
      </c>
      <c r="U90" s="1">
        <v>2.2770000000000001</v>
      </c>
      <c r="V90" s="1">
        <v>12625</v>
      </c>
    </row>
    <row r="91" spans="2:22" x14ac:dyDescent="0.3">
      <c r="B91" s="1" t="s">
        <v>90</v>
      </c>
      <c r="C91" s="1" t="s">
        <v>232</v>
      </c>
      <c r="D91" s="1" t="s">
        <v>281</v>
      </c>
      <c r="E91" s="1" t="s">
        <v>115</v>
      </c>
      <c r="F91" s="1" t="s">
        <v>273</v>
      </c>
      <c r="G91" s="1">
        <v>2021</v>
      </c>
      <c r="H91" s="1" t="s">
        <v>166</v>
      </c>
      <c r="I91" s="1" t="s">
        <v>166</v>
      </c>
      <c r="J91" s="4">
        <v>0.3100420000000001</v>
      </c>
      <c r="K91" s="1">
        <v>10784</v>
      </c>
      <c r="L91" s="1">
        <v>10</v>
      </c>
      <c r="M91" s="1">
        <v>10.949</v>
      </c>
      <c r="O91" s="1">
        <v>3</v>
      </c>
      <c r="P91" s="1" t="s">
        <v>124</v>
      </c>
      <c r="Q91" s="1">
        <v>95.552000000000007</v>
      </c>
      <c r="R91" s="1">
        <v>7617</v>
      </c>
      <c r="S91" s="1">
        <v>2.919</v>
      </c>
      <c r="T91" s="1">
        <v>12659</v>
      </c>
      <c r="U91" s="1">
        <v>2.2770000000000001</v>
      </c>
      <c r="V91" s="1">
        <v>12625</v>
      </c>
    </row>
    <row r="92" spans="2:22" x14ac:dyDescent="0.3">
      <c r="B92" s="1" t="s">
        <v>90</v>
      </c>
      <c r="C92" s="1" t="s">
        <v>232</v>
      </c>
      <c r="D92" s="1" t="s">
        <v>281</v>
      </c>
      <c r="E92" s="1" t="s">
        <v>115</v>
      </c>
      <c r="F92" s="1" t="s">
        <v>274</v>
      </c>
      <c r="G92" s="1">
        <v>2021</v>
      </c>
      <c r="H92" s="1" t="s">
        <v>166</v>
      </c>
      <c r="I92" s="1" t="s">
        <v>166</v>
      </c>
      <c r="J92" s="4">
        <v>0.297572</v>
      </c>
      <c r="K92" s="1">
        <v>10783</v>
      </c>
      <c r="L92" s="1">
        <v>10</v>
      </c>
      <c r="M92" s="1">
        <v>10.949</v>
      </c>
      <c r="O92" s="1">
        <v>3</v>
      </c>
      <c r="P92" s="1" t="s">
        <v>124</v>
      </c>
      <c r="Q92" s="1">
        <v>95.552000000000007</v>
      </c>
      <c r="R92" s="1">
        <v>7617</v>
      </c>
      <c r="S92" s="1">
        <v>2.919</v>
      </c>
      <c r="T92" s="1">
        <v>12659</v>
      </c>
      <c r="U92" s="1">
        <v>2.2770000000000001</v>
      </c>
      <c r="V92" s="1">
        <v>12625</v>
      </c>
    </row>
    <row r="93" spans="2:22" x14ac:dyDescent="0.3">
      <c r="B93" s="1" t="s">
        <v>90</v>
      </c>
      <c r="C93" s="1" t="s">
        <v>232</v>
      </c>
      <c r="D93" s="1" t="s">
        <v>281</v>
      </c>
      <c r="E93" s="1" t="s">
        <v>115</v>
      </c>
      <c r="F93" s="1" t="s">
        <v>275</v>
      </c>
      <c r="G93" s="1">
        <v>2021</v>
      </c>
      <c r="H93" s="1" t="s">
        <v>166</v>
      </c>
      <c r="I93" s="1" t="s">
        <v>166</v>
      </c>
      <c r="J93" s="4">
        <v>0.28393000000000002</v>
      </c>
      <c r="K93" s="1">
        <v>10783</v>
      </c>
      <c r="L93" s="1">
        <v>10</v>
      </c>
      <c r="M93" s="1">
        <v>10.347</v>
      </c>
      <c r="O93" s="1">
        <v>3</v>
      </c>
      <c r="P93" s="1" t="s">
        <v>124</v>
      </c>
      <c r="Q93" s="1">
        <v>95.552000000000007</v>
      </c>
      <c r="R93" s="1">
        <v>7617</v>
      </c>
      <c r="S93" s="1">
        <v>2.919</v>
      </c>
      <c r="T93" s="1">
        <v>12659</v>
      </c>
      <c r="U93" s="1">
        <v>2.2770000000000001</v>
      </c>
      <c r="V93" s="1">
        <v>12625</v>
      </c>
    </row>
    <row r="94" spans="2:22" x14ac:dyDescent="0.3">
      <c r="B94" s="1" t="s">
        <v>90</v>
      </c>
      <c r="C94" s="1" t="s">
        <v>232</v>
      </c>
      <c r="D94" s="1" t="s">
        <v>281</v>
      </c>
      <c r="E94" s="1" t="s">
        <v>115</v>
      </c>
      <c r="F94" s="1" t="s">
        <v>276</v>
      </c>
      <c r="G94" s="1">
        <v>2021</v>
      </c>
      <c r="H94" s="1" t="s">
        <v>166</v>
      </c>
      <c r="I94" s="1" t="s">
        <v>166</v>
      </c>
      <c r="J94" s="4">
        <v>0.2709359999999999</v>
      </c>
      <c r="K94" s="1">
        <v>10781</v>
      </c>
      <c r="L94" s="1">
        <v>10</v>
      </c>
      <c r="M94" s="1">
        <v>10.347</v>
      </c>
      <c r="O94" s="1">
        <v>3</v>
      </c>
      <c r="P94" s="1" t="s">
        <v>124</v>
      </c>
      <c r="Q94" s="1">
        <v>95.552000000000007</v>
      </c>
      <c r="R94" s="1">
        <v>7617</v>
      </c>
      <c r="S94" s="1">
        <v>2.919</v>
      </c>
      <c r="T94" s="1">
        <v>12659</v>
      </c>
      <c r="U94" s="1">
        <v>2.2770000000000001</v>
      </c>
      <c r="V94" s="1">
        <v>12625</v>
      </c>
    </row>
    <row r="95" spans="2:22" x14ac:dyDescent="0.3">
      <c r="B95" s="1" t="s">
        <v>90</v>
      </c>
      <c r="C95" s="1" t="s">
        <v>232</v>
      </c>
      <c r="D95" s="1" t="s">
        <v>281</v>
      </c>
      <c r="E95" s="1" t="s">
        <v>115</v>
      </c>
      <c r="F95" s="1" t="s">
        <v>277</v>
      </c>
      <c r="G95" s="1">
        <v>2021</v>
      </c>
      <c r="H95" s="1" t="s">
        <v>166</v>
      </c>
      <c r="I95" s="1" t="s">
        <v>166</v>
      </c>
      <c r="J95" s="4">
        <v>0.25037599999999999</v>
      </c>
      <c r="K95" s="1">
        <v>10781</v>
      </c>
      <c r="L95" s="1">
        <v>10</v>
      </c>
      <c r="M95" s="1">
        <v>9.8360000000000003</v>
      </c>
      <c r="O95" s="1">
        <v>3</v>
      </c>
      <c r="P95" s="1" t="s">
        <v>124</v>
      </c>
      <c r="Q95" s="1">
        <v>95.552000000000007</v>
      </c>
      <c r="R95" s="1">
        <v>7617</v>
      </c>
      <c r="S95" s="1">
        <v>2.919</v>
      </c>
      <c r="T95" s="1">
        <v>12659</v>
      </c>
      <c r="U95" s="1">
        <v>2.2770000000000001</v>
      </c>
      <c r="V95" s="1">
        <v>12625</v>
      </c>
    </row>
    <row r="96" spans="2:22" x14ac:dyDescent="0.3">
      <c r="B96" s="1" t="s">
        <v>90</v>
      </c>
      <c r="C96" s="1" t="s">
        <v>232</v>
      </c>
      <c r="D96" s="1" t="s">
        <v>281</v>
      </c>
      <c r="E96" s="1" t="s">
        <v>115</v>
      </c>
      <c r="F96" s="1" t="s">
        <v>278</v>
      </c>
      <c r="G96" s="1">
        <v>2021</v>
      </c>
      <c r="H96" s="1" t="s">
        <v>166</v>
      </c>
      <c r="I96" s="1" t="s">
        <v>166</v>
      </c>
      <c r="J96" s="4">
        <v>0.22822999999999999</v>
      </c>
      <c r="K96" s="1">
        <v>10778</v>
      </c>
      <c r="L96" s="1">
        <v>10</v>
      </c>
      <c r="M96" s="1">
        <v>9.8360000000000003</v>
      </c>
      <c r="O96" s="1">
        <v>3</v>
      </c>
      <c r="P96" s="1" t="s">
        <v>124</v>
      </c>
      <c r="Q96" s="1">
        <v>95.552000000000007</v>
      </c>
      <c r="R96" s="1">
        <v>7617</v>
      </c>
      <c r="S96" s="1">
        <v>2.919</v>
      </c>
      <c r="T96" s="1">
        <v>12659</v>
      </c>
      <c r="U96" s="1">
        <v>2.2770000000000001</v>
      </c>
      <c r="V96" s="1">
        <v>12625</v>
      </c>
    </row>
    <row r="97" spans="2:22" x14ac:dyDescent="0.3">
      <c r="B97" s="1" t="s">
        <v>90</v>
      </c>
      <c r="C97" s="1" t="s">
        <v>232</v>
      </c>
      <c r="D97" s="1" t="s">
        <v>281</v>
      </c>
      <c r="E97" s="1" t="s">
        <v>115</v>
      </c>
      <c r="F97" s="1" t="s">
        <v>279</v>
      </c>
      <c r="G97" s="1">
        <v>2021</v>
      </c>
      <c r="H97" s="1" t="s">
        <v>166</v>
      </c>
      <c r="I97" s="1" t="s">
        <v>166</v>
      </c>
      <c r="J97" s="4">
        <v>0.19286</v>
      </c>
      <c r="K97" s="1">
        <v>10777</v>
      </c>
      <c r="L97" s="1">
        <v>10</v>
      </c>
      <c r="M97" s="1">
        <v>9.4380000000000006</v>
      </c>
      <c r="O97" s="1">
        <v>3</v>
      </c>
      <c r="P97" s="1" t="s">
        <v>124</v>
      </c>
      <c r="Q97" s="1">
        <v>95.552000000000007</v>
      </c>
      <c r="R97" s="1">
        <v>7617</v>
      </c>
      <c r="S97" s="1">
        <v>2.919</v>
      </c>
      <c r="T97" s="1">
        <v>12659</v>
      </c>
      <c r="U97" s="1">
        <v>2.2770000000000001</v>
      </c>
      <c r="V97" s="1">
        <v>12625</v>
      </c>
    </row>
    <row r="98" spans="2:22" x14ac:dyDescent="0.3">
      <c r="B98" s="1" t="s">
        <v>90</v>
      </c>
      <c r="C98" s="1" t="s">
        <v>232</v>
      </c>
      <c r="D98" s="1" t="s">
        <v>281</v>
      </c>
      <c r="E98" s="1" t="s">
        <v>115</v>
      </c>
      <c r="F98" s="1" t="s">
        <v>280</v>
      </c>
      <c r="G98" s="1">
        <v>2021</v>
      </c>
      <c r="H98" s="1" t="s">
        <v>166</v>
      </c>
      <c r="I98" s="1" t="s">
        <v>166</v>
      </c>
      <c r="J98" s="4">
        <v>0.16159999999999999</v>
      </c>
      <c r="K98" s="1">
        <v>10776</v>
      </c>
      <c r="L98" s="1">
        <v>10</v>
      </c>
      <c r="M98" s="1">
        <v>9.4380000000000006</v>
      </c>
      <c r="O98" s="1">
        <v>3</v>
      </c>
      <c r="P98" s="1" t="s">
        <v>124</v>
      </c>
      <c r="Q98" s="1">
        <v>95.552000000000007</v>
      </c>
      <c r="R98" s="1">
        <v>7617</v>
      </c>
      <c r="S98" s="1">
        <v>2.919</v>
      </c>
      <c r="T98" s="1">
        <v>12659</v>
      </c>
      <c r="U98" s="1">
        <v>2.2770000000000001</v>
      </c>
      <c r="V98" s="1">
        <v>12625</v>
      </c>
    </row>
    <row r="99" spans="2:22" x14ac:dyDescent="0.3">
      <c r="B99" s="1" t="s">
        <v>90</v>
      </c>
      <c r="C99" s="1" t="s">
        <v>232</v>
      </c>
      <c r="D99" s="1" t="s">
        <v>282</v>
      </c>
      <c r="E99" s="1" t="s">
        <v>115</v>
      </c>
      <c r="F99" s="1" t="s">
        <v>233</v>
      </c>
      <c r="G99" s="1">
        <v>2021</v>
      </c>
      <c r="H99" s="1" t="s">
        <v>166</v>
      </c>
      <c r="I99" s="1" t="s">
        <v>166</v>
      </c>
      <c r="J99" s="4">
        <v>0.38031199999999998</v>
      </c>
      <c r="K99" s="1">
        <v>10773</v>
      </c>
      <c r="L99" s="1">
        <v>10</v>
      </c>
      <c r="M99" s="1">
        <v>9.1620000000000008</v>
      </c>
      <c r="O99" s="1">
        <v>3</v>
      </c>
      <c r="P99" s="1" t="s">
        <v>124</v>
      </c>
      <c r="Q99" s="1">
        <v>95.552000000000007</v>
      </c>
      <c r="R99" s="1">
        <v>7617</v>
      </c>
      <c r="S99" s="1">
        <v>2.919</v>
      </c>
      <c r="T99" s="1">
        <v>12659</v>
      </c>
      <c r="U99" s="1">
        <v>2.2770000000000001</v>
      </c>
      <c r="V99" s="1">
        <v>12625</v>
      </c>
    </row>
    <row r="100" spans="2:22" x14ac:dyDescent="0.3">
      <c r="B100" s="1" t="s">
        <v>90</v>
      </c>
      <c r="C100" s="1" t="s">
        <v>232</v>
      </c>
      <c r="D100" s="1" t="s">
        <v>282</v>
      </c>
      <c r="E100" s="1" t="s">
        <v>115</v>
      </c>
      <c r="F100" s="1" t="s">
        <v>234</v>
      </c>
      <c r="G100" s="1">
        <v>2021</v>
      </c>
      <c r="H100" s="1" t="s">
        <v>166</v>
      </c>
      <c r="I100" s="1" t="s">
        <v>166</v>
      </c>
      <c r="J100" s="4">
        <v>0.33826400000000001</v>
      </c>
      <c r="K100" s="1">
        <v>10777</v>
      </c>
      <c r="L100" s="1">
        <v>10</v>
      </c>
      <c r="M100" s="1">
        <v>9.1280000000000001</v>
      </c>
      <c r="O100" s="1">
        <v>3</v>
      </c>
      <c r="P100" s="1" t="s">
        <v>124</v>
      </c>
      <c r="Q100" s="1">
        <v>95.552000000000007</v>
      </c>
      <c r="R100" s="1">
        <v>7617</v>
      </c>
      <c r="S100" s="1">
        <v>2.919</v>
      </c>
      <c r="T100" s="1">
        <v>12659</v>
      </c>
      <c r="U100" s="1">
        <v>2.2770000000000001</v>
      </c>
      <c r="V100" s="1">
        <v>12625</v>
      </c>
    </row>
    <row r="101" spans="2:22" x14ac:dyDescent="0.3">
      <c r="B101" s="1" t="s">
        <v>90</v>
      </c>
      <c r="C101" s="1" t="s">
        <v>232</v>
      </c>
      <c r="D101" s="1" t="s">
        <v>282</v>
      </c>
      <c r="E101" s="1" t="s">
        <v>115</v>
      </c>
      <c r="F101" s="1" t="s">
        <v>235</v>
      </c>
      <c r="G101" s="1">
        <v>2021</v>
      </c>
      <c r="H101" s="1" t="s">
        <v>166</v>
      </c>
      <c r="I101" s="1" t="s">
        <v>166</v>
      </c>
      <c r="J101" s="4">
        <v>0.31438599999999989</v>
      </c>
      <c r="K101" s="1">
        <v>10768</v>
      </c>
      <c r="L101" s="1">
        <v>10</v>
      </c>
      <c r="M101" s="1">
        <v>8.8740000000000006</v>
      </c>
      <c r="O101" s="1">
        <v>3</v>
      </c>
      <c r="P101" s="1" t="s">
        <v>124</v>
      </c>
      <c r="Q101" s="1">
        <v>95.552000000000007</v>
      </c>
      <c r="R101" s="1">
        <v>7617</v>
      </c>
      <c r="S101" s="1">
        <v>2.919</v>
      </c>
      <c r="T101" s="1">
        <v>12659</v>
      </c>
      <c r="U101" s="1">
        <v>2.2770000000000001</v>
      </c>
      <c r="V101" s="1">
        <v>12625</v>
      </c>
    </row>
    <row r="102" spans="2:22" x14ac:dyDescent="0.3">
      <c r="B102" s="1" t="s">
        <v>90</v>
      </c>
      <c r="C102" s="1" t="s">
        <v>232</v>
      </c>
      <c r="D102" s="1" t="s">
        <v>282</v>
      </c>
      <c r="E102" s="1" t="s">
        <v>115</v>
      </c>
      <c r="F102" s="1" t="s">
        <v>236</v>
      </c>
      <c r="G102" s="1">
        <v>2021</v>
      </c>
      <c r="H102" s="1" t="s">
        <v>166</v>
      </c>
      <c r="I102" s="1" t="s">
        <v>166</v>
      </c>
      <c r="J102" s="4">
        <v>0.28776799999999991</v>
      </c>
      <c r="K102" s="1">
        <v>10789</v>
      </c>
      <c r="L102" s="1">
        <v>10</v>
      </c>
      <c r="M102" s="1">
        <v>8.8740000000000006</v>
      </c>
      <c r="O102" s="1">
        <v>3</v>
      </c>
      <c r="P102" s="1" t="s">
        <v>124</v>
      </c>
      <c r="Q102" s="1">
        <v>95.552000000000007</v>
      </c>
      <c r="R102" s="1">
        <v>7617</v>
      </c>
      <c r="S102" s="1">
        <v>2.919</v>
      </c>
      <c r="T102" s="1">
        <v>12659</v>
      </c>
      <c r="U102" s="1">
        <v>2.2770000000000001</v>
      </c>
      <c r="V102" s="1">
        <v>12625</v>
      </c>
    </row>
    <row r="103" spans="2:22" x14ac:dyDescent="0.3">
      <c r="B103" s="1" t="s">
        <v>90</v>
      </c>
      <c r="C103" s="1" t="s">
        <v>232</v>
      </c>
      <c r="D103" s="1" t="s">
        <v>282</v>
      </c>
      <c r="E103" s="1" t="s">
        <v>115</v>
      </c>
      <c r="F103" s="1" t="s">
        <v>237</v>
      </c>
      <c r="G103" s="1">
        <v>2021</v>
      </c>
      <c r="H103" s="1" t="s">
        <v>166</v>
      </c>
      <c r="I103" s="1" t="s">
        <v>166</v>
      </c>
      <c r="J103" s="4">
        <v>0.272034</v>
      </c>
      <c r="K103" s="1">
        <v>10790</v>
      </c>
      <c r="L103" s="1">
        <v>10</v>
      </c>
      <c r="M103" s="1">
        <v>8.673</v>
      </c>
      <c r="O103" s="1">
        <v>3</v>
      </c>
      <c r="P103" s="1" t="s">
        <v>124</v>
      </c>
      <c r="Q103" s="1">
        <v>95.552000000000007</v>
      </c>
      <c r="R103" s="1">
        <v>7617</v>
      </c>
      <c r="S103" s="1">
        <v>2.919</v>
      </c>
      <c r="T103" s="1">
        <v>12659</v>
      </c>
      <c r="U103" s="1">
        <v>2.2770000000000001</v>
      </c>
      <c r="V103" s="1">
        <v>12625</v>
      </c>
    </row>
    <row r="104" spans="2:22" x14ac:dyDescent="0.3">
      <c r="B104" s="1" t="s">
        <v>90</v>
      </c>
      <c r="C104" s="1" t="s">
        <v>232</v>
      </c>
      <c r="D104" s="1" t="s">
        <v>282</v>
      </c>
      <c r="E104" s="1" t="s">
        <v>115</v>
      </c>
      <c r="F104" s="1" t="s">
        <v>238</v>
      </c>
      <c r="G104" s="1">
        <v>2021</v>
      </c>
      <c r="H104" s="1" t="s">
        <v>166</v>
      </c>
      <c r="I104" s="1" t="s">
        <v>166</v>
      </c>
      <c r="J104" s="4">
        <v>0.26329399999999997</v>
      </c>
      <c r="K104" s="1">
        <v>10789</v>
      </c>
      <c r="L104" s="1">
        <v>10</v>
      </c>
      <c r="M104" s="1">
        <v>8.673</v>
      </c>
      <c r="O104" s="1">
        <v>3</v>
      </c>
      <c r="P104" s="1" t="s">
        <v>124</v>
      </c>
      <c r="Q104" s="1">
        <v>95.552000000000007</v>
      </c>
      <c r="R104" s="1">
        <v>7617</v>
      </c>
      <c r="S104" s="1">
        <v>2.919</v>
      </c>
      <c r="T104" s="1">
        <v>12659</v>
      </c>
      <c r="U104" s="1">
        <v>2.2770000000000001</v>
      </c>
      <c r="V104" s="1">
        <v>12625</v>
      </c>
    </row>
    <row r="105" spans="2:22" x14ac:dyDescent="0.3">
      <c r="B105" s="1" t="s">
        <v>90</v>
      </c>
      <c r="C105" s="1" t="s">
        <v>232</v>
      </c>
      <c r="D105" s="1" t="s">
        <v>282</v>
      </c>
      <c r="E105" s="1" t="s">
        <v>115</v>
      </c>
      <c r="F105" s="1" t="s">
        <v>239</v>
      </c>
      <c r="G105" s="1">
        <v>2021</v>
      </c>
      <c r="H105" s="1" t="s">
        <v>166</v>
      </c>
      <c r="I105" s="1" t="s">
        <v>166</v>
      </c>
      <c r="J105" s="4">
        <v>0.25448399999999999</v>
      </c>
      <c r="K105" s="1">
        <v>10789</v>
      </c>
      <c r="L105" s="1">
        <v>10</v>
      </c>
      <c r="M105" s="1">
        <v>8.4879999999999995</v>
      </c>
      <c r="O105" s="1">
        <v>3</v>
      </c>
      <c r="P105" s="1" t="s">
        <v>124</v>
      </c>
      <c r="Q105" s="1">
        <v>95.552000000000007</v>
      </c>
      <c r="R105" s="1">
        <v>7617</v>
      </c>
      <c r="S105" s="1">
        <v>2.919</v>
      </c>
      <c r="T105" s="1">
        <v>12659</v>
      </c>
      <c r="U105" s="1">
        <v>2.2770000000000001</v>
      </c>
      <c r="V105" s="1">
        <v>12625</v>
      </c>
    </row>
    <row r="106" spans="2:22" x14ac:dyDescent="0.3">
      <c r="B106" s="1" t="s">
        <v>90</v>
      </c>
      <c r="C106" s="1" t="s">
        <v>232</v>
      </c>
      <c r="D106" s="1" t="s">
        <v>282</v>
      </c>
      <c r="E106" s="1" t="s">
        <v>115</v>
      </c>
      <c r="F106" s="1" t="s">
        <v>240</v>
      </c>
      <c r="G106" s="1">
        <v>2021</v>
      </c>
      <c r="H106" s="1" t="s">
        <v>166</v>
      </c>
      <c r="I106" s="1" t="s">
        <v>166</v>
      </c>
      <c r="J106" s="4">
        <v>0.25045800000000001</v>
      </c>
      <c r="K106" s="1">
        <v>10789</v>
      </c>
      <c r="L106" s="1">
        <v>10</v>
      </c>
      <c r="M106" s="1">
        <v>8.4879999999999995</v>
      </c>
      <c r="O106" s="1">
        <v>3</v>
      </c>
      <c r="P106" s="1" t="s">
        <v>124</v>
      </c>
      <c r="Q106" s="1">
        <v>95.552000000000007</v>
      </c>
      <c r="R106" s="1">
        <v>7617</v>
      </c>
      <c r="S106" s="1">
        <v>2.919</v>
      </c>
      <c r="T106" s="1">
        <v>12659</v>
      </c>
      <c r="U106" s="1">
        <v>2.2770000000000001</v>
      </c>
      <c r="V106" s="1">
        <v>12625</v>
      </c>
    </row>
    <row r="107" spans="2:22" x14ac:dyDescent="0.3">
      <c r="B107" s="1" t="s">
        <v>90</v>
      </c>
      <c r="C107" s="1" t="s">
        <v>232</v>
      </c>
      <c r="D107" s="1" t="s">
        <v>282</v>
      </c>
      <c r="E107" s="1" t="s">
        <v>115</v>
      </c>
      <c r="F107" s="1" t="s">
        <v>241</v>
      </c>
      <c r="G107" s="1">
        <v>2021</v>
      </c>
      <c r="H107" s="1" t="s">
        <v>166</v>
      </c>
      <c r="I107" s="1" t="s">
        <v>166</v>
      </c>
      <c r="J107" s="4">
        <v>0.245806</v>
      </c>
      <c r="K107" s="1">
        <v>10789</v>
      </c>
      <c r="L107" s="1">
        <v>10</v>
      </c>
      <c r="M107" s="1">
        <v>8.3570000000000011</v>
      </c>
      <c r="O107" s="1">
        <v>3</v>
      </c>
      <c r="P107" s="1" t="s">
        <v>124</v>
      </c>
      <c r="Q107" s="1">
        <v>95.552000000000007</v>
      </c>
      <c r="R107" s="1">
        <v>7617</v>
      </c>
      <c r="S107" s="1">
        <v>2.919</v>
      </c>
      <c r="T107" s="1">
        <v>12659</v>
      </c>
      <c r="U107" s="1">
        <v>2.2770000000000001</v>
      </c>
      <c r="V107" s="1">
        <v>12625</v>
      </c>
    </row>
    <row r="108" spans="2:22" x14ac:dyDescent="0.3">
      <c r="B108" s="1" t="s">
        <v>90</v>
      </c>
      <c r="C108" s="1" t="s">
        <v>232</v>
      </c>
      <c r="D108" s="1" t="s">
        <v>282</v>
      </c>
      <c r="E108" s="1" t="s">
        <v>115</v>
      </c>
      <c r="F108" s="1" t="s">
        <v>242</v>
      </c>
      <c r="G108" s="1">
        <v>2021</v>
      </c>
      <c r="H108" s="1" t="s">
        <v>166</v>
      </c>
      <c r="I108" s="1" t="s">
        <v>166</v>
      </c>
      <c r="J108" s="4">
        <v>0.24412</v>
      </c>
      <c r="K108" s="1">
        <v>10789</v>
      </c>
      <c r="L108" s="1">
        <v>10</v>
      </c>
      <c r="M108" s="1">
        <v>8.3570000000000011</v>
      </c>
      <c r="O108" s="1">
        <v>3</v>
      </c>
      <c r="P108" s="1" t="s">
        <v>124</v>
      </c>
      <c r="Q108" s="1">
        <v>95.552000000000007</v>
      </c>
      <c r="R108" s="1">
        <v>7617</v>
      </c>
      <c r="S108" s="1">
        <v>2.919</v>
      </c>
      <c r="T108" s="1">
        <v>12659</v>
      </c>
      <c r="U108" s="1">
        <v>2.2770000000000001</v>
      </c>
      <c r="V108" s="1">
        <v>12625</v>
      </c>
    </row>
    <row r="109" spans="2:22" x14ac:dyDescent="0.3">
      <c r="B109" s="1" t="s">
        <v>90</v>
      </c>
      <c r="C109" s="1" t="s">
        <v>232</v>
      </c>
      <c r="D109" s="1" t="s">
        <v>282</v>
      </c>
      <c r="E109" s="1" t="s">
        <v>115</v>
      </c>
      <c r="F109" s="1" t="s">
        <v>243</v>
      </c>
      <c r="G109" s="1">
        <v>2021</v>
      </c>
      <c r="H109" s="1" t="s">
        <v>166</v>
      </c>
      <c r="I109" s="1" t="s">
        <v>166</v>
      </c>
      <c r="J109" s="4">
        <v>0.244254</v>
      </c>
      <c r="K109" s="1">
        <v>10789</v>
      </c>
      <c r="L109" s="1">
        <v>10</v>
      </c>
      <c r="M109" s="1">
        <v>8.2880000000000003</v>
      </c>
      <c r="O109" s="1">
        <v>3</v>
      </c>
      <c r="P109" s="1" t="s">
        <v>124</v>
      </c>
      <c r="Q109" s="1">
        <v>95.552000000000007</v>
      </c>
      <c r="R109" s="1">
        <v>7617</v>
      </c>
      <c r="S109" s="1">
        <v>2.919</v>
      </c>
      <c r="T109" s="1">
        <v>12659</v>
      </c>
      <c r="U109" s="1">
        <v>2.2770000000000001</v>
      </c>
      <c r="V109" s="1">
        <v>12625</v>
      </c>
    </row>
    <row r="110" spans="2:22" x14ac:dyDescent="0.3">
      <c r="B110" s="1" t="s">
        <v>90</v>
      </c>
      <c r="C110" s="1" t="s">
        <v>232</v>
      </c>
      <c r="D110" s="1" t="s">
        <v>282</v>
      </c>
      <c r="E110" s="1" t="s">
        <v>115</v>
      </c>
      <c r="F110" s="1" t="s">
        <v>244</v>
      </c>
      <c r="G110" s="1">
        <v>2021</v>
      </c>
      <c r="H110" s="1" t="s">
        <v>166</v>
      </c>
      <c r="I110" s="1" t="s">
        <v>166</v>
      </c>
      <c r="J110" s="4">
        <v>0.25602599999999998</v>
      </c>
      <c r="K110" s="1">
        <v>10788</v>
      </c>
      <c r="L110" s="1">
        <v>10</v>
      </c>
      <c r="M110" s="1">
        <v>8.2880000000000003</v>
      </c>
      <c r="O110" s="1">
        <v>3</v>
      </c>
      <c r="P110" s="1" t="s">
        <v>124</v>
      </c>
      <c r="Q110" s="1">
        <v>95.552000000000007</v>
      </c>
      <c r="R110" s="1">
        <v>7617</v>
      </c>
      <c r="S110" s="1">
        <v>2.919</v>
      </c>
      <c r="T110" s="1">
        <v>12659</v>
      </c>
      <c r="U110" s="1">
        <v>2.2770000000000001</v>
      </c>
      <c r="V110" s="1">
        <v>12625</v>
      </c>
    </row>
    <row r="111" spans="2:22" x14ac:dyDescent="0.3">
      <c r="B111" s="1" t="s">
        <v>90</v>
      </c>
      <c r="C111" s="1" t="s">
        <v>232</v>
      </c>
      <c r="D111" s="1" t="s">
        <v>282</v>
      </c>
      <c r="E111" s="1" t="s">
        <v>115</v>
      </c>
      <c r="F111" s="1" t="s">
        <v>245</v>
      </c>
      <c r="G111" s="1">
        <v>2021</v>
      </c>
      <c r="H111" s="1" t="s">
        <v>166</v>
      </c>
      <c r="I111" s="1" t="s">
        <v>166</v>
      </c>
      <c r="J111" s="4">
        <v>0.27762399999999998</v>
      </c>
      <c r="K111" s="1">
        <v>10789</v>
      </c>
      <c r="L111" s="1">
        <v>10</v>
      </c>
      <c r="M111" s="1">
        <v>8.3410000000000011</v>
      </c>
      <c r="O111" s="1">
        <v>3</v>
      </c>
      <c r="P111" s="1" t="s">
        <v>124</v>
      </c>
      <c r="Q111" s="1">
        <v>95.552000000000007</v>
      </c>
      <c r="R111" s="1">
        <v>7617</v>
      </c>
      <c r="S111" s="1">
        <v>2.919</v>
      </c>
      <c r="T111" s="1">
        <v>12659</v>
      </c>
      <c r="U111" s="1">
        <v>2.2770000000000001</v>
      </c>
      <c r="V111" s="1">
        <v>12625</v>
      </c>
    </row>
    <row r="112" spans="2:22" x14ac:dyDescent="0.3">
      <c r="B112" s="1" t="s">
        <v>90</v>
      </c>
      <c r="C112" s="1" t="s">
        <v>232</v>
      </c>
      <c r="D112" s="1" t="s">
        <v>282</v>
      </c>
      <c r="E112" s="1" t="s">
        <v>115</v>
      </c>
      <c r="F112" s="1" t="s">
        <v>246</v>
      </c>
      <c r="G112" s="1">
        <v>2021</v>
      </c>
      <c r="H112" s="1" t="s">
        <v>166</v>
      </c>
      <c r="I112" s="1" t="s">
        <v>166</v>
      </c>
      <c r="J112" s="4">
        <v>0.32370599999999988</v>
      </c>
      <c r="K112" s="1">
        <v>10789</v>
      </c>
      <c r="L112" s="1">
        <v>10</v>
      </c>
      <c r="M112" s="1">
        <v>8.3410000000000011</v>
      </c>
      <c r="O112" s="1">
        <v>3</v>
      </c>
      <c r="P112" s="1" t="s">
        <v>124</v>
      </c>
      <c r="Q112" s="1">
        <v>95.552000000000007</v>
      </c>
      <c r="R112" s="1">
        <v>7617</v>
      </c>
      <c r="S112" s="1">
        <v>2.919</v>
      </c>
      <c r="T112" s="1">
        <v>12659</v>
      </c>
      <c r="U112" s="1">
        <v>2.2770000000000001</v>
      </c>
      <c r="V112" s="1">
        <v>12625</v>
      </c>
    </row>
    <row r="113" spans="2:22" x14ac:dyDescent="0.3">
      <c r="B113" s="1" t="s">
        <v>90</v>
      </c>
      <c r="C113" s="1" t="s">
        <v>232</v>
      </c>
      <c r="D113" s="1" t="s">
        <v>282</v>
      </c>
      <c r="E113" s="1" t="s">
        <v>115</v>
      </c>
      <c r="F113" s="1" t="s">
        <v>247</v>
      </c>
      <c r="G113" s="1">
        <v>2021</v>
      </c>
      <c r="H113" s="1" t="s">
        <v>166</v>
      </c>
      <c r="I113" s="1" t="s">
        <v>166</v>
      </c>
      <c r="J113" s="4">
        <v>0.37678400000000001</v>
      </c>
      <c r="K113" s="1">
        <v>10789</v>
      </c>
      <c r="L113" s="1">
        <v>10</v>
      </c>
      <c r="M113" s="1">
        <v>8.5860000000000003</v>
      </c>
      <c r="O113" s="1">
        <v>3</v>
      </c>
      <c r="P113" s="1" t="s">
        <v>124</v>
      </c>
      <c r="Q113" s="1">
        <v>95.552000000000007</v>
      </c>
      <c r="R113" s="1">
        <v>7617</v>
      </c>
      <c r="S113" s="1">
        <v>2.919</v>
      </c>
      <c r="T113" s="1">
        <v>12659</v>
      </c>
      <c r="U113" s="1">
        <v>2.2770000000000001</v>
      </c>
      <c r="V113" s="1">
        <v>12625</v>
      </c>
    </row>
    <row r="114" spans="2:22" x14ac:dyDescent="0.3">
      <c r="B114" s="1" t="s">
        <v>90</v>
      </c>
      <c r="C114" s="1" t="s">
        <v>232</v>
      </c>
      <c r="D114" s="1" t="s">
        <v>282</v>
      </c>
      <c r="E114" s="1" t="s">
        <v>115</v>
      </c>
      <c r="F114" s="1" t="s">
        <v>248</v>
      </c>
      <c r="G114" s="1">
        <v>2021</v>
      </c>
      <c r="H114" s="1" t="s">
        <v>166</v>
      </c>
      <c r="I114" s="1" t="s">
        <v>166</v>
      </c>
      <c r="J114" s="4">
        <v>0.450262</v>
      </c>
      <c r="K114" s="1">
        <v>10789</v>
      </c>
      <c r="L114" s="1">
        <v>10</v>
      </c>
      <c r="M114" s="1">
        <v>8.5860000000000003</v>
      </c>
      <c r="O114" s="1">
        <v>3</v>
      </c>
      <c r="P114" s="1" t="s">
        <v>124</v>
      </c>
      <c r="Q114" s="1">
        <v>95.552000000000007</v>
      </c>
      <c r="R114" s="1">
        <v>7617</v>
      </c>
      <c r="S114" s="1">
        <v>2.919</v>
      </c>
      <c r="T114" s="1">
        <v>12659</v>
      </c>
      <c r="U114" s="1">
        <v>2.2770000000000001</v>
      </c>
      <c r="V114" s="1">
        <v>12625</v>
      </c>
    </row>
    <row r="115" spans="2:22" x14ac:dyDescent="0.3">
      <c r="B115" s="1" t="s">
        <v>90</v>
      </c>
      <c r="C115" s="1" t="s">
        <v>232</v>
      </c>
      <c r="D115" s="1" t="s">
        <v>282</v>
      </c>
      <c r="E115" s="1" t="s">
        <v>115</v>
      </c>
      <c r="F115" s="1" t="s">
        <v>249</v>
      </c>
      <c r="G115" s="1">
        <v>2021</v>
      </c>
      <c r="H115" s="1" t="s">
        <v>166</v>
      </c>
      <c r="I115" s="1" t="s">
        <v>166</v>
      </c>
      <c r="J115" s="4">
        <v>0.50097800000000003</v>
      </c>
      <c r="K115" s="1">
        <v>10789</v>
      </c>
      <c r="L115" s="1">
        <v>10</v>
      </c>
      <c r="M115" s="1">
        <v>9.077</v>
      </c>
      <c r="O115" s="1">
        <v>3</v>
      </c>
      <c r="P115" s="1" t="s">
        <v>124</v>
      </c>
      <c r="Q115" s="1">
        <v>95.552000000000007</v>
      </c>
      <c r="R115" s="1">
        <v>7617</v>
      </c>
      <c r="S115" s="1">
        <v>2.919</v>
      </c>
      <c r="T115" s="1">
        <v>12659</v>
      </c>
      <c r="U115" s="1">
        <v>2.2770000000000001</v>
      </c>
      <c r="V115" s="1">
        <v>12625</v>
      </c>
    </row>
    <row r="116" spans="2:22" x14ac:dyDescent="0.3">
      <c r="B116" s="1" t="s">
        <v>90</v>
      </c>
      <c r="C116" s="1" t="s">
        <v>232</v>
      </c>
      <c r="D116" s="1" t="s">
        <v>282</v>
      </c>
      <c r="E116" s="1" t="s">
        <v>115</v>
      </c>
      <c r="F116" s="1" t="s">
        <v>250</v>
      </c>
      <c r="G116" s="1">
        <v>2021</v>
      </c>
      <c r="H116" s="1" t="s">
        <v>166</v>
      </c>
      <c r="I116" s="1" t="s">
        <v>166</v>
      </c>
      <c r="J116" s="4">
        <v>0.533636</v>
      </c>
      <c r="K116" s="1">
        <v>10789</v>
      </c>
      <c r="L116" s="1">
        <v>10</v>
      </c>
      <c r="M116" s="1">
        <v>9.077</v>
      </c>
      <c r="O116" s="1">
        <v>3</v>
      </c>
      <c r="P116" s="1" t="s">
        <v>124</v>
      </c>
      <c r="Q116" s="1">
        <v>95.552000000000007</v>
      </c>
      <c r="R116" s="1">
        <v>7617</v>
      </c>
      <c r="S116" s="1">
        <v>2.919</v>
      </c>
      <c r="T116" s="1">
        <v>12659</v>
      </c>
      <c r="U116" s="1">
        <v>2.2770000000000001</v>
      </c>
      <c r="V116" s="1">
        <v>12625</v>
      </c>
    </row>
    <row r="117" spans="2:22" x14ac:dyDescent="0.3">
      <c r="B117" s="1" t="s">
        <v>90</v>
      </c>
      <c r="C117" s="1" t="s">
        <v>232</v>
      </c>
      <c r="D117" s="1" t="s">
        <v>282</v>
      </c>
      <c r="E117" s="1" t="s">
        <v>115</v>
      </c>
      <c r="F117" s="1" t="s">
        <v>251</v>
      </c>
      <c r="G117" s="1">
        <v>2021</v>
      </c>
      <c r="H117" s="1" t="s">
        <v>166</v>
      </c>
      <c r="I117" s="1" t="s">
        <v>166</v>
      </c>
      <c r="J117" s="4">
        <v>0.54692200000000002</v>
      </c>
      <c r="K117" s="1">
        <v>10789</v>
      </c>
      <c r="L117" s="1">
        <v>10</v>
      </c>
      <c r="M117" s="1">
        <v>9.8239999999999998</v>
      </c>
      <c r="O117" s="1">
        <v>3</v>
      </c>
      <c r="P117" s="1" t="s">
        <v>124</v>
      </c>
      <c r="Q117" s="1">
        <v>95.552000000000007</v>
      </c>
      <c r="R117" s="1">
        <v>7617</v>
      </c>
      <c r="S117" s="1">
        <v>2.919</v>
      </c>
      <c r="T117" s="1">
        <v>12659</v>
      </c>
      <c r="U117" s="1">
        <v>2.2770000000000001</v>
      </c>
      <c r="V117" s="1">
        <v>12625</v>
      </c>
    </row>
    <row r="118" spans="2:22" x14ac:dyDescent="0.3">
      <c r="B118" s="1" t="s">
        <v>90</v>
      </c>
      <c r="C118" s="1" t="s">
        <v>232</v>
      </c>
      <c r="D118" s="1" t="s">
        <v>282</v>
      </c>
      <c r="E118" s="1" t="s">
        <v>115</v>
      </c>
      <c r="F118" s="1" t="s">
        <v>252</v>
      </c>
      <c r="G118" s="1">
        <v>2021</v>
      </c>
      <c r="H118" s="1" t="s">
        <v>166</v>
      </c>
      <c r="I118" s="1" t="s">
        <v>166</v>
      </c>
      <c r="J118" s="4">
        <v>0.56018800000000002</v>
      </c>
      <c r="K118" s="1">
        <v>10789</v>
      </c>
      <c r="L118" s="1">
        <v>10</v>
      </c>
      <c r="M118" s="1">
        <v>9.8239999999999998</v>
      </c>
      <c r="O118" s="1">
        <v>3</v>
      </c>
      <c r="P118" s="1" t="s">
        <v>124</v>
      </c>
      <c r="Q118" s="1">
        <v>95.552000000000007</v>
      </c>
      <c r="R118" s="1">
        <v>7617</v>
      </c>
      <c r="S118" s="1">
        <v>2.919</v>
      </c>
      <c r="T118" s="1">
        <v>12659</v>
      </c>
      <c r="U118" s="1">
        <v>2.2770000000000001</v>
      </c>
      <c r="V118" s="1">
        <v>12625</v>
      </c>
    </row>
    <row r="119" spans="2:22" x14ac:dyDescent="0.3">
      <c r="B119" s="1" t="s">
        <v>90</v>
      </c>
      <c r="C119" s="1" t="s">
        <v>232</v>
      </c>
      <c r="D119" s="1" t="s">
        <v>282</v>
      </c>
      <c r="E119" s="1" t="s">
        <v>115</v>
      </c>
      <c r="F119" s="1" t="s">
        <v>253</v>
      </c>
      <c r="G119" s="1">
        <v>2021</v>
      </c>
      <c r="H119" s="1" t="s">
        <v>166</v>
      </c>
      <c r="I119" s="1" t="s">
        <v>166</v>
      </c>
      <c r="J119" s="4">
        <v>0.56270000000000009</v>
      </c>
      <c r="K119" s="1">
        <v>10786</v>
      </c>
      <c r="L119" s="1">
        <v>10</v>
      </c>
      <c r="M119" s="1">
        <v>10.673</v>
      </c>
      <c r="O119" s="1">
        <v>3</v>
      </c>
      <c r="P119" s="1" t="s">
        <v>124</v>
      </c>
      <c r="Q119" s="1">
        <v>95.552000000000007</v>
      </c>
      <c r="R119" s="1">
        <v>7617</v>
      </c>
      <c r="S119" s="1">
        <v>2.919</v>
      </c>
      <c r="T119" s="1">
        <v>12659</v>
      </c>
      <c r="U119" s="1">
        <v>2.2770000000000001</v>
      </c>
      <c r="V119" s="1">
        <v>12625</v>
      </c>
    </row>
    <row r="120" spans="2:22" x14ac:dyDescent="0.3">
      <c r="B120" s="1" t="s">
        <v>90</v>
      </c>
      <c r="C120" s="1" t="s">
        <v>232</v>
      </c>
      <c r="D120" s="1" t="s">
        <v>282</v>
      </c>
      <c r="E120" s="1" t="s">
        <v>115</v>
      </c>
      <c r="F120" s="1" t="s">
        <v>254</v>
      </c>
      <c r="G120" s="1">
        <v>2021</v>
      </c>
      <c r="H120" s="1" t="s">
        <v>166</v>
      </c>
      <c r="I120" s="1" t="s">
        <v>166</v>
      </c>
      <c r="J120" s="4">
        <v>0.56333400000000022</v>
      </c>
      <c r="K120" s="1">
        <v>10786</v>
      </c>
      <c r="L120" s="1">
        <v>10</v>
      </c>
      <c r="M120" s="1">
        <v>10.673</v>
      </c>
      <c r="O120" s="1">
        <v>3</v>
      </c>
      <c r="P120" s="1" t="s">
        <v>124</v>
      </c>
      <c r="Q120" s="1">
        <v>95.552000000000007</v>
      </c>
      <c r="R120" s="1">
        <v>7617</v>
      </c>
      <c r="S120" s="1">
        <v>2.919</v>
      </c>
      <c r="T120" s="1">
        <v>12659</v>
      </c>
      <c r="U120" s="1">
        <v>2.2770000000000001</v>
      </c>
      <c r="V120" s="1">
        <v>12625</v>
      </c>
    </row>
    <row r="121" spans="2:22" x14ac:dyDescent="0.3">
      <c r="B121" s="1" t="s">
        <v>90</v>
      </c>
      <c r="C121" s="1" t="s">
        <v>232</v>
      </c>
      <c r="D121" s="1" t="s">
        <v>282</v>
      </c>
      <c r="E121" s="1" t="s">
        <v>115</v>
      </c>
      <c r="F121" s="1" t="s">
        <v>255</v>
      </c>
      <c r="G121" s="1">
        <v>2021</v>
      </c>
      <c r="H121" s="1" t="s">
        <v>166</v>
      </c>
      <c r="I121" s="1" t="s">
        <v>166</v>
      </c>
      <c r="J121" s="4">
        <v>0.55832199999999998</v>
      </c>
      <c r="K121" s="1">
        <v>10785</v>
      </c>
      <c r="L121" s="1">
        <v>10</v>
      </c>
      <c r="M121" s="1">
        <v>11.446</v>
      </c>
      <c r="O121" s="1">
        <v>3</v>
      </c>
      <c r="P121" s="1" t="s">
        <v>124</v>
      </c>
      <c r="Q121" s="1">
        <v>95.552000000000007</v>
      </c>
      <c r="R121" s="1">
        <v>7617</v>
      </c>
      <c r="S121" s="1">
        <v>2.919</v>
      </c>
      <c r="T121" s="1">
        <v>12659</v>
      </c>
      <c r="U121" s="1">
        <v>2.2770000000000001</v>
      </c>
      <c r="V121" s="1">
        <v>12625</v>
      </c>
    </row>
    <row r="122" spans="2:22" x14ac:dyDescent="0.3">
      <c r="B122" s="1" t="s">
        <v>90</v>
      </c>
      <c r="C122" s="1" t="s">
        <v>232</v>
      </c>
      <c r="D122" s="1" t="s">
        <v>282</v>
      </c>
      <c r="E122" s="1" t="s">
        <v>115</v>
      </c>
      <c r="F122" s="1" t="s">
        <v>256</v>
      </c>
      <c r="G122" s="1">
        <v>2021</v>
      </c>
      <c r="H122" s="1" t="s">
        <v>166</v>
      </c>
      <c r="I122" s="1" t="s">
        <v>166</v>
      </c>
      <c r="J122" s="4">
        <v>0.55549400000000004</v>
      </c>
      <c r="K122" s="1">
        <v>10785</v>
      </c>
      <c r="L122" s="1">
        <v>10</v>
      </c>
      <c r="M122" s="1">
        <v>11.446</v>
      </c>
      <c r="O122" s="1">
        <v>3</v>
      </c>
      <c r="P122" s="1" t="s">
        <v>124</v>
      </c>
      <c r="Q122" s="1">
        <v>95.552000000000007</v>
      </c>
      <c r="R122" s="1">
        <v>7617</v>
      </c>
      <c r="S122" s="1">
        <v>2.919</v>
      </c>
      <c r="T122" s="1">
        <v>12659</v>
      </c>
      <c r="U122" s="1">
        <v>2.2770000000000001</v>
      </c>
      <c r="V122" s="1">
        <v>12625</v>
      </c>
    </row>
    <row r="123" spans="2:22" x14ac:dyDescent="0.3">
      <c r="B123" s="1" t="s">
        <v>90</v>
      </c>
      <c r="C123" s="1" t="s">
        <v>232</v>
      </c>
      <c r="D123" s="1" t="s">
        <v>282</v>
      </c>
      <c r="E123" s="1" t="s">
        <v>115</v>
      </c>
      <c r="F123" s="1" t="s">
        <v>257</v>
      </c>
      <c r="G123" s="1">
        <v>2021</v>
      </c>
      <c r="H123" s="1" t="s">
        <v>166</v>
      </c>
      <c r="I123" s="1" t="s">
        <v>166</v>
      </c>
      <c r="J123" s="4">
        <v>0.56147400000000003</v>
      </c>
      <c r="K123" s="1">
        <v>10782</v>
      </c>
      <c r="L123" s="1">
        <v>10</v>
      </c>
      <c r="M123" s="1">
        <v>12.04</v>
      </c>
      <c r="O123" s="1">
        <v>3</v>
      </c>
      <c r="P123" s="1" t="s">
        <v>124</v>
      </c>
      <c r="Q123" s="1">
        <v>95.552000000000007</v>
      </c>
      <c r="R123" s="1">
        <v>7617</v>
      </c>
      <c r="S123" s="1">
        <v>2.919</v>
      </c>
      <c r="T123" s="1">
        <v>12659</v>
      </c>
      <c r="U123" s="1">
        <v>2.2770000000000001</v>
      </c>
      <c r="V123" s="1">
        <v>12625</v>
      </c>
    </row>
    <row r="124" spans="2:22" x14ac:dyDescent="0.3">
      <c r="B124" s="1" t="s">
        <v>90</v>
      </c>
      <c r="C124" s="1" t="s">
        <v>232</v>
      </c>
      <c r="D124" s="1" t="s">
        <v>282</v>
      </c>
      <c r="E124" s="1" t="s">
        <v>115</v>
      </c>
      <c r="F124" s="1" t="s">
        <v>258</v>
      </c>
      <c r="G124" s="1">
        <v>2021</v>
      </c>
      <c r="H124" s="1" t="s">
        <v>166</v>
      </c>
      <c r="I124" s="1" t="s">
        <v>166</v>
      </c>
      <c r="J124" s="4">
        <v>0.59047400000000005</v>
      </c>
      <c r="K124" s="1">
        <v>10781</v>
      </c>
      <c r="L124" s="1">
        <v>10</v>
      </c>
      <c r="M124" s="1">
        <v>12.04</v>
      </c>
      <c r="O124" s="1">
        <v>3</v>
      </c>
      <c r="P124" s="1" t="s">
        <v>124</v>
      </c>
      <c r="Q124" s="1">
        <v>95.552000000000007</v>
      </c>
      <c r="R124" s="1">
        <v>7617</v>
      </c>
      <c r="S124" s="1">
        <v>2.919</v>
      </c>
      <c r="T124" s="1">
        <v>12659</v>
      </c>
      <c r="U124" s="1">
        <v>2.2770000000000001</v>
      </c>
      <c r="V124" s="1">
        <v>12625</v>
      </c>
    </row>
    <row r="125" spans="2:22" x14ac:dyDescent="0.3">
      <c r="B125" s="1" t="s">
        <v>90</v>
      </c>
      <c r="C125" s="1" t="s">
        <v>232</v>
      </c>
      <c r="D125" s="1" t="s">
        <v>282</v>
      </c>
      <c r="E125" s="1" t="s">
        <v>115</v>
      </c>
      <c r="F125" s="1" t="s">
        <v>259</v>
      </c>
      <c r="G125" s="1">
        <v>2021</v>
      </c>
      <c r="H125" s="1" t="s">
        <v>166</v>
      </c>
      <c r="I125" s="1" t="s">
        <v>166</v>
      </c>
      <c r="J125" s="4">
        <v>0.59484199999999998</v>
      </c>
      <c r="K125" s="1">
        <v>10784</v>
      </c>
      <c r="L125" s="1">
        <v>10</v>
      </c>
      <c r="M125" s="1">
        <v>12.468999999999999</v>
      </c>
      <c r="O125" s="1">
        <v>3</v>
      </c>
      <c r="P125" s="1" t="s">
        <v>124</v>
      </c>
      <c r="Q125" s="1">
        <v>95.552000000000007</v>
      </c>
      <c r="R125" s="1">
        <v>7617</v>
      </c>
      <c r="S125" s="1">
        <v>2.919</v>
      </c>
      <c r="T125" s="1">
        <v>12659</v>
      </c>
      <c r="U125" s="1">
        <v>2.2770000000000001</v>
      </c>
      <c r="V125" s="1">
        <v>12625</v>
      </c>
    </row>
    <row r="126" spans="2:22" x14ac:dyDescent="0.3">
      <c r="B126" s="1" t="s">
        <v>90</v>
      </c>
      <c r="C126" s="1" t="s">
        <v>232</v>
      </c>
      <c r="D126" s="1" t="s">
        <v>282</v>
      </c>
      <c r="E126" s="1" t="s">
        <v>115</v>
      </c>
      <c r="F126" s="1" t="s">
        <v>260</v>
      </c>
      <c r="G126" s="1">
        <v>2021</v>
      </c>
      <c r="H126" s="1" t="s">
        <v>166</v>
      </c>
      <c r="I126" s="1" t="s">
        <v>166</v>
      </c>
      <c r="J126" s="4">
        <v>0.57887199999999994</v>
      </c>
      <c r="K126" s="1">
        <v>10784</v>
      </c>
      <c r="L126" s="1">
        <v>10</v>
      </c>
      <c r="M126" s="1">
        <v>12.468999999999999</v>
      </c>
      <c r="O126" s="1">
        <v>3</v>
      </c>
      <c r="P126" s="1" t="s">
        <v>124</v>
      </c>
      <c r="Q126" s="1">
        <v>95.552000000000007</v>
      </c>
      <c r="R126" s="1">
        <v>7617</v>
      </c>
      <c r="S126" s="1">
        <v>2.919</v>
      </c>
      <c r="T126" s="1">
        <v>12659</v>
      </c>
      <c r="U126" s="1">
        <v>2.2770000000000001</v>
      </c>
      <c r="V126" s="1">
        <v>12625</v>
      </c>
    </row>
    <row r="127" spans="2:22" x14ac:dyDescent="0.3">
      <c r="B127" s="1" t="s">
        <v>90</v>
      </c>
      <c r="C127" s="1" t="s">
        <v>232</v>
      </c>
      <c r="D127" s="1" t="s">
        <v>282</v>
      </c>
      <c r="E127" s="1" t="s">
        <v>115</v>
      </c>
      <c r="F127" s="1" t="s">
        <v>261</v>
      </c>
      <c r="G127" s="1">
        <v>2021</v>
      </c>
      <c r="H127" s="1" t="s">
        <v>166</v>
      </c>
      <c r="I127" s="1" t="s">
        <v>166</v>
      </c>
      <c r="J127" s="4">
        <v>0.55323199999999995</v>
      </c>
      <c r="K127" s="1">
        <v>10781</v>
      </c>
      <c r="L127" s="1">
        <v>10</v>
      </c>
      <c r="M127" s="1">
        <v>12.734999999999999</v>
      </c>
      <c r="O127" s="1">
        <v>3</v>
      </c>
      <c r="P127" s="1" t="s">
        <v>124</v>
      </c>
      <c r="Q127" s="1">
        <v>95.552000000000007</v>
      </c>
      <c r="R127" s="1">
        <v>7617</v>
      </c>
      <c r="S127" s="1">
        <v>2.919</v>
      </c>
      <c r="T127" s="1">
        <v>12659</v>
      </c>
      <c r="U127" s="1">
        <v>2.2770000000000001</v>
      </c>
      <c r="V127" s="1">
        <v>12625</v>
      </c>
    </row>
    <row r="128" spans="2:22" x14ac:dyDescent="0.3">
      <c r="B128" s="1" t="s">
        <v>90</v>
      </c>
      <c r="C128" s="1" t="s">
        <v>232</v>
      </c>
      <c r="D128" s="1" t="s">
        <v>282</v>
      </c>
      <c r="E128" s="1" t="s">
        <v>115</v>
      </c>
      <c r="F128" s="1" t="s">
        <v>262</v>
      </c>
      <c r="G128" s="1">
        <v>2021</v>
      </c>
      <c r="H128" s="1" t="s">
        <v>166</v>
      </c>
      <c r="I128" s="1" t="s">
        <v>166</v>
      </c>
      <c r="J128" s="4">
        <v>0.53639000000000003</v>
      </c>
      <c r="K128" s="1">
        <v>10782</v>
      </c>
      <c r="L128" s="1">
        <v>10</v>
      </c>
      <c r="M128" s="1">
        <v>12.734999999999999</v>
      </c>
      <c r="O128" s="1">
        <v>3</v>
      </c>
      <c r="P128" s="1" t="s">
        <v>124</v>
      </c>
      <c r="Q128" s="1">
        <v>95.552000000000007</v>
      </c>
      <c r="R128" s="1">
        <v>7617</v>
      </c>
      <c r="S128" s="1">
        <v>2.919</v>
      </c>
      <c r="T128" s="1">
        <v>12659</v>
      </c>
      <c r="U128" s="1">
        <v>2.2770000000000001</v>
      </c>
      <c r="V128" s="1">
        <v>12625</v>
      </c>
    </row>
    <row r="129" spans="2:22" x14ac:dyDescent="0.3">
      <c r="B129" s="1" t="s">
        <v>90</v>
      </c>
      <c r="C129" s="1" t="s">
        <v>232</v>
      </c>
      <c r="D129" s="1" t="s">
        <v>282</v>
      </c>
      <c r="E129" s="1" t="s">
        <v>115</v>
      </c>
      <c r="F129" s="1" t="s">
        <v>263</v>
      </c>
      <c r="G129" s="1">
        <v>2021</v>
      </c>
      <c r="H129" s="1" t="s">
        <v>166</v>
      </c>
      <c r="I129" s="1" t="s">
        <v>166</v>
      </c>
      <c r="J129" s="4">
        <v>0.52795800000000004</v>
      </c>
      <c r="K129" s="1">
        <v>10783</v>
      </c>
      <c r="L129" s="1">
        <v>10</v>
      </c>
      <c r="M129" s="1">
        <v>12.817</v>
      </c>
      <c r="O129" s="1">
        <v>3</v>
      </c>
      <c r="P129" s="1" t="s">
        <v>124</v>
      </c>
      <c r="Q129" s="1">
        <v>95.552000000000007</v>
      </c>
      <c r="R129" s="1">
        <v>7617</v>
      </c>
      <c r="S129" s="1">
        <v>2.919</v>
      </c>
      <c r="T129" s="1">
        <v>12659</v>
      </c>
      <c r="U129" s="1">
        <v>2.2770000000000001</v>
      </c>
      <c r="V129" s="1">
        <v>12625</v>
      </c>
    </row>
    <row r="130" spans="2:22" x14ac:dyDescent="0.3">
      <c r="B130" s="1" t="s">
        <v>90</v>
      </c>
      <c r="C130" s="1" t="s">
        <v>232</v>
      </c>
      <c r="D130" s="1" t="s">
        <v>282</v>
      </c>
      <c r="E130" s="1" t="s">
        <v>115</v>
      </c>
      <c r="F130" s="1" t="s">
        <v>264</v>
      </c>
      <c r="G130" s="1">
        <v>2021</v>
      </c>
      <c r="H130" s="1" t="s">
        <v>166</v>
      </c>
      <c r="I130" s="1" t="s">
        <v>166</v>
      </c>
      <c r="J130" s="4">
        <v>0.53318399999999999</v>
      </c>
      <c r="K130" s="1">
        <v>10785</v>
      </c>
      <c r="L130" s="1">
        <v>10</v>
      </c>
      <c r="M130" s="1">
        <v>12.817</v>
      </c>
      <c r="O130" s="1">
        <v>3</v>
      </c>
      <c r="P130" s="1" t="s">
        <v>124</v>
      </c>
      <c r="Q130" s="1">
        <v>95.552000000000007</v>
      </c>
      <c r="R130" s="1">
        <v>7617</v>
      </c>
      <c r="S130" s="1">
        <v>2.919</v>
      </c>
      <c r="T130" s="1">
        <v>12659</v>
      </c>
      <c r="U130" s="1">
        <v>2.2770000000000001</v>
      </c>
      <c r="V130" s="1">
        <v>12625</v>
      </c>
    </row>
    <row r="131" spans="2:22" x14ac:dyDescent="0.3">
      <c r="B131" s="1" t="s">
        <v>90</v>
      </c>
      <c r="C131" s="1" t="s">
        <v>232</v>
      </c>
      <c r="D131" s="1" t="s">
        <v>282</v>
      </c>
      <c r="E131" s="1" t="s">
        <v>115</v>
      </c>
      <c r="F131" s="1" t="s">
        <v>265</v>
      </c>
      <c r="G131" s="1">
        <v>2021</v>
      </c>
      <c r="H131" s="1" t="s">
        <v>166</v>
      </c>
      <c r="I131" s="1" t="s">
        <v>166</v>
      </c>
      <c r="J131" s="4">
        <v>0.55637999999999999</v>
      </c>
      <c r="K131" s="1">
        <v>10786</v>
      </c>
      <c r="L131" s="1">
        <v>10</v>
      </c>
      <c r="M131" s="1">
        <v>12.686999999999999</v>
      </c>
      <c r="O131" s="1">
        <v>3</v>
      </c>
      <c r="P131" s="1" t="s">
        <v>124</v>
      </c>
      <c r="Q131" s="1">
        <v>95.552000000000007</v>
      </c>
      <c r="R131" s="1">
        <v>7617</v>
      </c>
      <c r="S131" s="1">
        <v>2.919</v>
      </c>
      <c r="T131" s="1">
        <v>12659</v>
      </c>
      <c r="U131" s="1">
        <v>2.2770000000000001</v>
      </c>
      <c r="V131" s="1">
        <v>12625</v>
      </c>
    </row>
    <row r="132" spans="2:22" x14ac:dyDescent="0.3">
      <c r="B132" s="1" t="s">
        <v>90</v>
      </c>
      <c r="C132" s="1" t="s">
        <v>232</v>
      </c>
      <c r="D132" s="1" t="s">
        <v>282</v>
      </c>
      <c r="E132" s="1" t="s">
        <v>115</v>
      </c>
      <c r="F132" s="1" t="s">
        <v>266</v>
      </c>
      <c r="G132" s="1">
        <v>2021</v>
      </c>
      <c r="H132" s="1" t="s">
        <v>166</v>
      </c>
      <c r="I132" s="1" t="s">
        <v>166</v>
      </c>
      <c r="J132" s="4">
        <v>0.61197599999999996</v>
      </c>
      <c r="K132" s="1">
        <v>10786</v>
      </c>
      <c r="L132" s="1">
        <v>10</v>
      </c>
      <c r="M132" s="1">
        <v>12.688000000000001</v>
      </c>
      <c r="O132" s="1">
        <v>3</v>
      </c>
      <c r="P132" s="1" t="s">
        <v>124</v>
      </c>
      <c r="Q132" s="1">
        <v>95.552000000000007</v>
      </c>
      <c r="R132" s="1">
        <v>7617</v>
      </c>
      <c r="S132" s="1">
        <v>2.919</v>
      </c>
      <c r="T132" s="1">
        <v>12659</v>
      </c>
      <c r="U132" s="1">
        <v>2.2770000000000001</v>
      </c>
      <c r="V132" s="1">
        <v>12625</v>
      </c>
    </row>
    <row r="133" spans="2:22" x14ac:dyDescent="0.3">
      <c r="B133" s="1" t="s">
        <v>90</v>
      </c>
      <c r="C133" s="1" t="s">
        <v>232</v>
      </c>
      <c r="D133" s="1" t="s">
        <v>282</v>
      </c>
      <c r="E133" s="1" t="s">
        <v>115</v>
      </c>
      <c r="F133" s="1" t="s">
        <v>267</v>
      </c>
      <c r="G133" s="1">
        <v>2021</v>
      </c>
      <c r="H133" s="1" t="s">
        <v>166</v>
      </c>
      <c r="I133" s="1" t="s">
        <v>166</v>
      </c>
      <c r="J133" s="4">
        <v>0.69524600000000025</v>
      </c>
      <c r="K133" s="1">
        <v>10786</v>
      </c>
      <c r="L133" s="1">
        <v>10</v>
      </c>
      <c r="M133" s="1">
        <v>12.414</v>
      </c>
      <c r="O133" s="1">
        <v>3</v>
      </c>
      <c r="P133" s="1" t="s">
        <v>124</v>
      </c>
      <c r="Q133" s="1">
        <v>95.552000000000007</v>
      </c>
      <c r="R133" s="1">
        <v>7617</v>
      </c>
      <c r="S133" s="1">
        <v>2.919</v>
      </c>
      <c r="T133" s="1">
        <v>12659</v>
      </c>
      <c r="U133" s="1">
        <v>2.2770000000000001</v>
      </c>
      <c r="V133" s="1">
        <v>12625</v>
      </c>
    </row>
    <row r="134" spans="2:22" x14ac:dyDescent="0.3">
      <c r="B134" s="1" t="s">
        <v>90</v>
      </c>
      <c r="C134" s="1" t="s">
        <v>232</v>
      </c>
      <c r="D134" s="1" t="s">
        <v>282</v>
      </c>
      <c r="E134" s="1" t="s">
        <v>115</v>
      </c>
      <c r="F134" s="1" t="s">
        <v>268</v>
      </c>
      <c r="G134" s="1">
        <v>2021</v>
      </c>
      <c r="H134" s="1" t="s">
        <v>166</v>
      </c>
      <c r="I134" s="1" t="s">
        <v>166</v>
      </c>
      <c r="J134" s="4">
        <v>0.78463800000000006</v>
      </c>
      <c r="K134" s="1">
        <v>10786</v>
      </c>
      <c r="L134" s="1">
        <v>10</v>
      </c>
      <c r="M134" s="1">
        <v>12.414</v>
      </c>
      <c r="O134" s="1">
        <v>3</v>
      </c>
      <c r="P134" s="1" t="s">
        <v>124</v>
      </c>
      <c r="Q134" s="1">
        <v>95.552000000000007</v>
      </c>
      <c r="R134" s="1">
        <v>7617</v>
      </c>
      <c r="S134" s="1">
        <v>2.919</v>
      </c>
      <c r="T134" s="1">
        <v>12659</v>
      </c>
      <c r="U134" s="1">
        <v>2.2770000000000001</v>
      </c>
      <c r="V134" s="1">
        <v>12625</v>
      </c>
    </row>
    <row r="135" spans="2:22" x14ac:dyDescent="0.3">
      <c r="B135" s="1" t="s">
        <v>90</v>
      </c>
      <c r="C135" s="1" t="s">
        <v>232</v>
      </c>
      <c r="D135" s="1" t="s">
        <v>282</v>
      </c>
      <c r="E135" s="1" t="s">
        <v>115</v>
      </c>
      <c r="F135" s="1" t="s">
        <v>269</v>
      </c>
      <c r="G135" s="1">
        <v>2021</v>
      </c>
      <c r="H135" s="1" t="s">
        <v>166</v>
      </c>
      <c r="I135" s="1" t="s">
        <v>166</v>
      </c>
      <c r="J135" s="4">
        <v>0.84138800000000002</v>
      </c>
      <c r="K135" s="1">
        <v>10786</v>
      </c>
      <c r="L135" s="1">
        <v>10</v>
      </c>
      <c r="M135" s="1">
        <v>12.023</v>
      </c>
      <c r="O135" s="1">
        <v>3</v>
      </c>
      <c r="P135" s="1" t="s">
        <v>124</v>
      </c>
      <c r="Q135" s="1">
        <v>95.552000000000007</v>
      </c>
      <c r="R135" s="1">
        <v>7617</v>
      </c>
      <c r="S135" s="1">
        <v>2.919</v>
      </c>
      <c r="T135" s="1">
        <v>12659</v>
      </c>
      <c r="U135" s="1">
        <v>2.2770000000000001</v>
      </c>
      <c r="V135" s="1">
        <v>12625</v>
      </c>
    </row>
    <row r="136" spans="2:22" x14ac:dyDescent="0.3">
      <c r="B136" s="1" t="s">
        <v>90</v>
      </c>
      <c r="C136" s="1" t="s">
        <v>232</v>
      </c>
      <c r="D136" s="1" t="s">
        <v>282</v>
      </c>
      <c r="E136" s="1" t="s">
        <v>115</v>
      </c>
      <c r="F136" s="1" t="s">
        <v>270</v>
      </c>
      <c r="G136" s="1">
        <v>2021</v>
      </c>
      <c r="H136" s="1" t="s">
        <v>166</v>
      </c>
      <c r="I136" s="1" t="s">
        <v>166</v>
      </c>
      <c r="J136" s="4">
        <v>0.85176199999999991</v>
      </c>
      <c r="K136" s="1">
        <v>10784</v>
      </c>
      <c r="L136" s="1">
        <v>10</v>
      </c>
      <c r="M136" s="1">
        <v>12.023</v>
      </c>
      <c r="O136" s="1">
        <v>3</v>
      </c>
      <c r="P136" s="1" t="s">
        <v>124</v>
      </c>
      <c r="Q136" s="1">
        <v>95.552000000000007</v>
      </c>
      <c r="R136" s="1">
        <v>7617</v>
      </c>
      <c r="S136" s="1">
        <v>2.919</v>
      </c>
      <c r="T136" s="1">
        <v>12659</v>
      </c>
      <c r="U136" s="1">
        <v>2.2770000000000001</v>
      </c>
      <c r="V136" s="1">
        <v>12625</v>
      </c>
    </row>
    <row r="137" spans="2:22" x14ac:dyDescent="0.3">
      <c r="B137" s="1" t="s">
        <v>90</v>
      </c>
      <c r="C137" s="1" t="s">
        <v>232</v>
      </c>
      <c r="D137" s="1" t="s">
        <v>282</v>
      </c>
      <c r="E137" s="1" t="s">
        <v>115</v>
      </c>
      <c r="F137" s="1" t="s">
        <v>271</v>
      </c>
      <c r="G137" s="1">
        <v>2021</v>
      </c>
      <c r="H137" s="1" t="s">
        <v>166</v>
      </c>
      <c r="I137" s="1" t="s">
        <v>166</v>
      </c>
      <c r="J137" s="4">
        <v>0.83032799999999995</v>
      </c>
      <c r="K137" s="1">
        <v>10784</v>
      </c>
      <c r="L137" s="1">
        <v>10</v>
      </c>
      <c r="M137" s="1">
        <v>11.539</v>
      </c>
      <c r="O137" s="1">
        <v>3</v>
      </c>
      <c r="P137" s="1" t="s">
        <v>124</v>
      </c>
      <c r="Q137" s="1">
        <v>95.552000000000007</v>
      </c>
      <c r="R137" s="1">
        <v>7617</v>
      </c>
      <c r="S137" s="1">
        <v>2.919</v>
      </c>
      <c r="T137" s="1">
        <v>12659</v>
      </c>
      <c r="U137" s="1">
        <v>2.2770000000000001</v>
      </c>
      <c r="V137" s="1">
        <v>12625</v>
      </c>
    </row>
    <row r="138" spans="2:22" x14ac:dyDescent="0.3">
      <c r="B138" s="1" t="s">
        <v>90</v>
      </c>
      <c r="C138" s="1" t="s">
        <v>232</v>
      </c>
      <c r="D138" s="1" t="s">
        <v>282</v>
      </c>
      <c r="E138" s="1" t="s">
        <v>115</v>
      </c>
      <c r="F138" s="1" t="s">
        <v>272</v>
      </c>
      <c r="G138" s="1">
        <v>2021</v>
      </c>
      <c r="H138" s="1" t="s">
        <v>166</v>
      </c>
      <c r="I138" s="1" t="s">
        <v>166</v>
      </c>
      <c r="J138" s="4">
        <v>0.78530600000000006</v>
      </c>
      <c r="K138" s="1">
        <v>10784</v>
      </c>
      <c r="L138" s="1">
        <v>10</v>
      </c>
      <c r="M138" s="1">
        <v>11.539</v>
      </c>
      <c r="O138" s="1">
        <v>3</v>
      </c>
      <c r="P138" s="1" t="s">
        <v>124</v>
      </c>
      <c r="Q138" s="1">
        <v>95.552000000000007</v>
      </c>
      <c r="R138" s="1">
        <v>7617</v>
      </c>
      <c r="S138" s="1">
        <v>2.919</v>
      </c>
      <c r="T138" s="1">
        <v>12659</v>
      </c>
      <c r="U138" s="1">
        <v>2.2770000000000001</v>
      </c>
      <c r="V138" s="1">
        <v>12625</v>
      </c>
    </row>
    <row r="139" spans="2:22" x14ac:dyDescent="0.3">
      <c r="B139" s="1" t="s">
        <v>90</v>
      </c>
      <c r="C139" s="1" t="s">
        <v>232</v>
      </c>
      <c r="D139" s="1" t="s">
        <v>282</v>
      </c>
      <c r="E139" s="1" t="s">
        <v>115</v>
      </c>
      <c r="F139" s="1" t="s">
        <v>273</v>
      </c>
      <c r="G139" s="1">
        <v>2021</v>
      </c>
      <c r="H139" s="1" t="s">
        <v>166</v>
      </c>
      <c r="I139" s="1" t="s">
        <v>166</v>
      </c>
      <c r="J139" s="4">
        <v>0.74367399999999995</v>
      </c>
      <c r="K139" s="1">
        <v>10784</v>
      </c>
      <c r="L139" s="1">
        <v>10</v>
      </c>
      <c r="M139" s="1">
        <v>10.949</v>
      </c>
      <c r="O139" s="1">
        <v>3</v>
      </c>
      <c r="P139" s="1" t="s">
        <v>124</v>
      </c>
      <c r="Q139" s="1">
        <v>95.552000000000007</v>
      </c>
      <c r="R139" s="1">
        <v>7617</v>
      </c>
      <c r="S139" s="1">
        <v>2.919</v>
      </c>
      <c r="T139" s="1">
        <v>12659</v>
      </c>
      <c r="U139" s="1">
        <v>2.2770000000000001</v>
      </c>
      <c r="V139" s="1">
        <v>12625</v>
      </c>
    </row>
    <row r="140" spans="2:22" x14ac:dyDescent="0.3">
      <c r="B140" s="1" t="s">
        <v>90</v>
      </c>
      <c r="C140" s="1" t="s">
        <v>232</v>
      </c>
      <c r="D140" s="1" t="s">
        <v>282</v>
      </c>
      <c r="E140" s="1" t="s">
        <v>115</v>
      </c>
      <c r="F140" s="1" t="s">
        <v>274</v>
      </c>
      <c r="G140" s="1">
        <v>2021</v>
      </c>
      <c r="H140" s="1" t="s">
        <v>166</v>
      </c>
      <c r="I140" s="1" t="s">
        <v>166</v>
      </c>
      <c r="J140" s="4">
        <v>0.70116600000000007</v>
      </c>
      <c r="K140" s="1">
        <v>10783</v>
      </c>
      <c r="L140" s="1">
        <v>10</v>
      </c>
      <c r="M140" s="1">
        <v>10.949</v>
      </c>
      <c r="O140" s="1">
        <v>3</v>
      </c>
      <c r="P140" s="1" t="s">
        <v>124</v>
      </c>
      <c r="Q140" s="1">
        <v>95.552000000000007</v>
      </c>
      <c r="R140" s="1">
        <v>7617</v>
      </c>
      <c r="S140" s="1">
        <v>2.919</v>
      </c>
      <c r="T140" s="1">
        <v>12659</v>
      </c>
      <c r="U140" s="1">
        <v>2.2770000000000001</v>
      </c>
      <c r="V140" s="1">
        <v>12625</v>
      </c>
    </row>
    <row r="141" spans="2:22" x14ac:dyDescent="0.3">
      <c r="B141" s="1" t="s">
        <v>90</v>
      </c>
      <c r="C141" s="1" t="s">
        <v>232</v>
      </c>
      <c r="D141" s="1" t="s">
        <v>282</v>
      </c>
      <c r="E141" s="1" t="s">
        <v>115</v>
      </c>
      <c r="F141" s="1" t="s">
        <v>275</v>
      </c>
      <c r="G141" s="1">
        <v>2021</v>
      </c>
      <c r="H141" s="1" t="s">
        <v>166</v>
      </c>
      <c r="I141" s="1" t="s">
        <v>166</v>
      </c>
      <c r="J141" s="4">
        <v>0.66278800000000004</v>
      </c>
      <c r="K141" s="1">
        <v>10783</v>
      </c>
      <c r="L141" s="1">
        <v>10</v>
      </c>
      <c r="M141" s="1">
        <v>10.347</v>
      </c>
      <c r="O141" s="1">
        <v>3</v>
      </c>
      <c r="P141" s="1" t="s">
        <v>124</v>
      </c>
      <c r="Q141" s="1">
        <v>95.552000000000007</v>
      </c>
      <c r="R141" s="1">
        <v>7617</v>
      </c>
      <c r="S141" s="1">
        <v>2.919</v>
      </c>
      <c r="T141" s="1">
        <v>12659</v>
      </c>
      <c r="U141" s="1">
        <v>2.2770000000000001</v>
      </c>
      <c r="V141" s="1">
        <v>12625</v>
      </c>
    </row>
    <row r="142" spans="2:22" x14ac:dyDescent="0.3">
      <c r="B142" s="1" t="s">
        <v>90</v>
      </c>
      <c r="C142" s="1" t="s">
        <v>232</v>
      </c>
      <c r="D142" s="1" t="s">
        <v>282</v>
      </c>
      <c r="E142" s="1" t="s">
        <v>115</v>
      </c>
      <c r="F142" s="1" t="s">
        <v>276</v>
      </c>
      <c r="G142" s="1">
        <v>2021</v>
      </c>
      <c r="H142" s="1" t="s">
        <v>166</v>
      </c>
      <c r="I142" s="1" t="s">
        <v>166</v>
      </c>
      <c r="J142" s="4">
        <v>0.62969799999999998</v>
      </c>
      <c r="K142" s="1">
        <v>10781</v>
      </c>
      <c r="L142" s="1">
        <v>10</v>
      </c>
      <c r="M142" s="1">
        <v>10.347</v>
      </c>
      <c r="O142" s="1">
        <v>3</v>
      </c>
      <c r="P142" s="1" t="s">
        <v>124</v>
      </c>
      <c r="Q142" s="1">
        <v>95.552000000000007</v>
      </c>
      <c r="R142" s="1">
        <v>7617</v>
      </c>
      <c r="S142" s="1">
        <v>2.919</v>
      </c>
      <c r="T142" s="1">
        <v>12659</v>
      </c>
      <c r="U142" s="1">
        <v>2.2770000000000001</v>
      </c>
      <c r="V142" s="1">
        <v>12625</v>
      </c>
    </row>
    <row r="143" spans="2:22" x14ac:dyDescent="0.3">
      <c r="B143" s="1" t="s">
        <v>90</v>
      </c>
      <c r="C143" s="1" t="s">
        <v>232</v>
      </c>
      <c r="D143" s="1" t="s">
        <v>282</v>
      </c>
      <c r="E143" s="1" t="s">
        <v>115</v>
      </c>
      <c r="F143" s="1" t="s">
        <v>277</v>
      </c>
      <c r="G143" s="1">
        <v>2021</v>
      </c>
      <c r="H143" s="1" t="s">
        <v>166</v>
      </c>
      <c r="I143" s="1" t="s">
        <v>166</v>
      </c>
      <c r="J143" s="4">
        <v>0.58804600000000007</v>
      </c>
      <c r="K143" s="1">
        <v>10781</v>
      </c>
      <c r="L143" s="1">
        <v>10</v>
      </c>
      <c r="M143" s="1">
        <v>9.8360000000000003</v>
      </c>
      <c r="O143" s="1">
        <v>3</v>
      </c>
      <c r="P143" s="1" t="s">
        <v>124</v>
      </c>
      <c r="Q143" s="1">
        <v>95.552000000000007</v>
      </c>
      <c r="R143" s="1">
        <v>7617</v>
      </c>
      <c r="S143" s="1">
        <v>2.919</v>
      </c>
      <c r="T143" s="1">
        <v>12659</v>
      </c>
      <c r="U143" s="1">
        <v>2.2770000000000001</v>
      </c>
      <c r="V143" s="1">
        <v>12625</v>
      </c>
    </row>
    <row r="144" spans="2:22" x14ac:dyDescent="0.3">
      <c r="B144" s="1" t="s">
        <v>90</v>
      </c>
      <c r="C144" s="1" t="s">
        <v>232</v>
      </c>
      <c r="D144" s="1" t="s">
        <v>282</v>
      </c>
      <c r="E144" s="1" t="s">
        <v>115</v>
      </c>
      <c r="F144" s="1" t="s">
        <v>278</v>
      </c>
      <c r="G144" s="1">
        <v>2021</v>
      </c>
      <c r="H144" s="1" t="s">
        <v>166</v>
      </c>
      <c r="I144" s="1" t="s">
        <v>166</v>
      </c>
      <c r="J144" s="4">
        <v>0.54751400000000006</v>
      </c>
      <c r="K144" s="1">
        <v>10778</v>
      </c>
      <c r="L144" s="1">
        <v>10</v>
      </c>
      <c r="M144" s="1">
        <v>9.8360000000000003</v>
      </c>
      <c r="O144" s="1">
        <v>3</v>
      </c>
      <c r="P144" s="1" t="s">
        <v>124</v>
      </c>
      <c r="Q144" s="1">
        <v>95.552000000000007</v>
      </c>
      <c r="R144" s="1">
        <v>7617</v>
      </c>
      <c r="S144" s="1">
        <v>2.919</v>
      </c>
      <c r="T144" s="1">
        <v>12659</v>
      </c>
      <c r="U144" s="1">
        <v>2.2770000000000001</v>
      </c>
      <c r="V144" s="1">
        <v>12625</v>
      </c>
    </row>
    <row r="145" spans="2:22" x14ac:dyDescent="0.3">
      <c r="B145" s="1" t="s">
        <v>90</v>
      </c>
      <c r="C145" s="1" t="s">
        <v>232</v>
      </c>
      <c r="D145" s="1" t="s">
        <v>282</v>
      </c>
      <c r="E145" s="1" t="s">
        <v>115</v>
      </c>
      <c r="F145" s="1" t="s">
        <v>279</v>
      </c>
      <c r="G145" s="1">
        <v>2021</v>
      </c>
      <c r="H145" s="1" t="s">
        <v>166</v>
      </c>
      <c r="I145" s="1" t="s">
        <v>166</v>
      </c>
      <c r="J145" s="4">
        <v>0.49502999999999991</v>
      </c>
      <c r="K145" s="1">
        <v>10777</v>
      </c>
      <c r="L145" s="1">
        <v>10</v>
      </c>
      <c r="M145" s="1">
        <v>9.4380000000000006</v>
      </c>
      <c r="O145" s="1">
        <v>3</v>
      </c>
      <c r="P145" s="1" t="s">
        <v>124</v>
      </c>
      <c r="Q145" s="1">
        <v>95.552000000000007</v>
      </c>
      <c r="R145" s="1">
        <v>7617</v>
      </c>
      <c r="S145" s="1">
        <v>2.919</v>
      </c>
      <c r="T145" s="1">
        <v>12659</v>
      </c>
      <c r="U145" s="1">
        <v>2.2770000000000001</v>
      </c>
      <c r="V145" s="1">
        <v>12625</v>
      </c>
    </row>
    <row r="146" spans="2:22" x14ac:dyDescent="0.3">
      <c r="B146" s="1" t="s">
        <v>90</v>
      </c>
      <c r="C146" s="1" t="s">
        <v>232</v>
      </c>
      <c r="D146" s="1" t="s">
        <v>282</v>
      </c>
      <c r="E146" s="1" t="s">
        <v>115</v>
      </c>
      <c r="F146" s="1" t="s">
        <v>280</v>
      </c>
      <c r="G146" s="1">
        <v>2021</v>
      </c>
      <c r="H146" s="1" t="s">
        <v>166</v>
      </c>
      <c r="I146" s="1" t="s">
        <v>166</v>
      </c>
      <c r="J146" s="4">
        <v>0.43174200000000001</v>
      </c>
      <c r="K146" s="1">
        <v>10776</v>
      </c>
      <c r="L146" s="1">
        <v>10</v>
      </c>
      <c r="M146" s="1">
        <v>9.4380000000000006</v>
      </c>
      <c r="O146" s="1">
        <v>3</v>
      </c>
      <c r="P146" s="1" t="s">
        <v>124</v>
      </c>
      <c r="Q146" s="1">
        <v>95.552000000000007</v>
      </c>
      <c r="R146" s="1">
        <v>7617</v>
      </c>
      <c r="S146" s="1">
        <v>2.919</v>
      </c>
      <c r="T146" s="1">
        <v>12659</v>
      </c>
      <c r="U146" s="1">
        <v>2.2770000000000001</v>
      </c>
      <c r="V146" s="1">
        <v>12625</v>
      </c>
    </row>
  </sheetData>
  <mergeCells count="2">
    <mergeCell ref="B1:V1"/>
    <mergeCell ref="A2:A4"/>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V194"/>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284</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x14ac:dyDescent="0.3">
      <c r="A3" s="61"/>
      <c r="B3" s="1" t="s">
        <v>86</v>
      </c>
      <c r="C3" s="1" t="s">
        <v>232</v>
      </c>
      <c r="D3" s="1" t="s">
        <v>285</v>
      </c>
      <c r="E3" s="1" t="s">
        <v>115</v>
      </c>
      <c r="F3" s="1" t="s">
        <v>233</v>
      </c>
      <c r="G3" s="1">
        <v>2021</v>
      </c>
      <c r="H3" s="1" t="s">
        <v>116</v>
      </c>
      <c r="I3" s="1" t="s">
        <v>117</v>
      </c>
      <c r="J3" s="4">
        <v>0.92632999999999999</v>
      </c>
      <c r="K3" s="1">
        <v>8916</v>
      </c>
      <c r="L3" s="1">
        <v>8916</v>
      </c>
      <c r="M3" s="1">
        <v>2.41</v>
      </c>
      <c r="O3" s="1">
        <v>3</v>
      </c>
      <c r="Q3" s="1">
        <v>95.552000000000007</v>
      </c>
      <c r="R3" s="1">
        <v>7617</v>
      </c>
      <c r="S3" s="1">
        <v>2.919</v>
      </c>
      <c r="T3" s="1">
        <v>12659</v>
      </c>
      <c r="U3" s="1">
        <v>2.2770000000000001</v>
      </c>
      <c r="V3" s="1">
        <v>12625</v>
      </c>
    </row>
    <row r="4" spans="1:22" x14ac:dyDescent="0.3">
      <c r="A4" s="61"/>
      <c r="B4" s="1" t="s">
        <v>86</v>
      </c>
      <c r="C4" s="1" t="s">
        <v>232</v>
      </c>
      <c r="D4" s="1" t="s">
        <v>285</v>
      </c>
      <c r="E4" s="1" t="s">
        <v>115</v>
      </c>
      <c r="F4" s="1" t="s">
        <v>234</v>
      </c>
      <c r="G4" s="1">
        <v>2021</v>
      </c>
      <c r="H4" s="1" t="s">
        <v>116</v>
      </c>
      <c r="I4" s="1" t="s">
        <v>117</v>
      </c>
      <c r="J4" s="4">
        <v>0.82718199999999997</v>
      </c>
      <c r="K4" s="1">
        <v>8923</v>
      </c>
      <c r="L4" s="1">
        <v>8923</v>
      </c>
      <c r="M4" s="1">
        <v>2.3239999999999998</v>
      </c>
      <c r="O4" s="1">
        <v>3</v>
      </c>
      <c r="Q4" s="1">
        <v>95.552000000000007</v>
      </c>
      <c r="R4" s="1">
        <v>7617</v>
      </c>
      <c r="S4" s="1">
        <v>2.919</v>
      </c>
      <c r="T4" s="1">
        <v>12659</v>
      </c>
      <c r="U4" s="1">
        <v>2.2770000000000001</v>
      </c>
      <c r="V4" s="1">
        <v>12625</v>
      </c>
    </row>
    <row r="5" spans="1:22" x14ac:dyDescent="0.3">
      <c r="B5" s="1" t="s">
        <v>86</v>
      </c>
      <c r="C5" s="1" t="s">
        <v>232</v>
      </c>
      <c r="D5" s="1" t="s">
        <v>285</v>
      </c>
      <c r="E5" s="1" t="s">
        <v>115</v>
      </c>
      <c r="F5" s="1" t="s">
        <v>235</v>
      </c>
      <c r="G5" s="1">
        <v>2021</v>
      </c>
      <c r="H5" s="1" t="s">
        <v>116</v>
      </c>
      <c r="I5" s="1" t="s">
        <v>117</v>
      </c>
      <c r="J5" s="4">
        <v>0.72898800000000008</v>
      </c>
      <c r="K5" s="1">
        <v>8929</v>
      </c>
      <c r="L5" s="1">
        <v>8929</v>
      </c>
      <c r="M5" s="1">
        <v>2.1440000000000001</v>
      </c>
      <c r="O5" s="1">
        <v>3</v>
      </c>
      <c r="Q5" s="1">
        <v>95.552000000000007</v>
      </c>
      <c r="R5" s="1">
        <v>7617</v>
      </c>
      <c r="S5" s="1">
        <v>2.919</v>
      </c>
      <c r="T5" s="1">
        <v>12659</v>
      </c>
      <c r="U5" s="1">
        <v>2.2770000000000001</v>
      </c>
      <c r="V5" s="1">
        <v>12625</v>
      </c>
    </row>
    <row r="6" spans="1:22" x14ac:dyDescent="0.3">
      <c r="B6" s="1" t="s">
        <v>86</v>
      </c>
      <c r="C6" s="1" t="s">
        <v>232</v>
      </c>
      <c r="D6" s="1" t="s">
        <v>285</v>
      </c>
      <c r="E6" s="1" t="s">
        <v>115</v>
      </c>
      <c r="F6" s="1" t="s">
        <v>236</v>
      </c>
      <c r="G6" s="1">
        <v>2021</v>
      </c>
      <c r="H6" s="1" t="s">
        <v>116</v>
      </c>
      <c r="I6" s="1" t="s">
        <v>117</v>
      </c>
      <c r="J6" s="4">
        <v>0.70867999999999998</v>
      </c>
      <c r="K6" s="1">
        <v>8934</v>
      </c>
      <c r="L6" s="1">
        <v>8934</v>
      </c>
      <c r="M6" s="1">
        <v>2.141</v>
      </c>
      <c r="O6" s="1">
        <v>3</v>
      </c>
      <c r="Q6" s="1">
        <v>95.552000000000007</v>
      </c>
      <c r="R6" s="1">
        <v>7617</v>
      </c>
      <c r="S6" s="1">
        <v>2.919</v>
      </c>
      <c r="T6" s="1">
        <v>12659</v>
      </c>
      <c r="U6" s="1">
        <v>2.2770000000000001</v>
      </c>
      <c r="V6" s="1">
        <v>12625</v>
      </c>
    </row>
    <row r="7" spans="1:22" x14ac:dyDescent="0.3">
      <c r="B7" s="1" t="s">
        <v>86</v>
      </c>
      <c r="C7" s="1" t="s">
        <v>232</v>
      </c>
      <c r="D7" s="1" t="s">
        <v>285</v>
      </c>
      <c r="E7" s="1" t="s">
        <v>115</v>
      </c>
      <c r="F7" s="1" t="s">
        <v>237</v>
      </c>
      <c r="G7" s="1">
        <v>2021</v>
      </c>
      <c r="H7" s="1" t="s">
        <v>116</v>
      </c>
      <c r="I7" s="1" t="s">
        <v>117</v>
      </c>
      <c r="J7" s="4">
        <v>0.69439600000000024</v>
      </c>
      <c r="K7" s="1">
        <v>8932</v>
      </c>
      <c r="L7" s="1">
        <v>8932</v>
      </c>
      <c r="M7" s="1">
        <v>1.976</v>
      </c>
      <c r="O7" s="1">
        <v>3</v>
      </c>
      <c r="Q7" s="1">
        <v>95.552000000000007</v>
      </c>
      <c r="R7" s="1">
        <v>7617</v>
      </c>
      <c r="S7" s="1">
        <v>2.919</v>
      </c>
      <c r="T7" s="1">
        <v>12659</v>
      </c>
      <c r="U7" s="1">
        <v>2.2770000000000001</v>
      </c>
      <c r="V7" s="1">
        <v>12625</v>
      </c>
    </row>
    <row r="8" spans="1:22" x14ac:dyDescent="0.3">
      <c r="B8" s="1" t="s">
        <v>86</v>
      </c>
      <c r="C8" s="1" t="s">
        <v>232</v>
      </c>
      <c r="D8" s="1" t="s">
        <v>285</v>
      </c>
      <c r="E8" s="1" t="s">
        <v>115</v>
      </c>
      <c r="F8" s="1" t="s">
        <v>238</v>
      </c>
      <c r="G8" s="1">
        <v>2021</v>
      </c>
      <c r="H8" s="1" t="s">
        <v>116</v>
      </c>
      <c r="I8" s="1" t="s">
        <v>117</v>
      </c>
      <c r="J8" s="4">
        <v>0.70738000000000001</v>
      </c>
      <c r="K8" s="1">
        <v>8930</v>
      </c>
      <c r="L8" s="1">
        <v>8930</v>
      </c>
      <c r="M8" s="1">
        <v>1.9750000000000001</v>
      </c>
      <c r="O8" s="1">
        <v>3</v>
      </c>
      <c r="Q8" s="1">
        <v>95.552000000000007</v>
      </c>
      <c r="R8" s="1">
        <v>7617</v>
      </c>
      <c r="S8" s="1">
        <v>2.919</v>
      </c>
      <c r="T8" s="1">
        <v>12659</v>
      </c>
      <c r="U8" s="1">
        <v>2.2770000000000001</v>
      </c>
      <c r="V8" s="1">
        <v>12625</v>
      </c>
    </row>
    <row r="9" spans="1:22" x14ac:dyDescent="0.3">
      <c r="B9" s="1" t="s">
        <v>86</v>
      </c>
      <c r="C9" s="1" t="s">
        <v>232</v>
      </c>
      <c r="D9" s="1" t="s">
        <v>285</v>
      </c>
      <c r="E9" s="1" t="s">
        <v>115</v>
      </c>
      <c r="F9" s="1" t="s">
        <v>239</v>
      </c>
      <c r="G9" s="1">
        <v>2021</v>
      </c>
      <c r="H9" s="1" t="s">
        <v>116</v>
      </c>
      <c r="I9" s="1" t="s">
        <v>117</v>
      </c>
      <c r="J9" s="4">
        <v>0.72596799999999995</v>
      </c>
      <c r="K9" s="1">
        <v>8934</v>
      </c>
      <c r="L9" s="1">
        <v>8934</v>
      </c>
      <c r="M9" s="1">
        <v>1.821</v>
      </c>
      <c r="O9" s="1">
        <v>3</v>
      </c>
      <c r="Q9" s="1">
        <v>95.552000000000007</v>
      </c>
      <c r="R9" s="1">
        <v>7617</v>
      </c>
      <c r="S9" s="1">
        <v>2.919</v>
      </c>
      <c r="T9" s="1">
        <v>12659</v>
      </c>
      <c r="U9" s="1">
        <v>2.2770000000000001</v>
      </c>
      <c r="V9" s="1">
        <v>12625</v>
      </c>
    </row>
    <row r="10" spans="1:22" x14ac:dyDescent="0.3">
      <c r="B10" s="1" t="s">
        <v>86</v>
      </c>
      <c r="C10" s="1" t="s">
        <v>232</v>
      </c>
      <c r="D10" s="1" t="s">
        <v>114</v>
      </c>
      <c r="E10" s="1" t="s">
        <v>115</v>
      </c>
      <c r="F10" s="1" t="s">
        <v>240</v>
      </c>
      <c r="G10" s="1">
        <v>2021</v>
      </c>
      <c r="H10" s="1" t="s">
        <v>116</v>
      </c>
      <c r="I10" s="1" t="s">
        <v>117</v>
      </c>
      <c r="J10" s="4">
        <v>0.76616600000000001</v>
      </c>
      <c r="K10" s="1">
        <v>8936</v>
      </c>
      <c r="L10" s="1">
        <v>8936</v>
      </c>
      <c r="M10" s="1">
        <v>1.821</v>
      </c>
      <c r="O10" s="1">
        <v>3</v>
      </c>
      <c r="Q10" s="1">
        <v>95.552000000000007</v>
      </c>
      <c r="R10" s="1">
        <v>7617</v>
      </c>
      <c r="S10" s="1">
        <v>2.919</v>
      </c>
      <c r="T10" s="1">
        <v>12659</v>
      </c>
      <c r="U10" s="1">
        <v>2.2770000000000001</v>
      </c>
      <c r="V10" s="1">
        <v>12625</v>
      </c>
    </row>
    <row r="11" spans="1:22" x14ac:dyDescent="0.3">
      <c r="B11" s="1" t="s">
        <v>86</v>
      </c>
      <c r="C11" s="1" t="s">
        <v>232</v>
      </c>
      <c r="D11" s="1" t="s">
        <v>285</v>
      </c>
      <c r="E11" s="1" t="s">
        <v>115</v>
      </c>
      <c r="F11" s="1" t="s">
        <v>241</v>
      </c>
      <c r="G11" s="1">
        <v>2021</v>
      </c>
      <c r="H11" s="1" t="s">
        <v>116</v>
      </c>
      <c r="I11" s="1" t="s">
        <v>117</v>
      </c>
      <c r="J11" s="4">
        <v>0.83010600000000012</v>
      </c>
      <c r="K11" s="1">
        <v>8937</v>
      </c>
      <c r="L11" s="1">
        <v>8937</v>
      </c>
      <c r="M11" s="1">
        <v>1.7050000000000001</v>
      </c>
      <c r="O11" s="1">
        <v>3</v>
      </c>
      <c r="Q11" s="1">
        <v>95.552000000000007</v>
      </c>
      <c r="R11" s="1">
        <v>7617</v>
      </c>
      <c r="S11" s="1">
        <v>2.919</v>
      </c>
      <c r="T11" s="1">
        <v>12659</v>
      </c>
      <c r="U11" s="1">
        <v>2.2770000000000001</v>
      </c>
      <c r="V11" s="1">
        <v>12625</v>
      </c>
    </row>
    <row r="12" spans="1:22" x14ac:dyDescent="0.3">
      <c r="B12" s="1" t="s">
        <v>86</v>
      </c>
      <c r="C12" s="1" t="s">
        <v>232</v>
      </c>
      <c r="D12" s="1" t="s">
        <v>285</v>
      </c>
      <c r="E12" s="1" t="s">
        <v>115</v>
      </c>
      <c r="F12" s="1" t="s">
        <v>242</v>
      </c>
      <c r="G12" s="1">
        <v>2021</v>
      </c>
      <c r="H12" s="1" t="s">
        <v>116</v>
      </c>
      <c r="I12" s="1" t="s">
        <v>117</v>
      </c>
      <c r="J12" s="4">
        <v>0.94479000000000002</v>
      </c>
      <c r="K12" s="1">
        <v>8937</v>
      </c>
      <c r="L12" s="1">
        <v>8937</v>
      </c>
      <c r="M12" s="1">
        <v>1.704</v>
      </c>
      <c r="O12" s="1">
        <v>3</v>
      </c>
      <c r="Q12" s="1">
        <v>95.552000000000007</v>
      </c>
      <c r="R12" s="1">
        <v>7617</v>
      </c>
      <c r="S12" s="1">
        <v>2.919</v>
      </c>
      <c r="T12" s="1">
        <v>12659</v>
      </c>
      <c r="U12" s="1">
        <v>2.2770000000000001</v>
      </c>
      <c r="V12" s="1">
        <v>12625</v>
      </c>
    </row>
    <row r="13" spans="1:22" x14ac:dyDescent="0.3">
      <c r="B13" s="1" t="s">
        <v>86</v>
      </c>
      <c r="C13" s="1" t="s">
        <v>232</v>
      </c>
      <c r="D13" s="1" t="s">
        <v>285</v>
      </c>
      <c r="E13" s="1" t="s">
        <v>115</v>
      </c>
      <c r="F13" s="1" t="s">
        <v>243</v>
      </c>
      <c r="G13" s="1">
        <v>2021</v>
      </c>
      <c r="H13" s="1" t="s">
        <v>116</v>
      </c>
      <c r="I13" s="1" t="s">
        <v>117</v>
      </c>
      <c r="J13" s="4">
        <v>1.1626179999999999</v>
      </c>
      <c r="K13" s="1">
        <v>8938</v>
      </c>
      <c r="L13" s="1">
        <v>8938</v>
      </c>
      <c r="M13" s="1">
        <v>1.627</v>
      </c>
      <c r="O13" s="1">
        <v>3</v>
      </c>
      <c r="Q13" s="1">
        <v>95.552000000000007</v>
      </c>
      <c r="R13" s="1">
        <v>7617</v>
      </c>
      <c r="S13" s="1">
        <v>2.919</v>
      </c>
      <c r="T13" s="1">
        <v>12659</v>
      </c>
      <c r="U13" s="1">
        <v>2.2770000000000001</v>
      </c>
      <c r="V13" s="1">
        <v>12625</v>
      </c>
    </row>
    <row r="14" spans="1:22" x14ac:dyDescent="0.3">
      <c r="B14" s="1" t="s">
        <v>86</v>
      </c>
      <c r="C14" s="1" t="s">
        <v>232</v>
      </c>
      <c r="D14" s="1" t="s">
        <v>285</v>
      </c>
      <c r="E14" s="1" t="s">
        <v>115</v>
      </c>
      <c r="F14" s="1" t="s">
        <v>244</v>
      </c>
      <c r="G14" s="1">
        <v>2021</v>
      </c>
      <c r="H14" s="1" t="s">
        <v>116</v>
      </c>
      <c r="I14" s="1" t="s">
        <v>117</v>
      </c>
      <c r="J14" s="4">
        <v>1.6173</v>
      </c>
      <c r="K14" s="1">
        <v>8936</v>
      </c>
      <c r="L14" s="1">
        <v>8936</v>
      </c>
      <c r="M14" s="1">
        <v>1.6259999999999999</v>
      </c>
      <c r="O14" s="1">
        <v>3</v>
      </c>
      <c r="Q14" s="1">
        <v>95.552000000000007</v>
      </c>
      <c r="R14" s="1">
        <v>7617</v>
      </c>
      <c r="S14" s="1">
        <v>2.919</v>
      </c>
      <c r="T14" s="1">
        <v>12659</v>
      </c>
      <c r="U14" s="1">
        <v>2.2770000000000001</v>
      </c>
      <c r="V14" s="1">
        <v>12625</v>
      </c>
    </row>
    <row r="15" spans="1:22" x14ac:dyDescent="0.3">
      <c r="B15" s="1" t="s">
        <v>86</v>
      </c>
      <c r="C15" s="1" t="s">
        <v>232</v>
      </c>
      <c r="D15" s="1" t="s">
        <v>285</v>
      </c>
      <c r="E15" s="1" t="s">
        <v>115</v>
      </c>
      <c r="F15" s="1" t="s">
        <v>245</v>
      </c>
      <c r="G15" s="1">
        <v>2021</v>
      </c>
      <c r="H15" s="1" t="s">
        <v>116</v>
      </c>
      <c r="I15" s="1" t="s">
        <v>117</v>
      </c>
      <c r="J15" s="4">
        <v>2.3753860000000002</v>
      </c>
      <c r="K15" s="1">
        <v>8936</v>
      </c>
      <c r="L15" s="1">
        <v>8936</v>
      </c>
      <c r="M15" s="1">
        <v>1.6040000000000001</v>
      </c>
      <c r="O15" s="1">
        <v>3</v>
      </c>
      <c r="Q15" s="1">
        <v>95.552000000000007</v>
      </c>
      <c r="R15" s="1">
        <v>7617</v>
      </c>
      <c r="S15" s="1">
        <v>2.919</v>
      </c>
      <c r="T15" s="1">
        <v>12659</v>
      </c>
      <c r="U15" s="1">
        <v>2.2770000000000001</v>
      </c>
      <c r="V15" s="1">
        <v>12625</v>
      </c>
    </row>
    <row r="16" spans="1:22" x14ac:dyDescent="0.3">
      <c r="B16" s="1" t="s">
        <v>86</v>
      </c>
      <c r="C16" s="1" t="s">
        <v>232</v>
      </c>
      <c r="D16" s="1" t="s">
        <v>285</v>
      </c>
      <c r="E16" s="1" t="s">
        <v>115</v>
      </c>
      <c r="F16" s="1" t="s">
        <v>246</v>
      </c>
      <c r="G16" s="1">
        <v>2021</v>
      </c>
      <c r="H16" s="1" t="s">
        <v>116</v>
      </c>
      <c r="I16" s="1" t="s">
        <v>117</v>
      </c>
      <c r="J16" s="4">
        <v>3.5982699999999999</v>
      </c>
      <c r="K16" s="1">
        <v>8937</v>
      </c>
      <c r="L16" s="1">
        <v>8937</v>
      </c>
      <c r="M16" s="1">
        <v>1.6020000000000001</v>
      </c>
      <c r="O16" s="1">
        <v>3</v>
      </c>
      <c r="Q16" s="1">
        <v>95.552000000000007</v>
      </c>
      <c r="R16" s="1">
        <v>7617</v>
      </c>
      <c r="S16" s="1">
        <v>2.919</v>
      </c>
      <c r="T16" s="1">
        <v>12659</v>
      </c>
      <c r="U16" s="1">
        <v>2.2770000000000001</v>
      </c>
      <c r="V16" s="1">
        <v>12625</v>
      </c>
    </row>
    <row r="17" spans="2:22" x14ac:dyDescent="0.3">
      <c r="B17" s="1" t="s">
        <v>86</v>
      </c>
      <c r="C17" s="1" t="s">
        <v>232</v>
      </c>
      <c r="D17" s="1" t="s">
        <v>285</v>
      </c>
      <c r="E17" s="1" t="s">
        <v>115</v>
      </c>
      <c r="F17" s="1" t="s">
        <v>247</v>
      </c>
      <c r="G17" s="1">
        <v>2021</v>
      </c>
      <c r="H17" s="1" t="s">
        <v>116</v>
      </c>
      <c r="I17" s="1" t="s">
        <v>117</v>
      </c>
      <c r="J17" s="4">
        <v>4.8301480000000003</v>
      </c>
      <c r="K17" s="1">
        <v>8938</v>
      </c>
      <c r="L17" s="1">
        <v>8938</v>
      </c>
      <c r="M17" s="1">
        <v>1.613</v>
      </c>
      <c r="O17" s="1">
        <v>3</v>
      </c>
      <c r="Q17" s="1">
        <v>95.552000000000007</v>
      </c>
      <c r="R17" s="1">
        <v>7617</v>
      </c>
      <c r="S17" s="1">
        <v>2.919</v>
      </c>
      <c r="T17" s="1">
        <v>12659</v>
      </c>
      <c r="U17" s="1">
        <v>2.2770000000000001</v>
      </c>
      <c r="V17" s="1">
        <v>12625</v>
      </c>
    </row>
    <row r="18" spans="2:22" x14ac:dyDescent="0.3">
      <c r="B18" s="1" t="s">
        <v>86</v>
      </c>
      <c r="C18" s="1" t="s">
        <v>232</v>
      </c>
      <c r="D18" s="1" t="s">
        <v>285</v>
      </c>
      <c r="E18" s="1" t="s">
        <v>115</v>
      </c>
      <c r="F18" s="1" t="s">
        <v>248</v>
      </c>
      <c r="G18" s="1">
        <v>2021</v>
      </c>
      <c r="H18" s="1" t="s">
        <v>116</v>
      </c>
      <c r="I18" s="1" t="s">
        <v>117</v>
      </c>
      <c r="J18" s="4">
        <v>5.5157219999999993</v>
      </c>
      <c r="K18" s="1">
        <v>8936</v>
      </c>
      <c r="L18" s="1">
        <v>8936</v>
      </c>
      <c r="M18" s="1">
        <v>1.6120000000000001</v>
      </c>
      <c r="O18" s="1">
        <v>3</v>
      </c>
      <c r="Q18" s="1">
        <v>95.552000000000007</v>
      </c>
      <c r="R18" s="1">
        <v>7617</v>
      </c>
      <c r="S18" s="1">
        <v>2.919</v>
      </c>
      <c r="T18" s="1">
        <v>12659</v>
      </c>
      <c r="U18" s="1">
        <v>2.2770000000000001</v>
      </c>
      <c r="V18" s="1">
        <v>12625</v>
      </c>
    </row>
    <row r="19" spans="2:22" x14ac:dyDescent="0.3">
      <c r="B19" s="1" t="s">
        <v>86</v>
      </c>
      <c r="C19" s="1" t="s">
        <v>232</v>
      </c>
      <c r="D19" s="1" t="s">
        <v>285</v>
      </c>
      <c r="E19" s="1" t="s">
        <v>115</v>
      </c>
      <c r="F19" s="1" t="s">
        <v>249</v>
      </c>
      <c r="G19" s="1">
        <v>2021</v>
      </c>
      <c r="H19" s="1" t="s">
        <v>116</v>
      </c>
      <c r="I19" s="1" t="s">
        <v>117</v>
      </c>
      <c r="J19" s="4">
        <v>5.5294940000000006</v>
      </c>
      <c r="K19" s="1">
        <v>8935</v>
      </c>
      <c r="L19" s="1">
        <v>8935</v>
      </c>
      <c r="M19" s="1">
        <v>1.8169999999999999</v>
      </c>
      <c r="O19" s="1">
        <v>3</v>
      </c>
      <c r="Q19" s="1">
        <v>95.552000000000007</v>
      </c>
      <c r="R19" s="1">
        <v>7617</v>
      </c>
      <c r="S19" s="1">
        <v>2.919</v>
      </c>
      <c r="T19" s="1">
        <v>12659</v>
      </c>
      <c r="U19" s="1">
        <v>2.2770000000000001</v>
      </c>
      <c r="V19" s="1">
        <v>12625</v>
      </c>
    </row>
    <row r="20" spans="2:22" x14ac:dyDescent="0.3">
      <c r="B20" s="1" t="s">
        <v>86</v>
      </c>
      <c r="C20" s="1" t="s">
        <v>232</v>
      </c>
      <c r="D20" s="1" t="s">
        <v>285</v>
      </c>
      <c r="E20" s="1" t="s">
        <v>115</v>
      </c>
      <c r="F20" s="1" t="s">
        <v>250</v>
      </c>
      <c r="G20" s="1">
        <v>2021</v>
      </c>
      <c r="H20" s="1" t="s">
        <v>116</v>
      </c>
      <c r="I20" s="1" t="s">
        <v>117</v>
      </c>
      <c r="J20" s="4">
        <v>5.2813140000000001</v>
      </c>
      <c r="K20" s="1">
        <v>8936</v>
      </c>
      <c r="L20" s="1">
        <v>8936</v>
      </c>
      <c r="M20" s="1">
        <v>1.8169999999999999</v>
      </c>
      <c r="O20" s="1">
        <v>3</v>
      </c>
      <c r="Q20" s="1">
        <v>95.552000000000007</v>
      </c>
      <c r="R20" s="1">
        <v>7617</v>
      </c>
      <c r="S20" s="1">
        <v>2.919</v>
      </c>
      <c r="T20" s="1">
        <v>12659</v>
      </c>
      <c r="U20" s="1">
        <v>2.2770000000000001</v>
      </c>
      <c r="V20" s="1">
        <v>12625</v>
      </c>
    </row>
    <row r="21" spans="2:22" x14ac:dyDescent="0.3">
      <c r="B21" s="1" t="s">
        <v>86</v>
      </c>
      <c r="C21" s="1" t="s">
        <v>232</v>
      </c>
      <c r="D21" s="1" t="s">
        <v>285</v>
      </c>
      <c r="E21" s="1" t="s">
        <v>115</v>
      </c>
      <c r="F21" s="1" t="s">
        <v>251</v>
      </c>
      <c r="G21" s="1">
        <v>2021</v>
      </c>
      <c r="H21" s="1" t="s">
        <v>116</v>
      </c>
      <c r="I21" s="1" t="s">
        <v>117</v>
      </c>
      <c r="J21" s="4">
        <v>4.8155979999999996</v>
      </c>
      <c r="K21" s="1">
        <v>8932</v>
      </c>
      <c r="L21" s="1">
        <v>8932</v>
      </c>
      <c r="M21" s="1">
        <v>2.3260000000000001</v>
      </c>
      <c r="O21" s="1">
        <v>3</v>
      </c>
      <c r="Q21" s="1">
        <v>95.552000000000007</v>
      </c>
      <c r="R21" s="1">
        <v>7617</v>
      </c>
      <c r="S21" s="1">
        <v>2.919</v>
      </c>
      <c r="T21" s="1">
        <v>12659</v>
      </c>
      <c r="U21" s="1">
        <v>2.2770000000000001</v>
      </c>
      <c r="V21" s="1">
        <v>12625</v>
      </c>
    </row>
    <row r="22" spans="2:22" x14ac:dyDescent="0.3">
      <c r="B22" s="1" t="s">
        <v>86</v>
      </c>
      <c r="C22" s="1" t="s">
        <v>232</v>
      </c>
      <c r="D22" s="1" t="s">
        <v>285</v>
      </c>
      <c r="E22" s="1" t="s">
        <v>115</v>
      </c>
      <c r="F22" s="1" t="s">
        <v>252</v>
      </c>
      <c r="G22" s="1">
        <v>2021</v>
      </c>
      <c r="H22" s="1" t="s">
        <v>116</v>
      </c>
      <c r="I22" s="1" t="s">
        <v>117</v>
      </c>
      <c r="J22" s="4">
        <v>4.3668240000000011</v>
      </c>
      <c r="K22" s="1">
        <v>8934</v>
      </c>
      <c r="L22" s="1">
        <v>8934</v>
      </c>
      <c r="M22" s="1">
        <v>2.3250000000000002</v>
      </c>
      <c r="O22" s="1">
        <v>3</v>
      </c>
      <c r="Q22" s="1">
        <v>95.552000000000007</v>
      </c>
      <c r="R22" s="1">
        <v>7617</v>
      </c>
      <c r="S22" s="1">
        <v>2.919</v>
      </c>
      <c r="T22" s="1">
        <v>12659</v>
      </c>
      <c r="U22" s="1">
        <v>2.2770000000000001</v>
      </c>
      <c r="V22" s="1">
        <v>12625</v>
      </c>
    </row>
    <row r="23" spans="2:22" x14ac:dyDescent="0.3">
      <c r="B23" s="1" t="s">
        <v>86</v>
      </c>
      <c r="C23" s="1" t="s">
        <v>232</v>
      </c>
      <c r="D23" s="1" t="s">
        <v>285</v>
      </c>
      <c r="E23" s="1" t="s">
        <v>115</v>
      </c>
      <c r="F23" s="1" t="s">
        <v>253</v>
      </c>
      <c r="G23" s="1">
        <v>2021</v>
      </c>
      <c r="H23" s="1" t="s">
        <v>116</v>
      </c>
      <c r="I23" s="1" t="s">
        <v>117</v>
      </c>
      <c r="J23" s="4">
        <v>4.0289859999999997</v>
      </c>
      <c r="K23" s="1">
        <v>8934</v>
      </c>
      <c r="L23" s="1">
        <v>8934</v>
      </c>
      <c r="M23" s="1">
        <v>3.0830000000000002</v>
      </c>
      <c r="O23" s="1">
        <v>3</v>
      </c>
      <c r="Q23" s="1">
        <v>95.552000000000007</v>
      </c>
      <c r="R23" s="1">
        <v>7617</v>
      </c>
      <c r="S23" s="1">
        <v>2.919</v>
      </c>
      <c r="T23" s="1">
        <v>12659</v>
      </c>
      <c r="U23" s="1">
        <v>2.2770000000000001</v>
      </c>
      <c r="V23" s="1">
        <v>12625</v>
      </c>
    </row>
    <row r="24" spans="2:22" x14ac:dyDescent="0.3">
      <c r="B24" s="1" t="s">
        <v>86</v>
      </c>
      <c r="C24" s="1" t="s">
        <v>232</v>
      </c>
      <c r="D24" s="1" t="s">
        <v>285</v>
      </c>
      <c r="E24" s="1" t="s">
        <v>115</v>
      </c>
      <c r="F24" s="1" t="s">
        <v>254</v>
      </c>
      <c r="G24" s="1">
        <v>2021</v>
      </c>
      <c r="H24" s="1" t="s">
        <v>116</v>
      </c>
      <c r="I24" s="1" t="s">
        <v>117</v>
      </c>
      <c r="J24" s="4">
        <v>3.7485879999999998</v>
      </c>
      <c r="K24" s="1">
        <v>8936</v>
      </c>
      <c r="L24" s="1">
        <v>8936</v>
      </c>
      <c r="M24" s="1">
        <v>3.0830000000000002</v>
      </c>
      <c r="O24" s="1">
        <v>3</v>
      </c>
      <c r="Q24" s="1">
        <v>95.552000000000007</v>
      </c>
      <c r="R24" s="1">
        <v>7617</v>
      </c>
      <c r="S24" s="1">
        <v>2.919</v>
      </c>
      <c r="T24" s="1">
        <v>12659</v>
      </c>
      <c r="U24" s="1">
        <v>2.2770000000000001</v>
      </c>
      <c r="V24" s="1">
        <v>12625</v>
      </c>
    </row>
    <row r="25" spans="2:22" x14ac:dyDescent="0.3">
      <c r="B25" s="1" t="s">
        <v>86</v>
      </c>
      <c r="C25" s="1" t="s">
        <v>232</v>
      </c>
      <c r="D25" s="1" t="s">
        <v>285</v>
      </c>
      <c r="E25" s="1" t="s">
        <v>115</v>
      </c>
      <c r="F25" s="1" t="s">
        <v>255</v>
      </c>
      <c r="G25" s="1">
        <v>2021</v>
      </c>
      <c r="H25" s="1" t="s">
        <v>116</v>
      </c>
      <c r="I25" s="1" t="s">
        <v>117</v>
      </c>
      <c r="J25" s="4">
        <v>3.5912440000000001</v>
      </c>
      <c r="K25" s="1">
        <v>8933</v>
      </c>
      <c r="L25" s="1">
        <v>8933</v>
      </c>
      <c r="M25" s="1">
        <v>3.7629999999999999</v>
      </c>
      <c r="O25" s="1">
        <v>3</v>
      </c>
      <c r="Q25" s="1">
        <v>95.552000000000007</v>
      </c>
      <c r="R25" s="1">
        <v>7617</v>
      </c>
      <c r="S25" s="1">
        <v>2.919</v>
      </c>
      <c r="T25" s="1">
        <v>12659</v>
      </c>
      <c r="U25" s="1">
        <v>2.2770000000000001</v>
      </c>
      <c r="V25" s="1">
        <v>12625</v>
      </c>
    </row>
    <row r="26" spans="2:22" x14ac:dyDescent="0.3">
      <c r="B26" s="1" t="s">
        <v>86</v>
      </c>
      <c r="C26" s="1" t="s">
        <v>232</v>
      </c>
      <c r="D26" s="1" t="s">
        <v>285</v>
      </c>
      <c r="E26" s="1" t="s">
        <v>115</v>
      </c>
      <c r="F26" s="1" t="s">
        <v>256</v>
      </c>
      <c r="G26" s="1">
        <v>2021</v>
      </c>
      <c r="H26" s="1" t="s">
        <v>116</v>
      </c>
      <c r="I26" s="1" t="s">
        <v>117</v>
      </c>
      <c r="J26" s="4">
        <v>3.5117419999999999</v>
      </c>
      <c r="K26" s="1">
        <v>8934</v>
      </c>
      <c r="L26" s="1">
        <v>8934</v>
      </c>
      <c r="M26" s="1">
        <v>3.7629999999999999</v>
      </c>
      <c r="O26" s="1">
        <v>3</v>
      </c>
      <c r="Q26" s="1">
        <v>95.552000000000007</v>
      </c>
      <c r="R26" s="1">
        <v>7617</v>
      </c>
      <c r="S26" s="1">
        <v>2.919</v>
      </c>
      <c r="T26" s="1">
        <v>12659</v>
      </c>
      <c r="U26" s="1">
        <v>2.2770000000000001</v>
      </c>
      <c r="V26" s="1">
        <v>12625</v>
      </c>
    </row>
    <row r="27" spans="2:22" x14ac:dyDescent="0.3">
      <c r="B27" s="1" t="s">
        <v>86</v>
      </c>
      <c r="C27" s="1" t="s">
        <v>232</v>
      </c>
      <c r="D27" s="1" t="s">
        <v>285</v>
      </c>
      <c r="E27" s="1" t="s">
        <v>115</v>
      </c>
      <c r="F27" s="1" t="s">
        <v>257</v>
      </c>
      <c r="G27" s="1">
        <v>2021</v>
      </c>
      <c r="H27" s="1" t="s">
        <v>116</v>
      </c>
      <c r="I27" s="1" t="s">
        <v>117</v>
      </c>
      <c r="J27" s="4">
        <v>3.5444300000000002</v>
      </c>
      <c r="K27" s="1">
        <v>8935</v>
      </c>
      <c r="L27" s="1">
        <v>8935</v>
      </c>
      <c r="M27" s="1">
        <v>4.3079999999999998</v>
      </c>
      <c r="O27" s="1">
        <v>3</v>
      </c>
      <c r="Q27" s="1">
        <v>95.552000000000007</v>
      </c>
      <c r="R27" s="1">
        <v>7617</v>
      </c>
      <c r="S27" s="1">
        <v>2.919</v>
      </c>
      <c r="T27" s="1">
        <v>12659</v>
      </c>
      <c r="U27" s="1">
        <v>2.2770000000000001</v>
      </c>
      <c r="V27" s="1">
        <v>12625</v>
      </c>
    </row>
    <row r="28" spans="2:22" x14ac:dyDescent="0.3">
      <c r="B28" s="1" t="s">
        <v>86</v>
      </c>
      <c r="C28" s="1" t="s">
        <v>232</v>
      </c>
      <c r="D28" s="1" t="s">
        <v>285</v>
      </c>
      <c r="E28" s="1" t="s">
        <v>115</v>
      </c>
      <c r="F28" s="1" t="s">
        <v>258</v>
      </c>
      <c r="G28" s="1">
        <v>2021</v>
      </c>
      <c r="H28" s="1" t="s">
        <v>116</v>
      </c>
      <c r="I28" s="1" t="s">
        <v>117</v>
      </c>
      <c r="J28" s="4">
        <v>3.6572879999999999</v>
      </c>
      <c r="K28" s="1">
        <v>8932</v>
      </c>
      <c r="L28" s="1">
        <v>8932</v>
      </c>
      <c r="M28" s="1">
        <v>4.3079999999999998</v>
      </c>
      <c r="O28" s="1">
        <v>3</v>
      </c>
      <c r="Q28" s="1">
        <v>95.552000000000007</v>
      </c>
      <c r="R28" s="1">
        <v>7617</v>
      </c>
      <c r="S28" s="1">
        <v>2.919</v>
      </c>
      <c r="T28" s="1">
        <v>12659</v>
      </c>
      <c r="U28" s="1">
        <v>2.2770000000000001</v>
      </c>
      <c r="V28" s="1">
        <v>12625</v>
      </c>
    </row>
    <row r="29" spans="2:22" x14ac:dyDescent="0.3">
      <c r="B29" s="1" t="s">
        <v>86</v>
      </c>
      <c r="C29" s="1" t="s">
        <v>232</v>
      </c>
      <c r="D29" s="1" t="s">
        <v>285</v>
      </c>
      <c r="E29" s="1" t="s">
        <v>115</v>
      </c>
      <c r="F29" s="1" t="s">
        <v>259</v>
      </c>
      <c r="G29" s="1">
        <v>2021</v>
      </c>
      <c r="H29" s="1" t="s">
        <v>116</v>
      </c>
      <c r="I29" s="1" t="s">
        <v>117</v>
      </c>
      <c r="J29" s="4">
        <v>3.5954920000000001</v>
      </c>
      <c r="K29" s="1">
        <v>8933</v>
      </c>
      <c r="L29" s="1">
        <v>8933</v>
      </c>
      <c r="M29" s="1">
        <v>4.6859999999999999</v>
      </c>
      <c r="O29" s="1">
        <v>3</v>
      </c>
      <c r="Q29" s="1">
        <v>95.552000000000007</v>
      </c>
      <c r="R29" s="1">
        <v>7617</v>
      </c>
      <c r="S29" s="1">
        <v>2.919</v>
      </c>
      <c r="T29" s="1">
        <v>12659</v>
      </c>
      <c r="U29" s="1">
        <v>2.2770000000000001</v>
      </c>
      <c r="V29" s="1">
        <v>12625</v>
      </c>
    </row>
    <row r="30" spans="2:22" x14ac:dyDescent="0.3">
      <c r="B30" s="1" t="s">
        <v>86</v>
      </c>
      <c r="C30" s="1" t="s">
        <v>232</v>
      </c>
      <c r="D30" s="1" t="s">
        <v>285</v>
      </c>
      <c r="E30" s="1" t="s">
        <v>115</v>
      </c>
      <c r="F30" s="1" t="s">
        <v>260</v>
      </c>
      <c r="G30" s="1">
        <v>2021</v>
      </c>
      <c r="H30" s="1" t="s">
        <v>116</v>
      </c>
      <c r="I30" s="1" t="s">
        <v>117</v>
      </c>
      <c r="J30" s="4">
        <v>3.5337960000000002</v>
      </c>
      <c r="K30" s="1">
        <v>8931</v>
      </c>
      <c r="L30" s="1">
        <v>8931</v>
      </c>
      <c r="M30" s="1">
        <v>4.6849999999999996</v>
      </c>
      <c r="O30" s="1">
        <v>3</v>
      </c>
      <c r="Q30" s="1">
        <v>95.552000000000007</v>
      </c>
      <c r="R30" s="1">
        <v>7617</v>
      </c>
      <c r="S30" s="1">
        <v>2.919</v>
      </c>
      <c r="T30" s="1">
        <v>12659</v>
      </c>
      <c r="U30" s="1">
        <v>2.2770000000000001</v>
      </c>
      <c r="V30" s="1">
        <v>12625</v>
      </c>
    </row>
    <row r="31" spans="2:22" x14ac:dyDescent="0.3">
      <c r="B31" s="1" t="s">
        <v>86</v>
      </c>
      <c r="C31" s="1" t="s">
        <v>232</v>
      </c>
      <c r="D31" s="1" t="s">
        <v>285</v>
      </c>
      <c r="E31" s="1" t="s">
        <v>115</v>
      </c>
      <c r="F31" s="1" t="s">
        <v>261</v>
      </c>
      <c r="G31" s="1">
        <v>2021</v>
      </c>
      <c r="H31" s="1" t="s">
        <v>116</v>
      </c>
      <c r="I31" s="1" t="s">
        <v>117</v>
      </c>
      <c r="J31" s="4">
        <v>3.5153340000000002</v>
      </c>
      <c r="K31" s="1">
        <v>8932</v>
      </c>
      <c r="L31" s="1">
        <v>8932</v>
      </c>
      <c r="M31" s="1">
        <v>4.87</v>
      </c>
      <c r="O31" s="1">
        <v>3</v>
      </c>
      <c r="Q31" s="1">
        <v>95.552000000000007</v>
      </c>
      <c r="R31" s="1">
        <v>7617</v>
      </c>
      <c r="S31" s="1">
        <v>2.919</v>
      </c>
      <c r="T31" s="1">
        <v>12659</v>
      </c>
      <c r="U31" s="1">
        <v>2.2770000000000001</v>
      </c>
      <c r="V31" s="1">
        <v>12625</v>
      </c>
    </row>
    <row r="32" spans="2:22" x14ac:dyDescent="0.3">
      <c r="B32" s="1" t="s">
        <v>86</v>
      </c>
      <c r="C32" s="1" t="s">
        <v>232</v>
      </c>
      <c r="D32" s="1" t="s">
        <v>285</v>
      </c>
      <c r="E32" s="1" t="s">
        <v>115</v>
      </c>
      <c r="F32" s="1" t="s">
        <v>262</v>
      </c>
      <c r="G32" s="1">
        <v>2021</v>
      </c>
      <c r="H32" s="1" t="s">
        <v>116</v>
      </c>
      <c r="I32" s="1" t="s">
        <v>117</v>
      </c>
      <c r="J32" s="4">
        <v>3.5368740000000001</v>
      </c>
      <c r="K32" s="1">
        <v>8930</v>
      </c>
      <c r="L32" s="1">
        <v>8930</v>
      </c>
      <c r="M32" s="1">
        <v>4.87</v>
      </c>
      <c r="O32" s="1">
        <v>3</v>
      </c>
      <c r="Q32" s="1">
        <v>95.552000000000007</v>
      </c>
      <c r="R32" s="1">
        <v>7617</v>
      </c>
      <c r="S32" s="1">
        <v>2.919</v>
      </c>
      <c r="T32" s="1">
        <v>12659</v>
      </c>
      <c r="U32" s="1">
        <v>2.2770000000000001</v>
      </c>
      <c r="V32" s="1">
        <v>12625</v>
      </c>
    </row>
    <row r="33" spans="2:22" x14ac:dyDescent="0.3">
      <c r="B33" s="1" t="s">
        <v>86</v>
      </c>
      <c r="C33" s="1" t="s">
        <v>232</v>
      </c>
      <c r="D33" s="1" t="s">
        <v>285</v>
      </c>
      <c r="E33" s="1" t="s">
        <v>115</v>
      </c>
      <c r="F33" s="1" t="s">
        <v>263</v>
      </c>
      <c r="G33" s="1">
        <v>2021</v>
      </c>
      <c r="H33" s="1" t="s">
        <v>116</v>
      </c>
      <c r="I33" s="1" t="s">
        <v>117</v>
      </c>
      <c r="J33" s="4">
        <v>3.6599059999999999</v>
      </c>
      <c r="K33" s="1">
        <v>8930</v>
      </c>
      <c r="L33" s="1">
        <v>8930</v>
      </c>
      <c r="M33" s="1">
        <v>4.84</v>
      </c>
      <c r="O33" s="1">
        <v>3</v>
      </c>
      <c r="Q33" s="1">
        <v>95.552000000000007</v>
      </c>
      <c r="R33" s="1">
        <v>7617</v>
      </c>
      <c r="S33" s="1">
        <v>2.919</v>
      </c>
      <c r="T33" s="1">
        <v>12659</v>
      </c>
      <c r="U33" s="1">
        <v>2.2770000000000001</v>
      </c>
      <c r="V33" s="1">
        <v>12625</v>
      </c>
    </row>
    <row r="34" spans="2:22" x14ac:dyDescent="0.3">
      <c r="B34" s="1" t="s">
        <v>86</v>
      </c>
      <c r="C34" s="1" t="s">
        <v>232</v>
      </c>
      <c r="D34" s="1" t="s">
        <v>285</v>
      </c>
      <c r="E34" s="1" t="s">
        <v>115</v>
      </c>
      <c r="F34" s="1" t="s">
        <v>264</v>
      </c>
      <c r="G34" s="1">
        <v>2021</v>
      </c>
      <c r="H34" s="1" t="s">
        <v>116</v>
      </c>
      <c r="I34" s="1" t="s">
        <v>117</v>
      </c>
      <c r="J34" s="4">
        <v>3.9499399999999998</v>
      </c>
      <c r="K34" s="1">
        <v>8932</v>
      </c>
      <c r="L34" s="1">
        <v>8932</v>
      </c>
      <c r="M34" s="1">
        <v>4.84</v>
      </c>
      <c r="O34" s="1">
        <v>3</v>
      </c>
      <c r="Q34" s="1">
        <v>95.552000000000007</v>
      </c>
      <c r="R34" s="1">
        <v>7617</v>
      </c>
      <c r="S34" s="1">
        <v>2.919</v>
      </c>
      <c r="T34" s="1">
        <v>12659</v>
      </c>
      <c r="U34" s="1">
        <v>2.2770000000000001</v>
      </c>
      <c r="V34" s="1">
        <v>12625</v>
      </c>
    </row>
    <row r="35" spans="2:22" x14ac:dyDescent="0.3">
      <c r="B35" s="1" t="s">
        <v>86</v>
      </c>
      <c r="C35" s="1" t="s">
        <v>232</v>
      </c>
      <c r="D35" s="1" t="s">
        <v>285</v>
      </c>
      <c r="E35" s="1" t="s">
        <v>115</v>
      </c>
      <c r="F35" s="1" t="s">
        <v>265</v>
      </c>
      <c r="G35" s="1">
        <v>2021</v>
      </c>
      <c r="H35" s="1" t="s">
        <v>116</v>
      </c>
      <c r="I35" s="1" t="s">
        <v>117</v>
      </c>
      <c r="J35" s="4">
        <v>4.3549480000000003</v>
      </c>
      <c r="K35" s="1">
        <v>8932</v>
      </c>
      <c r="L35" s="1">
        <v>8932</v>
      </c>
      <c r="M35" s="1">
        <v>4.556</v>
      </c>
      <c r="O35" s="1">
        <v>3</v>
      </c>
      <c r="Q35" s="1">
        <v>95.552000000000007</v>
      </c>
      <c r="R35" s="1">
        <v>7617</v>
      </c>
      <c r="S35" s="1">
        <v>2.919</v>
      </c>
      <c r="T35" s="1">
        <v>12659</v>
      </c>
      <c r="U35" s="1">
        <v>2.2770000000000001</v>
      </c>
      <c r="V35" s="1">
        <v>12625</v>
      </c>
    </row>
    <row r="36" spans="2:22" x14ac:dyDescent="0.3">
      <c r="B36" s="1" t="s">
        <v>86</v>
      </c>
      <c r="C36" s="1" t="s">
        <v>232</v>
      </c>
      <c r="D36" s="1" t="s">
        <v>285</v>
      </c>
      <c r="E36" s="1" t="s">
        <v>115</v>
      </c>
      <c r="F36" s="1" t="s">
        <v>266</v>
      </c>
      <c r="G36" s="1">
        <v>2021</v>
      </c>
      <c r="H36" s="1" t="s">
        <v>116</v>
      </c>
      <c r="I36" s="1" t="s">
        <v>117</v>
      </c>
      <c r="J36" s="4">
        <v>4.9860259999999998</v>
      </c>
      <c r="K36" s="1">
        <v>8933</v>
      </c>
      <c r="L36" s="1">
        <v>8933</v>
      </c>
      <c r="M36" s="1">
        <v>4.556</v>
      </c>
      <c r="O36" s="1">
        <v>3</v>
      </c>
      <c r="Q36" s="1">
        <v>95.552000000000007</v>
      </c>
      <c r="R36" s="1">
        <v>7617</v>
      </c>
      <c r="S36" s="1">
        <v>2.919</v>
      </c>
      <c r="T36" s="1">
        <v>12659</v>
      </c>
      <c r="U36" s="1">
        <v>2.2770000000000001</v>
      </c>
      <c r="V36" s="1">
        <v>12625</v>
      </c>
    </row>
    <row r="37" spans="2:22" x14ac:dyDescent="0.3">
      <c r="B37" s="1" t="s">
        <v>86</v>
      </c>
      <c r="C37" s="1" t="s">
        <v>232</v>
      </c>
      <c r="D37" s="1" t="s">
        <v>285</v>
      </c>
      <c r="E37" s="1" t="s">
        <v>115</v>
      </c>
      <c r="F37" s="1" t="s">
        <v>267</v>
      </c>
      <c r="G37" s="1">
        <v>2021</v>
      </c>
      <c r="H37" s="1" t="s">
        <v>116</v>
      </c>
      <c r="I37" s="1" t="s">
        <v>117</v>
      </c>
      <c r="J37" s="4">
        <v>5.3813740000000001</v>
      </c>
      <c r="K37" s="1">
        <v>8931</v>
      </c>
      <c r="L37" s="1">
        <v>8931</v>
      </c>
      <c r="M37" s="1">
        <v>4.1760000000000002</v>
      </c>
      <c r="O37" s="1">
        <v>3</v>
      </c>
      <c r="Q37" s="1">
        <v>95.552000000000007</v>
      </c>
      <c r="R37" s="1">
        <v>7617</v>
      </c>
      <c r="S37" s="1">
        <v>2.919</v>
      </c>
      <c r="T37" s="1">
        <v>12659</v>
      </c>
      <c r="U37" s="1">
        <v>2.2770000000000001</v>
      </c>
      <c r="V37" s="1">
        <v>12625</v>
      </c>
    </row>
    <row r="38" spans="2:22" x14ac:dyDescent="0.3">
      <c r="B38" s="1" t="s">
        <v>86</v>
      </c>
      <c r="C38" s="1" t="s">
        <v>232</v>
      </c>
      <c r="D38" s="1" t="s">
        <v>285</v>
      </c>
      <c r="E38" s="1" t="s">
        <v>115</v>
      </c>
      <c r="F38" s="1" t="s">
        <v>268</v>
      </c>
      <c r="G38" s="1">
        <v>2021</v>
      </c>
      <c r="H38" s="1" t="s">
        <v>116</v>
      </c>
      <c r="I38" s="1" t="s">
        <v>117</v>
      </c>
      <c r="J38" s="4">
        <v>5.5467219999999999</v>
      </c>
      <c r="K38" s="1">
        <v>8932</v>
      </c>
      <c r="L38" s="1">
        <v>8932</v>
      </c>
      <c r="M38" s="1">
        <v>4.1760000000000002</v>
      </c>
      <c r="O38" s="1">
        <v>3</v>
      </c>
      <c r="Q38" s="1">
        <v>95.552000000000007</v>
      </c>
      <c r="R38" s="1">
        <v>7617</v>
      </c>
      <c r="S38" s="1">
        <v>2.919</v>
      </c>
      <c r="T38" s="1">
        <v>12659</v>
      </c>
      <c r="U38" s="1">
        <v>2.2770000000000001</v>
      </c>
      <c r="V38" s="1">
        <v>12625</v>
      </c>
    </row>
    <row r="39" spans="2:22" x14ac:dyDescent="0.3">
      <c r="B39" s="1" t="s">
        <v>86</v>
      </c>
      <c r="C39" s="1" t="s">
        <v>232</v>
      </c>
      <c r="D39" s="1" t="s">
        <v>285</v>
      </c>
      <c r="E39" s="1" t="s">
        <v>115</v>
      </c>
      <c r="F39" s="1" t="s">
        <v>269</v>
      </c>
      <c r="G39" s="1">
        <v>2021</v>
      </c>
      <c r="H39" s="1" t="s">
        <v>116</v>
      </c>
      <c r="I39" s="1" t="s">
        <v>117</v>
      </c>
      <c r="J39" s="4">
        <v>5.4634219999999996</v>
      </c>
      <c r="K39" s="1">
        <v>8930</v>
      </c>
      <c r="L39" s="1">
        <v>8930</v>
      </c>
      <c r="M39" s="1">
        <v>3.8039999999999998</v>
      </c>
      <c r="O39" s="1">
        <v>3</v>
      </c>
      <c r="Q39" s="1">
        <v>95.552000000000007</v>
      </c>
      <c r="R39" s="1">
        <v>7617</v>
      </c>
      <c r="S39" s="1">
        <v>2.919</v>
      </c>
      <c r="T39" s="1">
        <v>12659</v>
      </c>
      <c r="U39" s="1">
        <v>2.2770000000000001</v>
      </c>
      <c r="V39" s="1">
        <v>12625</v>
      </c>
    </row>
    <row r="40" spans="2:22" x14ac:dyDescent="0.3">
      <c r="B40" s="1" t="s">
        <v>86</v>
      </c>
      <c r="C40" s="1" t="s">
        <v>232</v>
      </c>
      <c r="D40" s="1" t="s">
        <v>285</v>
      </c>
      <c r="E40" s="1" t="s">
        <v>115</v>
      </c>
      <c r="F40" s="1" t="s">
        <v>270</v>
      </c>
      <c r="G40" s="1">
        <v>2021</v>
      </c>
      <c r="H40" s="1" t="s">
        <v>116</v>
      </c>
      <c r="I40" s="1" t="s">
        <v>117</v>
      </c>
      <c r="J40" s="4">
        <v>5.3944219999999996</v>
      </c>
      <c r="K40" s="1">
        <v>8929</v>
      </c>
      <c r="L40" s="1">
        <v>8929</v>
      </c>
      <c r="M40" s="1">
        <v>3.8039999999999998</v>
      </c>
      <c r="O40" s="1">
        <v>3</v>
      </c>
      <c r="Q40" s="1">
        <v>95.552000000000007</v>
      </c>
      <c r="R40" s="1">
        <v>7617</v>
      </c>
      <c r="S40" s="1">
        <v>2.919</v>
      </c>
      <c r="T40" s="1">
        <v>12659</v>
      </c>
      <c r="U40" s="1">
        <v>2.2770000000000001</v>
      </c>
      <c r="V40" s="1">
        <v>12625</v>
      </c>
    </row>
    <row r="41" spans="2:22" x14ac:dyDescent="0.3">
      <c r="B41" s="1" t="s">
        <v>86</v>
      </c>
      <c r="C41" s="1" t="s">
        <v>232</v>
      </c>
      <c r="D41" s="1" t="s">
        <v>285</v>
      </c>
      <c r="E41" s="1" t="s">
        <v>115</v>
      </c>
      <c r="F41" s="1" t="s">
        <v>271</v>
      </c>
      <c r="G41" s="1">
        <v>2021</v>
      </c>
      <c r="H41" s="1" t="s">
        <v>116</v>
      </c>
      <c r="I41" s="1" t="s">
        <v>117</v>
      </c>
      <c r="J41" s="4">
        <v>5.1953580000000006</v>
      </c>
      <c r="K41" s="1">
        <v>8931</v>
      </c>
      <c r="L41" s="1">
        <v>8931</v>
      </c>
      <c r="M41" s="1">
        <v>3.4950000000000001</v>
      </c>
      <c r="O41" s="1">
        <v>3</v>
      </c>
      <c r="Q41" s="1">
        <v>95.552000000000007</v>
      </c>
      <c r="R41" s="1">
        <v>7617</v>
      </c>
      <c r="S41" s="1">
        <v>2.919</v>
      </c>
      <c r="T41" s="1">
        <v>12659</v>
      </c>
      <c r="U41" s="1">
        <v>2.2770000000000001</v>
      </c>
      <c r="V41" s="1">
        <v>12625</v>
      </c>
    </row>
    <row r="42" spans="2:22" x14ac:dyDescent="0.3">
      <c r="B42" s="1" t="s">
        <v>86</v>
      </c>
      <c r="C42" s="1" t="s">
        <v>232</v>
      </c>
      <c r="D42" s="1" t="s">
        <v>285</v>
      </c>
      <c r="E42" s="1" t="s">
        <v>115</v>
      </c>
      <c r="F42" s="1" t="s">
        <v>272</v>
      </c>
      <c r="G42" s="1">
        <v>2021</v>
      </c>
      <c r="H42" s="1" t="s">
        <v>116</v>
      </c>
      <c r="I42" s="1" t="s">
        <v>117</v>
      </c>
      <c r="J42" s="4">
        <v>4.9928359999999996</v>
      </c>
      <c r="K42" s="1">
        <v>8930</v>
      </c>
      <c r="L42" s="1">
        <v>8930</v>
      </c>
      <c r="M42" s="1">
        <v>3.4950000000000001</v>
      </c>
      <c r="O42" s="1">
        <v>3</v>
      </c>
      <c r="Q42" s="1">
        <v>95.552000000000007</v>
      </c>
      <c r="R42" s="1">
        <v>7617</v>
      </c>
      <c r="S42" s="1">
        <v>2.919</v>
      </c>
      <c r="T42" s="1">
        <v>12659</v>
      </c>
      <c r="U42" s="1">
        <v>2.2770000000000001</v>
      </c>
      <c r="V42" s="1">
        <v>12625</v>
      </c>
    </row>
    <row r="43" spans="2:22" x14ac:dyDescent="0.3">
      <c r="B43" s="1" t="s">
        <v>86</v>
      </c>
      <c r="C43" s="1" t="s">
        <v>232</v>
      </c>
      <c r="D43" s="1" t="s">
        <v>285</v>
      </c>
      <c r="E43" s="1" t="s">
        <v>115</v>
      </c>
      <c r="F43" s="1" t="s">
        <v>273</v>
      </c>
      <c r="G43" s="1">
        <v>2021</v>
      </c>
      <c r="H43" s="1" t="s">
        <v>116</v>
      </c>
      <c r="I43" s="1" t="s">
        <v>117</v>
      </c>
      <c r="J43" s="4">
        <v>4.7522099999999998</v>
      </c>
      <c r="K43" s="1">
        <v>8933</v>
      </c>
      <c r="L43" s="1">
        <v>8933</v>
      </c>
      <c r="M43" s="1">
        <v>3.1560000000000001</v>
      </c>
      <c r="O43" s="1">
        <v>3</v>
      </c>
      <c r="Q43" s="1">
        <v>95.552000000000007</v>
      </c>
      <c r="R43" s="1">
        <v>7617</v>
      </c>
      <c r="S43" s="1">
        <v>2.919</v>
      </c>
      <c r="T43" s="1">
        <v>12659</v>
      </c>
      <c r="U43" s="1">
        <v>2.2770000000000001</v>
      </c>
      <c r="V43" s="1">
        <v>12625</v>
      </c>
    </row>
    <row r="44" spans="2:22" x14ac:dyDescent="0.3">
      <c r="B44" s="1" t="s">
        <v>86</v>
      </c>
      <c r="C44" s="1" t="s">
        <v>232</v>
      </c>
      <c r="D44" s="1" t="s">
        <v>285</v>
      </c>
      <c r="E44" s="1" t="s">
        <v>115</v>
      </c>
      <c r="F44" s="1" t="s">
        <v>274</v>
      </c>
      <c r="G44" s="1">
        <v>2021</v>
      </c>
      <c r="H44" s="1" t="s">
        <v>116</v>
      </c>
      <c r="I44" s="1" t="s">
        <v>117</v>
      </c>
      <c r="J44" s="4">
        <v>4.4629300000000001</v>
      </c>
      <c r="K44" s="1">
        <v>8933</v>
      </c>
      <c r="L44" s="1">
        <v>8933</v>
      </c>
      <c r="M44" s="1">
        <v>3.1560000000000001</v>
      </c>
      <c r="O44" s="1">
        <v>3</v>
      </c>
      <c r="Q44" s="1">
        <v>95.552000000000007</v>
      </c>
      <c r="R44" s="1">
        <v>7617</v>
      </c>
      <c r="S44" s="1">
        <v>2.919</v>
      </c>
      <c r="T44" s="1">
        <v>12659</v>
      </c>
      <c r="U44" s="1">
        <v>2.2770000000000001</v>
      </c>
      <c r="V44" s="1">
        <v>12625</v>
      </c>
    </row>
    <row r="45" spans="2:22" x14ac:dyDescent="0.3">
      <c r="B45" s="1" t="s">
        <v>86</v>
      </c>
      <c r="C45" s="1" t="s">
        <v>232</v>
      </c>
      <c r="D45" s="1" t="s">
        <v>285</v>
      </c>
      <c r="E45" s="1" t="s">
        <v>115</v>
      </c>
      <c r="F45" s="1" t="s">
        <v>275</v>
      </c>
      <c r="G45" s="1">
        <v>2021</v>
      </c>
      <c r="H45" s="1" t="s">
        <v>116</v>
      </c>
      <c r="I45" s="1" t="s">
        <v>117</v>
      </c>
      <c r="J45" s="4">
        <v>4.1075879999999998</v>
      </c>
      <c r="K45" s="1">
        <v>8931</v>
      </c>
      <c r="L45" s="1">
        <v>8931</v>
      </c>
      <c r="M45" s="1">
        <v>2.8839999999999999</v>
      </c>
      <c r="O45" s="1">
        <v>3</v>
      </c>
      <c r="Q45" s="1">
        <v>95.552000000000007</v>
      </c>
      <c r="R45" s="1">
        <v>7617</v>
      </c>
      <c r="S45" s="1">
        <v>2.919</v>
      </c>
      <c r="T45" s="1">
        <v>12659</v>
      </c>
      <c r="U45" s="1">
        <v>2.2770000000000001</v>
      </c>
      <c r="V45" s="1">
        <v>12625</v>
      </c>
    </row>
    <row r="46" spans="2:22" x14ac:dyDescent="0.3">
      <c r="B46" s="1" t="s">
        <v>86</v>
      </c>
      <c r="C46" s="1" t="s">
        <v>232</v>
      </c>
      <c r="D46" s="1" t="s">
        <v>285</v>
      </c>
      <c r="E46" s="1" t="s">
        <v>115</v>
      </c>
      <c r="F46" s="1" t="s">
        <v>276</v>
      </c>
      <c r="G46" s="1">
        <v>2021</v>
      </c>
      <c r="H46" s="1" t="s">
        <v>116</v>
      </c>
      <c r="I46" s="1" t="s">
        <v>117</v>
      </c>
      <c r="J46" s="4">
        <v>3.634544</v>
      </c>
      <c r="K46" s="1">
        <v>8929</v>
      </c>
      <c r="L46" s="1">
        <v>8929</v>
      </c>
      <c r="M46" s="1">
        <v>2.8839999999999999</v>
      </c>
      <c r="O46" s="1">
        <v>3</v>
      </c>
      <c r="Q46" s="1">
        <v>95.552000000000007</v>
      </c>
      <c r="R46" s="1">
        <v>7617</v>
      </c>
      <c r="S46" s="1">
        <v>2.919</v>
      </c>
      <c r="T46" s="1">
        <v>12659</v>
      </c>
      <c r="U46" s="1">
        <v>2.2770000000000001</v>
      </c>
      <c r="V46" s="1">
        <v>12625</v>
      </c>
    </row>
    <row r="47" spans="2:22" x14ac:dyDescent="0.3">
      <c r="B47" s="1" t="s">
        <v>86</v>
      </c>
      <c r="C47" s="1" t="s">
        <v>232</v>
      </c>
      <c r="D47" s="1" t="s">
        <v>285</v>
      </c>
      <c r="E47" s="1" t="s">
        <v>115</v>
      </c>
      <c r="F47" s="1" t="s">
        <v>277</v>
      </c>
      <c r="G47" s="1">
        <v>2021</v>
      </c>
      <c r="H47" s="1" t="s">
        <v>116</v>
      </c>
      <c r="I47" s="1" t="s">
        <v>117</v>
      </c>
      <c r="J47" s="4">
        <v>3.0573100000000002</v>
      </c>
      <c r="K47" s="1">
        <v>8930</v>
      </c>
      <c r="L47" s="1">
        <v>8930</v>
      </c>
      <c r="M47" s="1">
        <v>2.6640000000000001</v>
      </c>
      <c r="O47" s="1">
        <v>3</v>
      </c>
      <c r="Q47" s="1">
        <v>95.552000000000007</v>
      </c>
      <c r="R47" s="1">
        <v>7617</v>
      </c>
      <c r="S47" s="1">
        <v>2.919</v>
      </c>
      <c r="T47" s="1">
        <v>12659</v>
      </c>
      <c r="U47" s="1">
        <v>2.2770000000000001</v>
      </c>
      <c r="V47" s="1">
        <v>12625</v>
      </c>
    </row>
    <row r="48" spans="2:22" x14ac:dyDescent="0.3">
      <c r="B48" s="1" t="s">
        <v>86</v>
      </c>
      <c r="C48" s="1" t="s">
        <v>232</v>
      </c>
      <c r="D48" s="1" t="s">
        <v>285</v>
      </c>
      <c r="E48" s="1" t="s">
        <v>115</v>
      </c>
      <c r="F48" s="1" t="s">
        <v>278</v>
      </c>
      <c r="G48" s="1">
        <v>2021</v>
      </c>
      <c r="H48" s="1" t="s">
        <v>116</v>
      </c>
      <c r="I48" s="1" t="s">
        <v>117</v>
      </c>
      <c r="J48" s="4">
        <v>2.3029959999999998</v>
      </c>
      <c r="K48" s="1">
        <v>8929</v>
      </c>
      <c r="L48" s="1">
        <v>8929</v>
      </c>
      <c r="M48" s="1">
        <v>2.6640000000000001</v>
      </c>
      <c r="O48" s="1">
        <v>3</v>
      </c>
      <c r="Q48" s="1">
        <v>95.552000000000007</v>
      </c>
      <c r="R48" s="1">
        <v>7617</v>
      </c>
      <c r="S48" s="1">
        <v>2.919</v>
      </c>
      <c r="T48" s="1">
        <v>12659</v>
      </c>
      <c r="U48" s="1">
        <v>2.2770000000000001</v>
      </c>
      <c r="V48" s="1">
        <v>12625</v>
      </c>
    </row>
    <row r="49" spans="2:22" x14ac:dyDescent="0.3">
      <c r="B49" s="1" t="s">
        <v>86</v>
      </c>
      <c r="C49" s="1" t="s">
        <v>232</v>
      </c>
      <c r="D49" s="1" t="s">
        <v>285</v>
      </c>
      <c r="E49" s="1" t="s">
        <v>115</v>
      </c>
      <c r="F49" s="1" t="s">
        <v>279</v>
      </c>
      <c r="G49" s="1">
        <v>2021</v>
      </c>
      <c r="H49" s="1" t="s">
        <v>116</v>
      </c>
      <c r="I49" s="1" t="s">
        <v>117</v>
      </c>
      <c r="J49" s="4">
        <v>1.6366160000000001</v>
      </c>
      <c r="K49" s="1">
        <v>8930</v>
      </c>
      <c r="L49" s="1">
        <v>8930</v>
      </c>
      <c r="M49" s="1">
        <v>2.5179999999999998</v>
      </c>
      <c r="O49" s="1">
        <v>3</v>
      </c>
      <c r="Q49" s="1">
        <v>95.552000000000007</v>
      </c>
      <c r="R49" s="1">
        <v>7617</v>
      </c>
      <c r="S49" s="1">
        <v>2.919</v>
      </c>
      <c r="T49" s="1">
        <v>12659</v>
      </c>
      <c r="U49" s="1">
        <v>2.2770000000000001</v>
      </c>
      <c r="V49" s="1">
        <v>12625</v>
      </c>
    </row>
    <row r="50" spans="2:22" x14ac:dyDescent="0.3">
      <c r="B50" s="1" t="s">
        <v>86</v>
      </c>
      <c r="C50" s="1" t="s">
        <v>232</v>
      </c>
      <c r="D50" s="1" t="s">
        <v>285</v>
      </c>
      <c r="E50" s="1" t="s">
        <v>115</v>
      </c>
      <c r="F50" s="1" t="s">
        <v>280</v>
      </c>
      <c r="G50" s="1">
        <v>2021</v>
      </c>
      <c r="H50" s="1" t="s">
        <v>116</v>
      </c>
      <c r="I50" s="1" t="s">
        <v>117</v>
      </c>
      <c r="J50" s="4">
        <v>1.1766160000000001</v>
      </c>
      <c r="K50" s="1">
        <v>8928</v>
      </c>
      <c r="L50" s="1">
        <v>8928</v>
      </c>
      <c r="M50" s="1">
        <v>2.5179999999999998</v>
      </c>
      <c r="O50" s="1">
        <v>3</v>
      </c>
      <c r="Q50" s="1">
        <v>95.552000000000007</v>
      </c>
      <c r="R50" s="1">
        <v>7617</v>
      </c>
      <c r="S50" s="1">
        <v>2.919</v>
      </c>
      <c r="T50" s="1">
        <v>12659</v>
      </c>
      <c r="U50" s="1">
        <v>2.2770000000000001</v>
      </c>
      <c r="V50" s="1">
        <v>12625</v>
      </c>
    </row>
    <row r="51" spans="2:22" x14ac:dyDescent="0.3">
      <c r="B51" s="1" t="s">
        <v>86</v>
      </c>
      <c r="C51" s="1" t="s">
        <v>232</v>
      </c>
      <c r="D51" s="1" t="s">
        <v>285</v>
      </c>
      <c r="E51" s="1" t="s">
        <v>115</v>
      </c>
      <c r="F51" s="1" t="s">
        <v>234</v>
      </c>
      <c r="G51" s="1">
        <v>2021</v>
      </c>
      <c r="H51" s="1" t="s">
        <v>116</v>
      </c>
      <c r="I51" s="1" t="s">
        <v>118</v>
      </c>
      <c r="J51" s="4">
        <v>0.52554200000000006</v>
      </c>
      <c r="K51" s="1">
        <v>8935</v>
      </c>
      <c r="L51" s="1">
        <v>8935</v>
      </c>
      <c r="M51" s="1">
        <v>6.3270000000000008</v>
      </c>
      <c r="O51" s="1">
        <v>3</v>
      </c>
      <c r="Q51" s="1">
        <v>95.552000000000007</v>
      </c>
      <c r="R51" s="1">
        <v>7617</v>
      </c>
      <c r="S51" s="1">
        <v>2.919</v>
      </c>
      <c r="T51" s="1">
        <v>12659</v>
      </c>
      <c r="U51" s="1">
        <v>2.2770000000000001</v>
      </c>
      <c r="V51" s="1">
        <v>12625</v>
      </c>
    </row>
    <row r="52" spans="2:22" x14ac:dyDescent="0.3">
      <c r="B52" s="1" t="s">
        <v>86</v>
      </c>
      <c r="C52" s="1" t="s">
        <v>232</v>
      </c>
      <c r="D52" s="1" t="s">
        <v>285</v>
      </c>
      <c r="E52" s="1" t="s">
        <v>115</v>
      </c>
      <c r="F52" s="1" t="s">
        <v>235</v>
      </c>
      <c r="G52" s="1">
        <v>2021</v>
      </c>
      <c r="H52" s="1" t="s">
        <v>116</v>
      </c>
      <c r="I52" s="1" t="s">
        <v>118</v>
      </c>
      <c r="J52" s="4">
        <v>0.44946399999999997</v>
      </c>
      <c r="K52" s="1">
        <v>8949</v>
      </c>
      <c r="L52" s="1">
        <v>8949</v>
      </c>
      <c r="M52" s="1">
        <v>6.1059999999999999</v>
      </c>
      <c r="O52" s="1">
        <v>3</v>
      </c>
      <c r="Q52" s="1">
        <v>95.552000000000007</v>
      </c>
      <c r="R52" s="1">
        <v>7617</v>
      </c>
      <c r="S52" s="1">
        <v>2.919</v>
      </c>
      <c r="T52" s="1">
        <v>12659</v>
      </c>
      <c r="U52" s="1">
        <v>2.2770000000000001</v>
      </c>
      <c r="V52" s="1">
        <v>12625</v>
      </c>
    </row>
    <row r="53" spans="2:22" x14ac:dyDescent="0.3">
      <c r="B53" s="1" t="s">
        <v>86</v>
      </c>
      <c r="C53" s="1" t="s">
        <v>232</v>
      </c>
      <c r="D53" s="1" t="s">
        <v>285</v>
      </c>
      <c r="E53" s="1" t="s">
        <v>115</v>
      </c>
      <c r="F53" s="1" t="s">
        <v>236</v>
      </c>
      <c r="G53" s="1">
        <v>2021</v>
      </c>
      <c r="H53" s="1" t="s">
        <v>116</v>
      </c>
      <c r="I53" s="1" t="s">
        <v>118</v>
      </c>
      <c r="J53" s="4">
        <v>0.4587679999999999</v>
      </c>
      <c r="K53" s="1">
        <v>8951</v>
      </c>
      <c r="L53" s="1">
        <v>8951</v>
      </c>
      <c r="M53" s="1">
        <v>6.1050000000000004</v>
      </c>
      <c r="O53" s="1">
        <v>3</v>
      </c>
      <c r="Q53" s="1">
        <v>95.552000000000007</v>
      </c>
      <c r="R53" s="1">
        <v>7617</v>
      </c>
      <c r="S53" s="1">
        <v>2.919</v>
      </c>
      <c r="T53" s="1">
        <v>12659</v>
      </c>
      <c r="U53" s="1">
        <v>2.2770000000000001</v>
      </c>
      <c r="V53" s="1">
        <v>12625</v>
      </c>
    </row>
    <row r="54" spans="2:22" x14ac:dyDescent="0.3">
      <c r="B54" s="1" t="s">
        <v>86</v>
      </c>
      <c r="C54" s="1" t="s">
        <v>232</v>
      </c>
      <c r="D54" s="1" t="s">
        <v>285</v>
      </c>
      <c r="E54" s="1" t="s">
        <v>115</v>
      </c>
      <c r="F54" s="1" t="s">
        <v>237</v>
      </c>
      <c r="G54" s="1">
        <v>2021</v>
      </c>
      <c r="H54" s="1" t="s">
        <v>116</v>
      </c>
      <c r="I54" s="1" t="s">
        <v>118</v>
      </c>
      <c r="J54" s="4">
        <v>0.422962</v>
      </c>
      <c r="K54" s="1">
        <v>8945</v>
      </c>
      <c r="L54" s="1">
        <v>8945</v>
      </c>
      <c r="M54" s="1">
        <v>5.9050000000000002</v>
      </c>
      <c r="O54" s="1">
        <v>3</v>
      </c>
      <c r="Q54" s="1">
        <v>95.552000000000007</v>
      </c>
      <c r="R54" s="1">
        <v>7617</v>
      </c>
      <c r="S54" s="1">
        <v>2.919</v>
      </c>
      <c r="T54" s="1">
        <v>12659</v>
      </c>
      <c r="U54" s="1">
        <v>2.2770000000000001</v>
      </c>
      <c r="V54" s="1">
        <v>12625</v>
      </c>
    </row>
    <row r="55" spans="2:22" x14ac:dyDescent="0.3">
      <c r="B55" s="1" t="s">
        <v>86</v>
      </c>
      <c r="C55" s="1" t="s">
        <v>232</v>
      </c>
      <c r="D55" s="1" t="s">
        <v>285</v>
      </c>
      <c r="E55" s="1" t="s">
        <v>115</v>
      </c>
      <c r="F55" s="1" t="s">
        <v>238</v>
      </c>
      <c r="G55" s="1">
        <v>2021</v>
      </c>
      <c r="H55" s="1" t="s">
        <v>116</v>
      </c>
      <c r="I55" s="1" t="s">
        <v>118</v>
      </c>
      <c r="J55" s="4">
        <v>0.42909599999999998</v>
      </c>
      <c r="K55" s="1">
        <v>8947</v>
      </c>
      <c r="L55" s="1">
        <v>8947</v>
      </c>
      <c r="M55" s="1">
        <v>5.9050000000000002</v>
      </c>
      <c r="O55" s="1">
        <v>3</v>
      </c>
      <c r="Q55" s="1">
        <v>95.552000000000007</v>
      </c>
      <c r="R55" s="1">
        <v>7617</v>
      </c>
      <c r="S55" s="1">
        <v>2.919</v>
      </c>
      <c r="T55" s="1">
        <v>12659</v>
      </c>
      <c r="U55" s="1">
        <v>2.2770000000000001</v>
      </c>
      <c r="V55" s="1">
        <v>12625</v>
      </c>
    </row>
    <row r="56" spans="2:22" x14ac:dyDescent="0.3">
      <c r="B56" s="1" t="s">
        <v>86</v>
      </c>
      <c r="C56" s="1" t="s">
        <v>232</v>
      </c>
      <c r="D56" s="1" t="s">
        <v>285</v>
      </c>
      <c r="E56" s="1" t="s">
        <v>115</v>
      </c>
      <c r="F56" s="1" t="s">
        <v>239</v>
      </c>
      <c r="G56" s="1">
        <v>2021</v>
      </c>
      <c r="H56" s="1" t="s">
        <v>116</v>
      </c>
      <c r="I56" s="1" t="s">
        <v>118</v>
      </c>
      <c r="J56" s="4">
        <v>0.437944</v>
      </c>
      <c r="K56" s="1">
        <v>8947</v>
      </c>
      <c r="L56" s="1">
        <v>8947</v>
      </c>
      <c r="M56" s="1">
        <v>5.7389999999999999</v>
      </c>
      <c r="O56" s="1">
        <v>3</v>
      </c>
      <c r="Q56" s="1">
        <v>95.552000000000007</v>
      </c>
      <c r="R56" s="1">
        <v>7617</v>
      </c>
      <c r="S56" s="1">
        <v>2.919</v>
      </c>
      <c r="T56" s="1">
        <v>12659</v>
      </c>
      <c r="U56" s="1">
        <v>2.2770000000000001</v>
      </c>
      <c r="V56" s="1">
        <v>12625</v>
      </c>
    </row>
    <row r="57" spans="2:22" x14ac:dyDescent="0.3">
      <c r="B57" s="1" t="s">
        <v>86</v>
      </c>
      <c r="C57" s="1" t="s">
        <v>232</v>
      </c>
      <c r="D57" s="1" t="s">
        <v>285</v>
      </c>
      <c r="E57" s="1" t="s">
        <v>115</v>
      </c>
      <c r="F57" s="1" t="s">
        <v>240</v>
      </c>
      <c r="G57" s="1">
        <v>2021</v>
      </c>
      <c r="H57" s="1" t="s">
        <v>116</v>
      </c>
      <c r="I57" s="1" t="s">
        <v>118</v>
      </c>
      <c r="J57" s="4">
        <v>0.46313599999999999</v>
      </c>
      <c r="K57" s="1">
        <v>8947</v>
      </c>
      <c r="L57" s="1">
        <v>8947</v>
      </c>
      <c r="M57" s="1">
        <v>5.74</v>
      </c>
      <c r="O57" s="1">
        <v>3</v>
      </c>
      <c r="Q57" s="1">
        <v>95.552000000000007</v>
      </c>
      <c r="R57" s="1">
        <v>7617</v>
      </c>
      <c r="S57" s="1">
        <v>2.919</v>
      </c>
      <c r="T57" s="1">
        <v>12659</v>
      </c>
      <c r="U57" s="1">
        <v>2.2770000000000001</v>
      </c>
      <c r="V57" s="1">
        <v>12625</v>
      </c>
    </row>
    <row r="58" spans="2:22" x14ac:dyDescent="0.3">
      <c r="B58" s="1" t="s">
        <v>86</v>
      </c>
      <c r="C58" s="1" t="s">
        <v>232</v>
      </c>
      <c r="D58" s="1" t="s">
        <v>285</v>
      </c>
      <c r="E58" s="1" t="s">
        <v>115</v>
      </c>
      <c r="F58" s="1" t="s">
        <v>241</v>
      </c>
      <c r="G58" s="1">
        <v>2021</v>
      </c>
      <c r="H58" s="1" t="s">
        <v>116</v>
      </c>
      <c r="I58" s="1" t="s">
        <v>118</v>
      </c>
      <c r="J58" s="4">
        <v>0.51094600000000001</v>
      </c>
      <c r="K58" s="1">
        <v>8949</v>
      </c>
      <c r="L58" s="1">
        <v>8949</v>
      </c>
      <c r="M58" s="1">
        <v>5.6179999999999994</v>
      </c>
      <c r="O58" s="1">
        <v>3</v>
      </c>
      <c r="Q58" s="1">
        <v>95.552000000000007</v>
      </c>
      <c r="R58" s="1">
        <v>7617</v>
      </c>
      <c r="S58" s="1">
        <v>2.919</v>
      </c>
      <c r="T58" s="1">
        <v>12659</v>
      </c>
      <c r="U58" s="1">
        <v>2.2770000000000001</v>
      </c>
      <c r="V58" s="1">
        <v>12625</v>
      </c>
    </row>
    <row r="59" spans="2:22" x14ac:dyDescent="0.3">
      <c r="B59" s="1" t="s">
        <v>86</v>
      </c>
      <c r="C59" s="1" t="s">
        <v>232</v>
      </c>
      <c r="D59" s="1" t="s">
        <v>285</v>
      </c>
      <c r="E59" s="1" t="s">
        <v>115</v>
      </c>
      <c r="F59" s="1" t="s">
        <v>242</v>
      </c>
      <c r="G59" s="1">
        <v>2021</v>
      </c>
      <c r="H59" s="1" t="s">
        <v>116</v>
      </c>
      <c r="I59" s="1" t="s">
        <v>118</v>
      </c>
      <c r="J59" s="4">
        <v>0.59820200000000001</v>
      </c>
      <c r="K59" s="1">
        <v>8947</v>
      </c>
      <c r="L59" s="1">
        <v>8947</v>
      </c>
      <c r="M59" s="1">
        <v>5.6179999999999994</v>
      </c>
      <c r="O59" s="1">
        <v>3</v>
      </c>
      <c r="Q59" s="1">
        <v>95.552000000000007</v>
      </c>
      <c r="R59" s="1">
        <v>7617</v>
      </c>
      <c r="S59" s="1">
        <v>2.919</v>
      </c>
      <c r="T59" s="1">
        <v>12659</v>
      </c>
      <c r="U59" s="1">
        <v>2.2770000000000001</v>
      </c>
      <c r="V59" s="1">
        <v>12625</v>
      </c>
    </row>
    <row r="60" spans="2:22" x14ac:dyDescent="0.3">
      <c r="B60" s="1" t="s">
        <v>86</v>
      </c>
      <c r="C60" s="1" t="s">
        <v>232</v>
      </c>
      <c r="D60" s="1" t="s">
        <v>285</v>
      </c>
      <c r="E60" s="1" t="s">
        <v>115</v>
      </c>
      <c r="F60" s="1" t="s">
        <v>243</v>
      </c>
      <c r="G60" s="1">
        <v>2021</v>
      </c>
      <c r="H60" s="1" t="s">
        <v>116</v>
      </c>
      <c r="I60" s="1" t="s">
        <v>118</v>
      </c>
      <c r="J60" s="4">
        <v>0.80009600000000003</v>
      </c>
      <c r="K60" s="1">
        <v>8949</v>
      </c>
      <c r="L60" s="1">
        <v>8949</v>
      </c>
      <c r="M60" s="1">
        <v>5.5679999999999996</v>
      </c>
      <c r="O60" s="1">
        <v>3</v>
      </c>
      <c r="Q60" s="1">
        <v>95.552000000000007</v>
      </c>
      <c r="R60" s="1">
        <v>7617</v>
      </c>
      <c r="S60" s="1">
        <v>2.919</v>
      </c>
      <c r="T60" s="1">
        <v>12659</v>
      </c>
      <c r="U60" s="1">
        <v>2.2770000000000001</v>
      </c>
      <c r="V60" s="1">
        <v>12625</v>
      </c>
    </row>
    <row r="61" spans="2:22" x14ac:dyDescent="0.3">
      <c r="B61" s="1" t="s">
        <v>86</v>
      </c>
      <c r="C61" s="1" t="s">
        <v>232</v>
      </c>
      <c r="D61" s="1" t="s">
        <v>285</v>
      </c>
      <c r="E61" s="1" t="s">
        <v>115</v>
      </c>
      <c r="F61" s="1" t="s">
        <v>244</v>
      </c>
      <c r="G61" s="1">
        <v>2021</v>
      </c>
      <c r="H61" s="1" t="s">
        <v>116</v>
      </c>
      <c r="I61" s="1" t="s">
        <v>118</v>
      </c>
      <c r="J61" s="4">
        <v>1.2149840000000001</v>
      </c>
      <c r="K61" s="1">
        <v>8948</v>
      </c>
      <c r="L61" s="1">
        <v>8948</v>
      </c>
      <c r="M61" s="1">
        <v>5.5679999999999996</v>
      </c>
      <c r="O61" s="1">
        <v>3</v>
      </c>
      <c r="Q61" s="1">
        <v>95.552000000000007</v>
      </c>
      <c r="R61" s="1">
        <v>7617</v>
      </c>
      <c r="S61" s="1">
        <v>2.919</v>
      </c>
      <c r="T61" s="1">
        <v>12659</v>
      </c>
      <c r="U61" s="1">
        <v>2.2770000000000001</v>
      </c>
      <c r="V61" s="1">
        <v>12625</v>
      </c>
    </row>
    <row r="62" spans="2:22" x14ac:dyDescent="0.3">
      <c r="B62" s="1" t="s">
        <v>86</v>
      </c>
      <c r="C62" s="1" t="s">
        <v>232</v>
      </c>
      <c r="D62" s="1" t="s">
        <v>285</v>
      </c>
      <c r="E62" s="1" t="s">
        <v>115</v>
      </c>
      <c r="F62" s="1" t="s">
        <v>245</v>
      </c>
      <c r="G62" s="1">
        <v>2021</v>
      </c>
      <c r="H62" s="1" t="s">
        <v>116</v>
      </c>
      <c r="I62" s="1" t="s">
        <v>118</v>
      </c>
      <c r="J62" s="4">
        <v>1.96038</v>
      </c>
      <c r="K62" s="1">
        <v>8948</v>
      </c>
      <c r="L62" s="1">
        <v>8948</v>
      </c>
      <c r="M62" s="1">
        <v>5.5990000000000002</v>
      </c>
      <c r="O62" s="1">
        <v>3</v>
      </c>
      <c r="Q62" s="1">
        <v>95.552000000000007</v>
      </c>
      <c r="R62" s="1">
        <v>7617</v>
      </c>
      <c r="S62" s="1">
        <v>2.919</v>
      </c>
      <c r="T62" s="1">
        <v>12659</v>
      </c>
      <c r="U62" s="1">
        <v>2.2770000000000001</v>
      </c>
      <c r="V62" s="1">
        <v>12625</v>
      </c>
    </row>
    <row r="63" spans="2:22" x14ac:dyDescent="0.3">
      <c r="B63" s="1" t="s">
        <v>86</v>
      </c>
      <c r="C63" s="1" t="s">
        <v>232</v>
      </c>
      <c r="D63" s="1" t="s">
        <v>285</v>
      </c>
      <c r="E63" s="1" t="s">
        <v>115</v>
      </c>
      <c r="F63" s="1" t="s">
        <v>246</v>
      </c>
      <c r="G63" s="1">
        <v>2021</v>
      </c>
      <c r="H63" s="1" t="s">
        <v>116</v>
      </c>
      <c r="I63" s="1" t="s">
        <v>118</v>
      </c>
      <c r="J63" s="4">
        <v>3.0892360000000001</v>
      </c>
      <c r="K63" s="1">
        <v>8948</v>
      </c>
      <c r="L63" s="1">
        <v>8948</v>
      </c>
      <c r="M63" s="1">
        <v>5.5990000000000002</v>
      </c>
      <c r="O63" s="1">
        <v>3</v>
      </c>
      <c r="Q63" s="1">
        <v>95.552000000000007</v>
      </c>
      <c r="R63" s="1">
        <v>7617</v>
      </c>
      <c r="S63" s="1">
        <v>2.919</v>
      </c>
      <c r="T63" s="1">
        <v>12659</v>
      </c>
      <c r="U63" s="1">
        <v>2.2770000000000001</v>
      </c>
      <c r="V63" s="1">
        <v>12625</v>
      </c>
    </row>
    <row r="64" spans="2:22" x14ac:dyDescent="0.3">
      <c r="B64" s="1" t="s">
        <v>86</v>
      </c>
      <c r="C64" s="1" t="s">
        <v>232</v>
      </c>
      <c r="D64" s="1" t="s">
        <v>285</v>
      </c>
      <c r="E64" s="1" t="s">
        <v>115</v>
      </c>
      <c r="F64" s="1" t="s">
        <v>247</v>
      </c>
      <c r="G64" s="1">
        <v>2021</v>
      </c>
      <c r="H64" s="1" t="s">
        <v>116</v>
      </c>
      <c r="I64" s="1" t="s">
        <v>118</v>
      </c>
      <c r="J64" s="4">
        <v>4.1161019999999997</v>
      </c>
      <c r="K64" s="1">
        <v>8950</v>
      </c>
      <c r="L64" s="1">
        <v>8950</v>
      </c>
      <c r="M64" s="1">
        <v>5.7839999999999998</v>
      </c>
      <c r="O64" s="1">
        <v>3</v>
      </c>
      <c r="Q64" s="1">
        <v>95.552000000000007</v>
      </c>
      <c r="R64" s="1">
        <v>7617</v>
      </c>
      <c r="S64" s="1">
        <v>2.919</v>
      </c>
      <c r="T64" s="1">
        <v>12659</v>
      </c>
      <c r="U64" s="1">
        <v>2.2770000000000001</v>
      </c>
      <c r="V64" s="1">
        <v>12625</v>
      </c>
    </row>
    <row r="65" spans="2:22" x14ac:dyDescent="0.3">
      <c r="B65" s="1" t="s">
        <v>86</v>
      </c>
      <c r="C65" s="1" t="s">
        <v>232</v>
      </c>
      <c r="D65" s="1" t="s">
        <v>285</v>
      </c>
      <c r="E65" s="1" t="s">
        <v>115</v>
      </c>
      <c r="F65" s="1" t="s">
        <v>248</v>
      </c>
      <c r="G65" s="1">
        <v>2021</v>
      </c>
      <c r="H65" s="1" t="s">
        <v>116</v>
      </c>
      <c r="I65" s="1" t="s">
        <v>118</v>
      </c>
      <c r="J65" s="4">
        <v>4.5029700000000004</v>
      </c>
      <c r="K65" s="1">
        <v>8949</v>
      </c>
      <c r="L65" s="1">
        <v>8949</v>
      </c>
      <c r="M65" s="1">
        <v>5.7850000000000001</v>
      </c>
      <c r="O65" s="1">
        <v>3</v>
      </c>
      <c r="Q65" s="1">
        <v>95.552000000000007</v>
      </c>
      <c r="R65" s="1">
        <v>7617</v>
      </c>
      <c r="S65" s="1">
        <v>2.919</v>
      </c>
      <c r="T65" s="1">
        <v>12659</v>
      </c>
      <c r="U65" s="1">
        <v>2.2770000000000001</v>
      </c>
      <c r="V65" s="1">
        <v>12625</v>
      </c>
    </row>
    <row r="66" spans="2:22" x14ac:dyDescent="0.3">
      <c r="B66" s="1" t="s">
        <v>86</v>
      </c>
      <c r="C66" s="1" t="s">
        <v>232</v>
      </c>
      <c r="D66" s="1" t="s">
        <v>285</v>
      </c>
      <c r="E66" s="1" t="s">
        <v>115</v>
      </c>
      <c r="F66" s="1" t="s">
        <v>249</v>
      </c>
      <c r="G66" s="1">
        <v>2021</v>
      </c>
      <c r="H66" s="1" t="s">
        <v>116</v>
      </c>
      <c r="I66" s="1" t="s">
        <v>118</v>
      </c>
      <c r="J66" s="4">
        <v>4.2400880000000001</v>
      </c>
      <c r="K66" s="1">
        <v>8949</v>
      </c>
      <c r="L66" s="1">
        <v>8949</v>
      </c>
      <c r="M66" s="1">
        <v>6.3170000000000002</v>
      </c>
      <c r="O66" s="1">
        <v>3</v>
      </c>
      <c r="Q66" s="1">
        <v>95.552000000000007</v>
      </c>
      <c r="R66" s="1">
        <v>7617</v>
      </c>
      <c r="S66" s="1">
        <v>2.919</v>
      </c>
      <c r="T66" s="1">
        <v>12659</v>
      </c>
      <c r="U66" s="1">
        <v>2.2770000000000001</v>
      </c>
      <c r="V66" s="1">
        <v>12625</v>
      </c>
    </row>
    <row r="67" spans="2:22" x14ac:dyDescent="0.3">
      <c r="B67" s="1" t="s">
        <v>86</v>
      </c>
      <c r="C67" s="1" t="s">
        <v>232</v>
      </c>
      <c r="D67" s="1" t="s">
        <v>285</v>
      </c>
      <c r="E67" s="1" t="s">
        <v>115</v>
      </c>
      <c r="F67" s="1" t="s">
        <v>250</v>
      </c>
      <c r="G67" s="1">
        <v>2021</v>
      </c>
      <c r="H67" s="1" t="s">
        <v>116</v>
      </c>
      <c r="I67" s="1" t="s">
        <v>118</v>
      </c>
      <c r="J67" s="4">
        <v>3.776932</v>
      </c>
      <c r="K67" s="1">
        <v>8949</v>
      </c>
      <c r="L67" s="1">
        <v>8949</v>
      </c>
      <c r="M67" s="1">
        <v>6.3170000000000002</v>
      </c>
      <c r="O67" s="1">
        <v>3</v>
      </c>
      <c r="Q67" s="1">
        <v>95.552000000000007</v>
      </c>
      <c r="R67" s="1">
        <v>7617</v>
      </c>
      <c r="S67" s="1">
        <v>2.919</v>
      </c>
      <c r="T67" s="1">
        <v>12659</v>
      </c>
      <c r="U67" s="1">
        <v>2.2770000000000001</v>
      </c>
      <c r="V67" s="1">
        <v>12625</v>
      </c>
    </row>
    <row r="68" spans="2:22" x14ac:dyDescent="0.3">
      <c r="B68" s="1" t="s">
        <v>86</v>
      </c>
      <c r="C68" s="1" t="s">
        <v>232</v>
      </c>
      <c r="D68" s="1" t="s">
        <v>285</v>
      </c>
      <c r="E68" s="1" t="s">
        <v>115</v>
      </c>
      <c r="F68" s="1" t="s">
        <v>251</v>
      </c>
      <c r="G68" s="1">
        <v>2021</v>
      </c>
      <c r="H68" s="1" t="s">
        <v>116</v>
      </c>
      <c r="I68" s="1" t="s">
        <v>118</v>
      </c>
      <c r="J68" s="4">
        <v>3.186674</v>
      </c>
      <c r="K68" s="1">
        <v>8948</v>
      </c>
      <c r="L68" s="1">
        <v>8948</v>
      </c>
      <c r="M68" s="1">
        <v>7.0979999999999999</v>
      </c>
      <c r="O68" s="1">
        <v>3</v>
      </c>
      <c r="Q68" s="1">
        <v>95.552000000000007</v>
      </c>
      <c r="R68" s="1">
        <v>7617</v>
      </c>
      <c r="S68" s="1">
        <v>2.919</v>
      </c>
      <c r="T68" s="1">
        <v>12659</v>
      </c>
      <c r="U68" s="1">
        <v>2.2770000000000001</v>
      </c>
      <c r="V68" s="1">
        <v>12625</v>
      </c>
    </row>
    <row r="69" spans="2:22" x14ac:dyDescent="0.3">
      <c r="B69" s="1" t="s">
        <v>86</v>
      </c>
      <c r="C69" s="1" t="s">
        <v>232</v>
      </c>
      <c r="D69" s="1" t="s">
        <v>285</v>
      </c>
      <c r="E69" s="1" t="s">
        <v>115</v>
      </c>
      <c r="F69" s="1" t="s">
        <v>252</v>
      </c>
      <c r="G69" s="1">
        <v>2021</v>
      </c>
      <c r="H69" s="1" t="s">
        <v>116</v>
      </c>
      <c r="I69" s="1" t="s">
        <v>118</v>
      </c>
      <c r="J69" s="4">
        <v>2.7076600000000002</v>
      </c>
      <c r="K69" s="1">
        <v>8948</v>
      </c>
      <c r="L69" s="1">
        <v>8948</v>
      </c>
      <c r="M69" s="1">
        <v>7.0979999999999999</v>
      </c>
      <c r="O69" s="1">
        <v>3</v>
      </c>
      <c r="Q69" s="1">
        <v>95.552000000000007</v>
      </c>
      <c r="R69" s="1">
        <v>7617</v>
      </c>
      <c r="S69" s="1">
        <v>2.919</v>
      </c>
      <c r="T69" s="1">
        <v>12659</v>
      </c>
      <c r="U69" s="1">
        <v>2.2770000000000001</v>
      </c>
      <c r="V69" s="1">
        <v>12625</v>
      </c>
    </row>
    <row r="70" spans="2:22" x14ac:dyDescent="0.3">
      <c r="B70" s="1" t="s">
        <v>86</v>
      </c>
      <c r="C70" s="1" t="s">
        <v>232</v>
      </c>
      <c r="D70" s="1" t="s">
        <v>285</v>
      </c>
      <c r="E70" s="1" t="s">
        <v>115</v>
      </c>
      <c r="F70" s="1" t="s">
        <v>253</v>
      </c>
      <c r="G70" s="1">
        <v>2021</v>
      </c>
      <c r="H70" s="1" t="s">
        <v>116</v>
      </c>
      <c r="I70" s="1" t="s">
        <v>118</v>
      </c>
      <c r="J70" s="4">
        <v>2.372128</v>
      </c>
      <c r="K70" s="1">
        <v>8949</v>
      </c>
      <c r="L70" s="1">
        <v>8949</v>
      </c>
      <c r="M70" s="1">
        <v>7.96</v>
      </c>
      <c r="O70" s="1">
        <v>3</v>
      </c>
      <c r="Q70" s="1">
        <v>95.552000000000007</v>
      </c>
      <c r="R70" s="1">
        <v>7617</v>
      </c>
      <c r="S70" s="1">
        <v>2.919</v>
      </c>
      <c r="T70" s="1">
        <v>12659</v>
      </c>
      <c r="U70" s="1">
        <v>2.2770000000000001</v>
      </c>
      <c r="V70" s="1">
        <v>12625</v>
      </c>
    </row>
    <row r="71" spans="2:22" x14ac:dyDescent="0.3">
      <c r="B71" s="1" t="s">
        <v>86</v>
      </c>
      <c r="C71" s="1" t="s">
        <v>232</v>
      </c>
      <c r="D71" s="1" t="s">
        <v>285</v>
      </c>
      <c r="E71" s="1" t="s">
        <v>115</v>
      </c>
      <c r="F71" s="1" t="s">
        <v>254</v>
      </c>
      <c r="G71" s="1">
        <v>2021</v>
      </c>
      <c r="H71" s="1" t="s">
        <v>116</v>
      </c>
      <c r="I71" s="1" t="s">
        <v>118</v>
      </c>
      <c r="J71" s="4">
        <v>2.121048</v>
      </c>
      <c r="K71" s="1">
        <v>8947</v>
      </c>
      <c r="L71" s="1">
        <v>8947</v>
      </c>
      <c r="M71" s="1">
        <v>7.96</v>
      </c>
      <c r="O71" s="1">
        <v>3</v>
      </c>
      <c r="Q71" s="1">
        <v>95.552000000000007</v>
      </c>
      <c r="R71" s="1">
        <v>7617</v>
      </c>
      <c r="S71" s="1">
        <v>2.919</v>
      </c>
      <c r="T71" s="1">
        <v>12659</v>
      </c>
      <c r="U71" s="1">
        <v>2.2770000000000001</v>
      </c>
      <c r="V71" s="1">
        <v>12625</v>
      </c>
    </row>
    <row r="72" spans="2:22" x14ac:dyDescent="0.3">
      <c r="B72" s="1" t="s">
        <v>86</v>
      </c>
      <c r="C72" s="1" t="s">
        <v>232</v>
      </c>
      <c r="D72" s="1" t="s">
        <v>285</v>
      </c>
      <c r="E72" s="1" t="s">
        <v>115</v>
      </c>
      <c r="F72" s="1" t="s">
        <v>255</v>
      </c>
      <c r="G72" s="1">
        <v>2021</v>
      </c>
      <c r="H72" s="1" t="s">
        <v>116</v>
      </c>
      <c r="I72" s="1" t="s">
        <v>118</v>
      </c>
      <c r="J72" s="4">
        <v>1.96814</v>
      </c>
      <c r="K72" s="1">
        <v>8950</v>
      </c>
      <c r="L72" s="1">
        <v>8950</v>
      </c>
      <c r="M72" s="1">
        <v>8.6920000000000002</v>
      </c>
      <c r="O72" s="1">
        <v>3</v>
      </c>
      <c r="Q72" s="1">
        <v>95.552000000000007</v>
      </c>
      <c r="R72" s="1">
        <v>7617</v>
      </c>
      <c r="S72" s="1">
        <v>2.919</v>
      </c>
      <c r="T72" s="1">
        <v>12659</v>
      </c>
      <c r="U72" s="1">
        <v>2.2770000000000001</v>
      </c>
      <c r="V72" s="1">
        <v>12625</v>
      </c>
    </row>
    <row r="73" spans="2:22" x14ac:dyDescent="0.3">
      <c r="B73" s="1" t="s">
        <v>86</v>
      </c>
      <c r="C73" s="1" t="s">
        <v>232</v>
      </c>
      <c r="D73" s="1" t="s">
        <v>285</v>
      </c>
      <c r="E73" s="1" t="s">
        <v>115</v>
      </c>
      <c r="F73" s="1" t="s">
        <v>256</v>
      </c>
      <c r="G73" s="1">
        <v>2021</v>
      </c>
      <c r="H73" s="1" t="s">
        <v>116</v>
      </c>
      <c r="I73" s="1" t="s">
        <v>118</v>
      </c>
      <c r="J73" s="4">
        <v>1.89418</v>
      </c>
      <c r="K73" s="1">
        <v>8949</v>
      </c>
      <c r="L73" s="1">
        <v>8949</v>
      </c>
      <c r="M73" s="1">
        <v>8.6920000000000002</v>
      </c>
      <c r="O73" s="1">
        <v>3</v>
      </c>
      <c r="Q73" s="1">
        <v>95.552000000000007</v>
      </c>
      <c r="R73" s="1">
        <v>7617</v>
      </c>
      <c r="S73" s="1">
        <v>2.919</v>
      </c>
      <c r="T73" s="1">
        <v>12659</v>
      </c>
      <c r="U73" s="1">
        <v>2.2770000000000001</v>
      </c>
      <c r="V73" s="1">
        <v>12625</v>
      </c>
    </row>
    <row r="74" spans="2:22" x14ac:dyDescent="0.3">
      <c r="B74" s="1" t="s">
        <v>86</v>
      </c>
      <c r="C74" s="1" t="s">
        <v>232</v>
      </c>
      <c r="D74" s="1" t="s">
        <v>285</v>
      </c>
      <c r="E74" s="1" t="s">
        <v>115</v>
      </c>
      <c r="F74" s="1" t="s">
        <v>257</v>
      </c>
      <c r="G74" s="1">
        <v>2021</v>
      </c>
      <c r="H74" s="1" t="s">
        <v>116</v>
      </c>
      <c r="I74" s="1" t="s">
        <v>118</v>
      </c>
      <c r="J74" s="4">
        <v>1.936858</v>
      </c>
      <c r="K74" s="1">
        <v>8946</v>
      </c>
      <c r="L74" s="1">
        <v>8946</v>
      </c>
      <c r="M74" s="1">
        <v>9.2509999999999994</v>
      </c>
      <c r="O74" s="1">
        <v>3</v>
      </c>
      <c r="Q74" s="1">
        <v>95.552000000000007</v>
      </c>
      <c r="R74" s="1">
        <v>7617</v>
      </c>
      <c r="S74" s="1">
        <v>2.919</v>
      </c>
      <c r="T74" s="1">
        <v>12659</v>
      </c>
      <c r="U74" s="1">
        <v>2.2770000000000001</v>
      </c>
      <c r="V74" s="1">
        <v>12625</v>
      </c>
    </row>
    <row r="75" spans="2:22" x14ac:dyDescent="0.3">
      <c r="B75" s="1" t="s">
        <v>86</v>
      </c>
      <c r="C75" s="1" t="s">
        <v>232</v>
      </c>
      <c r="D75" s="1" t="s">
        <v>285</v>
      </c>
      <c r="E75" s="1" t="s">
        <v>115</v>
      </c>
      <c r="F75" s="1" t="s">
        <v>258</v>
      </c>
      <c r="G75" s="1">
        <v>2021</v>
      </c>
      <c r="H75" s="1" t="s">
        <v>116</v>
      </c>
      <c r="I75" s="1" t="s">
        <v>118</v>
      </c>
      <c r="J75" s="4">
        <v>2.0401600000000002</v>
      </c>
      <c r="K75" s="1">
        <v>8947</v>
      </c>
      <c r="L75" s="1">
        <v>8947</v>
      </c>
      <c r="M75" s="1">
        <v>9.2509999999999994</v>
      </c>
      <c r="O75" s="1">
        <v>3</v>
      </c>
      <c r="Q75" s="1">
        <v>95.552000000000007</v>
      </c>
      <c r="R75" s="1">
        <v>7617</v>
      </c>
      <c r="S75" s="1">
        <v>2.919</v>
      </c>
      <c r="T75" s="1">
        <v>12659</v>
      </c>
      <c r="U75" s="1">
        <v>2.2770000000000001</v>
      </c>
      <c r="V75" s="1">
        <v>12625</v>
      </c>
    </row>
    <row r="76" spans="2:22" x14ac:dyDescent="0.3">
      <c r="B76" s="1" t="s">
        <v>86</v>
      </c>
      <c r="C76" s="1" t="s">
        <v>232</v>
      </c>
      <c r="D76" s="1" t="s">
        <v>285</v>
      </c>
      <c r="E76" s="1" t="s">
        <v>115</v>
      </c>
      <c r="F76" s="1" t="s">
        <v>259</v>
      </c>
      <c r="G76" s="1">
        <v>2021</v>
      </c>
      <c r="H76" s="1" t="s">
        <v>116</v>
      </c>
      <c r="I76" s="1" t="s">
        <v>118</v>
      </c>
      <c r="J76" s="4">
        <v>1.957398</v>
      </c>
      <c r="K76" s="1">
        <v>8944</v>
      </c>
      <c r="L76" s="1">
        <v>8944</v>
      </c>
      <c r="M76" s="1">
        <v>9.6310000000000002</v>
      </c>
      <c r="O76" s="1">
        <v>3</v>
      </c>
      <c r="Q76" s="1">
        <v>95.552000000000007</v>
      </c>
      <c r="R76" s="1">
        <v>7617</v>
      </c>
      <c r="S76" s="1">
        <v>2.919</v>
      </c>
      <c r="T76" s="1">
        <v>12659</v>
      </c>
      <c r="U76" s="1">
        <v>2.2770000000000001</v>
      </c>
      <c r="V76" s="1">
        <v>12625</v>
      </c>
    </row>
    <row r="77" spans="2:22" x14ac:dyDescent="0.3">
      <c r="B77" s="1" t="s">
        <v>86</v>
      </c>
      <c r="C77" s="1" t="s">
        <v>232</v>
      </c>
      <c r="D77" s="1" t="s">
        <v>285</v>
      </c>
      <c r="E77" s="1" t="s">
        <v>115</v>
      </c>
      <c r="F77" s="1" t="s">
        <v>260</v>
      </c>
      <c r="G77" s="1">
        <v>2021</v>
      </c>
      <c r="H77" s="1" t="s">
        <v>116</v>
      </c>
      <c r="I77" s="1" t="s">
        <v>118</v>
      </c>
      <c r="J77" s="4">
        <v>1.893332</v>
      </c>
      <c r="K77" s="1">
        <v>8942</v>
      </c>
      <c r="L77" s="1">
        <v>8942</v>
      </c>
      <c r="M77" s="1">
        <v>9.6300000000000008</v>
      </c>
      <c r="O77" s="1">
        <v>3</v>
      </c>
      <c r="Q77" s="1">
        <v>95.552000000000007</v>
      </c>
      <c r="R77" s="1">
        <v>7617</v>
      </c>
      <c r="S77" s="1">
        <v>2.919</v>
      </c>
      <c r="T77" s="1">
        <v>12659</v>
      </c>
      <c r="U77" s="1">
        <v>2.2770000000000001</v>
      </c>
      <c r="V77" s="1">
        <v>12625</v>
      </c>
    </row>
    <row r="78" spans="2:22" x14ac:dyDescent="0.3">
      <c r="B78" s="1" t="s">
        <v>86</v>
      </c>
      <c r="C78" s="1" t="s">
        <v>232</v>
      </c>
      <c r="D78" s="1" t="s">
        <v>285</v>
      </c>
      <c r="E78" s="1" t="s">
        <v>115</v>
      </c>
      <c r="F78" s="1" t="s">
        <v>261</v>
      </c>
      <c r="G78" s="1">
        <v>2021</v>
      </c>
      <c r="H78" s="1" t="s">
        <v>116</v>
      </c>
      <c r="I78" s="1" t="s">
        <v>118</v>
      </c>
      <c r="J78" s="4">
        <v>1.86328</v>
      </c>
      <c r="K78" s="1">
        <v>8944</v>
      </c>
      <c r="L78" s="1">
        <v>8944</v>
      </c>
      <c r="M78" s="1">
        <v>9.8510000000000009</v>
      </c>
      <c r="O78" s="1">
        <v>3</v>
      </c>
      <c r="Q78" s="1">
        <v>95.552000000000007</v>
      </c>
      <c r="R78" s="1">
        <v>7617</v>
      </c>
      <c r="S78" s="1">
        <v>2.919</v>
      </c>
      <c r="T78" s="1">
        <v>12659</v>
      </c>
      <c r="U78" s="1">
        <v>2.2770000000000001</v>
      </c>
      <c r="V78" s="1">
        <v>12625</v>
      </c>
    </row>
    <row r="79" spans="2:22" x14ac:dyDescent="0.3">
      <c r="B79" s="1" t="s">
        <v>86</v>
      </c>
      <c r="C79" s="1" t="s">
        <v>232</v>
      </c>
      <c r="D79" s="1" t="s">
        <v>285</v>
      </c>
      <c r="E79" s="1" t="s">
        <v>115</v>
      </c>
      <c r="F79" s="1" t="s">
        <v>262</v>
      </c>
      <c r="G79" s="1">
        <v>2021</v>
      </c>
      <c r="H79" s="1" t="s">
        <v>116</v>
      </c>
      <c r="I79" s="1" t="s">
        <v>118</v>
      </c>
      <c r="J79" s="4">
        <v>1.886314</v>
      </c>
      <c r="K79" s="1">
        <v>8945</v>
      </c>
      <c r="L79" s="1">
        <v>8945</v>
      </c>
      <c r="M79" s="1">
        <v>9.8510000000000009</v>
      </c>
      <c r="O79" s="1">
        <v>3</v>
      </c>
      <c r="Q79" s="1">
        <v>95.552000000000007</v>
      </c>
      <c r="R79" s="1">
        <v>7617</v>
      </c>
      <c r="S79" s="1">
        <v>2.919</v>
      </c>
      <c r="T79" s="1">
        <v>12659</v>
      </c>
      <c r="U79" s="1">
        <v>2.2770000000000001</v>
      </c>
      <c r="V79" s="1">
        <v>12625</v>
      </c>
    </row>
    <row r="80" spans="2:22" x14ac:dyDescent="0.3">
      <c r="B80" s="1" t="s">
        <v>86</v>
      </c>
      <c r="C80" s="1" t="s">
        <v>232</v>
      </c>
      <c r="D80" s="1" t="s">
        <v>285</v>
      </c>
      <c r="E80" s="1" t="s">
        <v>115</v>
      </c>
      <c r="F80" s="1" t="s">
        <v>263</v>
      </c>
      <c r="G80" s="1">
        <v>2021</v>
      </c>
      <c r="H80" s="1" t="s">
        <v>116</v>
      </c>
      <c r="I80" s="1" t="s">
        <v>118</v>
      </c>
      <c r="J80" s="4">
        <v>1.9860960000000001</v>
      </c>
      <c r="K80" s="1">
        <v>8943</v>
      </c>
      <c r="L80" s="1">
        <v>8943</v>
      </c>
      <c r="M80" s="1">
        <v>9.8789999999999996</v>
      </c>
      <c r="O80" s="1">
        <v>3</v>
      </c>
      <c r="Q80" s="1">
        <v>95.552000000000007</v>
      </c>
      <c r="R80" s="1">
        <v>7617</v>
      </c>
      <c r="S80" s="1">
        <v>2.919</v>
      </c>
      <c r="T80" s="1">
        <v>12659</v>
      </c>
      <c r="U80" s="1">
        <v>2.2770000000000001</v>
      </c>
      <c r="V80" s="1">
        <v>12625</v>
      </c>
    </row>
    <row r="81" spans="2:22" x14ac:dyDescent="0.3">
      <c r="B81" s="1" t="s">
        <v>86</v>
      </c>
      <c r="C81" s="1" t="s">
        <v>232</v>
      </c>
      <c r="D81" s="1" t="s">
        <v>285</v>
      </c>
      <c r="E81" s="1" t="s">
        <v>115</v>
      </c>
      <c r="F81" s="1" t="s">
        <v>264</v>
      </c>
      <c r="G81" s="1">
        <v>2021</v>
      </c>
      <c r="H81" s="1" t="s">
        <v>116</v>
      </c>
      <c r="I81" s="1" t="s">
        <v>118</v>
      </c>
      <c r="J81" s="4">
        <v>2.2430020000000002</v>
      </c>
      <c r="K81" s="1">
        <v>8942</v>
      </c>
      <c r="L81" s="1">
        <v>8942</v>
      </c>
      <c r="M81" s="1">
        <v>9.8789999999999996</v>
      </c>
      <c r="O81" s="1">
        <v>3</v>
      </c>
      <c r="Q81" s="1">
        <v>95.552000000000007</v>
      </c>
      <c r="R81" s="1">
        <v>7617</v>
      </c>
      <c r="S81" s="1">
        <v>2.919</v>
      </c>
      <c r="T81" s="1">
        <v>12659</v>
      </c>
      <c r="U81" s="1">
        <v>2.2770000000000001</v>
      </c>
      <c r="V81" s="1">
        <v>12625</v>
      </c>
    </row>
    <row r="82" spans="2:22" x14ac:dyDescent="0.3">
      <c r="B82" s="1" t="s">
        <v>86</v>
      </c>
      <c r="C82" s="1" t="s">
        <v>232</v>
      </c>
      <c r="D82" s="1" t="s">
        <v>285</v>
      </c>
      <c r="E82" s="1" t="s">
        <v>115</v>
      </c>
      <c r="F82" s="1" t="s">
        <v>265</v>
      </c>
      <c r="G82" s="1">
        <v>2021</v>
      </c>
      <c r="H82" s="1" t="s">
        <v>116</v>
      </c>
      <c r="I82" s="1" t="s">
        <v>118</v>
      </c>
      <c r="J82" s="4">
        <v>2.657152</v>
      </c>
      <c r="K82" s="1">
        <v>8940</v>
      </c>
      <c r="L82" s="1">
        <v>8940</v>
      </c>
      <c r="M82" s="1">
        <v>9.6750000000000007</v>
      </c>
      <c r="O82" s="1">
        <v>3</v>
      </c>
      <c r="Q82" s="1">
        <v>95.552000000000007</v>
      </c>
      <c r="R82" s="1">
        <v>7617</v>
      </c>
      <c r="S82" s="1">
        <v>2.919</v>
      </c>
      <c r="T82" s="1">
        <v>12659</v>
      </c>
      <c r="U82" s="1">
        <v>2.2770000000000001</v>
      </c>
      <c r="V82" s="1">
        <v>12625</v>
      </c>
    </row>
    <row r="83" spans="2:22" x14ac:dyDescent="0.3">
      <c r="B83" s="1" t="s">
        <v>86</v>
      </c>
      <c r="C83" s="1" t="s">
        <v>232</v>
      </c>
      <c r="D83" s="1" t="s">
        <v>285</v>
      </c>
      <c r="E83" s="1" t="s">
        <v>115</v>
      </c>
      <c r="F83" s="1" t="s">
        <v>266</v>
      </c>
      <c r="G83" s="1">
        <v>2021</v>
      </c>
      <c r="H83" s="1" t="s">
        <v>116</v>
      </c>
      <c r="I83" s="1" t="s">
        <v>118</v>
      </c>
      <c r="J83" s="4">
        <v>3.3214559999999991</v>
      </c>
      <c r="K83" s="1">
        <v>8943</v>
      </c>
      <c r="L83" s="1">
        <v>8943</v>
      </c>
      <c r="M83" s="1">
        <v>9.6750000000000007</v>
      </c>
      <c r="O83" s="1">
        <v>3</v>
      </c>
      <c r="Q83" s="1">
        <v>95.552000000000007</v>
      </c>
      <c r="R83" s="1">
        <v>7617</v>
      </c>
      <c r="S83" s="1">
        <v>2.919</v>
      </c>
      <c r="T83" s="1">
        <v>12659</v>
      </c>
      <c r="U83" s="1">
        <v>2.2770000000000001</v>
      </c>
      <c r="V83" s="1">
        <v>12625</v>
      </c>
    </row>
    <row r="84" spans="2:22" x14ac:dyDescent="0.3">
      <c r="B84" s="1" t="s">
        <v>86</v>
      </c>
      <c r="C84" s="1" t="s">
        <v>232</v>
      </c>
      <c r="D84" s="1" t="s">
        <v>285</v>
      </c>
      <c r="E84" s="1" t="s">
        <v>115</v>
      </c>
      <c r="F84" s="1" t="s">
        <v>267</v>
      </c>
      <c r="G84" s="1">
        <v>2021</v>
      </c>
      <c r="H84" s="1" t="s">
        <v>116</v>
      </c>
      <c r="I84" s="1" t="s">
        <v>118</v>
      </c>
      <c r="J84" s="4">
        <v>3.7323300000000001</v>
      </c>
      <c r="K84" s="1">
        <v>8943</v>
      </c>
      <c r="L84" s="1">
        <v>8943</v>
      </c>
      <c r="M84" s="1">
        <v>9.3390000000000004</v>
      </c>
      <c r="O84" s="1">
        <v>3</v>
      </c>
      <c r="Q84" s="1">
        <v>95.552000000000007</v>
      </c>
      <c r="R84" s="1">
        <v>7617</v>
      </c>
      <c r="S84" s="1">
        <v>2.919</v>
      </c>
      <c r="T84" s="1">
        <v>12659</v>
      </c>
      <c r="U84" s="1">
        <v>2.2770000000000001</v>
      </c>
      <c r="V84" s="1">
        <v>12625</v>
      </c>
    </row>
    <row r="85" spans="2:22" x14ac:dyDescent="0.3">
      <c r="B85" s="1" t="s">
        <v>86</v>
      </c>
      <c r="C85" s="1" t="s">
        <v>232</v>
      </c>
      <c r="D85" s="1" t="s">
        <v>285</v>
      </c>
      <c r="E85" s="1" t="s">
        <v>115</v>
      </c>
      <c r="F85" s="1" t="s">
        <v>268</v>
      </c>
      <c r="G85" s="1">
        <v>2021</v>
      </c>
      <c r="H85" s="1" t="s">
        <v>116</v>
      </c>
      <c r="I85" s="1" t="s">
        <v>118</v>
      </c>
      <c r="J85" s="4">
        <v>3.9124219999999998</v>
      </c>
      <c r="K85" s="1">
        <v>8941</v>
      </c>
      <c r="L85" s="1">
        <v>8941</v>
      </c>
      <c r="M85" s="1">
        <v>9.3390000000000004</v>
      </c>
      <c r="O85" s="1">
        <v>3</v>
      </c>
      <c r="Q85" s="1">
        <v>95.552000000000007</v>
      </c>
      <c r="R85" s="1">
        <v>7617</v>
      </c>
      <c r="S85" s="1">
        <v>2.919</v>
      </c>
      <c r="T85" s="1">
        <v>12659</v>
      </c>
      <c r="U85" s="1">
        <v>2.2770000000000001</v>
      </c>
      <c r="V85" s="1">
        <v>12625</v>
      </c>
    </row>
    <row r="86" spans="2:22" x14ac:dyDescent="0.3">
      <c r="B86" s="1" t="s">
        <v>86</v>
      </c>
      <c r="C86" s="1" t="s">
        <v>232</v>
      </c>
      <c r="D86" s="1" t="s">
        <v>285</v>
      </c>
      <c r="E86" s="1" t="s">
        <v>115</v>
      </c>
      <c r="F86" s="1" t="s">
        <v>269</v>
      </c>
      <c r="G86" s="1">
        <v>2021</v>
      </c>
      <c r="H86" s="1" t="s">
        <v>116</v>
      </c>
      <c r="I86" s="1" t="s">
        <v>118</v>
      </c>
      <c r="J86" s="4">
        <v>3.8676680000000001</v>
      </c>
      <c r="K86" s="1">
        <v>8943</v>
      </c>
      <c r="L86" s="1">
        <v>8943</v>
      </c>
      <c r="M86" s="1">
        <v>8.9029999999999969</v>
      </c>
      <c r="O86" s="1">
        <v>3</v>
      </c>
      <c r="Q86" s="1">
        <v>95.552000000000007</v>
      </c>
      <c r="R86" s="1">
        <v>7617</v>
      </c>
      <c r="S86" s="1">
        <v>2.919</v>
      </c>
      <c r="T86" s="1">
        <v>12659</v>
      </c>
      <c r="U86" s="1">
        <v>2.2770000000000001</v>
      </c>
      <c r="V86" s="1">
        <v>12625</v>
      </c>
    </row>
    <row r="87" spans="2:22" x14ac:dyDescent="0.3">
      <c r="B87" s="1" t="s">
        <v>86</v>
      </c>
      <c r="C87" s="1" t="s">
        <v>232</v>
      </c>
      <c r="D87" s="1" t="s">
        <v>285</v>
      </c>
      <c r="E87" s="1" t="s">
        <v>115</v>
      </c>
      <c r="F87" s="1" t="s">
        <v>270</v>
      </c>
      <c r="G87" s="1">
        <v>2021</v>
      </c>
      <c r="H87" s="1" t="s">
        <v>116</v>
      </c>
      <c r="I87" s="1" t="s">
        <v>118</v>
      </c>
      <c r="J87" s="4">
        <v>3.8654820000000001</v>
      </c>
      <c r="K87" s="1">
        <v>8939</v>
      </c>
      <c r="L87" s="1">
        <v>8939</v>
      </c>
      <c r="M87" s="1">
        <v>8.9029999999999969</v>
      </c>
      <c r="O87" s="1">
        <v>3</v>
      </c>
      <c r="Q87" s="1">
        <v>95.552000000000007</v>
      </c>
      <c r="R87" s="1">
        <v>7617</v>
      </c>
      <c r="S87" s="1">
        <v>2.919</v>
      </c>
      <c r="T87" s="1">
        <v>12659</v>
      </c>
      <c r="U87" s="1">
        <v>2.2770000000000001</v>
      </c>
      <c r="V87" s="1">
        <v>12625</v>
      </c>
    </row>
    <row r="88" spans="2:22" x14ac:dyDescent="0.3">
      <c r="B88" s="1" t="s">
        <v>86</v>
      </c>
      <c r="C88" s="1" t="s">
        <v>232</v>
      </c>
      <c r="D88" s="1" t="s">
        <v>285</v>
      </c>
      <c r="E88" s="1" t="s">
        <v>115</v>
      </c>
      <c r="F88" s="1" t="s">
        <v>271</v>
      </c>
      <c r="G88" s="1">
        <v>2021</v>
      </c>
      <c r="H88" s="1" t="s">
        <v>116</v>
      </c>
      <c r="I88" s="1" t="s">
        <v>118</v>
      </c>
      <c r="J88" s="4">
        <v>3.6937739999999999</v>
      </c>
      <c r="K88" s="1">
        <v>8937</v>
      </c>
      <c r="L88" s="1">
        <v>8937</v>
      </c>
      <c r="M88" s="1">
        <v>8.4459999999999997</v>
      </c>
      <c r="O88" s="1">
        <v>3</v>
      </c>
      <c r="Q88" s="1">
        <v>95.552000000000007</v>
      </c>
      <c r="R88" s="1">
        <v>7617</v>
      </c>
      <c r="S88" s="1">
        <v>2.919</v>
      </c>
      <c r="T88" s="1">
        <v>12659</v>
      </c>
      <c r="U88" s="1">
        <v>2.2770000000000001</v>
      </c>
      <c r="V88" s="1">
        <v>12625</v>
      </c>
    </row>
    <row r="89" spans="2:22" x14ac:dyDescent="0.3">
      <c r="B89" s="1" t="s">
        <v>86</v>
      </c>
      <c r="C89" s="1" t="s">
        <v>232</v>
      </c>
      <c r="D89" s="1" t="s">
        <v>285</v>
      </c>
      <c r="E89" s="1" t="s">
        <v>115</v>
      </c>
      <c r="F89" s="1" t="s">
        <v>272</v>
      </c>
      <c r="G89" s="1">
        <v>2021</v>
      </c>
      <c r="H89" s="1" t="s">
        <v>116</v>
      </c>
      <c r="I89" s="1" t="s">
        <v>118</v>
      </c>
      <c r="J89" s="4">
        <v>3.5416660000000002</v>
      </c>
      <c r="K89" s="1">
        <v>8939</v>
      </c>
      <c r="L89" s="1">
        <v>8939</v>
      </c>
      <c r="M89" s="1">
        <v>8.4459999999999997</v>
      </c>
      <c r="O89" s="1">
        <v>3</v>
      </c>
      <c r="Q89" s="1">
        <v>95.552000000000007</v>
      </c>
      <c r="R89" s="1">
        <v>7617</v>
      </c>
      <c r="S89" s="1">
        <v>2.919</v>
      </c>
      <c r="T89" s="1">
        <v>12659</v>
      </c>
      <c r="U89" s="1">
        <v>2.2770000000000001</v>
      </c>
      <c r="V89" s="1">
        <v>12625</v>
      </c>
    </row>
    <row r="90" spans="2:22" x14ac:dyDescent="0.3">
      <c r="B90" s="1" t="s">
        <v>86</v>
      </c>
      <c r="C90" s="1" t="s">
        <v>232</v>
      </c>
      <c r="D90" s="1" t="s">
        <v>285</v>
      </c>
      <c r="E90" s="1" t="s">
        <v>115</v>
      </c>
      <c r="F90" s="1" t="s">
        <v>273</v>
      </c>
      <c r="G90" s="1">
        <v>2021</v>
      </c>
      <c r="H90" s="1" t="s">
        <v>116</v>
      </c>
      <c r="I90" s="1" t="s">
        <v>118</v>
      </c>
      <c r="J90" s="4">
        <v>3.367756</v>
      </c>
      <c r="K90" s="1">
        <v>8941</v>
      </c>
      <c r="L90" s="1">
        <v>8941</v>
      </c>
      <c r="M90" s="1">
        <v>7.8889999999999976</v>
      </c>
      <c r="O90" s="1">
        <v>3</v>
      </c>
      <c r="Q90" s="1">
        <v>95.552000000000007</v>
      </c>
      <c r="R90" s="1">
        <v>7617</v>
      </c>
      <c r="S90" s="1">
        <v>2.919</v>
      </c>
      <c r="T90" s="1">
        <v>12659</v>
      </c>
      <c r="U90" s="1">
        <v>2.2770000000000001</v>
      </c>
      <c r="V90" s="1">
        <v>12625</v>
      </c>
    </row>
    <row r="91" spans="2:22" x14ac:dyDescent="0.3">
      <c r="B91" s="1" t="s">
        <v>86</v>
      </c>
      <c r="C91" s="1" t="s">
        <v>232</v>
      </c>
      <c r="D91" s="1" t="s">
        <v>285</v>
      </c>
      <c r="E91" s="1" t="s">
        <v>115</v>
      </c>
      <c r="F91" s="1" t="s">
        <v>274</v>
      </c>
      <c r="G91" s="1">
        <v>2021</v>
      </c>
      <c r="H91" s="1" t="s">
        <v>116</v>
      </c>
      <c r="I91" s="1" t="s">
        <v>118</v>
      </c>
      <c r="J91" s="4">
        <v>3.1656939999999998</v>
      </c>
      <c r="K91" s="1">
        <v>8941</v>
      </c>
      <c r="L91" s="1">
        <v>8941</v>
      </c>
      <c r="M91" s="1">
        <v>7.8889999999999976</v>
      </c>
      <c r="O91" s="1">
        <v>3</v>
      </c>
      <c r="Q91" s="1">
        <v>95.552000000000007</v>
      </c>
      <c r="R91" s="1">
        <v>7617</v>
      </c>
      <c r="S91" s="1">
        <v>2.919</v>
      </c>
      <c r="T91" s="1">
        <v>12659</v>
      </c>
      <c r="U91" s="1">
        <v>2.2770000000000001</v>
      </c>
      <c r="V91" s="1">
        <v>12625</v>
      </c>
    </row>
    <row r="92" spans="2:22" x14ac:dyDescent="0.3">
      <c r="B92" s="1" t="s">
        <v>86</v>
      </c>
      <c r="C92" s="1" t="s">
        <v>232</v>
      </c>
      <c r="D92" s="1" t="s">
        <v>285</v>
      </c>
      <c r="E92" s="1" t="s">
        <v>115</v>
      </c>
      <c r="F92" s="1" t="s">
        <v>275</v>
      </c>
      <c r="G92" s="1">
        <v>2021</v>
      </c>
      <c r="H92" s="1" t="s">
        <v>116</v>
      </c>
      <c r="I92" s="1" t="s">
        <v>118</v>
      </c>
      <c r="J92" s="4">
        <v>2.8794719999999998</v>
      </c>
      <c r="K92" s="1">
        <v>8938</v>
      </c>
      <c r="L92" s="1">
        <v>8938</v>
      </c>
      <c r="M92" s="1">
        <v>7.3550000000000004</v>
      </c>
      <c r="O92" s="1">
        <v>3</v>
      </c>
      <c r="Q92" s="1">
        <v>95.552000000000007</v>
      </c>
      <c r="R92" s="1">
        <v>7617</v>
      </c>
      <c r="S92" s="1">
        <v>2.919</v>
      </c>
      <c r="T92" s="1">
        <v>12659</v>
      </c>
      <c r="U92" s="1">
        <v>2.2770000000000001</v>
      </c>
      <c r="V92" s="1">
        <v>12625</v>
      </c>
    </row>
    <row r="93" spans="2:22" x14ac:dyDescent="0.3">
      <c r="B93" s="1" t="s">
        <v>86</v>
      </c>
      <c r="C93" s="1" t="s">
        <v>232</v>
      </c>
      <c r="D93" s="1" t="s">
        <v>285</v>
      </c>
      <c r="E93" s="1" t="s">
        <v>115</v>
      </c>
      <c r="F93" s="1" t="s">
        <v>276</v>
      </c>
      <c r="G93" s="1">
        <v>2021</v>
      </c>
      <c r="H93" s="1" t="s">
        <v>116</v>
      </c>
      <c r="I93" s="1" t="s">
        <v>118</v>
      </c>
      <c r="J93" s="4">
        <v>2.513236</v>
      </c>
      <c r="K93" s="1">
        <v>8937</v>
      </c>
      <c r="L93" s="1">
        <v>8937</v>
      </c>
      <c r="M93" s="1">
        <v>7.3559999999999999</v>
      </c>
      <c r="O93" s="1">
        <v>3</v>
      </c>
      <c r="Q93" s="1">
        <v>95.552000000000007</v>
      </c>
      <c r="R93" s="1">
        <v>7617</v>
      </c>
      <c r="S93" s="1">
        <v>2.919</v>
      </c>
      <c r="T93" s="1">
        <v>12659</v>
      </c>
      <c r="U93" s="1">
        <v>2.2770000000000001</v>
      </c>
      <c r="V93" s="1">
        <v>12625</v>
      </c>
    </row>
    <row r="94" spans="2:22" x14ac:dyDescent="0.3">
      <c r="B94" s="1" t="s">
        <v>86</v>
      </c>
      <c r="C94" s="1" t="s">
        <v>232</v>
      </c>
      <c r="D94" s="1" t="s">
        <v>285</v>
      </c>
      <c r="E94" s="1" t="s">
        <v>115</v>
      </c>
      <c r="F94" s="1" t="s">
        <v>277</v>
      </c>
      <c r="G94" s="1">
        <v>2021</v>
      </c>
      <c r="H94" s="1" t="s">
        <v>116</v>
      </c>
      <c r="I94" s="1" t="s">
        <v>118</v>
      </c>
      <c r="J94" s="4">
        <v>2.0919500000000002</v>
      </c>
      <c r="K94" s="1">
        <v>8936</v>
      </c>
      <c r="L94" s="1">
        <v>8936</v>
      </c>
      <c r="M94" s="1">
        <v>6.9420000000000002</v>
      </c>
      <c r="O94" s="1">
        <v>3</v>
      </c>
      <c r="Q94" s="1">
        <v>95.552000000000007</v>
      </c>
      <c r="R94" s="1">
        <v>7617</v>
      </c>
      <c r="S94" s="1">
        <v>2.919</v>
      </c>
      <c r="T94" s="1">
        <v>12659</v>
      </c>
      <c r="U94" s="1">
        <v>2.2770000000000001</v>
      </c>
      <c r="V94" s="1">
        <v>12625</v>
      </c>
    </row>
    <row r="95" spans="2:22" x14ac:dyDescent="0.3">
      <c r="B95" s="1" t="s">
        <v>86</v>
      </c>
      <c r="C95" s="1" t="s">
        <v>232</v>
      </c>
      <c r="D95" s="1" t="s">
        <v>285</v>
      </c>
      <c r="E95" s="1" t="s">
        <v>115</v>
      </c>
      <c r="F95" s="1" t="s">
        <v>278</v>
      </c>
      <c r="G95" s="1">
        <v>2021</v>
      </c>
      <c r="H95" s="1" t="s">
        <v>116</v>
      </c>
      <c r="I95" s="1" t="s">
        <v>118</v>
      </c>
      <c r="J95" s="4">
        <v>1.5553060000000001</v>
      </c>
      <c r="K95" s="1">
        <v>8936</v>
      </c>
      <c r="L95" s="1">
        <v>8936</v>
      </c>
      <c r="M95" s="1">
        <v>6.9420000000000002</v>
      </c>
      <c r="O95" s="1">
        <v>3</v>
      </c>
      <c r="Q95" s="1">
        <v>95.552000000000007</v>
      </c>
      <c r="R95" s="1">
        <v>7617</v>
      </c>
      <c r="S95" s="1">
        <v>2.919</v>
      </c>
      <c r="T95" s="1">
        <v>12659</v>
      </c>
      <c r="U95" s="1">
        <v>2.2770000000000001</v>
      </c>
      <c r="V95" s="1">
        <v>12625</v>
      </c>
    </row>
    <row r="96" spans="2:22" x14ac:dyDescent="0.3">
      <c r="B96" s="1" t="s">
        <v>86</v>
      </c>
      <c r="C96" s="1" t="s">
        <v>232</v>
      </c>
      <c r="D96" s="1" t="s">
        <v>285</v>
      </c>
      <c r="E96" s="1" t="s">
        <v>115</v>
      </c>
      <c r="F96" s="1" t="s">
        <v>279</v>
      </c>
      <c r="G96" s="1">
        <v>2021</v>
      </c>
      <c r="H96" s="1" t="s">
        <v>116</v>
      </c>
      <c r="I96" s="1" t="s">
        <v>118</v>
      </c>
      <c r="J96" s="4">
        <v>1.073442</v>
      </c>
      <c r="K96" s="1">
        <v>8936</v>
      </c>
      <c r="L96" s="1">
        <v>8936</v>
      </c>
      <c r="M96" s="1">
        <v>6.6110000000000024</v>
      </c>
      <c r="O96" s="1">
        <v>3</v>
      </c>
      <c r="Q96" s="1">
        <v>95.552000000000007</v>
      </c>
      <c r="R96" s="1">
        <v>7617</v>
      </c>
      <c r="S96" s="1">
        <v>2.919</v>
      </c>
      <c r="T96" s="1">
        <v>12659</v>
      </c>
      <c r="U96" s="1">
        <v>2.2770000000000001</v>
      </c>
      <c r="V96" s="1">
        <v>12625</v>
      </c>
    </row>
    <row r="97" spans="2:22" x14ac:dyDescent="0.3">
      <c r="B97" s="1" t="s">
        <v>86</v>
      </c>
      <c r="C97" s="1" t="s">
        <v>232</v>
      </c>
      <c r="D97" s="1" t="s">
        <v>285</v>
      </c>
      <c r="E97" s="1" t="s">
        <v>115</v>
      </c>
      <c r="F97" s="1" t="s">
        <v>280</v>
      </c>
      <c r="G97" s="1">
        <v>2021</v>
      </c>
      <c r="H97" s="1" t="s">
        <v>116</v>
      </c>
      <c r="I97" s="1" t="s">
        <v>118</v>
      </c>
      <c r="J97" s="4">
        <v>0.75405200000000006</v>
      </c>
      <c r="K97" s="1">
        <v>8934</v>
      </c>
      <c r="L97" s="1">
        <v>8934</v>
      </c>
      <c r="M97" s="1">
        <v>6.6110000000000024</v>
      </c>
      <c r="O97" s="1">
        <v>3</v>
      </c>
      <c r="Q97" s="1">
        <v>95.552000000000007</v>
      </c>
      <c r="R97" s="1">
        <v>7617</v>
      </c>
      <c r="S97" s="1">
        <v>2.919</v>
      </c>
      <c r="T97" s="1">
        <v>12659</v>
      </c>
      <c r="U97" s="1">
        <v>2.2770000000000001</v>
      </c>
      <c r="V97" s="1">
        <v>12625</v>
      </c>
    </row>
    <row r="98" spans="2:22" x14ac:dyDescent="0.3">
      <c r="B98" s="1" t="s">
        <v>86</v>
      </c>
      <c r="C98" s="1" t="s">
        <v>232</v>
      </c>
      <c r="D98" s="1" t="s">
        <v>285</v>
      </c>
      <c r="E98" s="1" t="s">
        <v>115</v>
      </c>
      <c r="F98" s="1" t="s">
        <v>233</v>
      </c>
      <c r="G98" s="1">
        <v>2021</v>
      </c>
      <c r="H98" s="1" t="s">
        <v>116</v>
      </c>
      <c r="I98" s="1" t="s">
        <v>119</v>
      </c>
      <c r="J98" s="4">
        <v>0.29575400000000002</v>
      </c>
      <c r="K98" s="1">
        <v>8728</v>
      </c>
      <c r="L98" s="1">
        <v>8728</v>
      </c>
      <c r="M98" s="1">
        <v>11.231999999999999</v>
      </c>
      <c r="O98" s="1">
        <v>3</v>
      </c>
      <c r="Q98" s="1">
        <v>95.552000000000007</v>
      </c>
      <c r="R98" s="1">
        <v>7617</v>
      </c>
      <c r="S98" s="1">
        <v>2.919</v>
      </c>
      <c r="T98" s="1">
        <v>12659</v>
      </c>
      <c r="U98" s="1">
        <v>2.2770000000000001</v>
      </c>
      <c r="V98" s="1">
        <v>12625</v>
      </c>
    </row>
    <row r="99" spans="2:22" x14ac:dyDescent="0.3">
      <c r="B99" s="1" t="s">
        <v>86</v>
      </c>
      <c r="C99" s="1" t="s">
        <v>232</v>
      </c>
      <c r="D99" s="1" t="s">
        <v>285</v>
      </c>
      <c r="E99" s="1" t="s">
        <v>115</v>
      </c>
      <c r="F99" s="1" t="s">
        <v>234</v>
      </c>
      <c r="G99" s="1">
        <v>2021</v>
      </c>
      <c r="H99" s="1" t="s">
        <v>116</v>
      </c>
      <c r="I99" s="1" t="s">
        <v>119</v>
      </c>
      <c r="J99" s="4">
        <v>0.25609599999999999</v>
      </c>
      <c r="K99" s="1">
        <v>8729</v>
      </c>
      <c r="L99" s="1">
        <v>8729</v>
      </c>
      <c r="M99" s="1">
        <v>11.243</v>
      </c>
      <c r="O99" s="1">
        <v>3</v>
      </c>
      <c r="Q99" s="1">
        <v>95.552000000000007</v>
      </c>
      <c r="R99" s="1">
        <v>7617</v>
      </c>
      <c r="S99" s="1">
        <v>2.919</v>
      </c>
      <c r="T99" s="1">
        <v>12659</v>
      </c>
      <c r="U99" s="1">
        <v>2.2770000000000001</v>
      </c>
      <c r="V99" s="1">
        <v>12625</v>
      </c>
    </row>
    <row r="100" spans="2:22" x14ac:dyDescent="0.3">
      <c r="B100" s="1" t="s">
        <v>86</v>
      </c>
      <c r="C100" s="1" t="s">
        <v>232</v>
      </c>
      <c r="D100" s="1" t="s">
        <v>285</v>
      </c>
      <c r="E100" s="1" t="s">
        <v>115</v>
      </c>
      <c r="F100" s="1" t="s">
        <v>235</v>
      </c>
      <c r="G100" s="1">
        <v>2021</v>
      </c>
      <c r="H100" s="1" t="s">
        <v>116</v>
      </c>
      <c r="I100" s="1" t="s">
        <v>119</v>
      </c>
      <c r="J100" s="4">
        <v>0.2246459999999999</v>
      </c>
      <c r="K100" s="1">
        <v>8712</v>
      </c>
      <c r="L100" s="1">
        <v>8712</v>
      </c>
      <c r="M100" s="1">
        <v>11.018000000000001</v>
      </c>
      <c r="O100" s="1">
        <v>3</v>
      </c>
      <c r="Q100" s="1">
        <v>95.552000000000007</v>
      </c>
      <c r="R100" s="1">
        <v>7617</v>
      </c>
      <c r="S100" s="1">
        <v>2.919</v>
      </c>
      <c r="T100" s="1">
        <v>12659</v>
      </c>
      <c r="U100" s="1">
        <v>2.2770000000000001</v>
      </c>
      <c r="V100" s="1">
        <v>12625</v>
      </c>
    </row>
    <row r="101" spans="2:22" x14ac:dyDescent="0.3">
      <c r="B101" s="1" t="s">
        <v>86</v>
      </c>
      <c r="C101" s="1" t="s">
        <v>232</v>
      </c>
      <c r="D101" s="1" t="s">
        <v>285</v>
      </c>
      <c r="E101" s="1" t="s">
        <v>115</v>
      </c>
      <c r="F101" s="1" t="s">
        <v>236</v>
      </c>
      <c r="G101" s="1">
        <v>2021</v>
      </c>
      <c r="H101" s="1" t="s">
        <v>116</v>
      </c>
      <c r="I101" s="1" t="s">
        <v>119</v>
      </c>
      <c r="J101" s="4">
        <v>0.23250399999999999</v>
      </c>
      <c r="K101" s="1">
        <v>8726</v>
      </c>
      <c r="L101" s="1">
        <v>8726</v>
      </c>
      <c r="M101" s="1">
        <v>11.021000000000001</v>
      </c>
      <c r="O101" s="1">
        <v>3</v>
      </c>
      <c r="Q101" s="1">
        <v>95.552000000000007</v>
      </c>
      <c r="R101" s="1">
        <v>7617</v>
      </c>
      <c r="S101" s="1">
        <v>2.919</v>
      </c>
      <c r="T101" s="1">
        <v>12659</v>
      </c>
      <c r="U101" s="1">
        <v>2.2770000000000001</v>
      </c>
      <c r="V101" s="1">
        <v>12625</v>
      </c>
    </row>
    <row r="102" spans="2:22" x14ac:dyDescent="0.3">
      <c r="B102" s="1" t="s">
        <v>86</v>
      </c>
      <c r="C102" s="1" t="s">
        <v>232</v>
      </c>
      <c r="D102" s="1" t="s">
        <v>285</v>
      </c>
      <c r="E102" s="1" t="s">
        <v>115</v>
      </c>
      <c r="F102" s="1" t="s">
        <v>237</v>
      </c>
      <c r="G102" s="1">
        <v>2021</v>
      </c>
      <c r="H102" s="1" t="s">
        <v>116</v>
      </c>
      <c r="I102" s="1" t="s">
        <v>119</v>
      </c>
      <c r="J102" s="4">
        <v>0.20622399999999999</v>
      </c>
      <c r="K102" s="1">
        <v>8742</v>
      </c>
      <c r="L102" s="1">
        <v>8742</v>
      </c>
      <c r="M102" s="1">
        <v>10.818</v>
      </c>
      <c r="O102" s="1">
        <v>3</v>
      </c>
      <c r="Q102" s="1">
        <v>95.552000000000007</v>
      </c>
      <c r="R102" s="1">
        <v>7617</v>
      </c>
      <c r="S102" s="1">
        <v>2.919</v>
      </c>
      <c r="T102" s="1">
        <v>12659</v>
      </c>
      <c r="U102" s="1">
        <v>2.2770000000000001</v>
      </c>
      <c r="V102" s="1">
        <v>12625</v>
      </c>
    </row>
    <row r="103" spans="2:22" x14ac:dyDescent="0.3">
      <c r="B103" s="1" t="s">
        <v>86</v>
      </c>
      <c r="C103" s="1" t="s">
        <v>232</v>
      </c>
      <c r="D103" s="1" t="s">
        <v>285</v>
      </c>
      <c r="E103" s="1" t="s">
        <v>115</v>
      </c>
      <c r="F103" s="1" t="s">
        <v>238</v>
      </c>
      <c r="G103" s="1">
        <v>2021</v>
      </c>
      <c r="H103" s="1" t="s">
        <v>116</v>
      </c>
      <c r="I103" s="1" t="s">
        <v>119</v>
      </c>
      <c r="J103" s="4">
        <v>0.2036</v>
      </c>
      <c r="K103" s="1">
        <v>8742</v>
      </c>
      <c r="L103" s="1">
        <v>8742</v>
      </c>
      <c r="M103" s="1">
        <v>10.818</v>
      </c>
      <c r="O103" s="1">
        <v>3</v>
      </c>
      <c r="Q103" s="1">
        <v>95.552000000000007</v>
      </c>
      <c r="R103" s="1">
        <v>7617</v>
      </c>
      <c r="S103" s="1">
        <v>2.919</v>
      </c>
      <c r="T103" s="1">
        <v>12659</v>
      </c>
      <c r="U103" s="1">
        <v>2.2770000000000001</v>
      </c>
      <c r="V103" s="1">
        <v>12625</v>
      </c>
    </row>
    <row r="104" spans="2:22" x14ac:dyDescent="0.3">
      <c r="B104" s="1" t="s">
        <v>86</v>
      </c>
      <c r="C104" s="1" t="s">
        <v>232</v>
      </c>
      <c r="D104" s="1" t="s">
        <v>285</v>
      </c>
      <c r="E104" s="1" t="s">
        <v>115</v>
      </c>
      <c r="F104" s="1" t="s">
        <v>239</v>
      </c>
      <c r="G104" s="1">
        <v>2021</v>
      </c>
      <c r="H104" s="1" t="s">
        <v>116</v>
      </c>
      <c r="I104" s="1" t="s">
        <v>119</v>
      </c>
      <c r="J104" s="4">
        <v>0.20733599999999999</v>
      </c>
      <c r="K104" s="1">
        <v>8739</v>
      </c>
      <c r="L104" s="1">
        <v>8739</v>
      </c>
      <c r="M104" s="1">
        <v>10.645</v>
      </c>
      <c r="O104" s="1">
        <v>3</v>
      </c>
      <c r="Q104" s="1">
        <v>95.552000000000007</v>
      </c>
      <c r="R104" s="1">
        <v>7617</v>
      </c>
      <c r="S104" s="1">
        <v>2.919</v>
      </c>
      <c r="T104" s="1">
        <v>12659</v>
      </c>
      <c r="U104" s="1">
        <v>2.2770000000000001</v>
      </c>
      <c r="V104" s="1">
        <v>12625</v>
      </c>
    </row>
    <row r="105" spans="2:22" x14ac:dyDescent="0.3">
      <c r="B105" s="1" t="s">
        <v>86</v>
      </c>
      <c r="C105" s="1" t="s">
        <v>232</v>
      </c>
      <c r="D105" s="1" t="s">
        <v>285</v>
      </c>
      <c r="E105" s="1" t="s">
        <v>115</v>
      </c>
      <c r="F105" s="1" t="s">
        <v>240</v>
      </c>
      <c r="G105" s="1">
        <v>2021</v>
      </c>
      <c r="H105" s="1" t="s">
        <v>116</v>
      </c>
      <c r="I105" s="1" t="s">
        <v>119</v>
      </c>
      <c r="J105" s="4">
        <v>0.213286</v>
      </c>
      <c r="K105" s="1">
        <v>8739</v>
      </c>
      <c r="L105" s="1">
        <v>8739</v>
      </c>
      <c r="M105" s="1">
        <v>10.645</v>
      </c>
      <c r="O105" s="1">
        <v>3</v>
      </c>
      <c r="Q105" s="1">
        <v>95.552000000000007</v>
      </c>
      <c r="R105" s="1">
        <v>7617</v>
      </c>
      <c r="S105" s="1">
        <v>2.919</v>
      </c>
      <c r="T105" s="1">
        <v>12659</v>
      </c>
      <c r="U105" s="1">
        <v>2.2770000000000001</v>
      </c>
      <c r="V105" s="1">
        <v>12625</v>
      </c>
    </row>
    <row r="106" spans="2:22" x14ac:dyDescent="0.3">
      <c r="B106" s="1" t="s">
        <v>86</v>
      </c>
      <c r="C106" s="1" t="s">
        <v>232</v>
      </c>
      <c r="D106" s="1" t="s">
        <v>285</v>
      </c>
      <c r="E106" s="1" t="s">
        <v>115</v>
      </c>
      <c r="F106" s="1" t="s">
        <v>241</v>
      </c>
      <c r="G106" s="1">
        <v>2021</v>
      </c>
      <c r="H106" s="1" t="s">
        <v>116</v>
      </c>
      <c r="I106" s="1" t="s">
        <v>119</v>
      </c>
      <c r="J106" s="4">
        <v>0.23255600000000001</v>
      </c>
      <c r="K106" s="1">
        <v>8740</v>
      </c>
      <c r="L106" s="1">
        <v>8740</v>
      </c>
      <c r="M106" s="1">
        <v>10.525</v>
      </c>
      <c r="O106" s="1">
        <v>3</v>
      </c>
      <c r="Q106" s="1">
        <v>95.552000000000007</v>
      </c>
      <c r="R106" s="1">
        <v>7617</v>
      </c>
      <c r="S106" s="1">
        <v>2.919</v>
      </c>
      <c r="T106" s="1">
        <v>12659</v>
      </c>
      <c r="U106" s="1">
        <v>2.2770000000000001</v>
      </c>
      <c r="V106" s="1">
        <v>12625</v>
      </c>
    </row>
    <row r="107" spans="2:22" x14ac:dyDescent="0.3">
      <c r="B107" s="1" t="s">
        <v>86</v>
      </c>
      <c r="C107" s="1" t="s">
        <v>232</v>
      </c>
      <c r="D107" s="1" t="s">
        <v>285</v>
      </c>
      <c r="E107" s="1" t="s">
        <v>115</v>
      </c>
      <c r="F107" s="1" t="s">
        <v>242</v>
      </c>
      <c r="G107" s="1">
        <v>2021</v>
      </c>
      <c r="H107" s="1" t="s">
        <v>116</v>
      </c>
      <c r="I107" s="1" t="s">
        <v>119</v>
      </c>
      <c r="J107" s="4">
        <v>0.28029599999999999</v>
      </c>
      <c r="K107" s="1">
        <v>8741</v>
      </c>
      <c r="L107" s="1">
        <v>8741</v>
      </c>
      <c r="M107" s="1">
        <v>10.523999999999999</v>
      </c>
      <c r="O107" s="1">
        <v>3</v>
      </c>
      <c r="Q107" s="1">
        <v>95.552000000000007</v>
      </c>
      <c r="R107" s="1">
        <v>7617</v>
      </c>
      <c r="S107" s="1">
        <v>2.919</v>
      </c>
      <c r="T107" s="1">
        <v>12659</v>
      </c>
      <c r="U107" s="1">
        <v>2.2770000000000001</v>
      </c>
      <c r="V107" s="1">
        <v>12625</v>
      </c>
    </row>
    <row r="108" spans="2:22" x14ac:dyDescent="0.3">
      <c r="B108" s="1" t="s">
        <v>86</v>
      </c>
      <c r="C108" s="1" t="s">
        <v>232</v>
      </c>
      <c r="D108" s="1" t="s">
        <v>285</v>
      </c>
      <c r="E108" s="1" t="s">
        <v>115</v>
      </c>
      <c r="F108" s="1" t="s">
        <v>243</v>
      </c>
      <c r="G108" s="1">
        <v>2021</v>
      </c>
      <c r="H108" s="1" t="s">
        <v>116</v>
      </c>
      <c r="I108" s="1" t="s">
        <v>119</v>
      </c>
      <c r="J108" s="4">
        <v>0.39710600000000001</v>
      </c>
      <c r="K108" s="1">
        <v>8741</v>
      </c>
      <c r="L108" s="1">
        <v>8741</v>
      </c>
      <c r="M108" s="1">
        <v>10.47</v>
      </c>
      <c r="O108" s="1">
        <v>3</v>
      </c>
      <c r="Q108" s="1">
        <v>95.552000000000007</v>
      </c>
      <c r="R108" s="1">
        <v>7617</v>
      </c>
      <c r="S108" s="1">
        <v>2.919</v>
      </c>
      <c r="T108" s="1">
        <v>12659</v>
      </c>
      <c r="U108" s="1">
        <v>2.2770000000000001</v>
      </c>
      <c r="V108" s="1">
        <v>12625</v>
      </c>
    </row>
    <row r="109" spans="2:22" x14ac:dyDescent="0.3">
      <c r="B109" s="1" t="s">
        <v>86</v>
      </c>
      <c r="C109" s="1" t="s">
        <v>232</v>
      </c>
      <c r="D109" s="1" t="s">
        <v>285</v>
      </c>
      <c r="E109" s="1" t="s">
        <v>115</v>
      </c>
      <c r="F109" s="1" t="s">
        <v>244</v>
      </c>
      <c r="G109" s="1">
        <v>2021</v>
      </c>
      <c r="H109" s="1" t="s">
        <v>116</v>
      </c>
      <c r="I109" s="1" t="s">
        <v>119</v>
      </c>
      <c r="J109" s="4">
        <v>0.62853400000000004</v>
      </c>
      <c r="K109" s="1">
        <v>8740</v>
      </c>
      <c r="L109" s="1">
        <v>8740</v>
      </c>
      <c r="M109" s="1">
        <v>10.47</v>
      </c>
      <c r="O109" s="1">
        <v>3</v>
      </c>
      <c r="Q109" s="1">
        <v>95.552000000000007</v>
      </c>
      <c r="R109" s="1">
        <v>7617</v>
      </c>
      <c r="S109" s="1">
        <v>2.919</v>
      </c>
      <c r="T109" s="1">
        <v>12659</v>
      </c>
      <c r="U109" s="1">
        <v>2.2770000000000001</v>
      </c>
      <c r="V109" s="1">
        <v>12625</v>
      </c>
    </row>
    <row r="110" spans="2:22" x14ac:dyDescent="0.3">
      <c r="B110" s="1" t="s">
        <v>86</v>
      </c>
      <c r="C110" s="1" t="s">
        <v>232</v>
      </c>
      <c r="D110" s="1" t="s">
        <v>285</v>
      </c>
      <c r="E110" s="1" t="s">
        <v>115</v>
      </c>
      <c r="F110" s="1" t="s">
        <v>245</v>
      </c>
      <c r="G110" s="1">
        <v>2021</v>
      </c>
      <c r="H110" s="1" t="s">
        <v>116</v>
      </c>
      <c r="I110" s="1" t="s">
        <v>119</v>
      </c>
      <c r="J110" s="4">
        <v>1.0595140000000001</v>
      </c>
      <c r="K110" s="1">
        <v>8739</v>
      </c>
      <c r="L110" s="1">
        <v>8739</v>
      </c>
      <c r="M110" s="1">
        <v>10.555999999999999</v>
      </c>
      <c r="O110" s="1">
        <v>3</v>
      </c>
      <c r="Q110" s="1">
        <v>95.552000000000007</v>
      </c>
      <c r="R110" s="1">
        <v>7617</v>
      </c>
      <c r="S110" s="1">
        <v>2.919</v>
      </c>
      <c r="T110" s="1">
        <v>12659</v>
      </c>
      <c r="U110" s="1">
        <v>2.2770000000000001</v>
      </c>
      <c r="V110" s="1">
        <v>12625</v>
      </c>
    </row>
    <row r="111" spans="2:22" x14ac:dyDescent="0.3">
      <c r="B111" s="1" t="s">
        <v>86</v>
      </c>
      <c r="C111" s="1" t="s">
        <v>232</v>
      </c>
      <c r="D111" s="1" t="s">
        <v>285</v>
      </c>
      <c r="E111" s="1" t="s">
        <v>115</v>
      </c>
      <c r="F111" s="1" t="s">
        <v>246</v>
      </c>
      <c r="G111" s="1">
        <v>2021</v>
      </c>
      <c r="H111" s="1" t="s">
        <v>116</v>
      </c>
      <c r="I111" s="1" t="s">
        <v>119</v>
      </c>
      <c r="J111" s="4">
        <v>1.710456</v>
      </c>
      <c r="K111" s="1">
        <v>8740</v>
      </c>
      <c r="L111" s="1">
        <v>8740</v>
      </c>
      <c r="M111" s="1">
        <v>10.555999999999999</v>
      </c>
      <c r="O111" s="1">
        <v>3</v>
      </c>
      <c r="Q111" s="1">
        <v>95.552000000000007</v>
      </c>
      <c r="R111" s="1">
        <v>7617</v>
      </c>
      <c r="S111" s="1">
        <v>2.919</v>
      </c>
      <c r="T111" s="1">
        <v>12659</v>
      </c>
      <c r="U111" s="1">
        <v>2.2770000000000001</v>
      </c>
      <c r="V111" s="1">
        <v>12625</v>
      </c>
    </row>
    <row r="112" spans="2:22" x14ac:dyDescent="0.3">
      <c r="B112" s="1" t="s">
        <v>86</v>
      </c>
      <c r="C112" s="1" t="s">
        <v>232</v>
      </c>
      <c r="D112" s="1" t="s">
        <v>285</v>
      </c>
      <c r="E112" s="1" t="s">
        <v>115</v>
      </c>
      <c r="F112" s="1" t="s">
        <v>247</v>
      </c>
      <c r="G112" s="1">
        <v>2021</v>
      </c>
      <c r="H112" s="1" t="s">
        <v>116</v>
      </c>
      <c r="I112" s="1" t="s">
        <v>119</v>
      </c>
      <c r="J112" s="4">
        <v>2.244526</v>
      </c>
      <c r="K112" s="1">
        <v>8737</v>
      </c>
      <c r="L112" s="1">
        <v>8737</v>
      </c>
      <c r="M112" s="1">
        <v>10.797000000000001</v>
      </c>
      <c r="O112" s="1">
        <v>3</v>
      </c>
      <c r="Q112" s="1">
        <v>95.552000000000007</v>
      </c>
      <c r="R112" s="1">
        <v>7617</v>
      </c>
      <c r="S112" s="1">
        <v>2.919</v>
      </c>
      <c r="T112" s="1">
        <v>12659</v>
      </c>
      <c r="U112" s="1">
        <v>2.2770000000000001</v>
      </c>
      <c r="V112" s="1">
        <v>12625</v>
      </c>
    </row>
    <row r="113" spans="2:22" x14ac:dyDescent="0.3">
      <c r="B113" s="1" t="s">
        <v>86</v>
      </c>
      <c r="C113" s="1" t="s">
        <v>232</v>
      </c>
      <c r="D113" s="1" t="s">
        <v>285</v>
      </c>
      <c r="E113" s="1" t="s">
        <v>115</v>
      </c>
      <c r="F113" s="1" t="s">
        <v>248</v>
      </c>
      <c r="G113" s="1">
        <v>2021</v>
      </c>
      <c r="H113" s="1" t="s">
        <v>116</v>
      </c>
      <c r="I113" s="1" t="s">
        <v>119</v>
      </c>
      <c r="J113" s="4">
        <v>2.3620359999999998</v>
      </c>
      <c r="K113" s="1">
        <v>8737</v>
      </c>
      <c r="L113" s="1">
        <v>8737</v>
      </c>
      <c r="M113" s="1">
        <v>10.797000000000001</v>
      </c>
      <c r="O113" s="1">
        <v>3</v>
      </c>
      <c r="Q113" s="1">
        <v>95.552000000000007</v>
      </c>
      <c r="R113" s="1">
        <v>7617</v>
      </c>
      <c r="S113" s="1">
        <v>2.919</v>
      </c>
      <c r="T113" s="1">
        <v>12659</v>
      </c>
      <c r="U113" s="1">
        <v>2.2770000000000001</v>
      </c>
      <c r="V113" s="1">
        <v>12625</v>
      </c>
    </row>
    <row r="114" spans="2:22" x14ac:dyDescent="0.3">
      <c r="B114" s="1" t="s">
        <v>86</v>
      </c>
      <c r="C114" s="1" t="s">
        <v>232</v>
      </c>
      <c r="D114" s="1" t="s">
        <v>285</v>
      </c>
      <c r="E114" s="1" t="s">
        <v>115</v>
      </c>
      <c r="F114" s="1" t="s">
        <v>249</v>
      </c>
      <c r="G114" s="1">
        <v>2021</v>
      </c>
      <c r="H114" s="1" t="s">
        <v>116</v>
      </c>
      <c r="I114" s="1" t="s">
        <v>119</v>
      </c>
      <c r="J114" s="4">
        <v>2.1409479999999999</v>
      </c>
      <c r="K114" s="1">
        <v>8736</v>
      </c>
      <c r="L114" s="1">
        <v>8736</v>
      </c>
      <c r="M114" s="1">
        <v>11.202999999999999</v>
      </c>
      <c r="O114" s="1">
        <v>3</v>
      </c>
      <c r="Q114" s="1">
        <v>95.552000000000007</v>
      </c>
      <c r="R114" s="1">
        <v>7617</v>
      </c>
      <c r="S114" s="1">
        <v>2.919</v>
      </c>
      <c r="T114" s="1">
        <v>12659</v>
      </c>
      <c r="U114" s="1">
        <v>2.2770000000000001</v>
      </c>
      <c r="V114" s="1">
        <v>12625</v>
      </c>
    </row>
    <row r="115" spans="2:22" x14ac:dyDescent="0.3">
      <c r="B115" s="1" t="s">
        <v>86</v>
      </c>
      <c r="C115" s="1" t="s">
        <v>232</v>
      </c>
      <c r="D115" s="1" t="s">
        <v>285</v>
      </c>
      <c r="E115" s="1" t="s">
        <v>115</v>
      </c>
      <c r="F115" s="1" t="s">
        <v>250</v>
      </c>
      <c r="G115" s="1">
        <v>2021</v>
      </c>
      <c r="H115" s="1" t="s">
        <v>116</v>
      </c>
      <c r="I115" s="1" t="s">
        <v>119</v>
      </c>
      <c r="J115" s="4">
        <v>1.85741</v>
      </c>
      <c r="K115" s="1">
        <v>8736</v>
      </c>
      <c r="L115" s="1">
        <v>8736</v>
      </c>
      <c r="M115" s="1">
        <v>11.202999999999999</v>
      </c>
      <c r="O115" s="1">
        <v>3</v>
      </c>
      <c r="Q115" s="1">
        <v>95.552000000000007</v>
      </c>
      <c r="R115" s="1">
        <v>7617</v>
      </c>
      <c r="S115" s="1">
        <v>2.919</v>
      </c>
      <c r="T115" s="1">
        <v>12659</v>
      </c>
      <c r="U115" s="1">
        <v>2.2770000000000001</v>
      </c>
      <c r="V115" s="1">
        <v>12625</v>
      </c>
    </row>
    <row r="116" spans="2:22" x14ac:dyDescent="0.3">
      <c r="B116" s="1" t="s">
        <v>86</v>
      </c>
      <c r="C116" s="1" t="s">
        <v>232</v>
      </c>
      <c r="D116" s="1" t="s">
        <v>285</v>
      </c>
      <c r="E116" s="1" t="s">
        <v>115</v>
      </c>
      <c r="F116" s="1" t="s">
        <v>251</v>
      </c>
      <c r="G116" s="1">
        <v>2021</v>
      </c>
      <c r="H116" s="1" t="s">
        <v>116</v>
      </c>
      <c r="I116" s="1" t="s">
        <v>119</v>
      </c>
      <c r="J116" s="4">
        <v>1.5309440000000001</v>
      </c>
      <c r="K116" s="1">
        <v>8737</v>
      </c>
      <c r="L116" s="1">
        <v>8737</v>
      </c>
      <c r="M116" s="1">
        <v>11.884</v>
      </c>
      <c r="O116" s="1">
        <v>3</v>
      </c>
      <c r="Q116" s="1">
        <v>95.552000000000007</v>
      </c>
      <c r="R116" s="1">
        <v>7617</v>
      </c>
      <c r="S116" s="1">
        <v>2.919</v>
      </c>
      <c r="T116" s="1">
        <v>12659</v>
      </c>
      <c r="U116" s="1">
        <v>2.2770000000000001</v>
      </c>
      <c r="V116" s="1">
        <v>12625</v>
      </c>
    </row>
    <row r="117" spans="2:22" x14ac:dyDescent="0.3">
      <c r="B117" s="1" t="s">
        <v>86</v>
      </c>
      <c r="C117" s="1" t="s">
        <v>232</v>
      </c>
      <c r="D117" s="1" t="s">
        <v>285</v>
      </c>
      <c r="E117" s="1" t="s">
        <v>115</v>
      </c>
      <c r="F117" s="1" t="s">
        <v>252</v>
      </c>
      <c r="G117" s="1">
        <v>2021</v>
      </c>
      <c r="H117" s="1" t="s">
        <v>116</v>
      </c>
      <c r="I117" s="1" t="s">
        <v>119</v>
      </c>
      <c r="J117" s="4">
        <v>1.2866919999999999</v>
      </c>
      <c r="K117" s="1">
        <v>8739</v>
      </c>
      <c r="L117" s="1">
        <v>8739</v>
      </c>
      <c r="M117" s="1">
        <v>11.884</v>
      </c>
      <c r="O117" s="1">
        <v>3</v>
      </c>
      <c r="Q117" s="1">
        <v>95.552000000000007</v>
      </c>
      <c r="R117" s="1">
        <v>7617</v>
      </c>
      <c r="S117" s="1">
        <v>2.919</v>
      </c>
      <c r="T117" s="1">
        <v>12659</v>
      </c>
      <c r="U117" s="1">
        <v>2.2770000000000001</v>
      </c>
      <c r="V117" s="1">
        <v>12625</v>
      </c>
    </row>
    <row r="118" spans="2:22" x14ac:dyDescent="0.3">
      <c r="B118" s="1" t="s">
        <v>86</v>
      </c>
      <c r="C118" s="1" t="s">
        <v>232</v>
      </c>
      <c r="D118" s="1" t="s">
        <v>285</v>
      </c>
      <c r="E118" s="1" t="s">
        <v>115</v>
      </c>
      <c r="F118" s="1" t="s">
        <v>253</v>
      </c>
      <c r="G118" s="1">
        <v>2021</v>
      </c>
      <c r="H118" s="1" t="s">
        <v>116</v>
      </c>
      <c r="I118" s="1" t="s">
        <v>119</v>
      </c>
      <c r="J118" s="4">
        <v>1.103764</v>
      </c>
      <c r="K118" s="1">
        <v>8737</v>
      </c>
      <c r="L118" s="1">
        <v>8737</v>
      </c>
      <c r="M118" s="1">
        <v>12.672000000000001</v>
      </c>
      <c r="O118" s="1">
        <v>3</v>
      </c>
      <c r="Q118" s="1">
        <v>95.552000000000007</v>
      </c>
      <c r="R118" s="1">
        <v>7617</v>
      </c>
      <c r="S118" s="1">
        <v>2.919</v>
      </c>
      <c r="T118" s="1">
        <v>12659</v>
      </c>
      <c r="U118" s="1">
        <v>2.2770000000000001</v>
      </c>
      <c r="V118" s="1">
        <v>12625</v>
      </c>
    </row>
    <row r="119" spans="2:22" x14ac:dyDescent="0.3">
      <c r="B119" s="1" t="s">
        <v>86</v>
      </c>
      <c r="C119" s="1" t="s">
        <v>232</v>
      </c>
      <c r="D119" s="1" t="s">
        <v>285</v>
      </c>
      <c r="E119" s="1" t="s">
        <v>115</v>
      </c>
      <c r="F119" s="1" t="s">
        <v>254</v>
      </c>
      <c r="G119" s="1">
        <v>2021</v>
      </c>
      <c r="H119" s="1" t="s">
        <v>116</v>
      </c>
      <c r="I119" s="1" t="s">
        <v>119</v>
      </c>
      <c r="J119" s="4">
        <v>0.96915799999999996</v>
      </c>
      <c r="K119" s="1">
        <v>8737</v>
      </c>
      <c r="L119" s="1">
        <v>8737</v>
      </c>
      <c r="M119" s="1">
        <v>12.672000000000001</v>
      </c>
      <c r="O119" s="1">
        <v>3</v>
      </c>
      <c r="Q119" s="1">
        <v>95.552000000000007</v>
      </c>
      <c r="R119" s="1">
        <v>7617</v>
      </c>
      <c r="S119" s="1">
        <v>2.919</v>
      </c>
      <c r="T119" s="1">
        <v>12659</v>
      </c>
      <c r="U119" s="1">
        <v>2.2770000000000001</v>
      </c>
      <c r="V119" s="1">
        <v>12625</v>
      </c>
    </row>
    <row r="120" spans="2:22" x14ac:dyDescent="0.3">
      <c r="B120" s="1" t="s">
        <v>86</v>
      </c>
      <c r="C120" s="1" t="s">
        <v>232</v>
      </c>
      <c r="D120" s="1" t="s">
        <v>285</v>
      </c>
      <c r="E120" s="1" t="s">
        <v>115</v>
      </c>
      <c r="F120" s="1" t="s">
        <v>255</v>
      </c>
      <c r="G120" s="1">
        <v>2021</v>
      </c>
      <c r="H120" s="1" t="s">
        <v>116</v>
      </c>
      <c r="I120" s="1" t="s">
        <v>119</v>
      </c>
      <c r="J120" s="4">
        <v>0.88869200000000004</v>
      </c>
      <c r="K120" s="1">
        <v>8736</v>
      </c>
      <c r="L120" s="1">
        <v>8736</v>
      </c>
      <c r="M120" s="1">
        <v>13.427</v>
      </c>
      <c r="O120" s="1">
        <v>3</v>
      </c>
      <c r="Q120" s="1">
        <v>95.552000000000007</v>
      </c>
      <c r="R120" s="1">
        <v>7617</v>
      </c>
      <c r="S120" s="1">
        <v>2.919</v>
      </c>
      <c r="T120" s="1">
        <v>12659</v>
      </c>
      <c r="U120" s="1">
        <v>2.2770000000000001</v>
      </c>
      <c r="V120" s="1">
        <v>12625</v>
      </c>
    </row>
    <row r="121" spans="2:22" x14ac:dyDescent="0.3">
      <c r="B121" s="1" t="s">
        <v>86</v>
      </c>
      <c r="C121" s="1" t="s">
        <v>232</v>
      </c>
      <c r="D121" s="1" t="s">
        <v>285</v>
      </c>
      <c r="E121" s="1" t="s">
        <v>115</v>
      </c>
      <c r="F121" s="1" t="s">
        <v>256</v>
      </c>
      <c r="G121" s="1">
        <v>2021</v>
      </c>
      <c r="H121" s="1" t="s">
        <v>116</v>
      </c>
      <c r="I121" s="1" t="s">
        <v>119</v>
      </c>
      <c r="J121" s="4">
        <v>0.84077400000000002</v>
      </c>
      <c r="K121" s="1">
        <v>8736</v>
      </c>
      <c r="L121" s="1">
        <v>8736</v>
      </c>
      <c r="M121" s="1">
        <v>13.427</v>
      </c>
      <c r="O121" s="1">
        <v>3</v>
      </c>
      <c r="Q121" s="1">
        <v>95.552000000000007</v>
      </c>
      <c r="R121" s="1">
        <v>7617</v>
      </c>
      <c r="S121" s="1">
        <v>2.919</v>
      </c>
      <c r="T121" s="1">
        <v>12659</v>
      </c>
      <c r="U121" s="1">
        <v>2.2770000000000001</v>
      </c>
      <c r="V121" s="1">
        <v>12625</v>
      </c>
    </row>
    <row r="122" spans="2:22" x14ac:dyDescent="0.3">
      <c r="B122" s="1" t="s">
        <v>86</v>
      </c>
      <c r="C122" s="1" t="s">
        <v>232</v>
      </c>
      <c r="D122" s="1" t="s">
        <v>285</v>
      </c>
      <c r="E122" s="1" t="s">
        <v>115</v>
      </c>
      <c r="F122" s="1" t="s">
        <v>257</v>
      </c>
      <c r="G122" s="1">
        <v>2021</v>
      </c>
      <c r="H122" s="1" t="s">
        <v>116</v>
      </c>
      <c r="I122" s="1" t="s">
        <v>119</v>
      </c>
      <c r="J122" s="4">
        <v>0.86823800000000007</v>
      </c>
      <c r="K122" s="1">
        <v>8736</v>
      </c>
      <c r="L122" s="1">
        <v>8736</v>
      </c>
      <c r="M122" s="1">
        <v>14.016</v>
      </c>
      <c r="O122" s="1">
        <v>3</v>
      </c>
      <c r="Q122" s="1">
        <v>95.552000000000007</v>
      </c>
      <c r="R122" s="1">
        <v>7617</v>
      </c>
      <c r="S122" s="1">
        <v>2.919</v>
      </c>
      <c r="T122" s="1">
        <v>12659</v>
      </c>
      <c r="U122" s="1">
        <v>2.2770000000000001</v>
      </c>
      <c r="V122" s="1">
        <v>12625</v>
      </c>
    </row>
    <row r="123" spans="2:22" x14ac:dyDescent="0.3">
      <c r="B123" s="1" t="s">
        <v>86</v>
      </c>
      <c r="C123" s="1" t="s">
        <v>232</v>
      </c>
      <c r="D123" s="1" t="s">
        <v>285</v>
      </c>
      <c r="E123" s="1" t="s">
        <v>115</v>
      </c>
      <c r="F123" s="1" t="s">
        <v>258</v>
      </c>
      <c r="G123" s="1">
        <v>2021</v>
      </c>
      <c r="H123" s="1" t="s">
        <v>116</v>
      </c>
      <c r="I123" s="1" t="s">
        <v>119</v>
      </c>
      <c r="J123" s="4">
        <v>0.92130000000000001</v>
      </c>
      <c r="K123" s="1">
        <v>8738</v>
      </c>
      <c r="L123" s="1">
        <v>8738</v>
      </c>
      <c r="M123" s="1">
        <v>14.016</v>
      </c>
      <c r="O123" s="1">
        <v>3</v>
      </c>
      <c r="Q123" s="1">
        <v>95.552000000000007</v>
      </c>
      <c r="R123" s="1">
        <v>7617</v>
      </c>
      <c r="S123" s="1">
        <v>2.919</v>
      </c>
      <c r="T123" s="1">
        <v>12659</v>
      </c>
      <c r="U123" s="1">
        <v>2.2770000000000001</v>
      </c>
      <c r="V123" s="1">
        <v>12625</v>
      </c>
    </row>
    <row r="124" spans="2:22" x14ac:dyDescent="0.3">
      <c r="B124" s="1" t="s">
        <v>86</v>
      </c>
      <c r="C124" s="1" t="s">
        <v>232</v>
      </c>
      <c r="D124" s="1" t="s">
        <v>285</v>
      </c>
      <c r="E124" s="1" t="s">
        <v>115</v>
      </c>
      <c r="F124" s="1" t="s">
        <v>259</v>
      </c>
      <c r="G124" s="1">
        <v>2021</v>
      </c>
      <c r="H124" s="1" t="s">
        <v>116</v>
      </c>
      <c r="I124" s="1" t="s">
        <v>119</v>
      </c>
      <c r="J124" s="4">
        <v>0.85703399999999996</v>
      </c>
      <c r="K124" s="1">
        <v>8734</v>
      </c>
      <c r="L124" s="1">
        <v>8734</v>
      </c>
      <c r="M124" s="1">
        <v>14.438000000000001</v>
      </c>
      <c r="O124" s="1">
        <v>3</v>
      </c>
      <c r="Q124" s="1">
        <v>95.552000000000007</v>
      </c>
      <c r="R124" s="1">
        <v>7617</v>
      </c>
      <c r="S124" s="1">
        <v>2.919</v>
      </c>
      <c r="T124" s="1">
        <v>12659</v>
      </c>
      <c r="U124" s="1">
        <v>2.2770000000000001</v>
      </c>
      <c r="V124" s="1">
        <v>12625</v>
      </c>
    </row>
    <row r="125" spans="2:22" x14ac:dyDescent="0.3">
      <c r="B125" s="1" t="s">
        <v>86</v>
      </c>
      <c r="C125" s="1" t="s">
        <v>232</v>
      </c>
      <c r="D125" s="1" t="s">
        <v>285</v>
      </c>
      <c r="E125" s="1" t="s">
        <v>115</v>
      </c>
      <c r="F125" s="1" t="s">
        <v>260</v>
      </c>
      <c r="G125" s="1">
        <v>2021</v>
      </c>
      <c r="H125" s="1" t="s">
        <v>116</v>
      </c>
      <c r="I125" s="1" t="s">
        <v>119</v>
      </c>
      <c r="J125" s="4">
        <v>0.81260600000000016</v>
      </c>
      <c r="K125" s="1">
        <v>8734</v>
      </c>
      <c r="L125" s="1">
        <v>8734</v>
      </c>
      <c r="M125" s="1">
        <v>14.438000000000001</v>
      </c>
      <c r="O125" s="1">
        <v>3</v>
      </c>
      <c r="Q125" s="1">
        <v>95.552000000000007</v>
      </c>
      <c r="R125" s="1">
        <v>7617</v>
      </c>
      <c r="S125" s="1">
        <v>2.919</v>
      </c>
      <c r="T125" s="1">
        <v>12659</v>
      </c>
      <c r="U125" s="1">
        <v>2.2770000000000001</v>
      </c>
      <c r="V125" s="1">
        <v>12625</v>
      </c>
    </row>
    <row r="126" spans="2:22" x14ac:dyDescent="0.3">
      <c r="B126" s="1" t="s">
        <v>86</v>
      </c>
      <c r="C126" s="1" t="s">
        <v>232</v>
      </c>
      <c r="D126" s="1" t="s">
        <v>285</v>
      </c>
      <c r="E126" s="1" t="s">
        <v>115</v>
      </c>
      <c r="F126" s="1" t="s">
        <v>261</v>
      </c>
      <c r="G126" s="1">
        <v>2021</v>
      </c>
      <c r="H126" s="1" t="s">
        <v>116</v>
      </c>
      <c r="I126" s="1" t="s">
        <v>119</v>
      </c>
      <c r="J126" s="4">
        <v>0.78304799999999997</v>
      </c>
      <c r="K126" s="1">
        <v>8735</v>
      </c>
      <c r="L126" s="1">
        <v>8735</v>
      </c>
      <c r="M126" s="1">
        <v>14.704000000000001</v>
      </c>
      <c r="O126" s="1">
        <v>3</v>
      </c>
      <c r="Q126" s="1">
        <v>95.552000000000007</v>
      </c>
      <c r="R126" s="1">
        <v>7617</v>
      </c>
      <c r="S126" s="1">
        <v>2.919</v>
      </c>
      <c r="T126" s="1">
        <v>12659</v>
      </c>
      <c r="U126" s="1">
        <v>2.2770000000000001</v>
      </c>
      <c r="V126" s="1">
        <v>12625</v>
      </c>
    </row>
    <row r="127" spans="2:22" x14ac:dyDescent="0.3">
      <c r="B127" s="1" t="s">
        <v>86</v>
      </c>
      <c r="C127" s="1" t="s">
        <v>232</v>
      </c>
      <c r="D127" s="1" t="s">
        <v>285</v>
      </c>
      <c r="E127" s="1" t="s">
        <v>115</v>
      </c>
      <c r="F127" s="1" t="s">
        <v>262</v>
      </c>
      <c r="G127" s="1">
        <v>2021</v>
      </c>
      <c r="H127" s="1" t="s">
        <v>116</v>
      </c>
      <c r="I127" s="1" t="s">
        <v>119</v>
      </c>
      <c r="J127" s="4">
        <v>0.77924000000000004</v>
      </c>
      <c r="K127" s="1">
        <v>8733</v>
      </c>
      <c r="L127" s="1">
        <v>8733</v>
      </c>
      <c r="M127" s="1">
        <v>14.704000000000001</v>
      </c>
      <c r="O127" s="1">
        <v>3</v>
      </c>
      <c r="Q127" s="1">
        <v>95.552000000000007</v>
      </c>
      <c r="R127" s="1">
        <v>7617</v>
      </c>
      <c r="S127" s="1">
        <v>2.919</v>
      </c>
      <c r="T127" s="1">
        <v>12659</v>
      </c>
      <c r="U127" s="1">
        <v>2.2770000000000001</v>
      </c>
      <c r="V127" s="1">
        <v>12625</v>
      </c>
    </row>
    <row r="128" spans="2:22" x14ac:dyDescent="0.3">
      <c r="B128" s="1" t="s">
        <v>86</v>
      </c>
      <c r="C128" s="1" t="s">
        <v>232</v>
      </c>
      <c r="D128" s="1" t="s">
        <v>285</v>
      </c>
      <c r="E128" s="1" t="s">
        <v>115</v>
      </c>
      <c r="F128" s="1" t="s">
        <v>263</v>
      </c>
      <c r="G128" s="1">
        <v>2021</v>
      </c>
      <c r="H128" s="1" t="s">
        <v>116</v>
      </c>
      <c r="I128" s="1" t="s">
        <v>119</v>
      </c>
      <c r="J128" s="4">
        <v>0.82891199999999998</v>
      </c>
      <c r="K128" s="1">
        <v>8732</v>
      </c>
      <c r="L128" s="1">
        <v>8732</v>
      </c>
      <c r="M128" s="1">
        <v>14.808999999999999</v>
      </c>
      <c r="O128" s="1">
        <v>3</v>
      </c>
      <c r="Q128" s="1">
        <v>95.552000000000007</v>
      </c>
      <c r="R128" s="1">
        <v>7617</v>
      </c>
      <c r="S128" s="1">
        <v>2.919</v>
      </c>
      <c r="T128" s="1">
        <v>12659</v>
      </c>
      <c r="U128" s="1">
        <v>2.2770000000000001</v>
      </c>
      <c r="V128" s="1">
        <v>12625</v>
      </c>
    </row>
    <row r="129" spans="2:22" x14ac:dyDescent="0.3">
      <c r="B129" s="1" t="s">
        <v>86</v>
      </c>
      <c r="C129" s="1" t="s">
        <v>232</v>
      </c>
      <c r="D129" s="1" t="s">
        <v>285</v>
      </c>
      <c r="E129" s="1" t="s">
        <v>115</v>
      </c>
      <c r="F129" s="1" t="s">
        <v>264</v>
      </c>
      <c r="G129" s="1">
        <v>2021</v>
      </c>
      <c r="H129" s="1" t="s">
        <v>116</v>
      </c>
      <c r="I129" s="1" t="s">
        <v>119</v>
      </c>
      <c r="J129" s="4">
        <v>0.94148799999999999</v>
      </c>
      <c r="K129" s="1">
        <v>8730</v>
      </c>
      <c r="L129" s="1">
        <v>8730</v>
      </c>
      <c r="M129" s="1">
        <v>14.808999999999999</v>
      </c>
      <c r="O129" s="1">
        <v>3</v>
      </c>
      <c r="Q129" s="1">
        <v>95.552000000000007</v>
      </c>
      <c r="R129" s="1">
        <v>7617</v>
      </c>
      <c r="S129" s="1">
        <v>2.919</v>
      </c>
      <c r="T129" s="1">
        <v>12659</v>
      </c>
      <c r="U129" s="1">
        <v>2.2770000000000001</v>
      </c>
      <c r="V129" s="1">
        <v>12625</v>
      </c>
    </row>
    <row r="130" spans="2:22" x14ac:dyDescent="0.3">
      <c r="B130" s="1" t="s">
        <v>86</v>
      </c>
      <c r="C130" s="1" t="s">
        <v>232</v>
      </c>
      <c r="D130" s="1" t="s">
        <v>285</v>
      </c>
      <c r="E130" s="1" t="s">
        <v>115</v>
      </c>
      <c r="F130" s="1" t="s">
        <v>265</v>
      </c>
      <c r="G130" s="1">
        <v>2021</v>
      </c>
      <c r="H130" s="1" t="s">
        <v>116</v>
      </c>
      <c r="I130" s="1" t="s">
        <v>119</v>
      </c>
      <c r="J130" s="4">
        <v>1.1843600000000001</v>
      </c>
      <c r="K130" s="1">
        <v>8734</v>
      </c>
      <c r="L130" s="1">
        <v>8734</v>
      </c>
      <c r="M130" s="1">
        <v>14.750999999999999</v>
      </c>
      <c r="O130" s="1">
        <v>3</v>
      </c>
      <c r="Q130" s="1">
        <v>95.552000000000007</v>
      </c>
      <c r="R130" s="1">
        <v>7617</v>
      </c>
      <c r="S130" s="1">
        <v>2.919</v>
      </c>
      <c r="T130" s="1">
        <v>12659</v>
      </c>
      <c r="U130" s="1">
        <v>2.2770000000000001</v>
      </c>
      <c r="V130" s="1">
        <v>12625</v>
      </c>
    </row>
    <row r="131" spans="2:22" x14ac:dyDescent="0.3">
      <c r="B131" s="1" t="s">
        <v>86</v>
      </c>
      <c r="C131" s="1" t="s">
        <v>232</v>
      </c>
      <c r="D131" s="1" t="s">
        <v>285</v>
      </c>
      <c r="E131" s="1" t="s">
        <v>115</v>
      </c>
      <c r="F131" s="1" t="s">
        <v>266</v>
      </c>
      <c r="G131" s="1">
        <v>2021</v>
      </c>
      <c r="H131" s="1" t="s">
        <v>116</v>
      </c>
      <c r="I131" s="1" t="s">
        <v>119</v>
      </c>
      <c r="J131" s="4">
        <v>1.5956680000000001</v>
      </c>
      <c r="K131" s="1">
        <v>8734</v>
      </c>
      <c r="L131" s="1">
        <v>8734</v>
      </c>
      <c r="M131" s="1">
        <v>14.750999999999999</v>
      </c>
      <c r="O131" s="1">
        <v>3</v>
      </c>
      <c r="Q131" s="1">
        <v>95.552000000000007</v>
      </c>
      <c r="R131" s="1">
        <v>7617</v>
      </c>
      <c r="S131" s="1">
        <v>2.919</v>
      </c>
      <c r="T131" s="1">
        <v>12659</v>
      </c>
      <c r="U131" s="1">
        <v>2.2770000000000001</v>
      </c>
      <c r="V131" s="1">
        <v>12625</v>
      </c>
    </row>
    <row r="132" spans="2:22" x14ac:dyDescent="0.3">
      <c r="B132" s="1" t="s">
        <v>86</v>
      </c>
      <c r="C132" s="1" t="s">
        <v>232</v>
      </c>
      <c r="D132" s="1" t="s">
        <v>285</v>
      </c>
      <c r="E132" s="1" t="s">
        <v>115</v>
      </c>
      <c r="F132" s="1" t="s">
        <v>267</v>
      </c>
      <c r="G132" s="1">
        <v>2021</v>
      </c>
      <c r="H132" s="1" t="s">
        <v>116</v>
      </c>
      <c r="I132" s="1" t="s">
        <v>119</v>
      </c>
      <c r="J132" s="4">
        <v>1.8505039999999999</v>
      </c>
      <c r="K132" s="1">
        <v>8733</v>
      </c>
      <c r="L132" s="1">
        <v>8733</v>
      </c>
      <c r="M132" s="1">
        <v>14.525</v>
      </c>
      <c r="O132" s="1">
        <v>3</v>
      </c>
      <c r="Q132" s="1">
        <v>95.552000000000007</v>
      </c>
      <c r="R132" s="1">
        <v>7617</v>
      </c>
      <c r="S132" s="1">
        <v>2.919</v>
      </c>
      <c r="T132" s="1">
        <v>12659</v>
      </c>
      <c r="U132" s="1">
        <v>2.2770000000000001</v>
      </c>
      <c r="V132" s="1">
        <v>12625</v>
      </c>
    </row>
    <row r="133" spans="2:22" x14ac:dyDescent="0.3">
      <c r="B133" s="1" t="s">
        <v>86</v>
      </c>
      <c r="C133" s="1" t="s">
        <v>232</v>
      </c>
      <c r="D133" s="1" t="s">
        <v>285</v>
      </c>
      <c r="E133" s="1" t="s">
        <v>115</v>
      </c>
      <c r="F133" s="1" t="s">
        <v>268</v>
      </c>
      <c r="G133" s="1">
        <v>2021</v>
      </c>
      <c r="H133" s="1" t="s">
        <v>116</v>
      </c>
      <c r="I133" s="1" t="s">
        <v>119</v>
      </c>
      <c r="J133" s="4">
        <v>1.934836</v>
      </c>
      <c r="K133" s="1">
        <v>8735</v>
      </c>
      <c r="L133" s="1">
        <v>8735</v>
      </c>
      <c r="M133" s="1">
        <v>14.525</v>
      </c>
      <c r="O133" s="1">
        <v>3</v>
      </c>
      <c r="Q133" s="1">
        <v>95.552000000000007</v>
      </c>
      <c r="R133" s="1">
        <v>7617</v>
      </c>
      <c r="S133" s="1">
        <v>2.919</v>
      </c>
      <c r="T133" s="1">
        <v>12659</v>
      </c>
      <c r="U133" s="1">
        <v>2.2770000000000001</v>
      </c>
      <c r="V133" s="1">
        <v>12625</v>
      </c>
    </row>
    <row r="134" spans="2:22" x14ac:dyDescent="0.3">
      <c r="B134" s="1" t="s">
        <v>86</v>
      </c>
      <c r="C134" s="1" t="s">
        <v>232</v>
      </c>
      <c r="D134" s="1" t="s">
        <v>285</v>
      </c>
      <c r="E134" s="1" t="s">
        <v>115</v>
      </c>
      <c r="F134" s="1" t="s">
        <v>269</v>
      </c>
      <c r="G134" s="1">
        <v>2021</v>
      </c>
      <c r="H134" s="1" t="s">
        <v>116</v>
      </c>
      <c r="I134" s="1" t="s">
        <v>119</v>
      </c>
      <c r="J134" s="4">
        <v>1.9147160000000001</v>
      </c>
      <c r="K134" s="1">
        <v>8732</v>
      </c>
      <c r="L134" s="1">
        <v>8732</v>
      </c>
      <c r="M134" s="1">
        <v>14.141999999999999</v>
      </c>
      <c r="O134" s="1">
        <v>3</v>
      </c>
      <c r="Q134" s="1">
        <v>95.552000000000007</v>
      </c>
      <c r="R134" s="1">
        <v>7617</v>
      </c>
      <c r="S134" s="1">
        <v>2.919</v>
      </c>
      <c r="T134" s="1">
        <v>12659</v>
      </c>
      <c r="U134" s="1">
        <v>2.2770000000000001</v>
      </c>
      <c r="V134" s="1">
        <v>12625</v>
      </c>
    </row>
    <row r="135" spans="2:22" x14ac:dyDescent="0.3">
      <c r="B135" s="1" t="s">
        <v>86</v>
      </c>
      <c r="C135" s="1" t="s">
        <v>232</v>
      </c>
      <c r="D135" s="1" t="s">
        <v>285</v>
      </c>
      <c r="E135" s="1" t="s">
        <v>115</v>
      </c>
      <c r="F135" s="1" t="s">
        <v>270</v>
      </c>
      <c r="G135" s="1">
        <v>2021</v>
      </c>
      <c r="H135" s="1" t="s">
        <v>116</v>
      </c>
      <c r="I135" s="1" t="s">
        <v>119</v>
      </c>
      <c r="J135" s="4">
        <v>1.93641</v>
      </c>
      <c r="K135" s="1">
        <v>8730</v>
      </c>
      <c r="L135" s="1">
        <v>8730</v>
      </c>
      <c r="M135" s="1">
        <v>14.141999999999999</v>
      </c>
      <c r="O135" s="1">
        <v>3</v>
      </c>
      <c r="Q135" s="1">
        <v>95.552000000000007</v>
      </c>
      <c r="R135" s="1">
        <v>7617</v>
      </c>
      <c r="S135" s="1">
        <v>2.919</v>
      </c>
      <c r="T135" s="1">
        <v>12659</v>
      </c>
      <c r="U135" s="1">
        <v>2.2770000000000001</v>
      </c>
      <c r="V135" s="1">
        <v>12625</v>
      </c>
    </row>
    <row r="136" spans="2:22" x14ac:dyDescent="0.3">
      <c r="B136" s="1" t="s">
        <v>86</v>
      </c>
      <c r="C136" s="1" t="s">
        <v>232</v>
      </c>
      <c r="D136" s="1" t="s">
        <v>285</v>
      </c>
      <c r="E136" s="1" t="s">
        <v>115</v>
      </c>
      <c r="F136" s="1" t="s">
        <v>271</v>
      </c>
      <c r="G136" s="1">
        <v>2021</v>
      </c>
      <c r="H136" s="1" t="s">
        <v>116</v>
      </c>
      <c r="I136" s="1" t="s">
        <v>119</v>
      </c>
      <c r="J136" s="4">
        <v>1.8371440000000001</v>
      </c>
      <c r="K136" s="1">
        <v>8732</v>
      </c>
      <c r="L136" s="1">
        <v>8732</v>
      </c>
      <c r="M136" s="1">
        <v>13.617000000000001</v>
      </c>
      <c r="O136" s="1">
        <v>3</v>
      </c>
      <c r="Q136" s="1">
        <v>95.552000000000007</v>
      </c>
      <c r="R136" s="1">
        <v>7617</v>
      </c>
      <c r="S136" s="1">
        <v>2.919</v>
      </c>
      <c r="T136" s="1">
        <v>12659</v>
      </c>
      <c r="U136" s="1">
        <v>2.2770000000000001</v>
      </c>
      <c r="V136" s="1">
        <v>12625</v>
      </c>
    </row>
    <row r="137" spans="2:22" x14ac:dyDescent="0.3">
      <c r="B137" s="1" t="s">
        <v>86</v>
      </c>
      <c r="C137" s="1" t="s">
        <v>232</v>
      </c>
      <c r="D137" s="1" t="s">
        <v>285</v>
      </c>
      <c r="E137" s="1" t="s">
        <v>115</v>
      </c>
      <c r="F137" s="1" t="s">
        <v>272</v>
      </c>
      <c r="G137" s="1">
        <v>2021</v>
      </c>
      <c r="H137" s="1" t="s">
        <v>116</v>
      </c>
      <c r="I137" s="1" t="s">
        <v>119</v>
      </c>
      <c r="J137" s="4">
        <v>1.7388159999999999</v>
      </c>
      <c r="K137" s="1">
        <v>8730</v>
      </c>
      <c r="L137" s="1">
        <v>8730</v>
      </c>
      <c r="M137" s="1">
        <v>13.617000000000001</v>
      </c>
      <c r="O137" s="1">
        <v>3</v>
      </c>
      <c r="Q137" s="1">
        <v>95.552000000000007</v>
      </c>
      <c r="R137" s="1">
        <v>7617</v>
      </c>
      <c r="S137" s="1">
        <v>2.919</v>
      </c>
      <c r="T137" s="1">
        <v>12659</v>
      </c>
      <c r="U137" s="1">
        <v>2.2770000000000001</v>
      </c>
      <c r="V137" s="1">
        <v>12625</v>
      </c>
    </row>
    <row r="138" spans="2:22" x14ac:dyDescent="0.3">
      <c r="B138" s="1" t="s">
        <v>86</v>
      </c>
      <c r="C138" s="1" t="s">
        <v>232</v>
      </c>
      <c r="D138" s="1" t="s">
        <v>285</v>
      </c>
      <c r="E138" s="1" t="s">
        <v>115</v>
      </c>
      <c r="F138" s="1" t="s">
        <v>273</v>
      </c>
      <c r="G138" s="1">
        <v>2021</v>
      </c>
      <c r="H138" s="1" t="s">
        <v>116</v>
      </c>
      <c r="I138" s="1" t="s">
        <v>119</v>
      </c>
      <c r="J138" s="4">
        <v>1.6147579999999999</v>
      </c>
      <c r="K138" s="1">
        <v>8728</v>
      </c>
      <c r="L138" s="1">
        <v>8728</v>
      </c>
      <c r="M138" s="1">
        <v>13.038</v>
      </c>
      <c r="O138" s="1">
        <v>3</v>
      </c>
      <c r="Q138" s="1">
        <v>95.552000000000007</v>
      </c>
      <c r="R138" s="1">
        <v>7617</v>
      </c>
      <c r="S138" s="1">
        <v>2.919</v>
      </c>
      <c r="T138" s="1">
        <v>12659</v>
      </c>
      <c r="U138" s="1">
        <v>2.2770000000000001</v>
      </c>
      <c r="V138" s="1">
        <v>12625</v>
      </c>
    </row>
    <row r="139" spans="2:22" x14ac:dyDescent="0.3">
      <c r="B139" s="1" t="s">
        <v>86</v>
      </c>
      <c r="C139" s="1" t="s">
        <v>232</v>
      </c>
      <c r="D139" s="1" t="s">
        <v>285</v>
      </c>
      <c r="E139" s="1" t="s">
        <v>115</v>
      </c>
      <c r="F139" s="1" t="s">
        <v>274</v>
      </c>
      <c r="G139" s="1">
        <v>2021</v>
      </c>
      <c r="H139" s="1" t="s">
        <v>116</v>
      </c>
      <c r="I139" s="1" t="s">
        <v>119</v>
      </c>
      <c r="J139" s="4">
        <v>1.489652</v>
      </c>
      <c r="K139" s="1">
        <v>8731</v>
      </c>
      <c r="L139" s="1">
        <v>8731</v>
      </c>
      <c r="M139" s="1">
        <v>13.038</v>
      </c>
      <c r="O139" s="1">
        <v>3</v>
      </c>
      <c r="Q139" s="1">
        <v>95.552000000000007</v>
      </c>
      <c r="R139" s="1">
        <v>7617</v>
      </c>
      <c r="S139" s="1">
        <v>2.919</v>
      </c>
      <c r="T139" s="1">
        <v>12659</v>
      </c>
      <c r="U139" s="1">
        <v>2.2770000000000001</v>
      </c>
      <c r="V139" s="1">
        <v>12625</v>
      </c>
    </row>
    <row r="140" spans="2:22" x14ac:dyDescent="0.3">
      <c r="B140" s="1" t="s">
        <v>86</v>
      </c>
      <c r="C140" s="1" t="s">
        <v>232</v>
      </c>
      <c r="D140" s="1" t="s">
        <v>285</v>
      </c>
      <c r="E140" s="1" t="s">
        <v>115</v>
      </c>
      <c r="F140" s="1" t="s">
        <v>275</v>
      </c>
      <c r="G140" s="1">
        <v>2021</v>
      </c>
      <c r="H140" s="1" t="s">
        <v>116</v>
      </c>
      <c r="I140" s="1" t="s">
        <v>119</v>
      </c>
      <c r="J140" s="4">
        <v>1.3445419999999999</v>
      </c>
      <c r="K140" s="1">
        <v>8729</v>
      </c>
      <c r="L140" s="1">
        <v>8729</v>
      </c>
      <c r="M140" s="1">
        <v>12.445</v>
      </c>
      <c r="O140" s="1">
        <v>3</v>
      </c>
      <c r="Q140" s="1">
        <v>95.552000000000007</v>
      </c>
      <c r="R140" s="1">
        <v>7617</v>
      </c>
      <c r="S140" s="1">
        <v>2.919</v>
      </c>
      <c r="T140" s="1">
        <v>12659</v>
      </c>
      <c r="U140" s="1">
        <v>2.2770000000000001</v>
      </c>
      <c r="V140" s="1">
        <v>12625</v>
      </c>
    </row>
    <row r="141" spans="2:22" x14ac:dyDescent="0.3">
      <c r="B141" s="1" t="s">
        <v>86</v>
      </c>
      <c r="C141" s="1" t="s">
        <v>232</v>
      </c>
      <c r="D141" s="1" t="s">
        <v>285</v>
      </c>
      <c r="E141" s="1" t="s">
        <v>115</v>
      </c>
      <c r="F141" s="1" t="s">
        <v>276</v>
      </c>
      <c r="G141" s="1">
        <v>2021</v>
      </c>
      <c r="H141" s="1" t="s">
        <v>116</v>
      </c>
      <c r="I141" s="1" t="s">
        <v>119</v>
      </c>
      <c r="J141" s="4">
        <v>1.1781680000000001</v>
      </c>
      <c r="K141" s="1">
        <v>8729</v>
      </c>
      <c r="L141" s="1">
        <v>8729</v>
      </c>
      <c r="M141" s="1">
        <v>12.445</v>
      </c>
      <c r="O141" s="1">
        <v>3</v>
      </c>
      <c r="Q141" s="1">
        <v>95.552000000000007</v>
      </c>
      <c r="R141" s="1">
        <v>7617</v>
      </c>
      <c r="S141" s="1">
        <v>2.919</v>
      </c>
      <c r="T141" s="1">
        <v>12659</v>
      </c>
      <c r="U141" s="1">
        <v>2.2770000000000001</v>
      </c>
      <c r="V141" s="1">
        <v>12625</v>
      </c>
    </row>
    <row r="142" spans="2:22" x14ac:dyDescent="0.3">
      <c r="B142" s="1" t="s">
        <v>86</v>
      </c>
      <c r="C142" s="1" t="s">
        <v>232</v>
      </c>
      <c r="D142" s="1" t="s">
        <v>285</v>
      </c>
      <c r="E142" s="1" t="s">
        <v>115</v>
      </c>
      <c r="F142" s="1" t="s">
        <v>277</v>
      </c>
      <c r="G142" s="1">
        <v>2021</v>
      </c>
      <c r="H142" s="1" t="s">
        <v>116</v>
      </c>
      <c r="I142" s="1" t="s">
        <v>119</v>
      </c>
      <c r="J142" s="4">
        <v>0.98258000000000001</v>
      </c>
      <c r="K142" s="1">
        <v>8726</v>
      </c>
      <c r="L142" s="1">
        <v>8726</v>
      </c>
      <c r="M142" s="1">
        <v>11.930999999999999</v>
      </c>
      <c r="O142" s="1">
        <v>3</v>
      </c>
      <c r="Q142" s="1">
        <v>95.552000000000007</v>
      </c>
      <c r="R142" s="1">
        <v>7617</v>
      </c>
      <c r="S142" s="1">
        <v>2.919</v>
      </c>
      <c r="T142" s="1">
        <v>12659</v>
      </c>
      <c r="U142" s="1">
        <v>2.2770000000000001</v>
      </c>
      <c r="V142" s="1">
        <v>12625</v>
      </c>
    </row>
    <row r="143" spans="2:22" x14ac:dyDescent="0.3">
      <c r="B143" s="1" t="s">
        <v>86</v>
      </c>
      <c r="C143" s="1" t="s">
        <v>232</v>
      </c>
      <c r="D143" s="1" t="s">
        <v>285</v>
      </c>
      <c r="E143" s="1" t="s">
        <v>115</v>
      </c>
      <c r="F143" s="1" t="s">
        <v>278</v>
      </c>
      <c r="G143" s="1">
        <v>2021</v>
      </c>
      <c r="H143" s="1" t="s">
        <v>116</v>
      </c>
      <c r="I143" s="1" t="s">
        <v>119</v>
      </c>
      <c r="J143" s="4">
        <v>0.75667999999999991</v>
      </c>
      <c r="K143" s="1">
        <v>8728</v>
      </c>
      <c r="L143" s="1">
        <v>8728</v>
      </c>
      <c r="M143" s="1">
        <v>11.932</v>
      </c>
      <c r="O143" s="1">
        <v>3</v>
      </c>
      <c r="Q143" s="1">
        <v>95.552000000000007</v>
      </c>
      <c r="R143" s="1">
        <v>7617</v>
      </c>
      <c r="S143" s="1">
        <v>2.919</v>
      </c>
      <c r="T143" s="1">
        <v>12659</v>
      </c>
      <c r="U143" s="1">
        <v>2.2770000000000001</v>
      </c>
      <c r="V143" s="1">
        <v>12625</v>
      </c>
    </row>
    <row r="144" spans="2:22" x14ac:dyDescent="0.3">
      <c r="B144" s="1" t="s">
        <v>86</v>
      </c>
      <c r="C144" s="1" t="s">
        <v>232</v>
      </c>
      <c r="D144" s="1" t="s">
        <v>285</v>
      </c>
      <c r="E144" s="1" t="s">
        <v>115</v>
      </c>
      <c r="F144" s="1" t="s">
        <v>279</v>
      </c>
      <c r="G144" s="1">
        <v>2021</v>
      </c>
      <c r="H144" s="1" t="s">
        <v>116</v>
      </c>
      <c r="I144" s="1" t="s">
        <v>119</v>
      </c>
      <c r="J144" s="4">
        <v>0.53242</v>
      </c>
      <c r="K144" s="1">
        <v>8728</v>
      </c>
      <c r="L144" s="1">
        <v>8728</v>
      </c>
      <c r="M144" s="1">
        <v>11.522</v>
      </c>
      <c r="O144" s="1">
        <v>3</v>
      </c>
      <c r="Q144" s="1">
        <v>95.552000000000007</v>
      </c>
      <c r="R144" s="1">
        <v>7617</v>
      </c>
      <c r="S144" s="1">
        <v>2.919</v>
      </c>
      <c r="T144" s="1">
        <v>12659</v>
      </c>
      <c r="U144" s="1">
        <v>2.2770000000000001</v>
      </c>
      <c r="V144" s="1">
        <v>12625</v>
      </c>
    </row>
    <row r="145" spans="2:22" x14ac:dyDescent="0.3">
      <c r="B145" s="1" t="s">
        <v>86</v>
      </c>
      <c r="C145" s="1" t="s">
        <v>232</v>
      </c>
      <c r="D145" s="1" t="s">
        <v>285</v>
      </c>
      <c r="E145" s="1" t="s">
        <v>115</v>
      </c>
      <c r="F145" s="1" t="s">
        <v>280</v>
      </c>
      <c r="G145" s="1">
        <v>2021</v>
      </c>
      <c r="H145" s="1" t="s">
        <v>116</v>
      </c>
      <c r="I145" s="1" t="s">
        <v>119</v>
      </c>
      <c r="J145" s="4">
        <v>0.38281599999999999</v>
      </c>
      <c r="K145" s="1">
        <v>8729</v>
      </c>
      <c r="L145" s="1">
        <v>8729</v>
      </c>
      <c r="M145" s="1">
        <v>11.522</v>
      </c>
      <c r="O145" s="1">
        <v>3</v>
      </c>
      <c r="Q145" s="1">
        <v>95.552000000000007</v>
      </c>
      <c r="R145" s="1">
        <v>7617</v>
      </c>
      <c r="S145" s="1">
        <v>2.919</v>
      </c>
      <c r="T145" s="1">
        <v>12659</v>
      </c>
      <c r="U145" s="1">
        <v>2.2770000000000001</v>
      </c>
      <c r="V145" s="1">
        <v>12625</v>
      </c>
    </row>
    <row r="146" spans="2:22" x14ac:dyDescent="0.3">
      <c r="B146" s="1" t="s">
        <v>86</v>
      </c>
      <c r="C146" s="1" t="s">
        <v>232</v>
      </c>
      <c r="D146" s="1" t="s">
        <v>285</v>
      </c>
      <c r="E146" s="1" t="s">
        <v>115</v>
      </c>
      <c r="F146" s="1" t="s">
        <v>233</v>
      </c>
      <c r="G146" s="1">
        <v>2021</v>
      </c>
      <c r="H146" s="1" t="s">
        <v>116</v>
      </c>
      <c r="I146" s="1" t="s">
        <v>120</v>
      </c>
      <c r="J146" s="4">
        <v>0.125222</v>
      </c>
      <c r="K146" s="1">
        <v>8742</v>
      </c>
      <c r="L146" s="1">
        <v>8742</v>
      </c>
      <c r="M146" s="1">
        <v>14.977</v>
      </c>
      <c r="O146" s="1">
        <v>3</v>
      </c>
      <c r="Q146" s="1">
        <v>95.552000000000007</v>
      </c>
      <c r="R146" s="1">
        <v>7617</v>
      </c>
      <c r="S146" s="1">
        <v>2.919</v>
      </c>
      <c r="T146" s="1">
        <v>12659</v>
      </c>
      <c r="U146" s="1">
        <v>2.2770000000000001</v>
      </c>
      <c r="V146" s="1">
        <v>12625</v>
      </c>
    </row>
    <row r="147" spans="2:22" x14ac:dyDescent="0.3">
      <c r="B147" s="1" t="s">
        <v>86</v>
      </c>
      <c r="C147" s="1" t="s">
        <v>232</v>
      </c>
      <c r="D147" s="1" t="s">
        <v>285</v>
      </c>
      <c r="E147" s="1" t="s">
        <v>115</v>
      </c>
      <c r="F147" s="1" t="s">
        <v>234</v>
      </c>
      <c r="G147" s="1">
        <v>2021</v>
      </c>
      <c r="H147" s="1" t="s">
        <v>116</v>
      </c>
      <c r="I147" s="1" t="s">
        <v>120</v>
      </c>
      <c r="J147" s="4">
        <v>0.10629999999999989</v>
      </c>
      <c r="K147" s="1">
        <v>8737</v>
      </c>
      <c r="L147" s="1">
        <v>8737</v>
      </c>
      <c r="M147" s="1">
        <v>14.961</v>
      </c>
      <c r="O147" s="1">
        <v>3</v>
      </c>
      <c r="Q147" s="1">
        <v>95.552000000000007</v>
      </c>
      <c r="R147" s="1">
        <v>7617</v>
      </c>
      <c r="S147" s="1">
        <v>2.919</v>
      </c>
      <c r="T147" s="1">
        <v>12659</v>
      </c>
      <c r="U147" s="1">
        <v>2.2770000000000001</v>
      </c>
      <c r="V147" s="1">
        <v>12625</v>
      </c>
    </row>
    <row r="148" spans="2:22" x14ac:dyDescent="0.3">
      <c r="B148" s="1" t="s">
        <v>86</v>
      </c>
      <c r="C148" s="1" t="s">
        <v>232</v>
      </c>
      <c r="D148" s="1" t="s">
        <v>285</v>
      </c>
      <c r="E148" s="1" t="s">
        <v>115</v>
      </c>
      <c r="F148" s="1" t="s">
        <v>235</v>
      </c>
      <c r="G148" s="1">
        <v>2021</v>
      </c>
      <c r="H148" s="1" t="s">
        <v>116</v>
      </c>
      <c r="I148" s="1" t="s">
        <v>120</v>
      </c>
      <c r="J148" s="4">
        <v>9.2303999999999997E-2</v>
      </c>
      <c r="K148" s="1">
        <v>8725</v>
      </c>
      <c r="L148" s="1">
        <v>8725</v>
      </c>
      <c r="M148" s="1">
        <v>14.65</v>
      </c>
      <c r="O148" s="1">
        <v>3</v>
      </c>
      <c r="Q148" s="1">
        <v>95.552000000000007</v>
      </c>
      <c r="R148" s="1">
        <v>7617</v>
      </c>
      <c r="S148" s="1">
        <v>2.919</v>
      </c>
      <c r="T148" s="1">
        <v>12659</v>
      </c>
      <c r="U148" s="1">
        <v>2.2770000000000001</v>
      </c>
      <c r="V148" s="1">
        <v>12625</v>
      </c>
    </row>
    <row r="149" spans="2:22" x14ac:dyDescent="0.3">
      <c r="B149" s="1" t="s">
        <v>86</v>
      </c>
      <c r="C149" s="1" t="s">
        <v>232</v>
      </c>
      <c r="D149" s="1" t="s">
        <v>285</v>
      </c>
      <c r="E149" s="1" t="s">
        <v>115</v>
      </c>
      <c r="F149" s="1" t="s">
        <v>236</v>
      </c>
      <c r="G149" s="1">
        <v>2021</v>
      </c>
      <c r="H149" s="1" t="s">
        <v>116</v>
      </c>
      <c r="I149" s="1" t="s">
        <v>120</v>
      </c>
      <c r="J149" s="4">
        <v>0.11252</v>
      </c>
      <c r="K149" s="1">
        <v>8754</v>
      </c>
      <c r="L149" s="1">
        <v>8754</v>
      </c>
      <c r="M149" s="1">
        <v>14.651</v>
      </c>
      <c r="O149" s="1">
        <v>3</v>
      </c>
      <c r="Q149" s="1">
        <v>95.552000000000007</v>
      </c>
      <c r="R149" s="1">
        <v>7617</v>
      </c>
      <c r="S149" s="1">
        <v>2.919</v>
      </c>
      <c r="T149" s="1">
        <v>12659</v>
      </c>
      <c r="U149" s="1">
        <v>2.2770000000000001</v>
      </c>
      <c r="V149" s="1">
        <v>12625</v>
      </c>
    </row>
    <row r="150" spans="2:22" x14ac:dyDescent="0.3">
      <c r="B150" s="1" t="s">
        <v>86</v>
      </c>
      <c r="C150" s="1" t="s">
        <v>232</v>
      </c>
      <c r="D150" s="1" t="s">
        <v>285</v>
      </c>
      <c r="E150" s="1" t="s">
        <v>115</v>
      </c>
      <c r="F150" s="1" t="s">
        <v>237</v>
      </c>
      <c r="G150" s="1">
        <v>2021</v>
      </c>
      <c r="H150" s="1" t="s">
        <v>116</v>
      </c>
      <c r="I150" s="1" t="s">
        <v>120</v>
      </c>
      <c r="J150" s="4">
        <v>7.8371999999999997E-2</v>
      </c>
      <c r="K150" s="1">
        <v>8764</v>
      </c>
      <c r="L150" s="1">
        <v>8764</v>
      </c>
      <c r="M150" s="1">
        <v>14.37</v>
      </c>
      <c r="O150" s="1">
        <v>3</v>
      </c>
      <c r="Q150" s="1">
        <v>95.552000000000007</v>
      </c>
      <c r="R150" s="1">
        <v>7617</v>
      </c>
      <c r="S150" s="1">
        <v>2.919</v>
      </c>
      <c r="T150" s="1">
        <v>12659</v>
      </c>
      <c r="U150" s="1">
        <v>2.2770000000000001</v>
      </c>
      <c r="V150" s="1">
        <v>12625</v>
      </c>
    </row>
    <row r="151" spans="2:22" x14ac:dyDescent="0.3">
      <c r="B151" s="1" t="s">
        <v>86</v>
      </c>
      <c r="C151" s="1" t="s">
        <v>232</v>
      </c>
      <c r="D151" s="1" t="s">
        <v>285</v>
      </c>
      <c r="E151" s="1" t="s">
        <v>115</v>
      </c>
      <c r="F151" s="1" t="s">
        <v>238</v>
      </c>
      <c r="G151" s="1">
        <v>2021</v>
      </c>
      <c r="H151" s="1" t="s">
        <v>116</v>
      </c>
      <c r="I151" s="1" t="s">
        <v>120</v>
      </c>
      <c r="J151" s="4">
        <v>7.4569999999999997E-2</v>
      </c>
      <c r="K151" s="1">
        <v>8761</v>
      </c>
      <c r="L151" s="1">
        <v>8761</v>
      </c>
      <c r="M151" s="1">
        <v>14.369</v>
      </c>
      <c r="O151" s="1">
        <v>3</v>
      </c>
      <c r="Q151" s="1">
        <v>95.552000000000007</v>
      </c>
      <c r="R151" s="1">
        <v>7617</v>
      </c>
      <c r="S151" s="1">
        <v>2.919</v>
      </c>
      <c r="T151" s="1">
        <v>12659</v>
      </c>
      <c r="U151" s="1">
        <v>2.2770000000000001</v>
      </c>
      <c r="V151" s="1">
        <v>12625</v>
      </c>
    </row>
    <row r="152" spans="2:22" x14ac:dyDescent="0.3">
      <c r="B152" s="1" t="s">
        <v>86</v>
      </c>
      <c r="C152" s="1" t="s">
        <v>232</v>
      </c>
      <c r="D152" s="1" t="s">
        <v>285</v>
      </c>
      <c r="E152" s="1" t="s">
        <v>115</v>
      </c>
      <c r="F152" s="1" t="s">
        <v>239</v>
      </c>
      <c r="G152" s="1">
        <v>2021</v>
      </c>
      <c r="H152" s="1" t="s">
        <v>116</v>
      </c>
      <c r="I152" s="1" t="s">
        <v>120</v>
      </c>
      <c r="J152" s="4">
        <v>7.5537999999999994E-2</v>
      </c>
      <c r="K152" s="1">
        <v>8758</v>
      </c>
      <c r="L152" s="1">
        <v>8758</v>
      </c>
      <c r="M152" s="1">
        <v>14.137</v>
      </c>
      <c r="O152" s="1">
        <v>3</v>
      </c>
      <c r="Q152" s="1">
        <v>95.552000000000007</v>
      </c>
      <c r="R152" s="1">
        <v>7617</v>
      </c>
      <c r="S152" s="1">
        <v>2.919</v>
      </c>
      <c r="T152" s="1">
        <v>12659</v>
      </c>
      <c r="U152" s="1">
        <v>2.2770000000000001</v>
      </c>
      <c r="V152" s="1">
        <v>12625</v>
      </c>
    </row>
    <row r="153" spans="2:22" x14ac:dyDescent="0.3">
      <c r="B153" s="1" t="s">
        <v>86</v>
      </c>
      <c r="C153" s="1" t="s">
        <v>232</v>
      </c>
      <c r="D153" s="1" t="s">
        <v>285</v>
      </c>
      <c r="E153" s="1" t="s">
        <v>115</v>
      </c>
      <c r="F153" s="1" t="s">
        <v>240</v>
      </c>
      <c r="G153" s="1">
        <v>2021</v>
      </c>
      <c r="H153" s="1" t="s">
        <v>116</v>
      </c>
      <c r="I153" s="1" t="s">
        <v>120</v>
      </c>
      <c r="J153" s="4">
        <v>7.7644000000000005E-2</v>
      </c>
      <c r="K153" s="1">
        <v>8756</v>
      </c>
      <c r="L153" s="1">
        <v>8756</v>
      </c>
      <c r="M153" s="1">
        <v>14.137</v>
      </c>
      <c r="O153" s="1">
        <v>3</v>
      </c>
      <c r="Q153" s="1">
        <v>95.552000000000007</v>
      </c>
      <c r="R153" s="1">
        <v>7617</v>
      </c>
      <c r="S153" s="1">
        <v>2.919</v>
      </c>
      <c r="T153" s="1">
        <v>12659</v>
      </c>
      <c r="U153" s="1">
        <v>2.2770000000000001</v>
      </c>
      <c r="V153" s="1">
        <v>12625</v>
      </c>
    </row>
    <row r="154" spans="2:22" x14ac:dyDescent="0.3">
      <c r="B154" s="1" t="s">
        <v>86</v>
      </c>
      <c r="C154" s="1" t="s">
        <v>232</v>
      </c>
      <c r="D154" s="1" t="s">
        <v>285</v>
      </c>
      <c r="E154" s="1" t="s">
        <v>115</v>
      </c>
      <c r="F154" s="1" t="s">
        <v>241</v>
      </c>
      <c r="G154" s="1">
        <v>2021</v>
      </c>
      <c r="H154" s="1" t="s">
        <v>116</v>
      </c>
      <c r="I154" s="1" t="s">
        <v>120</v>
      </c>
      <c r="J154" s="4">
        <v>8.4736000000000006E-2</v>
      </c>
      <c r="K154" s="1">
        <v>8761</v>
      </c>
      <c r="L154" s="1">
        <v>8761</v>
      </c>
      <c r="M154" s="1">
        <v>13.978</v>
      </c>
      <c r="O154" s="1">
        <v>3</v>
      </c>
      <c r="Q154" s="1">
        <v>95.552000000000007</v>
      </c>
      <c r="R154" s="1">
        <v>7617</v>
      </c>
      <c r="S154" s="1">
        <v>2.919</v>
      </c>
      <c r="T154" s="1">
        <v>12659</v>
      </c>
      <c r="U154" s="1">
        <v>2.2770000000000001</v>
      </c>
      <c r="V154" s="1">
        <v>12625</v>
      </c>
    </row>
    <row r="155" spans="2:22" x14ac:dyDescent="0.3">
      <c r="B155" s="1" t="s">
        <v>86</v>
      </c>
      <c r="C155" s="1" t="s">
        <v>232</v>
      </c>
      <c r="D155" s="1" t="s">
        <v>285</v>
      </c>
      <c r="E155" s="1" t="s">
        <v>115</v>
      </c>
      <c r="F155" s="1" t="s">
        <v>242</v>
      </c>
      <c r="G155" s="1">
        <v>2021</v>
      </c>
      <c r="H155" s="1" t="s">
        <v>116</v>
      </c>
      <c r="I155" s="1" t="s">
        <v>120</v>
      </c>
      <c r="J155" s="4">
        <v>0.101798</v>
      </c>
      <c r="K155" s="1">
        <v>8762</v>
      </c>
      <c r="L155" s="1">
        <v>8762</v>
      </c>
      <c r="M155" s="1">
        <v>13.978</v>
      </c>
      <c r="O155" s="1">
        <v>3</v>
      </c>
      <c r="Q155" s="1">
        <v>95.552000000000007</v>
      </c>
      <c r="R155" s="1">
        <v>7617</v>
      </c>
      <c r="S155" s="1">
        <v>2.919</v>
      </c>
      <c r="T155" s="1">
        <v>12659</v>
      </c>
      <c r="U155" s="1">
        <v>2.2770000000000001</v>
      </c>
      <c r="V155" s="1">
        <v>12625</v>
      </c>
    </row>
    <row r="156" spans="2:22" x14ac:dyDescent="0.3">
      <c r="B156" s="1" t="s">
        <v>86</v>
      </c>
      <c r="C156" s="1" t="s">
        <v>232</v>
      </c>
      <c r="D156" s="1" t="s">
        <v>285</v>
      </c>
      <c r="E156" s="1" t="s">
        <v>115</v>
      </c>
      <c r="F156" s="1" t="s">
        <v>243</v>
      </c>
      <c r="G156" s="1">
        <v>2021</v>
      </c>
      <c r="H156" s="1" t="s">
        <v>116</v>
      </c>
      <c r="I156" s="1" t="s">
        <v>120</v>
      </c>
      <c r="J156" s="4">
        <v>0.143178</v>
      </c>
      <c r="K156" s="1">
        <v>8763</v>
      </c>
      <c r="L156" s="1">
        <v>8763</v>
      </c>
      <c r="M156" s="1">
        <v>13.882</v>
      </c>
      <c r="O156" s="1">
        <v>3</v>
      </c>
      <c r="Q156" s="1">
        <v>95.552000000000007</v>
      </c>
      <c r="R156" s="1">
        <v>7617</v>
      </c>
      <c r="S156" s="1">
        <v>2.919</v>
      </c>
      <c r="T156" s="1">
        <v>12659</v>
      </c>
      <c r="U156" s="1">
        <v>2.2770000000000001</v>
      </c>
      <c r="V156" s="1">
        <v>12625</v>
      </c>
    </row>
    <row r="157" spans="2:22" x14ac:dyDescent="0.3">
      <c r="B157" s="1" t="s">
        <v>86</v>
      </c>
      <c r="C157" s="1" t="s">
        <v>232</v>
      </c>
      <c r="D157" s="1" t="s">
        <v>285</v>
      </c>
      <c r="E157" s="1" t="s">
        <v>115</v>
      </c>
      <c r="F157" s="1" t="s">
        <v>244</v>
      </c>
      <c r="G157" s="1">
        <v>2021</v>
      </c>
      <c r="H157" s="1" t="s">
        <v>116</v>
      </c>
      <c r="I157" s="1" t="s">
        <v>120</v>
      </c>
      <c r="J157" s="4">
        <v>0.22591</v>
      </c>
      <c r="K157" s="1">
        <v>8761</v>
      </c>
      <c r="L157" s="1">
        <v>8761</v>
      </c>
      <c r="M157" s="1">
        <v>13.882</v>
      </c>
      <c r="O157" s="1">
        <v>3</v>
      </c>
      <c r="Q157" s="1">
        <v>95.552000000000007</v>
      </c>
      <c r="R157" s="1">
        <v>7617</v>
      </c>
      <c r="S157" s="1">
        <v>2.919</v>
      </c>
      <c r="T157" s="1">
        <v>12659</v>
      </c>
      <c r="U157" s="1">
        <v>2.2770000000000001</v>
      </c>
      <c r="V157" s="1">
        <v>12625</v>
      </c>
    </row>
    <row r="158" spans="2:22" x14ac:dyDescent="0.3">
      <c r="B158" s="1" t="s">
        <v>86</v>
      </c>
      <c r="C158" s="1" t="s">
        <v>232</v>
      </c>
      <c r="D158" s="1" t="s">
        <v>285</v>
      </c>
      <c r="E158" s="1" t="s">
        <v>115</v>
      </c>
      <c r="F158" s="1" t="s">
        <v>245</v>
      </c>
      <c r="G158" s="1">
        <v>2021</v>
      </c>
      <c r="H158" s="1" t="s">
        <v>116</v>
      </c>
      <c r="I158" s="1" t="s">
        <v>120</v>
      </c>
      <c r="J158" s="4">
        <v>0.37801600000000002</v>
      </c>
      <c r="K158" s="1">
        <v>8765</v>
      </c>
      <c r="L158" s="1">
        <v>8765</v>
      </c>
      <c r="M158" s="1">
        <v>13.975</v>
      </c>
      <c r="O158" s="1">
        <v>3</v>
      </c>
      <c r="Q158" s="1">
        <v>95.552000000000007</v>
      </c>
      <c r="R158" s="1">
        <v>7617</v>
      </c>
      <c r="S158" s="1">
        <v>2.919</v>
      </c>
      <c r="T158" s="1">
        <v>12659</v>
      </c>
      <c r="U158" s="1">
        <v>2.2770000000000001</v>
      </c>
      <c r="V158" s="1">
        <v>12625</v>
      </c>
    </row>
    <row r="159" spans="2:22" x14ac:dyDescent="0.3">
      <c r="B159" s="1" t="s">
        <v>86</v>
      </c>
      <c r="C159" s="1" t="s">
        <v>232</v>
      </c>
      <c r="D159" s="1" t="s">
        <v>285</v>
      </c>
      <c r="E159" s="1" t="s">
        <v>115</v>
      </c>
      <c r="F159" s="1" t="s">
        <v>246</v>
      </c>
      <c r="G159" s="1">
        <v>2021</v>
      </c>
      <c r="H159" s="1" t="s">
        <v>116</v>
      </c>
      <c r="I159" s="1" t="s">
        <v>120</v>
      </c>
      <c r="J159" s="4">
        <v>0.62042999999999993</v>
      </c>
      <c r="K159" s="1">
        <v>8765</v>
      </c>
      <c r="L159" s="1">
        <v>8765</v>
      </c>
      <c r="M159" s="1">
        <v>13.975</v>
      </c>
      <c r="O159" s="1">
        <v>3</v>
      </c>
      <c r="Q159" s="1">
        <v>95.552000000000007</v>
      </c>
      <c r="R159" s="1">
        <v>7617</v>
      </c>
      <c r="S159" s="1">
        <v>2.919</v>
      </c>
      <c r="T159" s="1">
        <v>12659</v>
      </c>
      <c r="U159" s="1">
        <v>2.2770000000000001</v>
      </c>
      <c r="V159" s="1">
        <v>12625</v>
      </c>
    </row>
    <row r="160" spans="2:22" x14ac:dyDescent="0.3">
      <c r="B160" s="1" t="s">
        <v>86</v>
      </c>
      <c r="C160" s="1" t="s">
        <v>232</v>
      </c>
      <c r="D160" s="1" t="s">
        <v>285</v>
      </c>
      <c r="E160" s="1" t="s">
        <v>115</v>
      </c>
      <c r="F160" s="1" t="s">
        <v>247</v>
      </c>
      <c r="G160" s="1">
        <v>2021</v>
      </c>
      <c r="H160" s="1" t="s">
        <v>116</v>
      </c>
      <c r="I160" s="1" t="s">
        <v>120</v>
      </c>
      <c r="J160" s="4">
        <v>0.78245000000000009</v>
      </c>
      <c r="K160" s="1">
        <v>8763</v>
      </c>
      <c r="L160" s="1">
        <v>8763</v>
      </c>
      <c r="M160" s="1">
        <v>14.406000000000001</v>
      </c>
      <c r="O160" s="1">
        <v>3</v>
      </c>
      <c r="Q160" s="1">
        <v>95.552000000000007</v>
      </c>
      <c r="R160" s="1">
        <v>7617</v>
      </c>
      <c r="S160" s="1">
        <v>2.919</v>
      </c>
      <c r="T160" s="1">
        <v>12659</v>
      </c>
      <c r="U160" s="1">
        <v>2.2770000000000001</v>
      </c>
      <c r="V160" s="1">
        <v>12625</v>
      </c>
    </row>
    <row r="161" spans="2:22" x14ac:dyDescent="0.3">
      <c r="B161" s="1" t="s">
        <v>86</v>
      </c>
      <c r="C161" s="1" t="s">
        <v>232</v>
      </c>
      <c r="D161" s="1" t="s">
        <v>285</v>
      </c>
      <c r="E161" s="1" t="s">
        <v>115</v>
      </c>
      <c r="F161" s="1" t="s">
        <v>248</v>
      </c>
      <c r="G161" s="1">
        <v>2021</v>
      </c>
      <c r="H161" s="1" t="s">
        <v>116</v>
      </c>
      <c r="I161" s="1" t="s">
        <v>120</v>
      </c>
      <c r="J161" s="4">
        <v>0.80527599999999999</v>
      </c>
      <c r="K161" s="1">
        <v>8765</v>
      </c>
      <c r="L161" s="1">
        <v>8765</v>
      </c>
      <c r="M161" s="1">
        <v>14.406000000000001</v>
      </c>
      <c r="O161" s="1">
        <v>3</v>
      </c>
      <c r="Q161" s="1">
        <v>95.552000000000007</v>
      </c>
      <c r="R161" s="1">
        <v>7617</v>
      </c>
      <c r="S161" s="1">
        <v>2.919</v>
      </c>
      <c r="T161" s="1">
        <v>12659</v>
      </c>
      <c r="U161" s="1">
        <v>2.2770000000000001</v>
      </c>
      <c r="V161" s="1">
        <v>12625</v>
      </c>
    </row>
    <row r="162" spans="2:22" x14ac:dyDescent="0.3">
      <c r="B162" s="1" t="s">
        <v>86</v>
      </c>
      <c r="C162" s="1" t="s">
        <v>232</v>
      </c>
      <c r="D162" s="1" t="s">
        <v>285</v>
      </c>
      <c r="E162" s="1" t="s">
        <v>115</v>
      </c>
      <c r="F162" s="1" t="s">
        <v>249</v>
      </c>
      <c r="G162" s="1">
        <v>2021</v>
      </c>
      <c r="H162" s="1" t="s">
        <v>116</v>
      </c>
      <c r="I162" s="1" t="s">
        <v>120</v>
      </c>
      <c r="J162" s="4">
        <v>0.73632000000000009</v>
      </c>
      <c r="K162" s="1">
        <v>8767</v>
      </c>
      <c r="L162" s="1">
        <v>8767</v>
      </c>
      <c r="M162" s="1">
        <v>15.092000000000001</v>
      </c>
      <c r="O162" s="1">
        <v>3</v>
      </c>
      <c r="Q162" s="1">
        <v>95.552000000000007</v>
      </c>
      <c r="R162" s="1">
        <v>7617</v>
      </c>
      <c r="S162" s="1">
        <v>2.919</v>
      </c>
      <c r="T162" s="1">
        <v>12659</v>
      </c>
      <c r="U162" s="1">
        <v>2.2770000000000001</v>
      </c>
      <c r="V162" s="1">
        <v>12625</v>
      </c>
    </row>
    <row r="163" spans="2:22" x14ac:dyDescent="0.3">
      <c r="B163" s="1" t="s">
        <v>86</v>
      </c>
      <c r="C163" s="1" t="s">
        <v>232</v>
      </c>
      <c r="D163" s="1" t="s">
        <v>285</v>
      </c>
      <c r="E163" s="1" t="s">
        <v>115</v>
      </c>
      <c r="F163" s="1" t="s">
        <v>250</v>
      </c>
      <c r="G163" s="1">
        <v>2021</v>
      </c>
      <c r="H163" s="1" t="s">
        <v>116</v>
      </c>
      <c r="I163" s="1" t="s">
        <v>120</v>
      </c>
      <c r="J163" s="4">
        <v>0.67028999999999994</v>
      </c>
      <c r="K163" s="1">
        <v>8763</v>
      </c>
      <c r="L163" s="1">
        <v>8763</v>
      </c>
      <c r="M163" s="1">
        <v>15.092000000000001</v>
      </c>
      <c r="O163" s="1">
        <v>3</v>
      </c>
      <c r="Q163" s="1">
        <v>95.552000000000007</v>
      </c>
      <c r="R163" s="1">
        <v>7617</v>
      </c>
      <c r="S163" s="1">
        <v>2.919</v>
      </c>
      <c r="T163" s="1">
        <v>12659</v>
      </c>
      <c r="U163" s="1">
        <v>2.2770000000000001</v>
      </c>
      <c r="V163" s="1">
        <v>12625</v>
      </c>
    </row>
    <row r="164" spans="2:22" x14ac:dyDescent="0.3">
      <c r="B164" s="1" t="s">
        <v>86</v>
      </c>
      <c r="C164" s="1" t="s">
        <v>232</v>
      </c>
      <c r="D164" s="1" t="s">
        <v>285</v>
      </c>
      <c r="E164" s="1" t="s">
        <v>115</v>
      </c>
      <c r="F164" s="1" t="s">
        <v>251</v>
      </c>
      <c r="G164" s="1">
        <v>2021</v>
      </c>
      <c r="H164" s="1" t="s">
        <v>116</v>
      </c>
      <c r="I164" s="1" t="s">
        <v>120</v>
      </c>
      <c r="J164" s="4">
        <v>0.58138800000000002</v>
      </c>
      <c r="K164" s="1">
        <v>8763</v>
      </c>
      <c r="L164" s="1">
        <v>8763</v>
      </c>
      <c r="M164" s="1">
        <v>15.989000000000001</v>
      </c>
      <c r="O164" s="1">
        <v>3</v>
      </c>
      <c r="Q164" s="1">
        <v>95.552000000000007</v>
      </c>
      <c r="R164" s="1">
        <v>7617</v>
      </c>
      <c r="S164" s="1">
        <v>2.919</v>
      </c>
      <c r="T164" s="1">
        <v>12659</v>
      </c>
      <c r="U164" s="1">
        <v>2.2770000000000001</v>
      </c>
      <c r="V164" s="1">
        <v>12625</v>
      </c>
    </row>
    <row r="165" spans="2:22" x14ac:dyDescent="0.3">
      <c r="B165" s="1" t="s">
        <v>86</v>
      </c>
      <c r="C165" s="1" t="s">
        <v>232</v>
      </c>
      <c r="D165" s="1" t="s">
        <v>285</v>
      </c>
      <c r="E165" s="1" t="s">
        <v>115</v>
      </c>
      <c r="F165" s="1" t="s">
        <v>252</v>
      </c>
      <c r="G165" s="1">
        <v>2021</v>
      </c>
      <c r="H165" s="1" t="s">
        <v>116</v>
      </c>
      <c r="I165" s="1" t="s">
        <v>120</v>
      </c>
      <c r="J165" s="4">
        <v>0.51463199999999998</v>
      </c>
      <c r="K165" s="1">
        <v>8764</v>
      </c>
      <c r="L165" s="1">
        <v>8764</v>
      </c>
      <c r="M165" s="1">
        <v>15.989000000000001</v>
      </c>
      <c r="O165" s="1">
        <v>3</v>
      </c>
      <c r="Q165" s="1">
        <v>95.552000000000007</v>
      </c>
      <c r="R165" s="1">
        <v>7617</v>
      </c>
      <c r="S165" s="1">
        <v>2.919</v>
      </c>
      <c r="T165" s="1">
        <v>12659</v>
      </c>
      <c r="U165" s="1">
        <v>2.2770000000000001</v>
      </c>
      <c r="V165" s="1">
        <v>12625</v>
      </c>
    </row>
    <row r="166" spans="2:22" x14ac:dyDescent="0.3">
      <c r="B166" s="1" t="s">
        <v>86</v>
      </c>
      <c r="C166" s="1" t="s">
        <v>232</v>
      </c>
      <c r="D166" s="1" t="s">
        <v>285</v>
      </c>
      <c r="E166" s="1" t="s">
        <v>115</v>
      </c>
      <c r="F166" s="1" t="s">
        <v>253</v>
      </c>
      <c r="G166" s="1">
        <v>2021</v>
      </c>
      <c r="H166" s="1" t="s">
        <v>116</v>
      </c>
      <c r="I166" s="1" t="s">
        <v>120</v>
      </c>
      <c r="J166" s="4">
        <v>0.44335199999999991</v>
      </c>
      <c r="K166" s="1">
        <v>8765</v>
      </c>
      <c r="L166" s="1">
        <v>8765</v>
      </c>
      <c r="M166" s="1">
        <v>16.898</v>
      </c>
      <c r="O166" s="1">
        <v>3</v>
      </c>
      <c r="Q166" s="1">
        <v>95.552000000000007</v>
      </c>
      <c r="R166" s="1">
        <v>7617</v>
      </c>
      <c r="S166" s="1">
        <v>2.919</v>
      </c>
      <c r="T166" s="1">
        <v>12659</v>
      </c>
      <c r="U166" s="1">
        <v>2.2770000000000001</v>
      </c>
      <c r="V166" s="1">
        <v>12625</v>
      </c>
    </row>
    <row r="167" spans="2:22" x14ac:dyDescent="0.3">
      <c r="B167" s="1" t="s">
        <v>86</v>
      </c>
      <c r="C167" s="1" t="s">
        <v>232</v>
      </c>
      <c r="D167" s="1" t="s">
        <v>285</v>
      </c>
      <c r="E167" s="1" t="s">
        <v>115</v>
      </c>
      <c r="F167" s="1" t="s">
        <v>254</v>
      </c>
      <c r="G167" s="1">
        <v>2021</v>
      </c>
      <c r="H167" s="1" t="s">
        <v>116</v>
      </c>
      <c r="I167" s="1" t="s">
        <v>120</v>
      </c>
      <c r="J167" s="4">
        <v>0.39949200000000001</v>
      </c>
      <c r="K167" s="1">
        <v>8764</v>
      </c>
      <c r="L167" s="1">
        <v>8764</v>
      </c>
      <c r="M167" s="1">
        <v>16.898</v>
      </c>
      <c r="O167" s="1">
        <v>3</v>
      </c>
      <c r="Q167" s="1">
        <v>95.552000000000007</v>
      </c>
      <c r="R167" s="1">
        <v>7617</v>
      </c>
      <c r="S167" s="1">
        <v>2.919</v>
      </c>
      <c r="T167" s="1">
        <v>12659</v>
      </c>
      <c r="U167" s="1">
        <v>2.2770000000000001</v>
      </c>
      <c r="V167" s="1">
        <v>12625</v>
      </c>
    </row>
    <row r="168" spans="2:22" x14ac:dyDescent="0.3">
      <c r="B168" s="1" t="s">
        <v>86</v>
      </c>
      <c r="C168" s="1" t="s">
        <v>232</v>
      </c>
      <c r="D168" s="1" t="s">
        <v>285</v>
      </c>
      <c r="E168" s="1" t="s">
        <v>115</v>
      </c>
      <c r="F168" s="1" t="s">
        <v>255</v>
      </c>
      <c r="G168" s="1">
        <v>2021</v>
      </c>
      <c r="H168" s="1" t="s">
        <v>116</v>
      </c>
      <c r="I168" s="1" t="s">
        <v>120</v>
      </c>
      <c r="J168" s="4">
        <v>0.36105799999999999</v>
      </c>
      <c r="K168" s="1">
        <v>8763</v>
      </c>
      <c r="L168" s="1">
        <v>8763</v>
      </c>
      <c r="M168" s="1">
        <v>17.78</v>
      </c>
      <c r="O168" s="1">
        <v>3</v>
      </c>
      <c r="Q168" s="1">
        <v>95.552000000000007</v>
      </c>
      <c r="R168" s="1">
        <v>7617</v>
      </c>
      <c r="S168" s="1">
        <v>2.919</v>
      </c>
      <c r="T168" s="1">
        <v>12659</v>
      </c>
      <c r="U168" s="1">
        <v>2.2770000000000001</v>
      </c>
      <c r="V168" s="1">
        <v>12625</v>
      </c>
    </row>
    <row r="169" spans="2:22" x14ac:dyDescent="0.3">
      <c r="B169" s="1" t="s">
        <v>86</v>
      </c>
      <c r="C169" s="1" t="s">
        <v>232</v>
      </c>
      <c r="D169" s="1" t="s">
        <v>285</v>
      </c>
      <c r="E169" s="1" t="s">
        <v>115</v>
      </c>
      <c r="F169" s="1" t="s">
        <v>256</v>
      </c>
      <c r="G169" s="1">
        <v>2021</v>
      </c>
      <c r="H169" s="1" t="s">
        <v>116</v>
      </c>
      <c r="I169" s="1" t="s">
        <v>120</v>
      </c>
      <c r="J169" s="4">
        <v>0.34405400000000008</v>
      </c>
      <c r="K169" s="1">
        <v>8762</v>
      </c>
      <c r="L169" s="1">
        <v>8762</v>
      </c>
      <c r="M169" s="1">
        <v>17.78</v>
      </c>
      <c r="O169" s="1">
        <v>3</v>
      </c>
      <c r="Q169" s="1">
        <v>95.552000000000007</v>
      </c>
      <c r="R169" s="1">
        <v>7617</v>
      </c>
      <c r="S169" s="1">
        <v>2.919</v>
      </c>
      <c r="T169" s="1">
        <v>12659</v>
      </c>
      <c r="U169" s="1">
        <v>2.2770000000000001</v>
      </c>
      <c r="V169" s="1">
        <v>12625</v>
      </c>
    </row>
    <row r="170" spans="2:22" x14ac:dyDescent="0.3">
      <c r="B170" s="1" t="s">
        <v>86</v>
      </c>
      <c r="C170" s="1" t="s">
        <v>232</v>
      </c>
      <c r="D170" s="1" t="s">
        <v>285</v>
      </c>
      <c r="E170" s="1" t="s">
        <v>115</v>
      </c>
      <c r="F170" s="1" t="s">
        <v>257</v>
      </c>
      <c r="G170" s="1">
        <v>2021</v>
      </c>
      <c r="H170" s="1" t="s">
        <v>116</v>
      </c>
      <c r="I170" s="1" t="s">
        <v>120</v>
      </c>
      <c r="J170" s="4">
        <v>0.36191600000000002</v>
      </c>
      <c r="K170" s="1">
        <v>8762</v>
      </c>
      <c r="L170" s="1">
        <v>8762</v>
      </c>
      <c r="M170" s="1">
        <v>18.477</v>
      </c>
      <c r="O170" s="1">
        <v>3</v>
      </c>
      <c r="Q170" s="1">
        <v>95.552000000000007</v>
      </c>
      <c r="R170" s="1">
        <v>7617</v>
      </c>
      <c r="S170" s="1">
        <v>2.919</v>
      </c>
      <c r="T170" s="1">
        <v>12659</v>
      </c>
      <c r="U170" s="1">
        <v>2.2770000000000001</v>
      </c>
      <c r="V170" s="1">
        <v>12625</v>
      </c>
    </row>
    <row r="171" spans="2:22" x14ac:dyDescent="0.3">
      <c r="B171" s="1" t="s">
        <v>86</v>
      </c>
      <c r="C171" s="1" t="s">
        <v>232</v>
      </c>
      <c r="D171" s="1" t="s">
        <v>285</v>
      </c>
      <c r="E171" s="1" t="s">
        <v>115</v>
      </c>
      <c r="F171" s="1" t="s">
        <v>258</v>
      </c>
      <c r="G171" s="1">
        <v>2021</v>
      </c>
      <c r="H171" s="1" t="s">
        <v>116</v>
      </c>
      <c r="I171" s="1" t="s">
        <v>120</v>
      </c>
      <c r="J171" s="4">
        <v>0.37565799999999999</v>
      </c>
      <c r="K171" s="1">
        <v>8760</v>
      </c>
      <c r="L171" s="1">
        <v>8760</v>
      </c>
      <c r="M171" s="1">
        <v>18.477</v>
      </c>
      <c r="O171" s="1">
        <v>3</v>
      </c>
      <c r="Q171" s="1">
        <v>95.552000000000007</v>
      </c>
      <c r="R171" s="1">
        <v>7617</v>
      </c>
      <c r="S171" s="1">
        <v>2.919</v>
      </c>
      <c r="T171" s="1">
        <v>12659</v>
      </c>
      <c r="U171" s="1">
        <v>2.2770000000000001</v>
      </c>
      <c r="V171" s="1">
        <v>12625</v>
      </c>
    </row>
    <row r="172" spans="2:22" x14ac:dyDescent="0.3">
      <c r="B172" s="1" t="s">
        <v>86</v>
      </c>
      <c r="C172" s="1" t="s">
        <v>232</v>
      </c>
      <c r="D172" s="1" t="s">
        <v>285</v>
      </c>
      <c r="E172" s="1" t="s">
        <v>115</v>
      </c>
      <c r="F172" s="1" t="s">
        <v>259</v>
      </c>
      <c r="G172" s="1">
        <v>2021</v>
      </c>
      <c r="H172" s="1" t="s">
        <v>116</v>
      </c>
      <c r="I172" s="1" t="s">
        <v>120</v>
      </c>
      <c r="J172" s="4">
        <v>0.33438599999999991</v>
      </c>
      <c r="K172" s="1">
        <v>8761</v>
      </c>
      <c r="L172" s="1">
        <v>8761</v>
      </c>
      <c r="M172" s="1">
        <v>19.03</v>
      </c>
      <c r="O172" s="1">
        <v>3</v>
      </c>
      <c r="Q172" s="1">
        <v>95.552000000000007</v>
      </c>
      <c r="R172" s="1">
        <v>7617</v>
      </c>
      <c r="S172" s="1">
        <v>2.919</v>
      </c>
      <c r="T172" s="1">
        <v>12659</v>
      </c>
      <c r="U172" s="1">
        <v>2.2770000000000001</v>
      </c>
      <c r="V172" s="1">
        <v>12625</v>
      </c>
    </row>
    <row r="173" spans="2:22" x14ac:dyDescent="0.3">
      <c r="B173" s="1" t="s">
        <v>86</v>
      </c>
      <c r="C173" s="1" t="s">
        <v>232</v>
      </c>
      <c r="D173" s="1" t="s">
        <v>285</v>
      </c>
      <c r="E173" s="1" t="s">
        <v>115</v>
      </c>
      <c r="F173" s="1" t="s">
        <v>260</v>
      </c>
      <c r="G173" s="1">
        <v>2021</v>
      </c>
      <c r="H173" s="1" t="s">
        <v>116</v>
      </c>
      <c r="I173" s="1" t="s">
        <v>120</v>
      </c>
      <c r="J173" s="4">
        <v>0.31071599999999999</v>
      </c>
      <c r="K173" s="1">
        <v>8761</v>
      </c>
      <c r="L173" s="1">
        <v>8761</v>
      </c>
      <c r="M173" s="1">
        <v>19.03</v>
      </c>
      <c r="O173" s="1">
        <v>3</v>
      </c>
      <c r="Q173" s="1">
        <v>95.552000000000007</v>
      </c>
      <c r="R173" s="1">
        <v>7617</v>
      </c>
      <c r="S173" s="1">
        <v>2.919</v>
      </c>
      <c r="T173" s="1">
        <v>12659</v>
      </c>
      <c r="U173" s="1">
        <v>2.2770000000000001</v>
      </c>
      <c r="V173" s="1">
        <v>12625</v>
      </c>
    </row>
    <row r="174" spans="2:22" x14ac:dyDescent="0.3">
      <c r="B174" s="1" t="s">
        <v>86</v>
      </c>
      <c r="C174" s="1" t="s">
        <v>232</v>
      </c>
      <c r="D174" s="1" t="s">
        <v>285</v>
      </c>
      <c r="E174" s="1" t="s">
        <v>115</v>
      </c>
      <c r="F174" s="1" t="s">
        <v>261</v>
      </c>
      <c r="G174" s="1">
        <v>2021</v>
      </c>
      <c r="H174" s="1" t="s">
        <v>116</v>
      </c>
      <c r="I174" s="1" t="s">
        <v>120</v>
      </c>
      <c r="J174" s="4">
        <v>0.28673199999999999</v>
      </c>
      <c r="K174" s="1">
        <v>8762</v>
      </c>
      <c r="L174" s="1">
        <v>8762</v>
      </c>
      <c r="M174" s="1">
        <v>19.433</v>
      </c>
      <c r="O174" s="1">
        <v>3</v>
      </c>
      <c r="Q174" s="1">
        <v>95.552000000000007</v>
      </c>
      <c r="R174" s="1">
        <v>7617</v>
      </c>
      <c r="S174" s="1">
        <v>2.919</v>
      </c>
      <c r="T174" s="1">
        <v>12659</v>
      </c>
      <c r="U174" s="1">
        <v>2.2770000000000001</v>
      </c>
      <c r="V174" s="1">
        <v>12625</v>
      </c>
    </row>
    <row r="175" spans="2:22" x14ac:dyDescent="0.3">
      <c r="B175" s="1" t="s">
        <v>86</v>
      </c>
      <c r="C175" s="1" t="s">
        <v>232</v>
      </c>
      <c r="D175" s="1" t="s">
        <v>285</v>
      </c>
      <c r="E175" s="1" t="s">
        <v>115</v>
      </c>
      <c r="F175" s="1" t="s">
        <v>262</v>
      </c>
      <c r="G175" s="1">
        <v>2021</v>
      </c>
      <c r="H175" s="1" t="s">
        <v>116</v>
      </c>
      <c r="I175" s="1" t="s">
        <v>120</v>
      </c>
      <c r="J175" s="4">
        <v>0.26957399999999998</v>
      </c>
      <c r="K175" s="1">
        <v>8760</v>
      </c>
      <c r="L175" s="1">
        <v>8760</v>
      </c>
      <c r="M175" s="1">
        <v>19.433</v>
      </c>
      <c r="O175" s="1">
        <v>3</v>
      </c>
      <c r="Q175" s="1">
        <v>95.552000000000007</v>
      </c>
      <c r="R175" s="1">
        <v>7617</v>
      </c>
      <c r="S175" s="1">
        <v>2.919</v>
      </c>
      <c r="T175" s="1">
        <v>12659</v>
      </c>
      <c r="U175" s="1">
        <v>2.2770000000000001</v>
      </c>
      <c r="V175" s="1">
        <v>12625</v>
      </c>
    </row>
    <row r="176" spans="2:22" x14ac:dyDescent="0.3">
      <c r="B176" s="1" t="s">
        <v>86</v>
      </c>
      <c r="C176" s="1" t="s">
        <v>232</v>
      </c>
      <c r="D176" s="1" t="s">
        <v>285</v>
      </c>
      <c r="E176" s="1" t="s">
        <v>115</v>
      </c>
      <c r="F176" s="1" t="s">
        <v>263</v>
      </c>
      <c r="G176" s="1">
        <v>2021</v>
      </c>
      <c r="H176" s="1" t="s">
        <v>116</v>
      </c>
      <c r="I176" s="1" t="s">
        <v>120</v>
      </c>
      <c r="J176" s="4">
        <v>0.27152799999999999</v>
      </c>
      <c r="K176" s="1">
        <v>8761</v>
      </c>
      <c r="L176" s="1">
        <v>8761</v>
      </c>
      <c r="M176" s="1">
        <v>19.658999999999999</v>
      </c>
      <c r="O176" s="1">
        <v>3</v>
      </c>
      <c r="Q176" s="1">
        <v>95.552000000000007</v>
      </c>
      <c r="R176" s="1">
        <v>7617</v>
      </c>
      <c r="S176" s="1">
        <v>2.919</v>
      </c>
      <c r="T176" s="1">
        <v>12659</v>
      </c>
      <c r="U176" s="1">
        <v>2.2770000000000001</v>
      </c>
      <c r="V176" s="1">
        <v>12625</v>
      </c>
    </row>
    <row r="177" spans="2:22" x14ac:dyDescent="0.3">
      <c r="B177" s="1" t="s">
        <v>86</v>
      </c>
      <c r="C177" s="1" t="s">
        <v>232</v>
      </c>
      <c r="D177" s="1" t="s">
        <v>285</v>
      </c>
      <c r="E177" s="1" t="s">
        <v>115</v>
      </c>
      <c r="F177" s="1" t="s">
        <v>264</v>
      </c>
      <c r="G177" s="1">
        <v>2021</v>
      </c>
      <c r="H177" s="1" t="s">
        <v>116</v>
      </c>
      <c r="I177" s="1" t="s">
        <v>120</v>
      </c>
      <c r="J177" s="4">
        <v>0.293466</v>
      </c>
      <c r="K177" s="1">
        <v>8760</v>
      </c>
      <c r="L177" s="1">
        <v>8760</v>
      </c>
      <c r="M177" s="1">
        <v>19.658999999999999</v>
      </c>
      <c r="O177" s="1">
        <v>3</v>
      </c>
      <c r="Q177" s="1">
        <v>95.552000000000007</v>
      </c>
      <c r="R177" s="1">
        <v>7617</v>
      </c>
      <c r="S177" s="1">
        <v>2.919</v>
      </c>
      <c r="T177" s="1">
        <v>12659</v>
      </c>
      <c r="U177" s="1">
        <v>2.2770000000000001</v>
      </c>
      <c r="V177" s="1">
        <v>12625</v>
      </c>
    </row>
    <row r="178" spans="2:22" x14ac:dyDescent="0.3">
      <c r="B178" s="1" t="s">
        <v>86</v>
      </c>
      <c r="C178" s="1" t="s">
        <v>232</v>
      </c>
      <c r="D178" s="1" t="s">
        <v>285</v>
      </c>
      <c r="E178" s="1" t="s">
        <v>115</v>
      </c>
      <c r="F178" s="1" t="s">
        <v>265</v>
      </c>
      <c r="G178" s="1">
        <v>2021</v>
      </c>
      <c r="H178" s="1" t="s">
        <v>116</v>
      </c>
      <c r="I178" s="1" t="s">
        <v>120</v>
      </c>
      <c r="J178" s="4">
        <v>0.37535599999999991</v>
      </c>
      <c r="K178" s="1">
        <v>8759</v>
      </c>
      <c r="L178" s="1">
        <v>8759</v>
      </c>
      <c r="M178" s="1">
        <v>19.678000000000001</v>
      </c>
      <c r="O178" s="1">
        <v>3</v>
      </c>
      <c r="Q178" s="1">
        <v>95.552000000000007</v>
      </c>
      <c r="R178" s="1">
        <v>7617</v>
      </c>
      <c r="S178" s="1">
        <v>2.919</v>
      </c>
      <c r="T178" s="1">
        <v>12659</v>
      </c>
      <c r="U178" s="1">
        <v>2.2770000000000001</v>
      </c>
      <c r="V178" s="1">
        <v>12625</v>
      </c>
    </row>
    <row r="179" spans="2:22" x14ac:dyDescent="0.3">
      <c r="B179" s="1" t="s">
        <v>86</v>
      </c>
      <c r="C179" s="1" t="s">
        <v>232</v>
      </c>
      <c r="D179" s="1" t="s">
        <v>285</v>
      </c>
      <c r="E179" s="1" t="s">
        <v>115</v>
      </c>
      <c r="F179" s="1" t="s">
        <v>266</v>
      </c>
      <c r="G179" s="1">
        <v>2021</v>
      </c>
      <c r="H179" s="1" t="s">
        <v>116</v>
      </c>
      <c r="I179" s="1" t="s">
        <v>120</v>
      </c>
      <c r="J179" s="4">
        <v>0.53661800000000004</v>
      </c>
      <c r="K179" s="1">
        <v>8759</v>
      </c>
      <c r="L179" s="1">
        <v>8759</v>
      </c>
      <c r="M179" s="1">
        <v>19.678000000000001</v>
      </c>
      <c r="O179" s="1">
        <v>3</v>
      </c>
      <c r="Q179" s="1">
        <v>95.552000000000007</v>
      </c>
      <c r="R179" s="1">
        <v>7617</v>
      </c>
      <c r="S179" s="1">
        <v>2.919</v>
      </c>
      <c r="T179" s="1">
        <v>12659</v>
      </c>
      <c r="U179" s="1">
        <v>2.2770000000000001</v>
      </c>
      <c r="V179" s="1">
        <v>12625</v>
      </c>
    </row>
    <row r="180" spans="2:22" x14ac:dyDescent="0.3">
      <c r="B180" s="1" t="s">
        <v>86</v>
      </c>
      <c r="C180" s="1" t="s">
        <v>232</v>
      </c>
      <c r="D180" s="1" t="s">
        <v>285</v>
      </c>
      <c r="E180" s="1" t="s">
        <v>115</v>
      </c>
      <c r="F180" s="1" t="s">
        <v>267</v>
      </c>
      <c r="G180" s="1">
        <v>2021</v>
      </c>
      <c r="H180" s="1" t="s">
        <v>116</v>
      </c>
      <c r="I180" s="1" t="s">
        <v>120</v>
      </c>
      <c r="J180" s="4">
        <v>0.64706600000000003</v>
      </c>
      <c r="K180" s="1">
        <v>8760</v>
      </c>
      <c r="L180" s="1">
        <v>8760</v>
      </c>
      <c r="M180" s="1">
        <v>19.52</v>
      </c>
      <c r="O180" s="1">
        <v>3</v>
      </c>
      <c r="Q180" s="1">
        <v>95.552000000000007</v>
      </c>
      <c r="R180" s="1">
        <v>7617</v>
      </c>
      <c r="S180" s="1">
        <v>2.919</v>
      </c>
      <c r="T180" s="1">
        <v>12659</v>
      </c>
      <c r="U180" s="1">
        <v>2.2770000000000001</v>
      </c>
      <c r="V180" s="1">
        <v>12625</v>
      </c>
    </row>
    <row r="181" spans="2:22" x14ac:dyDescent="0.3">
      <c r="B181" s="1" t="s">
        <v>86</v>
      </c>
      <c r="C181" s="1" t="s">
        <v>232</v>
      </c>
      <c r="D181" s="1" t="s">
        <v>285</v>
      </c>
      <c r="E181" s="1" t="s">
        <v>115</v>
      </c>
      <c r="F181" s="1" t="s">
        <v>268</v>
      </c>
      <c r="G181" s="1">
        <v>2021</v>
      </c>
      <c r="H181" s="1" t="s">
        <v>116</v>
      </c>
      <c r="I181" s="1" t="s">
        <v>120</v>
      </c>
      <c r="J181" s="4">
        <v>0.698102</v>
      </c>
      <c r="K181" s="1">
        <v>8758</v>
      </c>
      <c r="L181" s="1">
        <v>8758</v>
      </c>
      <c r="M181" s="1">
        <v>19.52</v>
      </c>
      <c r="O181" s="1">
        <v>3</v>
      </c>
      <c r="Q181" s="1">
        <v>95.552000000000007</v>
      </c>
      <c r="R181" s="1">
        <v>7617</v>
      </c>
      <c r="S181" s="1">
        <v>2.919</v>
      </c>
      <c r="T181" s="1">
        <v>12659</v>
      </c>
      <c r="U181" s="1">
        <v>2.2770000000000001</v>
      </c>
      <c r="V181" s="1">
        <v>12625</v>
      </c>
    </row>
    <row r="182" spans="2:22" x14ac:dyDescent="0.3">
      <c r="B182" s="1" t="s">
        <v>86</v>
      </c>
      <c r="C182" s="1" t="s">
        <v>232</v>
      </c>
      <c r="D182" s="1" t="s">
        <v>285</v>
      </c>
      <c r="E182" s="1" t="s">
        <v>115</v>
      </c>
      <c r="F182" s="1" t="s">
        <v>269</v>
      </c>
      <c r="G182" s="1">
        <v>2021</v>
      </c>
      <c r="H182" s="1" t="s">
        <v>116</v>
      </c>
      <c r="I182" s="1" t="s">
        <v>120</v>
      </c>
      <c r="J182" s="4">
        <v>0.69061400000000006</v>
      </c>
      <c r="K182" s="1">
        <v>8758</v>
      </c>
      <c r="L182" s="1">
        <v>8758</v>
      </c>
      <c r="M182" s="1">
        <v>19.161000000000001</v>
      </c>
      <c r="O182" s="1">
        <v>3</v>
      </c>
      <c r="Q182" s="1">
        <v>95.552000000000007</v>
      </c>
      <c r="R182" s="1">
        <v>7617</v>
      </c>
      <c r="S182" s="1">
        <v>2.919</v>
      </c>
      <c r="T182" s="1">
        <v>12659</v>
      </c>
      <c r="U182" s="1">
        <v>2.2770000000000001</v>
      </c>
      <c r="V182" s="1">
        <v>12625</v>
      </c>
    </row>
    <row r="183" spans="2:22" x14ac:dyDescent="0.3">
      <c r="B183" s="1" t="s">
        <v>86</v>
      </c>
      <c r="C183" s="1" t="s">
        <v>232</v>
      </c>
      <c r="D183" s="1" t="s">
        <v>285</v>
      </c>
      <c r="E183" s="1" t="s">
        <v>115</v>
      </c>
      <c r="F183" s="1" t="s">
        <v>270</v>
      </c>
      <c r="G183" s="1">
        <v>2021</v>
      </c>
      <c r="H183" s="1" t="s">
        <v>116</v>
      </c>
      <c r="I183" s="1" t="s">
        <v>120</v>
      </c>
      <c r="J183" s="4">
        <v>0.69773600000000013</v>
      </c>
      <c r="K183" s="1">
        <v>8758</v>
      </c>
      <c r="L183" s="1">
        <v>8758</v>
      </c>
      <c r="M183" s="1">
        <v>19.161000000000001</v>
      </c>
      <c r="O183" s="1">
        <v>3</v>
      </c>
      <c r="Q183" s="1">
        <v>95.552000000000007</v>
      </c>
      <c r="R183" s="1">
        <v>7617</v>
      </c>
      <c r="S183" s="1">
        <v>2.919</v>
      </c>
      <c r="T183" s="1">
        <v>12659</v>
      </c>
      <c r="U183" s="1">
        <v>2.2770000000000001</v>
      </c>
      <c r="V183" s="1">
        <v>12625</v>
      </c>
    </row>
    <row r="184" spans="2:22" x14ac:dyDescent="0.3">
      <c r="B184" s="1" t="s">
        <v>86</v>
      </c>
      <c r="C184" s="1" t="s">
        <v>232</v>
      </c>
      <c r="D184" s="1" t="s">
        <v>285</v>
      </c>
      <c r="E184" s="1" t="s">
        <v>115</v>
      </c>
      <c r="F184" s="1" t="s">
        <v>271</v>
      </c>
      <c r="G184" s="1">
        <v>2021</v>
      </c>
      <c r="H184" s="1" t="s">
        <v>116</v>
      </c>
      <c r="I184" s="1" t="s">
        <v>120</v>
      </c>
      <c r="J184" s="4">
        <v>0.65359800000000023</v>
      </c>
      <c r="K184" s="1">
        <v>8757</v>
      </c>
      <c r="L184" s="1">
        <v>8757</v>
      </c>
      <c r="M184" s="1">
        <v>18.562999999999999</v>
      </c>
      <c r="O184" s="1">
        <v>3</v>
      </c>
      <c r="Q184" s="1">
        <v>95.552000000000007</v>
      </c>
      <c r="R184" s="1">
        <v>7617</v>
      </c>
      <c r="S184" s="1">
        <v>2.919</v>
      </c>
      <c r="T184" s="1">
        <v>12659</v>
      </c>
      <c r="U184" s="1">
        <v>2.2770000000000001</v>
      </c>
      <c r="V184" s="1">
        <v>12625</v>
      </c>
    </row>
    <row r="185" spans="2:22" x14ac:dyDescent="0.3">
      <c r="B185" s="1" t="s">
        <v>86</v>
      </c>
      <c r="C185" s="1" t="s">
        <v>232</v>
      </c>
      <c r="D185" s="1" t="s">
        <v>285</v>
      </c>
      <c r="E185" s="1" t="s">
        <v>115</v>
      </c>
      <c r="F185" s="1" t="s">
        <v>272</v>
      </c>
      <c r="G185" s="1">
        <v>2021</v>
      </c>
      <c r="H185" s="1" t="s">
        <v>116</v>
      </c>
      <c r="I185" s="1" t="s">
        <v>120</v>
      </c>
      <c r="J185" s="4">
        <v>0.605522</v>
      </c>
      <c r="K185" s="1">
        <v>8755</v>
      </c>
      <c r="L185" s="1">
        <v>8755</v>
      </c>
      <c r="M185" s="1">
        <v>18.562999999999999</v>
      </c>
      <c r="O185" s="1">
        <v>3</v>
      </c>
      <c r="Q185" s="1">
        <v>95.552000000000007</v>
      </c>
      <c r="R185" s="1">
        <v>7617</v>
      </c>
      <c r="S185" s="1">
        <v>2.919</v>
      </c>
      <c r="T185" s="1">
        <v>12659</v>
      </c>
      <c r="U185" s="1">
        <v>2.2770000000000001</v>
      </c>
      <c r="V185" s="1">
        <v>12625</v>
      </c>
    </row>
    <row r="186" spans="2:22" x14ac:dyDescent="0.3">
      <c r="B186" s="1" t="s">
        <v>86</v>
      </c>
      <c r="C186" s="1" t="s">
        <v>232</v>
      </c>
      <c r="D186" s="1" t="s">
        <v>285</v>
      </c>
      <c r="E186" s="1" t="s">
        <v>115</v>
      </c>
      <c r="F186" s="1" t="s">
        <v>273</v>
      </c>
      <c r="G186" s="1">
        <v>2021</v>
      </c>
      <c r="H186" s="1" t="s">
        <v>116</v>
      </c>
      <c r="I186" s="1" t="s">
        <v>120</v>
      </c>
      <c r="J186" s="4">
        <v>0.54563600000000001</v>
      </c>
      <c r="K186" s="1">
        <v>8756</v>
      </c>
      <c r="L186" s="1">
        <v>8756</v>
      </c>
      <c r="M186" s="1">
        <v>17.741</v>
      </c>
      <c r="O186" s="1">
        <v>3</v>
      </c>
      <c r="Q186" s="1">
        <v>95.552000000000007</v>
      </c>
      <c r="R186" s="1">
        <v>7617</v>
      </c>
      <c r="S186" s="1">
        <v>2.919</v>
      </c>
      <c r="T186" s="1">
        <v>12659</v>
      </c>
      <c r="U186" s="1">
        <v>2.2770000000000001</v>
      </c>
      <c r="V186" s="1">
        <v>12625</v>
      </c>
    </row>
    <row r="187" spans="2:22" x14ac:dyDescent="0.3">
      <c r="B187" s="1" t="s">
        <v>86</v>
      </c>
      <c r="C187" s="1" t="s">
        <v>232</v>
      </c>
      <c r="D187" s="1" t="s">
        <v>285</v>
      </c>
      <c r="E187" s="1" t="s">
        <v>115</v>
      </c>
      <c r="F187" s="1" t="s">
        <v>274</v>
      </c>
      <c r="G187" s="1">
        <v>2021</v>
      </c>
      <c r="H187" s="1" t="s">
        <v>116</v>
      </c>
      <c r="I187" s="1" t="s">
        <v>120</v>
      </c>
      <c r="J187" s="4">
        <v>0.48321999999999998</v>
      </c>
      <c r="K187" s="1">
        <v>8751</v>
      </c>
      <c r="L187" s="1">
        <v>8751</v>
      </c>
      <c r="M187" s="1">
        <v>17.742000000000001</v>
      </c>
      <c r="O187" s="1">
        <v>3</v>
      </c>
      <c r="Q187" s="1">
        <v>95.552000000000007</v>
      </c>
      <c r="R187" s="1">
        <v>7617</v>
      </c>
      <c r="S187" s="1">
        <v>2.919</v>
      </c>
      <c r="T187" s="1">
        <v>12659</v>
      </c>
      <c r="U187" s="1">
        <v>2.2770000000000001</v>
      </c>
      <c r="V187" s="1">
        <v>12625</v>
      </c>
    </row>
    <row r="188" spans="2:22" x14ac:dyDescent="0.3">
      <c r="B188" s="1" t="s">
        <v>86</v>
      </c>
      <c r="C188" s="1" t="s">
        <v>232</v>
      </c>
      <c r="D188" s="1" t="s">
        <v>285</v>
      </c>
      <c r="E188" s="1" t="s">
        <v>115</v>
      </c>
      <c r="F188" s="1" t="s">
        <v>275</v>
      </c>
      <c r="G188" s="1">
        <v>2021</v>
      </c>
      <c r="H188" s="1" t="s">
        <v>116</v>
      </c>
      <c r="I188" s="1" t="s">
        <v>120</v>
      </c>
      <c r="J188" s="4">
        <v>0.42813600000000002</v>
      </c>
      <c r="K188" s="1">
        <v>8749</v>
      </c>
      <c r="L188" s="1">
        <v>8749</v>
      </c>
      <c r="M188" s="1">
        <v>16.821999999999999</v>
      </c>
      <c r="O188" s="1">
        <v>3</v>
      </c>
      <c r="Q188" s="1">
        <v>95.552000000000007</v>
      </c>
      <c r="R188" s="1">
        <v>7617</v>
      </c>
      <c r="S188" s="1">
        <v>2.919</v>
      </c>
      <c r="T188" s="1">
        <v>12659</v>
      </c>
      <c r="U188" s="1">
        <v>2.2770000000000001</v>
      </c>
      <c r="V188" s="1">
        <v>12625</v>
      </c>
    </row>
    <row r="189" spans="2:22" x14ac:dyDescent="0.3">
      <c r="B189" s="1" t="s">
        <v>86</v>
      </c>
      <c r="C189" s="1" t="s">
        <v>232</v>
      </c>
      <c r="D189" s="1" t="s">
        <v>285</v>
      </c>
      <c r="E189" s="1" t="s">
        <v>115</v>
      </c>
      <c r="F189" s="1" t="s">
        <v>276</v>
      </c>
      <c r="G189" s="1">
        <v>2021</v>
      </c>
      <c r="H189" s="1" t="s">
        <v>116</v>
      </c>
      <c r="I189" s="1" t="s">
        <v>120</v>
      </c>
      <c r="J189" s="4">
        <v>0.37208999999999998</v>
      </c>
      <c r="K189" s="1">
        <v>8747</v>
      </c>
      <c r="L189" s="1">
        <v>8747</v>
      </c>
      <c r="M189" s="1">
        <v>16.821999999999999</v>
      </c>
      <c r="O189" s="1">
        <v>3</v>
      </c>
      <c r="Q189" s="1">
        <v>95.552000000000007</v>
      </c>
      <c r="R189" s="1">
        <v>7617</v>
      </c>
      <c r="S189" s="1">
        <v>2.919</v>
      </c>
      <c r="T189" s="1">
        <v>12659</v>
      </c>
      <c r="U189" s="1">
        <v>2.2770000000000001</v>
      </c>
      <c r="V189" s="1">
        <v>12625</v>
      </c>
    </row>
    <row r="190" spans="2:22" x14ac:dyDescent="0.3">
      <c r="B190" s="1" t="s">
        <v>86</v>
      </c>
      <c r="C190" s="1" t="s">
        <v>232</v>
      </c>
      <c r="D190" s="1" t="s">
        <v>285</v>
      </c>
      <c r="E190" s="1" t="s">
        <v>115</v>
      </c>
      <c r="F190" s="1" t="s">
        <v>277</v>
      </c>
      <c r="G190" s="1">
        <v>2021</v>
      </c>
      <c r="H190" s="1" t="s">
        <v>116</v>
      </c>
      <c r="I190" s="1" t="s">
        <v>120</v>
      </c>
      <c r="J190" s="4">
        <v>0.32106200000000001</v>
      </c>
      <c r="K190" s="1">
        <v>8744</v>
      </c>
      <c r="L190" s="1">
        <v>8744</v>
      </c>
      <c r="M190" s="1">
        <v>15.999000000000001</v>
      </c>
      <c r="O190" s="1">
        <v>3</v>
      </c>
      <c r="Q190" s="1">
        <v>95.552000000000007</v>
      </c>
      <c r="R190" s="1">
        <v>7617</v>
      </c>
      <c r="S190" s="1">
        <v>2.919</v>
      </c>
      <c r="T190" s="1">
        <v>12659</v>
      </c>
      <c r="U190" s="1">
        <v>2.2770000000000001</v>
      </c>
      <c r="V190" s="1">
        <v>12625</v>
      </c>
    </row>
    <row r="191" spans="2:22" x14ac:dyDescent="0.3">
      <c r="B191" s="1" t="s">
        <v>86</v>
      </c>
      <c r="C191" s="1" t="s">
        <v>232</v>
      </c>
      <c r="D191" s="1" t="s">
        <v>285</v>
      </c>
      <c r="E191" s="1" t="s">
        <v>115</v>
      </c>
      <c r="F191" s="1" t="s">
        <v>278</v>
      </c>
      <c r="G191" s="1">
        <v>2021</v>
      </c>
      <c r="H191" s="1" t="s">
        <v>116</v>
      </c>
      <c r="I191" s="1" t="s">
        <v>120</v>
      </c>
      <c r="J191" s="4">
        <v>0.27998800000000001</v>
      </c>
      <c r="K191" s="1">
        <v>8742</v>
      </c>
      <c r="L191" s="1">
        <v>8742</v>
      </c>
      <c r="M191" s="1">
        <v>15.999000000000001</v>
      </c>
      <c r="O191" s="1">
        <v>3</v>
      </c>
      <c r="Q191" s="1">
        <v>95.552000000000007</v>
      </c>
      <c r="R191" s="1">
        <v>7617</v>
      </c>
      <c r="S191" s="1">
        <v>2.919</v>
      </c>
      <c r="T191" s="1">
        <v>12659</v>
      </c>
      <c r="U191" s="1">
        <v>2.2770000000000001</v>
      </c>
      <c r="V191" s="1">
        <v>12625</v>
      </c>
    </row>
    <row r="192" spans="2:22" x14ac:dyDescent="0.3">
      <c r="B192" s="1" t="s">
        <v>86</v>
      </c>
      <c r="C192" s="1" t="s">
        <v>232</v>
      </c>
      <c r="D192" s="1" t="s">
        <v>285</v>
      </c>
      <c r="E192" s="1" t="s">
        <v>115</v>
      </c>
      <c r="F192" s="1" t="s">
        <v>279</v>
      </c>
      <c r="G192" s="1">
        <v>2021</v>
      </c>
      <c r="H192" s="1" t="s">
        <v>116</v>
      </c>
      <c r="I192" s="1" t="s">
        <v>120</v>
      </c>
      <c r="J192" s="4">
        <v>0.211398</v>
      </c>
      <c r="K192" s="1">
        <v>8746</v>
      </c>
      <c r="L192" s="1">
        <v>8746</v>
      </c>
      <c r="M192" s="1">
        <v>15.372999999999999</v>
      </c>
      <c r="O192" s="1">
        <v>3</v>
      </c>
      <c r="Q192" s="1">
        <v>95.552000000000007</v>
      </c>
      <c r="R192" s="1">
        <v>7617</v>
      </c>
      <c r="S192" s="1">
        <v>2.919</v>
      </c>
      <c r="T192" s="1">
        <v>12659</v>
      </c>
      <c r="U192" s="1">
        <v>2.2770000000000001</v>
      </c>
      <c r="V192" s="1">
        <v>12625</v>
      </c>
    </row>
    <row r="193" spans="2:22" x14ac:dyDescent="0.3">
      <c r="B193" s="1" t="s">
        <v>86</v>
      </c>
      <c r="C193" s="1" t="s">
        <v>232</v>
      </c>
      <c r="D193" s="1" t="s">
        <v>285</v>
      </c>
      <c r="E193" s="1" t="s">
        <v>115</v>
      </c>
      <c r="F193" s="1" t="s">
        <v>280</v>
      </c>
      <c r="G193" s="1">
        <v>2021</v>
      </c>
      <c r="H193" s="1" t="s">
        <v>116</v>
      </c>
      <c r="I193" s="1" t="s">
        <v>120</v>
      </c>
      <c r="J193" s="4">
        <v>0.161332</v>
      </c>
      <c r="K193" s="1">
        <v>8744</v>
      </c>
      <c r="L193" s="1">
        <v>8744</v>
      </c>
      <c r="M193" s="1">
        <v>15.372999999999999</v>
      </c>
      <c r="O193" s="1">
        <v>3</v>
      </c>
      <c r="Q193" s="1">
        <v>95.552000000000007</v>
      </c>
      <c r="R193" s="1">
        <v>7617</v>
      </c>
      <c r="S193" s="1">
        <v>2.919</v>
      </c>
      <c r="T193" s="1">
        <v>12659</v>
      </c>
      <c r="U193" s="1">
        <v>2.2770000000000001</v>
      </c>
      <c r="V193" s="1">
        <v>12625</v>
      </c>
    </row>
    <row r="194" spans="2:22" x14ac:dyDescent="0.3">
      <c r="B194" s="1" t="s">
        <v>86</v>
      </c>
      <c r="C194" s="1" t="s">
        <v>232</v>
      </c>
      <c r="D194" s="1" t="s">
        <v>285</v>
      </c>
      <c r="E194" s="1" t="s">
        <v>115</v>
      </c>
      <c r="F194" s="1" t="s">
        <v>233</v>
      </c>
      <c r="G194" s="1">
        <v>2021</v>
      </c>
      <c r="H194" s="1" t="s">
        <v>116</v>
      </c>
      <c r="I194" s="1" t="s">
        <v>118</v>
      </c>
      <c r="J194" s="4">
        <v>0.58645400000000014</v>
      </c>
      <c r="K194" s="1">
        <v>8925</v>
      </c>
      <c r="L194" s="1">
        <v>8925</v>
      </c>
      <c r="M194" s="1">
        <v>6.3570000000000002</v>
      </c>
      <c r="O194" s="1">
        <v>3</v>
      </c>
      <c r="Q194" s="1">
        <v>95.552000000000007</v>
      </c>
      <c r="R194" s="1">
        <v>7617</v>
      </c>
      <c r="S194" s="1">
        <v>2.919</v>
      </c>
      <c r="T194" s="1">
        <v>12659</v>
      </c>
      <c r="U194" s="1">
        <v>2.2770000000000001</v>
      </c>
      <c r="V194" s="1">
        <v>12625</v>
      </c>
    </row>
  </sheetData>
  <mergeCells count="2">
    <mergeCell ref="B1:V1"/>
    <mergeCell ref="A2:A4"/>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V194"/>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286</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x14ac:dyDescent="0.3">
      <c r="A3" s="61"/>
      <c r="B3" s="1" t="s">
        <v>90</v>
      </c>
      <c r="C3" s="1" t="s">
        <v>232</v>
      </c>
      <c r="D3" s="1" t="s">
        <v>285</v>
      </c>
      <c r="E3" s="1" t="s">
        <v>115</v>
      </c>
      <c r="F3" s="1" t="s">
        <v>233</v>
      </c>
      <c r="G3" s="1">
        <v>2021</v>
      </c>
      <c r="H3" s="1" t="s">
        <v>116</v>
      </c>
      <c r="I3" s="1" t="s">
        <v>117</v>
      </c>
      <c r="J3" s="4">
        <v>0.37698599999999999</v>
      </c>
      <c r="K3" s="1">
        <v>11981</v>
      </c>
      <c r="L3" s="1">
        <v>11981</v>
      </c>
      <c r="M3" s="1">
        <v>2.411</v>
      </c>
      <c r="O3" s="1">
        <v>3</v>
      </c>
      <c r="Q3" s="1">
        <v>95.552000000000007</v>
      </c>
      <c r="R3" s="1">
        <v>7617</v>
      </c>
      <c r="S3" s="1">
        <v>2.919</v>
      </c>
      <c r="T3" s="1">
        <v>12659</v>
      </c>
      <c r="U3" s="1">
        <v>2.2770000000000001</v>
      </c>
      <c r="V3" s="1">
        <v>12625</v>
      </c>
    </row>
    <row r="4" spans="1:22" x14ac:dyDescent="0.3">
      <c r="A4" s="61"/>
      <c r="B4" s="1" t="s">
        <v>90</v>
      </c>
      <c r="C4" s="1" t="s">
        <v>232</v>
      </c>
      <c r="D4" s="1" t="s">
        <v>285</v>
      </c>
      <c r="E4" s="1" t="s">
        <v>115</v>
      </c>
      <c r="F4" s="1" t="s">
        <v>234</v>
      </c>
      <c r="G4" s="1">
        <v>2021</v>
      </c>
      <c r="H4" s="1" t="s">
        <v>116</v>
      </c>
      <c r="I4" s="1" t="s">
        <v>117</v>
      </c>
      <c r="J4" s="4">
        <v>0.35754999999999998</v>
      </c>
      <c r="K4" s="1">
        <v>11984</v>
      </c>
      <c r="L4" s="1">
        <v>11984</v>
      </c>
      <c r="M4" s="1">
        <v>2.2970000000000002</v>
      </c>
      <c r="O4" s="1">
        <v>3</v>
      </c>
      <c r="Q4" s="1">
        <v>95.552000000000007</v>
      </c>
      <c r="R4" s="1">
        <v>7617</v>
      </c>
      <c r="S4" s="1">
        <v>2.919</v>
      </c>
      <c r="T4" s="1">
        <v>12659</v>
      </c>
      <c r="U4" s="1">
        <v>2.2770000000000001</v>
      </c>
      <c r="V4" s="1">
        <v>12625</v>
      </c>
    </row>
    <row r="5" spans="1:22" x14ac:dyDescent="0.3">
      <c r="B5" s="1" t="s">
        <v>90</v>
      </c>
      <c r="C5" s="1" t="s">
        <v>232</v>
      </c>
      <c r="D5" s="1" t="s">
        <v>285</v>
      </c>
      <c r="E5" s="1" t="s">
        <v>115</v>
      </c>
      <c r="F5" s="1" t="s">
        <v>235</v>
      </c>
      <c r="G5" s="1">
        <v>2021</v>
      </c>
      <c r="H5" s="1" t="s">
        <v>116</v>
      </c>
      <c r="I5" s="1" t="s">
        <v>117</v>
      </c>
      <c r="J5" s="4">
        <v>0.374166</v>
      </c>
      <c r="K5" s="1">
        <v>11984</v>
      </c>
      <c r="L5" s="1">
        <v>11984</v>
      </c>
      <c r="M5" s="1">
        <v>2.125</v>
      </c>
      <c r="O5" s="1">
        <v>3</v>
      </c>
      <c r="Q5" s="1">
        <v>95.552000000000007</v>
      </c>
      <c r="R5" s="1">
        <v>7617</v>
      </c>
      <c r="S5" s="1">
        <v>2.919</v>
      </c>
      <c r="T5" s="1">
        <v>12659</v>
      </c>
      <c r="U5" s="1">
        <v>2.2770000000000001</v>
      </c>
      <c r="V5" s="1">
        <v>12625</v>
      </c>
    </row>
    <row r="6" spans="1:22" x14ac:dyDescent="0.3">
      <c r="B6" s="1" t="s">
        <v>90</v>
      </c>
      <c r="C6" s="1" t="s">
        <v>232</v>
      </c>
      <c r="D6" s="1" t="s">
        <v>285</v>
      </c>
      <c r="E6" s="1" t="s">
        <v>115</v>
      </c>
      <c r="F6" s="1" t="s">
        <v>236</v>
      </c>
      <c r="G6" s="1">
        <v>2021</v>
      </c>
      <c r="H6" s="1" t="s">
        <v>116</v>
      </c>
      <c r="I6" s="1" t="s">
        <v>117</v>
      </c>
      <c r="J6" s="4">
        <v>0.36092200000000002</v>
      </c>
      <c r="K6" s="1">
        <v>11986</v>
      </c>
      <c r="L6" s="1">
        <v>11986</v>
      </c>
      <c r="M6" s="1">
        <v>2.1240000000000001</v>
      </c>
      <c r="O6" s="1">
        <v>3</v>
      </c>
      <c r="Q6" s="1">
        <v>95.552000000000007</v>
      </c>
      <c r="R6" s="1">
        <v>7617</v>
      </c>
      <c r="S6" s="1">
        <v>2.919</v>
      </c>
      <c r="T6" s="1">
        <v>12659</v>
      </c>
      <c r="U6" s="1">
        <v>2.2770000000000001</v>
      </c>
      <c r="V6" s="1">
        <v>12625</v>
      </c>
    </row>
    <row r="7" spans="1:22" x14ac:dyDescent="0.3">
      <c r="B7" s="1" t="s">
        <v>90</v>
      </c>
      <c r="C7" s="1" t="s">
        <v>232</v>
      </c>
      <c r="D7" s="1" t="s">
        <v>285</v>
      </c>
      <c r="E7" s="1" t="s">
        <v>115</v>
      </c>
      <c r="F7" s="1" t="s">
        <v>237</v>
      </c>
      <c r="G7" s="1">
        <v>2021</v>
      </c>
      <c r="H7" s="1" t="s">
        <v>116</v>
      </c>
      <c r="I7" s="1" t="s">
        <v>117</v>
      </c>
      <c r="J7" s="4">
        <v>0.34824800000000011</v>
      </c>
      <c r="K7" s="1">
        <v>11986</v>
      </c>
      <c r="L7" s="1">
        <v>11986</v>
      </c>
      <c r="M7" s="1">
        <v>1.962</v>
      </c>
      <c r="O7" s="1">
        <v>3</v>
      </c>
      <c r="Q7" s="1">
        <v>95.552000000000007</v>
      </c>
      <c r="R7" s="1">
        <v>7617</v>
      </c>
      <c r="S7" s="1">
        <v>2.919</v>
      </c>
      <c r="T7" s="1">
        <v>12659</v>
      </c>
      <c r="U7" s="1">
        <v>2.2770000000000001</v>
      </c>
      <c r="V7" s="1">
        <v>12625</v>
      </c>
    </row>
    <row r="8" spans="1:22" x14ac:dyDescent="0.3">
      <c r="B8" s="1" t="s">
        <v>90</v>
      </c>
      <c r="C8" s="1" t="s">
        <v>232</v>
      </c>
      <c r="D8" s="1" t="s">
        <v>285</v>
      </c>
      <c r="E8" s="1" t="s">
        <v>115</v>
      </c>
      <c r="F8" s="1" t="s">
        <v>238</v>
      </c>
      <c r="G8" s="1">
        <v>2021</v>
      </c>
      <c r="H8" s="1" t="s">
        <v>116</v>
      </c>
      <c r="I8" s="1" t="s">
        <v>117</v>
      </c>
      <c r="J8" s="4">
        <v>0.33732999999999991</v>
      </c>
      <c r="K8" s="1">
        <v>11986</v>
      </c>
      <c r="L8" s="1">
        <v>11986</v>
      </c>
      <c r="M8" s="1">
        <v>1.962</v>
      </c>
      <c r="O8" s="1">
        <v>3</v>
      </c>
      <c r="Q8" s="1">
        <v>95.552000000000007</v>
      </c>
      <c r="R8" s="1">
        <v>7617</v>
      </c>
      <c r="S8" s="1">
        <v>2.919</v>
      </c>
      <c r="T8" s="1">
        <v>12659</v>
      </c>
      <c r="U8" s="1">
        <v>2.2770000000000001</v>
      </c>
      <c r="V8" s="1">
        <v>12625</v>
      </c>
    </row>
    <row r="9" spans="1:22" x14ac:dyDescent="0.3">
      <c r="B9" s="1" t="s">
        <v>90</v>
      </c>
      <c r="C9" s="1" t="s">
        <v>232</v>
      </c>
      <c r="D9" s="1" t="s">
        <v>285</v>
      </c>
      <c r="E9" s="1" t="s">
        <v>115</v>
      </c>
      <c r="F9" s="1" t="s">
        <v>239</v>
      </c>
      <c r="G9" s="1">
        <v>2021</v>
      </c>
      <c r="H9" s="1" t="s">
        <v>116</v>
      </c>
      <c r="I9" s="1" t="s">
        <v>117</v>
      </c>
      <c r="J9" s="4">
        <v>0.33089599999999991</v>
      </c>
      <c r="K9" s="1">
        <v>11986</v>
      </c>
      <c r="L9" s="1">
        <v>11986</v>
      </c>
      <c r="M9" s="1">
        <v>1.81</v>
      </c>
      <c r="O9" s="1">
        <v>3</v>
      </c>
      <c r="Q9" s="1">
        <v>95.552000000000007</v>
      </c>
      <c r="R9" s="1">
        <v>7617</v>
      </c>
      <c r="S9" s="1">
        <v>2.919</v>
      </c>
      <c r="T9" s="1">
        <v>12659</v>
      </c>
      <c r="U9" s="1">
        <v>2.2770000000000001</v>
      </c>
      <c r="V9" s="1">
        <v>12625</v>
      </c>
    </row>
    <row r="10" spans="1:22" x14ac:dyDescent="0.3">
      <c r="B10" s="1" t="s">
        <v>90</v>
      </c>
      <c r="C10" s="1" t="s">
        <v>232</v>
      </c>
      <c r="D10" s="1" t="s">
        <v>114</v>
      </c>
      <c r="E10" s="1" t="s">
        <v>115</v>
      </c>
      <c r="F10" s="1" t="s">
        <v>240</v>
      </c>
      <c r="G10" s="1">
        <v>2021</v>
      </c>
      <c r="H10" s="1" t="s">
        <v>116</v>
      </c>
      <c r="I10" s="1" t="s">
        <v>117</v>
      </c>
      <c r="J10" s="4">
        <v>0.32052599999999998</v>
      </c>
      <c r="K10" s="1">
        <v>11986</v>
      </c>
      <c r="L10" s="1">
        <v>11986</v>
      </c>
      <c r="M10" s="1">
        <v>1.81</v>
      </c>
      <c r="O10" s="1">
        <v>3</v>
      </c>
      <c r="Q10" s="1">
        <v>95.552000000000007</v>
      </c>
      <c r="R10" s="1">
        <v>7617</v>
      </c>
      <c r="S10" s="1">
        <v>2.919</v>
      </c>
      <c r="T10" s="1">
        <v>12659</v>
      </c>
      <c r="U10" s="1">
        <v>2.2770000000000001</v>
      </c>
      <c r="V10" s="1">
        <v>12625</v>
      </c>
    </row>
    <row r="11" spans="1:22" x14ac:dyDescent="0.3">
      <c r="B11" s="1" t="s">
        <v>90</v>
      </c>
      <c r="C11" s="1" t="s">
        <v>232</v>
      </c>
      <c r="D11" s="1" t="s">
        <v>285</v>
      </c>
      <c r="E11" s="1" t="s">
        <v>115</v>
      </c>
      <c r="F11" s="1" t="s">
        <v>241</v>
      </c>
      <c r="G11" s="1">
        <v>2021</v>
      </c>
      <c r="H11" s="1" t="s">
        <v>116</v>
      </c>
      <c r="I11" s="1" t="s">
        <v>117</v>
      </c>
      <c r="J11" s="4">
        <v>0.30956800000000001</v>
      </c>
      <c r="K11" s="1">
        <v>11986</v>
      </c>
      <c r="L11" s="1">
        <v>11986</v>
      </c>
      <c r="M11" s="1">
        <v>1.6970000000000001</v>
      </c>
      <c r="O11" s="1">
        <v>3</v>
      </c>
      <c r="Q11" s="1">
        <v>95.552000000000007</v>
      </c>
      <c r="R11" s="1">
        <v>7617</v>
      </c>
      <c r="S11" s="1">
        <v>2.919</v>
      </c>
      <c r="T11" s="1">
        <v>12659</v>
      </c>
      <c r="U11" s="1">
        <v>2.2770000000000001</v>
      </c>
      <c r="V11" s="1">
        <v>12625</v>
      </c>
    </row>
    <row r="12" spans="1:22" x14ac:dyDescent="0.3">
      <c r="B12" s="1" t="s">
        <v>90</v>
      </c>
      <c r="C12" s="1" t="s">
        <v>232</v>
      </c>
      <c r="D12" s="1" t="s">
        <v>285</v>
      </c>
      <c r="E12" s="1" t="s">
        <v>115</v>
      </c>
      <c r="F12" s="1" t="s">
        <v>242</v>
      </c>
      <c r="G12" s="1">
        <v>2021</v>
      </c>
      <c r="H12" s="1" t="s">
        <v>116</v>
      </c>
      <c r="I12" s="1" t="s">
        <v>117</v>
      </c>
      <c r="J12" s="4">
        <v>0.30207200000000001</v>
      </c>
      <c r="K12" s="1">
        <v>11985</v>
      </c>
      <c r="L12" s="1">
        <v>11985</v>
      </c>
      <c r="M12" s="1">
        <v>1.6970000000000001</v>
      </c>
      <c r="O12" s="1">
        <v>3</v>
      </c>
      <c r="Q12" s="1">
        <v>95.552000000000007</v>
      </c>
      <c r="R12" s="1">
        <v>7617</v>
      </c>
      <c r="S12" s="1">
        <v>2.919</v>
      </c>
      <c r="T12" s="1">
        <v>12659</v>
      </c>
      <c r="U12" s="1">
        <v>2.2770000000000001</v>
      </c>
      <c r="V12" s="1">
        <v>12625</v>
      </c>
    </row>
    <row r="13" spans="1:22" x14ac:dyDescent="0.3">
      <c r="B13" s="1" t="s">
        <v>90</v>
      </c>
      <c r="C13" s="1" t="s">
        <v>232</v>
      </c>
      <c r="D13" s="1" t="s">
        <v>285</v>
      </c>
      <c r="E13" s="1" t="s">
        <v>115</v>
      </c>
      <c r="F13" s="1" t="s">
        <v>243</v>
      </c>
      <c r="G13" s="1">
        <v>2021</v>
      </c>
      <c r="H13" s="1" t="s">
        <v>116</v>
      </c>
      <c r="I13" s="1" t="s">
        <v>117</v>
      </c>
      <c r="J13" s="4">
        <v>0.29648200000000002</v>
      </c>
      <c r="K13" s="1">
        <v>11985</v>
      </c>
      <c r="L13" s="1">
        <v>11985</v>
      </c>
      <c r="M13" s="1">
        <v>1.6220000000000001</v>
      </c>
      <c r="O13" s="1">
        <v>3</v>
      </c>
      <c r="Q13" s="1">
        <v>95.552000000000007</v>
      </c>
      <c r="R13" s="1">
        <v>7617</v>
      </c>
      <c r="S13" s="1">
        <v>2.919</v>
      </c>
      <c r="T13" s="1">
        <v>12659</v>
      </c>
      <c r="U13" s="1">
        <v>2.2770000000000001</v>
      </c>
      <c r="V13" s="1">
        <v>12625</v>
      </c>
    </row>
    <row r="14" spans="1:22" x14ac:dyDescent="0.3">
      <c r="B14" s="1" t="s">
        <v>90</v>
      </c>
      <c r="C14" s="1" t="s">
        <v>232</v>
      </c>
      <c r="D14" s="1" t="s">
        <v>285</v>
      </c>
      <c r="E14" s="1" t="s">
        <v>115</v>
      </c>
      <c r="F14" s="1" t="s">
        <v>244</v>
      </c>
      <c r="G14" s="1">
        <v>2021</v>
      </c>
      <c r="H14" s="1" t="s">
        <v>116</v>
      </c>
      <c r="I14" s="1" t="s">
        <v>117</v>
      </c>
      <c r="J14" s="4">
        <v>0.30587799999999998</v>
      </c>
      <c r="K14" s="1">
        <v>11985</v>
      </c>
      <c r="L14" s="1">
        <v>11985</v>
      </c>
      <c r="M14" s="1">
        <v>1.6220000000000001</v>
      </c>
      <c r="O14" s="1">
        <v>3</v>
      </c>
      <c r="Q14" s="1">
        <v>95.552000000000007</v>
      </c>
      <c r="R14" s="1">
        <v>7617</v>
      </c>
      <c r="S14" s="1">
        <v>2.919</v>
      </c>
      <c r="T14" s="1">
        <v>12659</v>
      </c>
      <c r="U14" s="1">
        <v>2.2770000000000001</v>
      </c>
      <c r="V14" s="1">
        <v>12625</v>
      </c>
    </row>
    <row r="15" spans="1:22" x14ac:dyDescent="0.3">
      <c r="B15" s="1" t="s">
        <v>90</v>
      </c>
      <c r="C15" s="1" t="s">
        <v>232</v>
      </c>
      <c r="D15" s="1" t="s">
        <v>285</v>
      </c>
      <c r="E15" s="1" t="s">
        <v>115</v>
      </c>
      <c r="F15" s="1" t="s">
        <v>245</v>
      </c>
      <c r="G15" s="1">
        <v>2021</v>
      </c>
      <c r="H15" s="1" t="s">
        <v>116</v>
      </c>
      <c r="I15" s="1" t="s">
        <v>117</v>
      </c>
      <c r="J15" s="4">
        <v>0.319608</v>
      </c>
      <c r="K15" s="1">
        <v>11985</v>
      </c>
      <c r="L15" s="1">
        <v>11985</v>
      </c>
      <c r="M15" s="1">
        <v>1.601</v>
      </c>
      <c r="O15" s="1">
        <v>3</v>
      </c>
      <c r="Q15" s="1">
        <v>95.552000000000007</v>
      </c>
      <c r="R15" s="1">
        <v>7617</v>
      </c>
      <c r="S15" s="1">
        <v>2.919</v>
      </c>
      <c r="T15" s="1">
        <v>12659</v>
      </c>
      <c r="U15" s="1">
        <v>2.2770000000000001</v>
      </c>
      <c r="V15" s="1">
        <v>12625</v>
      </c>
    </row>
    <row r="16" spans="1:22" x14ac:dyDescent="0.3">
      <c r="B16" s="1" t="s">
        <v>90</v>
      </c>
      <c r="C16" s="1" t="s">
        <v>232</v>
      </c>
      <c r="D16" s="1" t="s">
        <v>285</v>
      </c>
      <c r="E16" s="1" t="s">
        <v>115</v>
      </c>
      <c r="F16" s="1" t="s">
        <v>246</v>
      </c>
      <c r="G16" s="1">
        <v>2021</v>
      </c>
      <c r="H16" s="1" t="s">
        <v>116</v>
      </c>
      <c r="I16" s="1" t="s">
        <v>117</v>
      </c>
      <c r="J16" s="4">
        <v>0.35923400000000011</v>
      </c>
      <c r="K16" s="1">
        <v>11985</v>
      </c>
      <c r="L16" s="1">
        <v>11985</v>
      </c>
      <c r="M16" s="1">
        <v>1.601</v>
      </c>
      <c r="O16" s="1">
        <v>3</v>
      </c>
      <c r="Q16" s="1">
        <v>95.552000000000007</v>
      </c>
      <c r="R16" s="1">
        <v>7617</v>
      </c>
      <c r="S16" s="1">
        <v>2.919</v>
      </c>
      <c r="T16" s="1">
        <v>12659</v>
      </c>
      <c r="U16" s="1">
        <v>2.2770000000000001</v>
      </c>
      <c r="V16" s="1">
        <v>12625</v>
      </c>
    </row>
    <row r="17" spans="2:22" x14ac:dyDescent="0.3">
      <c r="B17" s="1" t="s">
        <v>90</v>
      </c>
      <c r="C17" s="1" t="s">
        <v>232</v>
      </c>
      <c r="D17" s="1" t="s">
        <v>285</v>
      </c>
      <c r="E17" s="1" t="s">
        <v>115</v>
      </c>
      <c r="F17" s="1" t="s">
        <v>247</v>
      </c>
      <c r="G17" s="1">
        <v>2021</v>
      </c>
      <c r="H17" s="1" t="s">
        <v>116</v>
      </c>
      <c r="I17" s="1" t="s">
        <v>117</v>
      </c>
      <c r="J17" s="4">
        <v>0.40404000000000001</v>
      </c>
      <c r="K17" s="1">
        <v>11985</v>
      </c>
      <c r="L17" s="1">
        <v>11985</v>
      </c>
      <c r="M17" s="1">
        <v>1.6140000000000001</v>
      </c>
      <c r="O17" s="1">
        <v>3</v>
      </c>
      <c r="Q17" s="1">
        <v>95.552000000000007</v>
      </c>
      <c r="R17" s="1">
        <v>7617</v>
      </c>
      <c r="S17" s="1">
        <v>2.919</v>
      </c>
      <c r="T17" s="1">
        <v>12659</v>
      </c>
      <c r="U17" s="1">
        <v>2.2770000000000001</v>
      </c>
      <c r="V17" s="1">
        <v>12625</v>
      </c>
    </row>
    <row r="18" spans="2:22" x14ac:dyDescent="0.3">
      <c r="B18" s="1" t="s">
        <v>90</v>
      </c>
      <c r="C18" s="1" t="s">
        <v>232</v>
      </c>
      <c r="D18" s="1" t="s">
        <v>285</v>
      </c>
      <c r="E18" s="1" t="s">
        <v>115</v>
      </c>
      <c r="F18" s="1" t="s">
        <v>248</v>
      </c>
      <c r="G18" s="1">
        <v>2021</v>
      </c>
      <c r="H18" s="1" t="s">
        <v>116</v>
      </c>
      <c r="I18" s="1" t="s">
        <v>117</v>
      </c>
      <c r="J18" s="4">
        <v>0.46249799999999991</v>
      </c>
      <c r="K18" s="1">
        <v>11985</v>
      </c>
      <c r="L18" s="1">
        <v>11985</v>
      </c>
      <c r="M18" s="1">
        <v>1.6140000000000001</v>
      </c>
      <c r="O18" s="1">
        <v>3</v>
      </c>
      <c r="Q18" s="1">
        <v>95.552000000000007</v>
      </c>
      <c r="R18" s="1">
        <v>7617</v>
      </c>
      <c r="S18" s="1">
        <v>2.919</v>
      </c>
      <c r="T18" s="1">
        <v>12659</v>
      </c>
      <c r="U18" s="1">
        <v>2.2770000000000001</v>
      </c>
      <c r="V18" s="1">
        <v>12625</v>
      </c>
    </row>
    <row r="19" spans="2:22" x14ac:dyDescent="0.3">
      <c r="B19" s="1" t="s">
        <v>90</v>
      </c>
      <c r="C19" s="1" t="s">
        <v>232</v>
      </c>
      <c r="D19" s="1" t="s">
        <v>285</v>
      </c>
      <c r="E19" s="1" t="s">
        <v>115</v>
      </c>
      <c r="F19" s="1" t="s">
        <v>249</v>
      </c>
      <c r="G19" s="1">
        <v>2021</v>
      </c>
      <c r="H19" s="1" t="s">
        <v>116</v>
      </c>
      <c r="I19" s="1" t="s">
        <v>117</v>
      </c>
      <c r="J19" s="4">
        <v>0.49980599999999997</v>
      </c>
      <c r="K19" s="1">
        <v>11985</v>
      </c>
      <c r="L19" s="1">
        <v>11985</v>
      </c>
      <c r="M19" s="1">
        <v>1.819</v>
      </c>
      <c r="O19" s="1">
        <v>3</v>
      </c>
      <c r="Q19" s="1">
        <v>95.552000000000007</v>
      </c>
      <c r="R19" s="1">
        <v>7617</v>
      </c>
      <c r="S19" s="1">
        <v>2.919</v>
      </c>
      <c r="T19" s="1">
        <v>12659</v>
      </c>
      <c r="U19" s="1">
        <v>2.2770000000000001</v>
      </c>
      <c r="V19" s="1">
        <v>12625</v>
      </c>
    </row>
    <row r="20" spans="2:22" x14ac:dyDescent="0.3">
      <c r="B20" s="1" t="s">
        <v>90</v>
      </c>
      <c r="C20" s="1" t="s">
        <v>232</v>
      </c>
      <c r="D20" s="1" t="s">
        <v>285</v>
      </c>
      <c r="E20" s="1" t="s">
        <v>115</v>
      </c>
      <c r="F20" s="1" t="s">
        <v>250</v>
      </c>
      <c r="G20" s="1">
        <v>2021</v>
      </c>
      <c r="H20" s="1" t="s">
        <v>116</v>
      </c>
      <c r="I20" s="1" t="s">
        <v>117</v>
      </c>
      <c r="J20" s="4">
        <v>0.53965999999999992</v>
      </c>
      <c r="K20" s="1">
        <v>11985</v>
      </c>
      <c r="L20" s="1">
        <v>11985</v>
      </c>
      <c r="M20" s="1">
        <v>1.819</v>
      </c>
      <c r="O20" s="1">
        <v>3</v>
      </c>
      <c r="Q20" s="1">
        <v>95.552000000000007</v>
      </c>
      <c r="R20" s="1">
        <v>7617</v>
      </c>
      <c r="S20" s="1">
        <v>2.919</v>
      </c>
      <c r="T20" s="1">
        <v>12659</v>
      </c>
      <c r="U20" s="1">
        <v>2.2770000000000001</v>
      </c>
      <c r="V20" s="1">
        <v>12625</v>
      </c>
    </row>
    <row r="21" spans="2:22" x14ac:dyDescent="0.3">
      <c r="B21" s="1" t="s">
        <v>90</v>
      </c>
      <c r="C21" s="1" t="s">
        <v>232</v>
      </c>
      <c r="D21" s="1" t="s">
        <v>285</v>
      </c>
      <c r="E21" s="1" t="s">
        <v>115</v>
      </c>
      <c r="F21" s="1" t="s">
        <v>251</v>
      </c>
      <c r="G21" s="1">
        <v>2021</v>
      </c>
      <c r="H21" s="1" t="s">
        <v>116</v>
      </c>
      <c r="I21" s="1" t="s">
        <v>117</v>
      </c>
      <c r="J21" s="4">
        <v>0.56330199999999997</v>
      </c>
      <c r="K21" s="1">
        <v>11985</v>
      </c>
      <c r="L21" s="1">
        <v>11985</v>
      </c>
      <c r="M21" s="1">
        <v>2.3260000000000001</v>
      </c>
      <c r="O21" s="1">
        <v>3</v>
      </c>
      <c r="Q21" s="1">
        <v>95.552000000000007</v>
      </c>
      <c r="R21" s="1">
        <v>7617</v>
      </c>
      <c r="S21" s="1">
        <v>2.919</v>
      </c>
      <c r="T21" s="1">
        <v>12659</v>
      </c>
      <c r="U21" s="1">
        <v>2.2770000000000001</v>
      </c>
      <c r="V21" s="1">
        <v>12625</v>
      </c>
    </row>
    <row r="22" spans="2:22" x14ac:dyDescent="0.3">
      <c r="B22" s="1" t="s">
        <v>90</v>
      </c>
      <c r="C22" s="1" t="s">
        <v>232</v>
      </c>
      <c r="D22" s="1" t="s">
        <v>285</v>
      </c>
      <c r="E22" s="1" t="s">
        <v>115</v>
      </c>
      <c r="F22" s="1" t="s">
        <v>252</v>
      </c>
      <c r="G22" s="1">
        <v>2021</v>
      </c>
      <c r="H22" s="1" t="s">
        <v>116</v>
      </c>
      <c r="I22" s="1" t="s">
        <v>117</v>
      </c>
      <c r="J22" s="4">
        <v>0.57455800000000001</v>
      </c>
      <c r="K22" s="1">
        <v>11985</v>
      </c>
      <c r="L22" s="1">
        <v>11985</v>
      </c>
      <c r="M22" s="1">
        <v>2.3260000000000001</v>
      </c>
      <c r="O22" s="1">
        <v>3</v>
      </c>
      <c r="Q22" s="1">
        <v>95.552000000000007</v>
      </c>
      <c r="R22" s="1">
        <v>7617</v>
      </c>
      <c r="S22" s="1">
        <v>2.919</v>
      </c>
      <c r="T22" s="1">
        <v>12659</v>
      </c>
      <c r="U22" s="1">
        <v>2.2770000000000001</v>
      </c>
      <c r="V22" s="1">
        <v>12625</v>
      </c>
    </row>
    <row r="23" spans="2:22" x14ac:dyDescent="0.3">
      <c r="B23" s="1" t="s">
        <v>90</v>
      </c>
      <c r="C23" s="1" t="s">
        <v>232</v>
      </c>
      <c r="D23" s="1" t="s">
        <v>285</v>
      </c>
      <c r="E23" s="1" t="s">
        <v>115</v>
      </c>
      <c r="F23" s="1" t="s">
        <v>253</v>
      </c>
      <c r="G23" s="1">
        <v>2021</v>
      </c>
      <c r="H23" s="1" t="s">
        <v>116</v>
      </c>
      <c r="I23" s="1" t="s">
        <v>117</v>
      </c>
      <c r="J23" s="4">
        <v>0.57852800000000004</v>
      </c>
      <c r="K23" s="1">
        <v>11985</v>
      </c>
      <c r="L23" s="1">
        <v>11985</v>
      </c>
      <c r="M23" s="1">
        <v>3.081</v>
      </c>
      <c r="O23" s="1">
        <v>3</v>
      </c>
      <c r="Q23" s="1">
        <v>95.552000000000007</v>
      </c>
      <c r="R23" s="1">
        <v>7617</v>
      </c>
      <c r="S23" s="1">
        <v>2.919</v>
      </c>
      <c r="T23" s="1">
        <v>12659</v>
      </c>
      <c r="U23" s="1">
        <v>2.2770000000000001</v>
      </c>
      <c r="V23" s="1">
        <v>12625</v>
      </c>
    </row>
    <row r="24" spans="2:22" x14ac:dyDescent="0.3">
      <c r="B24" s="1" t="s">
        <v>90</v>
      </c>
      <c r="C24" s="1" t="s">
        <v>232</v>
      </c>
      <c r="D24" s="1" t="s">
        <v>285</v>
      </c>
      <c r="E24" s="1" t="s">
        <v>115</v>
      </c>
      <c r="F24" s="1" t="s">
        <v>254</v>
      </c>
      <c r="G24" s="1">
        <v>2021</v>
      </c>
      <c r="H24" s="1" t="s">
        <v>116</v>
      </c>
      <c r="I24" s="1" t="s">
        <v>117</v>
      </c>
      <c r="J24" s="4">
        <v>0.57645400000000013</v>
      </c>
      <c r="K24" s="1">
        <v>11985</v>
      </c>
      <c r="L24" s="1">
        <v>11985</v>
      </c>
      <c r="M24" s="1">
        <v>3.081</v>
      </c>
      <c r="O24" s="1">
        <v>3</v>
      </c>
      <c r="Q24" s="1">
        <v>95.552000000000007</v>
      </c>
      <c r="R24" s="1">
        <v>7617</v>
      </c>
      <c r="S24" s="1">
        <v>2.919</v>
      </c>
      <c r="T24" s="1">
        <v>12659</v>
      </c>
      <c r="U24" s="1">
        <v>2.2770000000000001</v>
      </c>
      <c r="V24" s="1">
        <v>12625</v>
      </c>
    </row>
    <row r="25" spans="2:22" x14ac:dyDescent="0.3">
      <c r="B25" s="1" t="s">
        <v>90</v>
      </c>
      <c r="C25" s="1" t="s">
        <v>232</v>
      </c>
      <c r="D25" s="1" t="s">
        <v>285</v>
      </c>
      <c r="E25" s="1" t="s">
        <v>115</v>
      </c>
      <c r="F25" s="1" t="s">
        <v>255</v>
      </c>
      <c r="G25" s="1">
        <v>2021</v>
      </c>
      <c r="H25" s="1" t="s">
        <v>116</v>
      </c>
      <c r="I25" s="1" t="s">
        <v>117</v>
      </c>
      <c r="J25" s="4">
        <v>0.57384999999999997</v>
      </c>
      <c r="K25" s="1">
        <v>11985</v>
      </c>
      <c r="L25" s="1">
        <v>11985</v>
      </c>
      <c r="M25" s="1">
        <v>3.7589999999999999</v>
      </c>
      <c r="O25" s="1">
        <v>3</v>
      </c>
      <c r="Q25" s="1">
        <v>95.552000000000007</v>
      </c>
      <c r="R25" s="1">
        <v>7617</v>
      </c>
      <c r="S25" s="1">
        <v>2.919</v>
      </c>
      <c r="T25" s="1">
        <v>12659</v>
      </c>
      <c r="U25" s="1">
        <v>2.2770000000000001</v>
      </c>
      <c r="V25" s="1">
        <v>12625</v>
      </c>
    </row>
    <row r="26" spans="2:22" x14ac:dyDescent="0.3">
      <c r="B26" s="1" t="s">
        <v>90</v>
      </c>
      <c r="C26" s="1" t="s">
        <v>232</v>
      </c>
      <c r="D26" s="1" t="s">
        <v>285</v>
      </c>
      <c r="E26" s="1" t="s">
        <v>115</v>
      </c>
      <c r="F26" s="1" t="s">
        <v>256</v>
      </c>
      <c r="G26" s="1">
        <v>2021</v>
      </c>
      <c r="H26" s="1" t="s">
        <v>116</v>
      </c>
      <c r="I26" s="1" t="s">
        <v>117</v>
      </c>
      <c r="J26" s="4">
        <v>0.57061200000000001</v>
      </c>
      <c r="K26" s="1">
        <v>11985</v>
      </c>
      <c r="L26" s="1">
        <v>11985</v>
      </c>
      <c r="M26" s="1">
        <v>3.7589999999999999</v>
      </c>
      <c r="O26" s="1">
        <v>3</v>
      </c>
      <c r="Q26" s="1">
        <v>95.552000000000007</v>
      </c>
      <c r="R26" s="1">
        <v>7617</v>
      </c>
      <c r="S26" s="1">
        <v>2.919</v>
      </c>
      <c r="T26" s="1">
        <v>12659</v>
      </c>
      <c r="U26" s="1">
        <v>2.2770000000000001</v>
      </c>
      <c r="V26" s="1">
        <v>12625</v>
      </c>
    </row>
    <row r="27" spans="2:22" x14ac:dyDescent="0.3">
      <c r="B27" s="1" t="s">
        <v>90</v>
      </c>
      <c r="C27" s="1" t="s">
        <v>232</v>
      </c>
      <c r="D27" s="1" t="s">
        <v>285</v>
      </c>
      <c r="E27" s="1" t="s">
        <v>115</v>
      </c>
      <c r="F27" s="1" t="s">
        <v>257</v>
      </c>
      <c r="G27" s="1">
        <v>2021</v>
      </c>
      <c r="H27" s="1" t="s">
        <v>116</v>
      </c>
      <c r="I27" s="1" t="s">
        <v>117</v>
      </c>
      <c r="J27" s="4">
        <v>0.57900600000000002</v>
      </c>
      <c r="K27" s="1">
        <v>11984</v>
      </c>
      <c r="L27" s="1">
        <v>11984</v>
      </c>
      <c r="M27" s="1">
        <v>4.3</v>
      </c>
      <c r="O27" s="1">
        <v>3</v>
      </c>
      <c r="Q27" s="1">
        <v>95.552000000000007</v>
      </c>
      <c r="R27" s="1">
        <v>7617</v>
      </c>
      <c r="S27" s="1">
        <v>2.919</v>
      </c>
      <c r="T27" s="1">
        <v>12659</v>
      </c>
      <c r="U27" s="1">
        <v>2.2770000000000001</v>
      </c>
      <c r="V27" s="1">
        <v>12625</v>
      </c>
    </row>
    <row r="28" spans="2:22" x14ac:dyDescent="0.3">
      <c r="B28" s="1" t="s">
        <v>90</v>
      </c>
      <c r="C28" s="1" t="s">
        <v>232</v>
      </c>
      <c r="D28" s="1" t="s">
        <v>285</v>
      </c>
      <c r="E28" s="1" t="s">
        <v>115</v>
      </c>
      <c r="F28" s="1" t="s">
        <v>258</v>
      </c>
      <c r="G28" s="1">
        <v>2021</v>
      </c>
      <c r="H28" s="1" t="s">
        <v>116</v>
      </c>
      <c r="I28" s="1" t="s">
        <v>117</v>
      </c>
      <c r="J28" s="4">
        <v>0.60802200000000006</v>
      </c>
      <c r="K28" s="1">
        <v>11984</v>
      </c>
      <c r="L28" s="1">
        <v>11984</v>
      </c>
      <c r="M28" s="1">
        <v>4.3</v>
      </c>
      <c r="O28" s="1">
        <v>3</v>
      </c>
      <c r="Q28" s="1">
        <v>95.552000000000007</v>
      </c>
      <c r="R28" s="1">
        <v>7617</v>
      </c>
      <c r="S28" s="1">
        <v>2.919</v>
      </c>
      <c r="T28" s="1">
        <v>12659</v>
      </c>
      <c r="U28" s="1">
        <v>2.2770000000000001</v>
      </c>
      <c r="V28" s="1">
        <v>12625</v>
      </c>
    </row>
    <row r="29" spans="2:22" x14ac:dyDescent="0.3">
      <c r="B29" s="1" t="s">
        <v>90</v>
      </c>
      <c r="C29" s="1" t="s">
        <v>232</v>
      </c>
      <c r="D29" s="1" t="s">
        <v>285</v>
      </c>
      <c r="E29" s="1" t="s">
        <v>115</v>
      </c>
      <c r="F29" s="1" t="s">
        <v>259</v>
      </c>
      <c r="G29" s="1">
        <v>2021</v>
      </c>
      <c r="H29" s="1" t="s">
        <v>116</v>
      </c>
      <c r="I29" s="1" t="s">
        <v>117</v>
      </c>
      <c r="J29" s="4">
        <v>0.61811800000000006</v>
      </c>
      <c r="K29" s="1">
        <v>11984</v>
      </c>
      <c r="L29" s="1">
        <v>11984</v>
      </c>
      <c r="M29" s="1">
        <v>4.6760000000000002</v>
      </c>
      <c r="O29" s="1">
        <v>3</v>
      </c>
      <c r="Q29" s="1">
        <v>95.552000000000007</v>
      </c>
      <c r="R29" s="1">
        <v>7617</v>
      </c>
      <c r="S29" s="1">
        <v>2.919</v>
      </c>
      <c r="T29" s="1">
        <v>12659</v>
      </c>
      <c r="U29" s="1">
        <v>2.2770000000000001</v>
      </c>
      <c r="V29" s="1">
        <v>12625</v>
      </c>
    </row>
    <row r="30" spans="2:22" x14ac:dyDescent="0.3">
      <c r="B30" s="1" t="s">
        <v>90</v>
      </c>
      <c r="C30" s="1" t="s">
        <v>232</v>
      </c>
      <c r="D30" s="1" t="s">
        <v>285</v>
      </c>
      <c r="E30" s="1" t="s">
        <v>115</v>
      </c>
      <c r="F30" s="1" t="s">
        <v>260</v>
      </c>
      <c r="G30" s="1">
        <v>2021</v>
      </c>
      <c r="H30" s="1" t="s">
        <v>116</v>
      </c>
      <c r="I30" s="1" t="s">
        <v>117</v>
      </c>
      <c r="J30" s="4">
        <v>0.60867800000000005</v>
      </c>
      <c r="K30" s="1">
        <v>11984</v>
      </c>
      <c r="L30" s="1">
        <v>11984</v>
      </c>
      <c r="M30" s="1">
        <v>4.6760000000000002</v>
      </c>
      <c r="O30" s="1">
        <v>3</v>
      </c>
      <c r="Q30" s="1">
        <v>95.552000000000007</v>
      </c>
      <c r="R30" s="1">
        <v>7617</v>
      </c>
      <c r="S30" s="1">
        <v>2.919</v>
      </c>
      <c r="T30" s="1">
        <v>12659</v>
      </c>
      <c r="U30" s="1">
        <v>2.2770000000000001</v>
      </c>
      <c r="V30" s="1">
        <v>12625</v>
      </c>
    </row>
    <row r="31" spans="2:22" x14ac:dyDescent="0.3">
      <c r="B31" s="1" t="s">
        <v>90</v>
      </c>
      <c r="C31" s="1" t="s">
        <v>232</v>
      </c>
      <c r="D31" s="1" t="s">
        <v>285</v>
      </c>
      <c r="E31" s="1" t="s">
        <v>115</v>
      </c>
      <c r="F31" s="1" t="s">
        <v>261</v>
      </c>
      <c r="G31" s="1">
        <v>2021</v>
      </c>
      <c r="H31" s="1" t="s">
        <v>116</v>
      </c>
      <c r="I31" s="1" t="s">
        <v>117</v>
      </c>
      <c r="J31" s="4">
        <v>0.58756399999999998</v>
      </c>
      <c r="K31" s="1">
        <v>11984</v>
      </c>
      <c r="L31" s="1">
        <v>11984</v>
      </c>
      <c r="M31" s="1">
        <v>4.8580000000000014</v>
      </c>
      <c r="O31" s="1">
        <v>3</v>
      </c>
      <c r="Q31" s="1">
        <v>95.552000000000007</v>
      </c>
      <c r="R31" s="1">
        <v>7617</v>
      </c>
      <c r="S31" s="1">
        <v>2.919</v>
      </c>
      <c r="T31" s="1">
        <v>12659</v>
      </c>
      <c r="U31" s="1">
        <v>2.2770000000000001</v>
      </c>
      <c r="V31" s="1">
        <v>12625</v>
      </c>
    </row>
    <row r="32" spans="2:22" x14ac:dyDescent="0.3">
      <c r="B32" s="1" t="s">
        <v>90</v>
      </c>
      <c r="C32" s="1" t="s">
        <v>232</v>
      </c>
      <c r="D32" s="1" t="s">
        <v>285</v>
      </c>
      <c r="E32" s="1" t="s">
        <v>115</v>
      </c>
      <c r="F32" s="1" t="s">
        <v>262</v>
      </c>
      <c r="G32" s="1">
        <v>2021</v>
      </c>
      <c r="H32" s="1" t="s">
        <v>116</v>
      </c>
      <c r="I32" s="1" t="s">
        <v>117</v>
      </c>
      <c r="J32" s="4">
        <v>0.57777000000000001</v>
      </c>
      <c r="K32" s="1">
        <v>11984</v>
      </c>
      <c r="L32" s="1">
        <v>11984</v>
      </c>
      <c r="M32" s="1">
        <v>4.8580000000000014</v>
      </c>
      <c r="O32" s="1">
        <v>3</v>
      </c>
      <c r="Q32" s="1">
        <v>95.552000000000007</v>
      </c>
      <c r="R32" s="1">
        <v>7617</v>
      </c>
      <c r="S32" s="1">
        <v>2.919</v>
      </c>
      <c r="T32" s="1">
        <v>12659</v>
      </c>
      <c r="U32" s="1">
        <v>2.2770000000000001</v>
      </c>
      <c r="V32" s="1">
        <v>12625</v>
      </c>
    </row>
    <row r="33" spans="2:22" x14ac:dyDescent="0.3">
      <c r="B33" s="1" t="s">
        <v>90</v>
      </c>
      <c r="C33" s="1" t="s">
        <v>232</v>
      </c>
      <c r="D33" s="1" t="s">
        <v>285</v>
      </c>
      <c r="E33" s="1" t="s">
        <v>115</v>
      </c>
      <c r="F33" s="1" t="s">
        <v>263</v>
      </c>
      <c r="G33" s="1">
        <v>2021</v>
      </c>
      <c r="H33" s="1" t="s">
        <v>116</v>
      </c>
      <c r="I33" s="1" t="s">
        <v>117</v>
      </c>
      <c r="J33" s="4">
        <v>0.57691400000000004</v>
      </c>
      <c r="K33" s="1">
        <v>11984</v>
      </c>
      <c r="L33" s="1">
        <v>11984</v>
      </c>
      <c r="M33" s="1">
        <v>4.827</v>
      </c>
      <c r="O33" s="1">
        <v>3</v>
      </c>
      <c r="Q33" s="1">
        <v>95.552000000000007</v>
      </c>
      <c r="R33" s="1">
        <v>7617</v>
      </c>
      <c r="S33" s="1">
        <v>2.919</v>
      </c>
      <c r="T33" s="1">
        <v>12659</v>
      </c>
      <c r="U33" s="1">
        <v>2.2770000000000001</v>
      </c>
      <c r="V33" s="1">
        <v>12625</v>
      </c>
    </row>
    <row r="34" spans="2:22" x14ac:dyDescent="0.3">
      <c r="B34" s="1" t="s">
        <v>90</v>
      </c>
      <c r="C34" s="1" t="s">
        <v>232</v>
      </c>
      <c r="D34" s="1" t="s">
        <v>285</v>
      </c>
      <c r="E34" s="1" t="s">
        <v>115</v>
      </c>
      <c r="F34" s="1" t="s">
        <v>264</v>
      </c>
      <c r="G34" s="1">
        <v>2021</v>
      </c>
      <c r="H34" s="1" t="s">
        <v>116</v>
      </c>
      <c r="I34" s="1" t="s">
        <v>117</v>
      </c>
      <c r="J34" s="4">
        <v>0.59235199999999999</v>
      </c>
      <c r="K34" s="1">
        <v>11984</v>
      </c>
      <c r="L34" s="1">
        <v>11984</v>
      </c>
      <c r="M34" s="1">
        <v>4.827</v>
      </c>
      <c r="O34" s="1">
        <v>3</v>
      </c>
      <c r="Q34" s="1">
        <v>95.552000000000007</v>
      </c>
      <c r="R34" s="1">
        <v>7617</v>
      </c>
      <c r="S34" s="1">
        <v>2.919</v>
      </c>
      <c r="T34" s="1">
        <v>12659</v>
      </c>
      <c r="U34" s="1">
        <v>2.2770000000000001</v>
      </c>
      <c r="V34" s="1">
        <v>12625</v>
      </c>
    </row>
    <row r="35" spans="2:22" x14ac:dyDescent="0.3">
      <c r="B35" s="1" t="s">
        <v>90</v>
      </c>
      <c r="C35" s="1" t="s">
        <v>232</v>
      </c>
      <c r="D35" s="1" t="s">
        <v>285</v>
      </c>
      <c r="E35" s="1" t="s">
        <v>115</v>
      </c>
      <c r="F35" s="1" t="s">
        <v>265</v>
      </c>
      <c r="G35" s="1">
        <v>2021</v>
      </c>
      <c r="H35" s="1" t="s">
        <v>116</v>
      </c>
      <c r="I35" s="1" t="s">
        <v>117</v>
      </c>
      <c r="J35" s="4">
        <v>0.61908200000000002</v>
      </c>
      <c r="K35" s="1">
        <v>11983</v>
      </c>
      <c r="L35" s="1">
        <v>11983</v>
      </c>
      <c r="M35" s="1">
        <v>4.5430000000000001</v>
      </c>
      <c r="O35" s="1">
        <v>3</v>
      </c>
      <c r="Q35" s="1">
        <v>95.552000000000007</v>
      </c>
      <c r="R35" s="1">
        <v>7617</v>
      </c>
      <c r="S35" s="1">
        <v>2.919</v>
      </c>
      <c r="T35" s="1">
        <v>12659</v>
      </c>
      <c r="U35" s="1">
        <v>2.2770000000000001</v>
      </c>
      <c r="V35" s="1">
        <v>12625</v>
      </c>
    </row>
    <row r="36" spans="2:22" x14ac:dyDescent="0.3">
      <c r="B36" s="1" t="s">
        <v>90</v>
      </c>
      <c r="C36" s="1" t="s">
        <v>232</v>
      </c>
      <c r="D36" s="1" t="s">
        <v>285</v>
      </c>
      <c r="E36" s="1" t="s">
        <v>115</v>
      </c>
      <c r="F36" s="1" t="s">
        <v>266</v>
      </c>
      <c r="G36" s="1">
        <v>2021</v>
      </c>
      <c r="H36" s="1" t="s">
        <v>116</v>
      </c>
      <c r="I36" s="1" t="s">
        <v>117</v>
      </c>
      <c r="J36" s="4">
        <v>0.6792140000000001</v>
      </c>
      <c r="K36" s="1">
        <v>11983</v>
      </c>
      <c r="L36" s="1">
        <v>11983</v>
      </c>
      <c r="M36" s="1">
        <v>4.5430000000000001</v>
      </c>
      <c r="O36" s="1">
        <v>3</v>
      </c>
      <c r="Q36" s="1">
        <v>95.552000000000007</v>
      </c>
      <c r="R36" s="1">
        <v>7617</v>
      </c>
      <c r="S36" s="1">
        <v>2.919</v>
      </c>
      <c r="T36" s="1">
        <v>12659</v>
      </c>
      <c r="U36" s="1">
        <v>2.2770000000000001</v>
      </c>
      <c r="V36" s="1">
        <v>12625</v>
      </c>
    </row>
    <row r="37" spans="2:22" x14ac:dyDescent="0.3">
      <c r="B37" s="1" t="s">
        <v>90</v>
      </c>
      <c r="C37" s="1" t="s">
        <v>232</v>
      </c>
      <c r="D37" s="1" t="s">
        <v>285</v>
      </c>
      <c r="E37" s="1" t="s">
        <v>115</v>
      </c>
      <c r="F37" s="1" t="s">
        <v>267</v>
      </c>
      <c r="G37" s="1">
        <v>2021</v>
      </c>
      <c r="H37" s="1" t="s">
        <v>116</v>
      </c>
      <c r="I37" s="1" t="s">
        <v>117</v>
      </c>
      <c r="J37" s="4">
        <v>0.75369799999999998</v>
      </c>
      <c r="K37" s="1">
        <v>11983</v>
      </c>
      <c r="L37" s="1">
        <v>11983</v>
      </c>
      <c r="M37" s="1">
        <v>4.165</v>
      </c>
      <c r="O37" s="1">
        <v>3</v>
      </c>
      <c r="Q37" s="1">
        <v>95.552000000000007</v>
      </c>
      <c r="R37" s="1">
        <v>7617</v>
      </c>
      <c r="S37" s="1">
        <v>2.919</v>
      </c>
      <c r="T37" s="1">
        <v>12659</v>
      </c>
      <c r="U37" s="1">
        <v>2.2770000000000001</v>
      </c>
      <c r="V37" s="1">
        <v>12625</v>
      </c>
    </row>
    <row r="38" spans="2:22" x14ac:dyDescent="0.3">
      <c r="B38" s="1" t="s">
        <v>90</v>
      </c>
      <c r="C38" s="1" t="s">
        <v>232</v>
      </c>
      <c r="D38" s="1" t="s">
        <v>285</v>
      </c>
      <c r="E38" s="1" t="s">
        <v>115</v>
      </c>
      <c r="F38" s="1" t="s">
        <v>268</v>
      </c>
      <c r="G38" s="1">
        <v>2021</v>
      </c>
      <c r="H38" s="1" t="s">
        <v>116</v>
      </c>
      <c r="I38" s="1" t="s">
        <v>117</v>
      </c>
      <c r="J38" s="4">
        <v>0.83716999999999997</v>
      </c>
      <c r="K38" s="1">
        <v>11983</v>
      </c>
      <c r="L38" s="1">
        <v>11983</v>
      </c>
      <c r="M38" s="1">
        <v>4.165</v>
      </c>
      <c r="O38" s="1">
        <v>3</v>
      </c>
      <c r="Q38" s="1">
        <v>95.552000000000007</v>
      </c>
      <c r="R38" s="1">
        <v>7617</v>
      </c>
      <c r="S38" s="1">
        <v>2.919</v>
      </c>
      <c r="T38" s="1">
        <v>12659</v>
      </c>
      <c r="U38" s="1">
        <v>2.2770000000000001</v>
      </c>
      <c r="V38" s="1">
        <v>12625</v>
      </c>
    </row>
    <row r="39" spans="2:22" x14ac:dyDescent="0.3">
      <c r="B39" s="1" t="s">
        <v>90</v>
      </c>
      <c r="C39" s="1" t="s">
        <v>232</v>
      </c>
      <c r="D39" s="1" t="s">
        <v>285</v>
      </c>
      <c r="E39" s="1" t="s">
        <v>115</v>
      </c>
      <c r="F39" s="1" t="s">
        <v>269</v>
      </c>
      <c r="G39" s="1">
        <v>2021</v>
      </c>
      <c r="H39" s="1" t="s">
        <v>116</v>
      </c>
      <c r="I39" s="1" t="s">
        <v>117</v>
      </c>
      <c r="J39" s="4">
        <v>0.87876199999999993</v>
      </c>
      <c r="K39" s="1">
        <v>11982</v>
      </c>
      <c r="L39" s="1">
        <v>11982</v>
      </c>
      <c r="M39" s="1">
        <v>3.7970000000000002</v>
      </c>
      <c r="O39" s="1">
        <v>3</v>
      </c>
      <c r="Q39" s="1">
        <v>95.552000000000007</v>
      </c>
      <c r="R39" s="1">
        <v>7617</v>
      </c>
      <c r="S39" s="1">
        <v>2.919</v>
      </c>
      <c r="T39" s="1">
        <v>12659</v>
      </c>
      <c r="U39" s="1">
        <v>2.2770000000000001</v>
      </c>
      <c r="V39" s="1">
        <v>12625</v>
      </c>
    </row>
    <row r="40" spans="2:22" x14ac:dyDescent="0.3">
      <c r="B40" s="1" t="s">
        <v>90</v>
      </c>
      <c r="C40" s="1" t="s">
        <v>232</v>
      </c>
      <c r="D40" s="1" t="s">
        <v>285</v>
      </c>
      <c r="E40" s="1" t="s">
        <v>115</v>
      </c>
      <c r="F40" s="1" t="s">
        <v>270</v>
      </c>
      <c r="G40" s="1">
        <v>2021</v>
      </c>
      <c r="H40" s="1" t="s">
        <v>116</v>
      </c>
      <c r="I40" s="1" t="s">
        <v>117</v>
      </c>
      <c r="J40" s="4">
        <v>0.87835200000000002</v>
      </c>
      <c r="K40" s="1">
        <v>11982</v>
      </c>
      <c r="L40" s="1">
        <v>11982</v>
      </c>
      <c r="M40" s="1">
        <v>3.7970000000000002</v>
      </c>
      <c r="O40" s="1">
        <v>3</v>
      </c>
      <c r="Q40" s="1">
        <v>95.552000000000007</v>
      </c>
      <c r="R40" s="1">
        <v>7617</v>
      </c>
      <c r="S40" s="1">
        <v>2.919</v>
      </c>
      <c r="T40" s="1">
        <v>12659</v>
      </c>
      <c r="U40" s="1">
        <v>2.2770000000000001</v>
      </c>
      <c r="V40" s="1">
        <v>12625</v>
      </c>
    </row>
    <row r="41" spans="2:22" x14ac:dyDescent="0.3">
      <c r="B41" s="1" t="s">
        <v>90</v>
      </c>
      <c r="C41" s="1" t="s">
        <v>232</v>
      </c>
      <c r="D41" s="1" t="s">
        <v>285</v>
      </c>
      <c r="E41" s="1" t="s">
        <v>115</v>
      </c>
      <c r="F41" s="1" t="s">
        <v>271</v>
      </c>
      <c r="G41" s="1">
        <v>2021</v>
      </c>
      <c r="H41" s="1" t="s">
        <v>116</v>
      </c>
      <c r="I41" s="1" t="s">
        <v>117</v>
      </c>
      <c r="J41" s="4">
        <v>0.84665200000000007</v>
      </c>
      <c r="K41" s="1">
        <v>11982</v>
      </c>
      <c r="L41" s="1">
        <v>11982</v>
      </c>
      <c r="M41" s="1">
        <v>3.4889999999999999</v>
      </c>
      <c r="O41" s="1">
        <v>3</v>
      </c>
      <c r="Q41" s="1">
        <v>95.552000000000007</v>
      </c>
      <c r="R41" s="1">
        <v>7617</v>
      </c>
      <c r="S41" s="1">
        <v>2.919</v>
      </c>
      <c r="T41" s="1">
        <v>12659</v>
      </c>
      <c r="U41" s="1">
        <v>2.2770000000000001</v>
      </c>
      <c r="V41" s="1">
        <v>12625</v>
      </c>
    </row>
    <row r="42" spans="2:22" x14ac:dyDescent="0.3">
      <c r="B42" s="1" t="s">
        <v>90</v>
      </c>
      <c r="C42" s="1" t="s">
        <v>232</v>
      </c>
      <c r="D42" s="1" t="s">
        <v>285</v>
      </c>
      <c r="E42" s="1" t="s">
        <v>115</v>
      </c>
      <c r="F42" s="1" t="s">
        <v>272</v>
      </c>
      <c r="G42" s="1">
        <v>2021</v>
      </c>
      <c r="H42" s="1" t="s">
        <v>116</v>
      </c>
      <c r="I42" s="1" t="s">
        <v>117</v>
      </c>
      <c r="J42" s="4">
        <v>0.79806200000000005</v>
      </c>
      <c r="K42" s="1">
        <v>11982</v>
      </c>
      <c r="L42" s="1">
        <v>11982</v>
      </c>
      <c r="M42" s="1">
        <v>3.4889999999999999</v>
      </c>
      <c r="O42" s="1">
        <v>3</v>
      </c>
      <c r="Q42" s="1">
        <v>95.552000000000007</v>
      </c>
      <c r="R42" s="1">
        <v>7617</v>
      </c>
      <c r="S42" s="1">
        <v>2.919</v>
      </c>
      <c r="T42" s="1">
        <v>12659</v>
      </c>
      <c r="U42" s="1">
        <v>2.2770000000000001</v>
      </c>
      <c r="V42" s="1">
        <v>12625</v>
      </c>
    </row>
    <row r="43" spans="2:22" x14ac:dyDescent="0.3">
      <c r="B43" s="1" t="s">
        <v>90</v>
      </c>
      <c r="C43" s="1" t="s">
        <v>232</v>
      </c>
      <c r="D43" s="1" t="s">
        <v>285</v>
      </c>
      <c r="E43" s="1" t="s">
        <v>115</v>
      </c>
      <c r="F43" s="1" t="s">
        <v>273</v>
      </c>
      <c r="G43" s="1">
        <v>2021</v>
      </c>
      <c r="H43" s="1" t="s">
        <v>116</v>
      </c>
      <c r="I43" s="1" t="s">
        <v>117</v>
      </c>
      <c r="J43" s="4">
        <v>0.74795600000000007</v>
      </c>
      <c r="K43" s="1">
        <v>11982</v>
      </c>
      <c r="L43" s="1">
        <v>11982</v>
      </c>
      <c r="M43" s="1">
        <v>3.1520000000000001</v>
      </c>
      <c r="O43" s="1">
        <v>3</v>
      </c>
      <c r="Q43" s="1">
        <v>95.552000000000007</v>
      </c>
      <c r="R43" s="1">
        <v>7617</v>
      </c>
      <c r="S43" s="1">
        <v>2.919</v>
      </c>
      <c r="T43" s="1">
        <v>12659</v>
      </c>
      <c r="U43" s="1">
        <v>2.2770000000000001</v>
      </c>
      <c r="V43" s="1">
        <v>12625</v>
      </c>
    </row>
    <row r="44" spans="2:22" x14ac:dyDescent="0.3">
      <c r="B44" s="1" t="s">
        <v>90</v>
      </c>
      <c r="C44" s="1" t="s">
        <v>232</v>
      </c>
      <c r="D44" s="1" t="s">
        <v>285</v>
      </c>
      <c r="E44" s="1" t="s">
        <v>115</v>
      </c>
      <c r="F44" s="1" t="s">
        <v>274</v>
      </c>
      <c r="G44" s="1">
        <v>2021</v>
      </c>
      <c r="H44" s="1" t="s">
        <v>116</v>
      </c>
      <c r="I44" s="1" t="s">
        <v>117</v>
      </c>
      <c r="J44" s="4">
        <v>0.70607799999999998</v>
      </c>
      <c r="K44" s="1">
        <v>11982</v>
      </c>
      <c r="L44" s="1">
        <v>11982</v>
      </c>
      <c r="M44" s="1">
        <v>3.1520000000000001</v>
      </c>
      <c r="O44" s="1">
        <v>3</v>
      </c>
      <c r="Q44" s="1">
        <v>95.552000000000007</v>
      </c>
      <c r="R44" s="1">
        <v>7617</v>
      </c>
      <c r="S44" s="1">
        <v>2.919</v>
      </c>
      <c r="T44" s="1">
        <v>12659</v>
      </c>
      <c r="U44" s="1">
        <v>2.2770000000000001</v>
      </c>
      <c r="V44" s="1">
        <v>12625</v>
      </c>
    </row>
    <row r="45" spans="2:22" x14ac:dyDescent="0.3">
      <c r="B45" s="1" t="s">
        <v>90</v>
      </c>
      <c r="C45" s="1" t="s">
        <v>232</v>
      </c>
      <c r="D45" s="1" t="s">
        <v>285</v>
      </c>
      <c r="E45" s="1" t="s">
        <v>115</v>
      </c>
      <c r="F45" s="1" t="s">
        <v>275</v>
      </c>
      <c r="G45" s="1">
        <v>2021</v>
      </c>
      <c r="H45" s="1" t="s">
        <v>116</v>
      </c>
      <c r="I45" s="1" t="s">
        <v>117</v>
      </c>
      <c r="J45" s="4">
        <v>0.66499399999999997</v>
      </c>
      <c r="K45" s="1">
        <v>11982</v>
      </c>
      <c r="L45" s="1">
        <v>11982</v>
      </c>
      <c r="M45" s="1">
        <v>2.8809999999999998</v>
      </c>
      <c r="O45" s="1">
        <v>3</v>
      </c>
      <c r="Q45" s="1">
        <v>95.552000000000007</v>
      </c>
      <c r="R45" s="1">
        <v>7617</v>
      </c>
      <c r="S45" s="1">
        <v>2.919</v>
      </c>
      <c r="T45" s="1">
        <v>12659</v>
      </c>
      <c r="U45" s="1">
        <v>2.2770000000000001</v>
      </c>
      <c r="V45" s="1">
        <v>12625</v>
      </c>
    </row>
    <row r="46" spans="2:22" x14ac:dyDescent="0.3">
      <c r="B46" s="1" t="s">
        <v>90</v>
      </c>
      <c r="C46" s="1" t="s">
        <v>232</v>
      </c>
      <c r="D46" s="1" t="s">
        <v>285</v>
      </c>
      <c r="E46" s="1" t="s">
        <v>115</v>
      </c>
      <c r="F46" s="1" t="s">
        <v>276</v>
      </c>
      <c r="G46" s="1">
        <v>2021</v>
      </c>
      <c r="H46" s="1" t="s">
        <v>116</v>
      </c>
      <c r="I46" s="1" t="s">
        <v>117</v>
      </c>
      <c r="J46" s="4">
        <v>0.62633800000000017</v>
      </c>
      <c r="K46" s="1">
        <v>11982</v>
      </c>
      <c r="L46" s="1">
        <v>11982</v>
      </c>
      <c r="M46" s="1">
        <v>2.8809999999999998</v>
      </c>
      <c r="O46" s="1">
        <v>3</v>
      </c>
      <c r="Q46" s="1">
        <v>95.552000000000007</v>
      </c>
      <c r="R46" s="1">
        <v>7617</v>
      </c>
      <c r="S46" s="1">
        <v>2.919</v>
      </c>
      <c r="T46" s="1">
        <v>12659</v>
      </c>
      <c r="U46" s="1">
        <v>2.2770000000000001</v>
      </c>
      <c r="V46" s="1">
        <v>12625</v>
      </c>
    </row>
    <row r="47" spans="2:22" x14ac:dyDescent="0.3">
      <c r="B47" s="1" t="s">
        <v>90</v>
      </c>
      <c r="C47" s="1" t="s">
        <v>232</v>
      </c>
      <c r="D47" s="1" t="s">
        <v>285</v>
      </c>
      <c r="E47" s="1" t="s">
        <v>115</v>
      </c>
      <c r="F47" s="1" t="s">
        <v>277</v>
      </c>
      <c r="G47" s="1">
        <v>2021</v>
      </c>
      <c r="H47" s="1" t="s">
        <v>116</v>
      </c>
      <c r="I47" s="1" t="s">
        <v>117</v>
      </c>
      <c r="J47" s="4">
        <v>0.58006399999999991</v>
      </c>
      <c r="K47" s="1">
        <v>11982</v>
      </c>
      <c r="L47" s="1">
        <v>11982</v>
      </c>
      <c r="M47" s="1">
        <v>2.6619999999999999</v>
      </c>
      <c r="O47" s="1">
        <v>3</v>
      </c>
      <c r="Q47" s="1">
        <v>95.552000000000007</v>
      </c>
      <c r="R47" s="1">
        <v>7617</v>
      </c>
      <c r="S47" s="1">
        <v>2.919</v>
      </c>
      <c r="T47" s="1">
        <v>12659</v>
      </c>
      <c r="U47" s="1">
        <v>2.2770000000000001</v>
      </c>
      <c r="V47" s="1">
        <v>12625</v>
      </c>
    </row>
    <row r="48" spans="2:22" x14ac:dyDescent="0.3">
      <c r="B48" s="1" t="s">
        <v>90</v>
      </c>
      <c r="C48" s="1" t="s">
        <v>232</v>
      </c>
      <c r="D48" s="1" t="s">
        <v>285</v>
      </c>
      <c r="E48" s="1" t="s">
        <v>115</v>
      </c>
      <c r="F48" s="1" t="s">
        <v>278</v>
      </c>
      <c r="G48" s="1">
        <v>2021</v>
      </c>
      <c r="H48" s="1" t="s">
        <v>116</v>
      </c>
      <c r="I48" s="1" t="s">
        <v>117</v>
      </c>
      <c r="J48" s="4">
        <v>0.53281600000000007</v>
      </c>
      <c r="K48" s="1">
        <v>11982</v>
      </c>
      <c r="L48" s="1">
        <v>11982</v>
      </c>
      <c r="M48" s="1">
        <v>2.6619999999999999</v>
      </c>
      <c r="O48" s="1">
        <v>3</v>
      </c>
      <c r="Q48" s="1">
        <v>95.552000000000007</v>
      </c>
      <c r="R48" s="1">
        <v>7617</v>
      </c>
      <c r="S48" s="1">
        <v>2.919</v>
      </c>
      <c r="T48" s="1">
        <v>12659</v>
      </c>
      <c r="U48" s="1">
        <v>2.2770000000000001</v>
      </c>
      <c r="V48" s="1">
        <v>12625</v>
      </c>
    </row>
    <row r="49" spans="2:22" x14ac:dyDescent="0.3">
      <c r="B49" s="1" t="s">
        <v>90</v>
      </c>
      <c r="C49" s="1" t="s">
        <v>232</v>
      </c>
      <c r="D49" s="1" t="s">
        <v>285</v>
      </c>
      <c r="E49" s="1" t="s">
        <v>115</v>
      </c>
      <c r="F49" s="1" t="s">
        <v>279</v>
      </c>
      <c r="G49" s="1">
        <v>2021</v>
      </c>
      <c r="H49" s="1" t="s">
        <v>116</v>
      </c>
      <c r="I49" s="1" t="s">
        <v>117</v>
      </c>
      <c r="J49" s="4">
        <v>0.47722799999999999</v>
      </c>
      <c r="K49" s="1">
        <v>11981</v>
      </c>
      <c r="L49" s="1">
        <v>11981</v>
      </c>
      <c r="M49" s="1">
        <v>2.5179999999999998</v>
      </c>
      <c r="O49" s="1">
        <v>3</v>
      </c>
      <c r="Q49" s="1">
        <v>95.552000000000007</v>
      </c>
      <c r="R49" s="1">
        <v>7617</v>
      </c>
      <c r="S49" s="1">
        <v>2.919</v>
      </c>
      <c r="T49" s="1">
        <v>12659</v>
      </c>
      <c r="U49" s="1">
        <v>2.2770000000000001</v>
      </c>
      <c r="V49" s="1">
        <v>12625</v>
      </c>
    </row>
    <row r="50" spans="2:22" x14ac:dyDescent="0.3">
      <c r="B50" s="1" t="s">
        <v>90</v>
      </c>
      <c r="C50" s="1" t="s">
        <v>232</v>
      </c>
      <c r="D50" s="1" t="s">
        <v>285</v>
      </c>
      <c r="E50" s="1" t="s">
        <v>115</v>
      </c>
      <c r="F50" s="1" t="s">
        <v>280</v>
      </c>
      <c r="G50" s="1">
        <v>2021</v>
      </c>
      <c r="H50" s="1" t="s">
        <v>116</v>
      </c>
      <c r="I50" s="1" t="s">
        <v>117</v>
      </c>
      <c r="J50" s="4">
        <v>0.41760999999999998</v>
      </c>
      <c r="K50" s="1">
        <v>11981</v>
      </c>
      <c r="L50" s="1">
        <v>11981</v>
      </c>
      <c r="M50" s="1">
        <v>2.5179999999999998</v>
      </c>
      <c r="O50" s="1">
        <v>3</v>
      </c>
      <c r="Q50" s="1">
        <v>95.552000000000007</v>
      </c>
      <c r="R50" s="1">
        <v>7617</v>
      </c>
      <c r="S50" s="1">
        <v>2.919</v>
      </c>
      <c r="T50" s="1">
        <v>12659</v>
      </c>
      <c r="U50" s="1">
        <v>2.2770000000000001</v>
      </c>
      <c r="V50" s="1">
        <v>12625</v>
      </c>
    </row>
    <row r="51" spans="2:22" x14ac:dyDescent="0.3">
      <c r="B51" s="1" t="s">
        <v>90</v>
      </c>
      <c r="C51" s="1" t="s">
        <v>232</v>
      </c>
      <c r="D51" s="1" t="s">
        <v>285</v>
      </c>
      <c r="E51" s="1" t="s">
        <v>115</v>
      </c>
      <c r="F51" s="1" t="s">
        <v>233</v>
      </c>
      <c r="G51" s="1">
        <v>2021</v>
      </c>
      <c r="H51" s="1" t="s">
        <v>116</v>
      </c>
      <c r="I51" s="1" t="s">
        <v>118</v>
      </c>
      <c r="J51" s="4">
        <v>0.33333800000000002</v>
      </c>
      <c r="K51" s="1">
        <v>11903</v>
      </c>
      <c r="L51" s="1">
        <v>11903</v>
      </c>
      <c r="M51" s="1">
        <v>6.3610000000000024</v>
      </c>
      <c r="O51" s="1">
        <v>3</v>
      </c>
      <c r="Q51" s="1">
        <v>95.552000000000007</v>
      </c>
      <c r="R51" s="1">
        <v>7617</v>
      </c>
      <c r="S51" s="1">
        <v>2.919</v>
      </c>
      <c r="T51" s="1">
        <v>12659</v>
      </c>
      <c r="U51" s="1">
        <v>2.2770000000000001</v>
      </c>
      <c r="V51" s="1">
        <v>12625</v>
      </c>
    </row>
    <row r="52" spans="2:22" x14ac:dyDescent="0.3">
      <c r="B52" s="1" t="s">
        <v>90</v>
      </c>
      <c r="C52" s="1" t="s">
        <v>232</v>
      </c>
      <c r="D52" s="1" t="s">
        <v>285</v>
      </c>
      <c r="E52" s="1" t="s">
        <v>115</v>
      </c>
      <c r="F52" s="1" t="s">
        <v>234</v>
      </c>
      <c r="G52" s="1">
        <v>2021</v>
      </c>
      <c r="H52" s="1" t="s">
        <v>116</v>
      </c>
      <c r="I52" s="1" t="s">
        <v>118</v>
      </c>
      <c r="J52" s="4">
        <v>0.31218799999999991</v>
      </c>
      <c r="K52" s="1">
        <v>11908</v>
      </c>
      <c r="L52" s="1">
        <v>11908</v>
      </c>
      <c r="M52" s="1">
        <v>6.3329999999999984</v>
      </c>
      <c r="O52" s="1">
        <v>3</v>
      </c>
      <c r="Q52" s="1">
        <v>95.552000000000007</v>
      </c>
      <c r="R52" s="1">
        <v>7617</v>
      </c>
      <c r="S52" s="1">
        <v>2.919</v>
      </c>
      <c r="T52" s="1">
        <v>12659</v>
      </c>
      <c r="U52" s="1">
        <v>2.2770000000000001</v>
      </c>
      <c r="V52" s="1">
        <v>12625</v>
      </c>
    </row>
    <row r="53" spans="2:22" x14ac:dyDescent="0.3">
      <c r="B53" s="1" t="s">
        <v>90</v>
      </c>
      <c r="C53" s="1" t="s">
        <v>232</v>
      </c>
      <c r="D53" s="1" t="s">
        <v>285</v>
      </c>
      <c r="E53" s="1" t="s">
        <v>115</v>
      </c>
      <c r="F53" s="1" t="s">
        <v>235</v>
      </c>
      <c r="G53" s="1">
        <v>2021</v>
      </c>
      <c r="H53" s="1" t="s">
        <v>116</v>
      </c>
      <c r="I53" s="1" t="s">
        <v>118</v>
      </c>
      <c r="J53" s="4">
        <v>0.32467599999999991</v>
      </c>
      <c r="K53" s="1">
        <v>11911</v>
      </c>
      <c r="L53" s="1">
        <v>11911</v>
      </c>
      <c r="M53" s="1">
        <v>6.1120000000000001</v>
      </c>
      <c r="O53" s="1">
        <v>3</v>
      </c>
      <c r="Q53" s="1">
        <v>95.552000000000007</v>
      </c>
      <c r="R53" s="1">
        <v>7617</v>
      </c>
      <c r="S53" s="1">
        <v>2.919</v>
      </c>
      <c r="T53" s="1">
        <v>12659</v>
      </c>
      <c r="U53" s="1">
        <v>2.2770000000000001</v>
      </c>
      <c r="V53" s="1">
        <v>12625</v>
      </c>
    </row>
    <row r="54" spans="2:22" x14ac:dyDescent="0.3">
      <c r="B54" s="1" t="s">
        <v>90</v>
      </c>
      <c r="C54" s="1" t="s">
        <v>232</v>
      </c>
      <c r="D54" s="1" t="s">
        <v>285</v>
      </c>
      <c r="E54" s="1" t="s">
        <v>115</v>
      </c>
      <c r="F54" s="1" t="s">
        <v>236</v>
      </c>
      <c r="G54" s="1">
        <v>2021</v>
      </c>
      <c r="H54" s="1" t="s">
        <v>116</v>
      </c>
      <c r="I54" s="1" t="s">
        <v>118</v>
      </c>
      <c r="J54" s="4">
        <v>0.31444</v>
      </c>
      <c r="K54" s="1">
        <v>11912</v>
      </c>
      <c r="L54" s="1">
        <v>11912</v>
      </c>
      <c r="M54" s="1">
        <v>6.1120000000000001</v>
      </c>
      <c r="O54" s="1">
        <v>3</v>
      </c>
      <c r="Q54" s="1">
        <v>95.552000000000007</v>
      </c>
      <c r="R54" s="1">
        <v>7617</v>
      </c>
      <c r="S54" s="1">
        <v>2.919</v>
      </c>
      <c r="T54" s="1">
        <v>12659</v>
      </c>
      <c r="U54" s="1">
        <v>2.2770000000000001</v>
      </c>
      <c r="V54" s="1">
        <v>12625</v>
      </c>
    </row>
    <row r="55" spans="2:22" x14ac:dyDescent="0.3">
      <c r="B55" s="1" t="s">
        <v>90</v>
      </c>
      <c r="C55" s="1" t="s">
        <v>232</v>
      </c>
      <c r="D55" s="1" t="s">
        <v>285</v>
      </c>
      <c r="E55" s="1" t="s">
        <v>115</v>
      </c>
      <c r="F55" s="1" t="s">
        <v>237</v>
      </c>
      <c r="G55" s="1">
        <v>2021</v>
      </c>
      <c r="H55" s="1" t="s">
        <v>116</v>
      </c>
      <c r="I55" s="1" t="s">
        <v>118</v>
      </c>
      <c r="J55" s="4">
        <v>0.30764799999999992</v>
      </c>
      <c r="K55" s="1">
        <v>11911</v>
      </c>
      <c r="L55" s="1">
        <v>11911</v>
      </c>
      <c r="M55" s="1">
        <v>5.915</v>
      </c>
      <c r="O55" s="1">
        <v>3</v>
      </c>
      <c r="Q55" s="1">
        <v>95.552000000000007</v>
      </c>
      <c r="R55" s="1">
        <v>7617</v>
      </c>
      <c r="S55" s="1">
        <v>2.919</v>
      </c>
      <c r="T55" s="1">
        <v>12659</v>
      </c>
      <c r="U55" s="1">
        <v>2.2770000000000001</v>
      </c>
      <c r="V55" s="1">
        <v>12625</v>
      </c>
    </row>
    <row r="56" spans="2:22" x14ac:dyDescent="0.3">
      <c r="B56" s="1" t="s">
        <v>90</v>
      </c>
      <c r="C56" s="1" t="s">
        <v>232</v>
      </c>
      <c r="D56" s="1" t="s">
        <v>285</v>
      </c>
      <c r="E56" s="1" t="s">
        <v>115</v>
      </c>
      <c r="F56" s="1" t="s">
        <v>238</v>
      </c>
      <c r="G56" s="1">
        <v>2021</v>
      </c>
      <c r="H56" s="1" t="s">
        <v>116</v>
      </c>
      <c r="I56" s="1" t="s">
        <v>118</v>
      </c>
      <c r="J56" s="4">
        <v>0.29699399999999998</v>
      </c>
      <c r="K56" s="1">
        <v>11911</v>
      </c>
      <c r="L56" s="1">
        <v>11911</v>
      </c>
      <c r="M56" s="1">
        <v>5.915</v>
      </c>
      <c r="O56" s="1">
        <v>3</v>
      </c>
      <c r="Q56" s="1">
        <v>95.552000000000007</v>
      </c>
      <c r="R56" s="1">
        <v>7617</v>
      </c>
      <c r="S56" s="1">
        <v>2.919</v>
      </c>
      <c r="T56" s="1">
        <v>12659</v>
      </c>
      <c r="U56" s="1">
        <v>2.2770000000000001</v>
      </c>
      <c r="V56" s="1">
        <v>12625</v>
      </c>
    </row>
    <row r="57" spans="2:22" x14ac:dyDescent="0.3">
      <c r="B57" s="1" t="s">
        <v>90</v>
      </c>
      <c r="C57" s="1" t="s">
        <v>232</v>
      </c>
      <c r="D57" s="1" t="s">
        <v>285</v>
      </c>
      <c r="E57" s="1" t="s">
        <v>115</v>
      </c>
      <c r="F57" s="1" t="s">
        <v>239</v>
      </c>
      <c r="G57" s="1">
        <v>2021</v>
      </c>
      <c r="H57" s="1" t="s">
        <v>116</v>
      </c>
      <c r="I57" s="1" t="s">
        <v>118</v>
      </c>
      <c r="J57" s="4">
        <v>0.28817999999999999</v>
      </c>
      <c r="K57" s="1">
        <v>11911</v>
      </c>
      <c r="L57" s="1">
        <v>11911</v>
      </c>
      <c r="M57" s="1">
        <v>5.7529999999999992</v>
      </c>
      <c r="O57" s="1">
        <v>3</v>
      </c>
      <c r="Q57" s="1">
        <v>95.552000000000007</v>
      </c>
      <c r="R57" s="1">
        <v>7617</v>
      </c>
      <c r="S57" s="1">
        <v>2.919</v>
      </c>
      <c r="T57" s="1">
        <v>12659</v>
      </c>
      <c r="U57" s="1">
        <v>2.2770000000000001</v>
      </c>
      <c r="V57" s="1">
        <v>12625</v>
      </c>
    </row>
    <row r="58" spans="2:22" x14ac:dyDescent="0.3">
      <c r="B58" s="1" t="s">
        <v>90</v>
      </c>
      <c r="C58" s="1" t="s">
        <v>232</v>
      </c>
      <c r="D58" s="1" t="s">
        <v>285</v>
      </c>
      <c r="E58" s="1" t="s">
        <v>115</v>
      </c>
      <c r="F58" s="1" t="s">
        <v>240</v>
      </c>
      <c r="G58" s="1">
        <v>2021</v>
      </c>
      <c r="H58" s="1" t="s">
        <v>116</v>
      </c>
      <c r="I58" s="1" t="s">
        <v>118</v>
      </c>
      <c r="J58" s="4">
        <v>0.27814599999999989</v>
      </c>
      <c r="K58" s="1">
        <v>11910</v>
      </c>
      <c r="L58" s="1">
        <v>11910</v>
      </c>
      <c r="M58" s="1">
        <v>5.7529999999999992</v>
      </c>
      <c r="O58" s="1">
        <v>3</v>
      </c>
      <c r="Q58" s="1">
        <v>95.552000000000007</v>
      </c>
      <c r="R58" s="1">
        <v>7617</v>
      </c>
      <c r="S58" s="1">
        <v>2.919</v>
      </c>
      <c r="T58" s="1">
        <v>12659</v>
      </c>
      <c r="U58" s="1">
        <v>2.2770000000000001</v>
      </c>
      <c r="V58" s="1">
        <v>12625</v>
      </c>
    </row>
    <row r="59" spans="2:22" x14ac:dyDescent="0.3">
      <c r="B59" s="1" t="s">
        <v>90</v>
      </c>
      <c r="C59" s="1" t="s">
        <v>232</v>
      </c>
      <c r="D59" s="1" t="s">
        <v>285</v>
      </c>
      <c r="E59" s="1" t="s">
        <v>115</v>
      </c>
      <c r="F59" s="1" t="s">
        <v>241</v>
      </c>
      <c r="G59" s="1">
        <v>2021</v>
      </c>
      <c r="H59" s="1" t="s">
        <v>116</v>
      </c>
      <c r="I59" s="1" t="s">
        <v>118</v>
      </c>
      <c r="J59" s="4">
        <v>0.2688259999999999</v>
      </c>
      <c r="K59" s="1">
        <v>11910</v>
      </c>
      <c r="L59" s="1">
        <v>11910</v>
      </c>
      <c r="M59" s="1">
        <v>5.6329999999999991</v>
      </c>
      <c r="O59" s="1">
        <v>3</v>
      </c>
      <c r="Q59" s="1">
        <v>95.552000000000007</v>
      </c>
      <c r="R59" s="1">
        <v>7617</v>
      </c>
      <c r="S59" s="1">
        <v>2.919</v>
      </c>
      <c r="T59" s="1">
        <v>12659</v>
      </c>
      <c r="U59" s="1">
        <v>2.2770000000000001</v>
      </c>
      <c r="V59" s="1">
        <v>12625</v>
      </c>
    </row>
    <row r="60" spans="2:22" x14ac:dyDescent="0.3">
      <c r="B60" s="1" t="s">
        <v>90</v>
      </c>
      <c r="C60" s="1" t="s">
        <v>232</v>
      </c>
      <c r="D60" s="1" t="s">
        <v>285</v>
      </c>
      <c r="E60" s="1" t="s">
        <v>115</v>
      </c>
      <c r="F60" s="1" t="s">
        <v>242</v>
      </c>
      <c r="G60" s="1">
        <v>2021</v>
      </c>
      <c r="H60" s="1" t="s">
        <v>116</v>
      </c>
      <c r="I60" s="1" t="s">
        <v>118</v>
      </c>
      <c r="J60" s="4">
        <v>0.26173999999999997</v>
      </c>
      <c r="K60" s="1">
        <v>11910</v>
      </c>
      <c r="L60" s="1">
        <v>11910</v>
      </c>
      <c r="M60" s="1">
        <v>5.6329999999999991</v>
      </c>
      <c r="O60" s="1">
        <v>3</v>
      </c>
      <c r="Q60" s="1">
        <v>95.552000000000007</v>
      </c>
      <c r="R60" s="1">
        <v>7617</v>
      </c>
      <c r="S60" s="1">
        <v>2.919</v>
      </c>
      <c r="T60" s="1">
        <v>12659</v>
      </c>
      <c r="U60" s="1">
        <v>2.2770000000000001</v>
      </c>
      <c r="V60" s="1">
        <v>12625</v>
      </c>
    </row>
    <row r="61" spans="2:22" x14ac:dyDescent="0.3">
      <c r="B61" s="1" t="s">
        <v>90</v>
      </c>
      <c r="C61" s="1" t="s">
        <v>232</v>
      </c>
      <c r="D61" s="1" t="s">
        <v>285</v>
      </c>
      <c r="E61" s="1" t="s">
        <v>115</v>
      </c>
      <c r="F61" s="1" t="s">
        <v>243</v>
      </c>
      <c r="G61" s="1">
        <v>2021</v>
      </c>
      <c r="H61" s="1" t="s">
        <v>116</v>
      </c>
      <c r="I61" s="1" t="s">
        <v>118</v>
      </c>
      <c r="J61" s="4">
        <v>0.255608</v>
      </c>
      <c r="K61" s="1">
        <v>11910</v>
      </c>
      <c r="L61" s="1">
        <v>11910</v>
      </c>
      <c r="M61" s="1">
        <v>5.5820000000000016</v>
      </c>
      <c r="O61" s="1">
        <v>3</v>
      </c>
      <c r="Q61" s="1">
        <v>95.552000000000007</v>
      </c>
      <c r="R61" s="1">
        <v>7617</v>
      </c>
      <c r="S61" s="1">
        <v>2.919</v>
      </c>
      <c r="T61" s="1">
        <v>12659</v>
      </c>
      <c r="U61" s="1">
        <v>2.2770000000000001</v>
      </c>
      <c r="V61" s="1">
        <v>12625</v>
      </c>
    </row>
    <row r="62" spans="2:22" x14ac:dyDescent="0.3">
      <c r="B62" s="1" t="s">
        <v>90</v>
      </c>
      <c r="C62" s="1" t="s">
        <v>232</v>
      </c>
      <c r="D62" s="1" t="s">
        <v>285</v>
      </c>
      <c r="E62" s="1" t="s">
        <v>115</v>
      </c>
      <c r="F62" s="1" t="s">
        <v>244</v>
      </c>
      <c r="G62" s="1">
        <v>2021</v>
      </c>
      <c r="H62" s="1" t="s">
        <v>116</v>
      </c>
      <c r="I62" s="1" t="s">
        <v>118</v>
      </c>
      <c r="J62" s="4">
        <v>0.26416800000000001</v>
      </c>
      <c r="K62" s="1">
        <v>11910</v>
      </c>
      <c r="L62" s="1">
        <v>11910</v>
      </c>
      <c r="M62" s="1">
        <v>5.5820000000000016</v>
      </c>
      <c r="O62" s="1">
        <v>3</v>
      </c>
      <c r="Q62" s="1">
        <v>95.552000000000007</v>
      </c>
      <c r="R62" s="1">
        <v>7617</v>
      </c>
      <c r="S62" s="1">
        <v>2.919</v>
      </c>
      <c r="T62" s="1">
        <v>12659</v>
      </c>
      <c r="U62" s="1">
        <v>2.2770000000000001</v>
      </c>
      <c r="V62" s="1">
        <v>12625</v>
      </c>
    </row>
    <row r="63" spans="2:22" x14ac:dyDescent="0.3">
      <c r="B63" s="1" t="s">
        <v>90</v>
      </c>
      <c r="C63" s="1" t="s">
        <v>232</v>
      </c>
      <c r="D63" s="1" t="s">
        <v>285</v>
      </c>
      <c r="E63" s="1" t="s">
        <v>115</v>
      </c>
      <c r="F63" s="1" t="s">
        <v>245</v>
      </c>
      <c r="G63" s="1">
        <v>2021</v>
      </c>
      <c r="H63" s="1" t="s">
        <v>116</v>
      </c>
      <c r="I63" s="1" t="s">
        <v>118</v>
      </c>
      <c r="J63" s="4">
        <v>0.28032200000000002</v>
      </c>
      <c r="K63" s="1">
        <v>11910</v>
      </c>
      <c r="L63" s="1">
        <v>11910</v>
      </c>
      <c r="M63" s="1">
        <v>5.6120000000000001</v>
      </c>
      <c r="O63" s="1">
        <v>3</v>
      </c>
      <c r="Q63" s="1">
        <v>95.552000000000007</v>
      </c>
      <c r="R63" s="1">
        <v>7617</v>
      </c>
      <c r="S63" s="1">
        <v>2.919</v>
      </c>
      <c r="T63" s="1">
        <v>12659</v>
      </c>
      <c r="U63" s="1">
        <v>2.2770000000000001</v>
      </c>
      <c r="V63" s="1">
        <v>12625</v>
      </c>
    </row>
    <row r="64" spans="2:22" x14ac:dyDescent="0.3">
      <c r="B64" s="1" t="s">
        <v>90</v>
      </c>
      <c r="C64" s="1" t="s">
        <v>232</v>
      </c>
      <c r="D64" s="1" t="s">
        <v>285</v>
      </c>
      <c r="E64" s="1" t="s">
        <v>115</v>
      </c>
      <c r="F64" s="1" t="s">
        <v>246</v>
      </c>
      <c r="G64" s="1">
        <v>2021</v>
      </c>
      <c r="H64" s="1" t="s">
        <v>116</v>
      </c>
      <c r="I64" s="1" t="s">
        <v>118</v>
      </c>
      <c r="J64" s="4">
        <v>0.321882</v>
      </c>
      <c r="K64" s="1">
        <v>11910</v>
      </c>
      <c r="L64" s="1">
        <v>11910</v>
      </c>
      <c r="M64" s="1">
        <v>5.6120000000000001</v>
      </c>
      <c r="O64" s="1">
        <v>3</v>
      </c>
      <c r="Q64" s="1">
        <v>95.552000000000007</v>
      </c>
      <c r="R64" s="1">
        <v>7617</v>
      </c>
      <c r="S64" s="1">
        <v>2.919</v>
      </c>
      <c r="T64" s="1">
        <v>12659</v>
      </c>
      <c r="U64" s="1">
        <v>2.2770000000000001</v>
      </c>
      <c r="V64" s="1">
        <v>12625</v>
      </c>
    </row>
    <row r="65" spans="2:22" x14ac:dyDescent="0.3">
      <c r="B65" s="1" t="s">
        <v>90</v>
      </c>
      <c r="C65" s="1" t="s">
        <v>232</v>
      </c>
      <c r="D65" s="1" t="s">
        <v>285</v>
      </c>
      <c r="E65" s="1" t="s">
        <v>115</v>
      </c>
      <c r="F65" s="1" t="s">
        <v>247</v>
      </c>
      <c r="G65" s="1">
        <v>2021</v>
      </c>
      <c r="H65" s="1" t="s">
        <v>116</v>
      </c>
      <c r="I65" s="1" t="s">
        <v>118</v>
      </c>
      <c r="J65" s="4">
        <v>0.36752999999999991</v>
      </c>
      <c r="K65" s="1">
        <v>11910</v>
      </c>
      <c r="L65" s="1">
        <v>11910</v>
      </c>
      <c r="M65" s="1">
        <v>5.7960000000000003</v>
      </c>
      <c r="O65" s="1">
        <v>3</v>
      </c>
      <c r="Q65" s="1">
        <v>95.552000000000007</v>
      </c>
      <c r="R65" s="1">
        <v>7617</v>
      </c>
      <c r="S65" s="1">
        <v>2.919</v>
      </c>
      <c r="T65" s="1">
        <v>12659</v>
      </c>
      <c r="U65" s="1">
        <v>2.2770000000000001</v>
      </c>
      <c r="V65" s="1">
        <v>12625</v>
      </c>
    </row>
    <row r="66" spans="2:22" x14ac:dyDescent="0.3">
      <c r="B66" s="1" t="s">
        <v>90</v>
      </c>
      <c r="C66" s="1" t="s">
        <v>232</v>
      </c>
      <c r="D66" s="1" t="s">
        <v>285</v>
      </c>
      <c r="E66" s="1" t="s">
        <v>115</v>
      </c>
      <c r="F66" s="1" t="s">
        <v>248</v>
      </c>
      <c r="G66" s="1">
        <v>2021</v>
      </c>
      <c r="H66" s="1" t="s">
        <v>116</v>
      </c>
      <c r="I66" s="1" t="s">
        <v>118</v>
      </c>
      <c r="J66" s="4">
        <v>0.42793799999999999</v>
      </c>
      <c r="K66" s="1">
        <v>11910</v>
      </c>
      <c r="L66" s="1">
        <v>11910</v>
      </c>
      <c r="M66" s="1">
        <v>5.7960000000000003</v>
      </c>
      <c r="O66" s="1">
        <v>3</v>
      </c>
      <c r="Q66" s="1">
        <v>95.552000000000007</v>
      </c>
      <c r="R66" s="1">
        <v>7617</v>
      </c>
      <c r="S66" s="1">
        <v>2.919</v>
      </c>
      <c r="T66" s="1">
        <v>12659</v>
      </c>
      <c r="U66" s="1">
        <v>2.2770000000000001</v>
      </c>
      <c r="V66" s="1">
        <v>12625</v>
      </c>
    </row>
    <row r="67" spans="2:22" x14ac:dyDescent="0.3">
      <c r="B67" s="1" t="s">
        <v>90</v>
      </c>
      <c r="C67" s="1" t="s">
        <v>232</v>
      </c>
      <c r="D67" s="1" t="s">
        <v>285</v>
      </c>
      <c r="E67" s="1" t="s">
        <v>115</v>
      </c>
      <c r="F67" s="1" t="s">
        <v>249</v>
      </c>
      <c r="G67" s="1">
        <v>2021</v>
      </c>
      <c r="H67" s="1" t="s">
        <v>116</v>
      </c>
      <c r="I67" s="1" t="s">
        <v>118</v>
      </c>
      <c r="J67" s="4">
        <v>0.45785999999999999</v>
      </c>
      <c r="K67" s="1">
        <v>11910</v>
      </c>
      <c r="L67" s="1">
        <v>11910</v>
      </c>
      <c r="M67" s="1">
        <v>6.3250000000000002</v>
      </c>
      <c r="O67" s="1">
        <v>3</v>
      </c>
      <c r="Q67" s="1">
        <v>95.552000000000007</v>
      </c>
      <c r="R67" s="1">
        <v>7617</v>
      </c>
      <c r="S67" s="1">
        <v>2.919</v>
      </c>
      <c r="T67" s="1">
        <v>12659</v>
      </c>
      <c r="U67" s="1">
        <v>2.2770000000000001</v>
      </c>
      <c r="V67" s="1">
        <v>12625</v>
      </c>
    </row>
    <row r="68" spans="2:22" x14ac:dyDescent="0.3">
      <c r="B68" s="1" t="s">
        <v>90</v>
      </c>
      <c r="C68" s="1" t="s">
        <v>232</v>
      </c>
      <c r="D68" s="1" t="s">
        <v>285</v>
      </c>
      <c r="E68" s="1" t="s">
        <v>115</v>
      </c>
      <c r="F68" s="1" t="s">
        <v>250</v>
      </c>
      <c r="G68" s="1">
        <v>2021</v>
      </c>
      <c r="H68" s="1" t="s">
        <v>116</v>
      </c>
      <c r="I68" s="1" t="s">
        <v>118</v>
      </c>
      <c r="J68" s="4">
        <v>0.47963600000000001</v>
      </c>
      <c r="K68" s="1">
        <v>11910</v>
      </c>
      <c r="L68" s="1">
        <v>11910</v>
      </c>
      <c r="M68" s="1">
        <v>6.3250000000000002</v>
      </c>
      <c r="O68" s="1">
        <v>3</v>
      </c>
      <c r="Q68" s="1">
        <v>95.552000000000007</v>
      </c>
      <c r="R68" s="1">
        <v>7617</v>
      </c>
      <c r="S68" s="1">
        <v>2.919</v>
      </c>
      <c r="T68" s="1">
        <v>12659</v>
      </c>
      <c r="U68" s="1">
        <v>2.2770000000000001</v>
      </c>
      <c r="V68" s="1">
        <v>12625</v>
      </c>
    </row>
    <row r="69" spans="2:22" x14ac:dyDescent="0.3">
      <c r="B69" s="1" t="s">
        <v>90</v>
      </c>
      <c r="C69" s="1" t="s">
        <v>232</v>
      </c>
      <c r="D69" s="1" t="s">
        <v>285</v>
      </c>
      <c r="E69" s="1" t="s">
        <v>115</v>
      </c>
      <c r="F69" s="1" t="s">
        <v>251</v>
      </c>
      <c r="G69" s="1">
        <v>2021</v>
      </c>
      <c r="H69" s="1" t="s">
        <v>116</v>
      </c>
      <c r="I69" s="1" t="s">
        <v>118</v>
      </c>
      <c r="J69" s="4">
        <v>0.48339599999999999</v>
      </c>
      <c r="K69" s="1">
        <v>11909</v>
      </c>
      <c r="L69" s="1">
        <v>11909</v>
      </c>
      <c r="M69" s="1">
        <v>7.1029999999999998</v>
      </c>
      <c r="O69" s="1">
        <v>3</v>
      </c>
      <c r="Q69" s="1">
        <v>95.552000000000007</v>
      </c>
      <c r="R69" s="1">
        <v>7617</v>
      </c>
      <c r="S69" s="1">
        <v>2.919</v>
      </c>
      <c r="T69" s="1">
        <v>12659</v>
      </c>
      <c r="U69" s="1">
        <v>2.2770000000000001</v>
      </c>
      <c r="V69" s="1">
        <v>12625</v>
      </c>
    </row>
    <row r="70" spans="2:22" x14ac:dyDescent="0.3">
      <c r="B70" s="1" t="s">
        <v>90</v>
      </c>
      <c r="C70" s="1" t="s">
        <v>232</v>
      </c>
      <c r="D70" s="1" t="s">
        <v>285</v>
      </c>
      <c r="E70" s="1" t="s">
        <v>115</v>
      </c>
      <c r="F70" s="1" t="s">
        <v>252</v>
      </c>
      <c r="G70" s="1">
        <v>2021</v>
      </c>
      <c r="H70" s="1" t="s">
        <v>116</v>
      </c>
      <c r="I70" s="1" t="s">
        <v>118</v>
      </c>
      <c r="J70" s="4">
        <v>0.48093200000000003</v>
      </c>
      <c r="K70" s="1">
        <v>11909</v>
      </c>
      <c r="L70" s="1">
        <v>11909</v>
      </c>
      <c r="M70" s="1">
        <v>7.1029999999999998</v>
      </c>
      <c r="O70" s="1">
        <v>3</v>
      </c>
      <c r="Q70" s="1">
        <v>95.552000000000007</v>
      </c>
      <c r="R70" s="1">
        <v>7617</v>
      </c>
      <c r="S70" s="1">
        <v>2.919</v>
      </c>
      <c r="T70" s="1">
        <v>12659</v>
      </c>
      <c r="U70" s="1">
        <v>2.2770000000000001</v>
      </c>
      <c r="V70" s="1">
        <v>12625</v>
      </c>
    </row>
    <row r="71" spans="2:22" x14ac:dyDescent="0.3">
      <c r="B71" s="1" t="s">
        <v>90</v>
      </c>
      <c r="C71" s="1" t="s">
        <v>232</v>
      </c>
      <c r="D71" s="1" t="s">
        <v>285</v>
      </c>
      <c r="E71" s="1" t="s">
        <v>115</v>
      </c>
      <c r="F71" s="1" t="s">
        <v>253</v>
      </c>
      <c r="G71" s="1">
        <v>2021</v>
      </c>
      <c r="H71" s="1" t="s">
        <v>116</v>
      </c>
      <c r="I71" s="1" t="s">
        <v>118</v>
      </c>
      <c r="J71" s="4">
        <v>0.47398200000000001</v>
      </c>
      <c r="K71" s="1">
        <v>11909</v>
      </c>
      <c r="L71" s="1">
        <v>11909</v>
      </c>
      <c r="M71" s="1">
        <v>7.9610000000000003</v>
      </c>
      <c r="O71" s="1">
        <v>3</v>
      </c>
      <c r="Q71" s="1">
        <v>95.552000000000007</v>
      </c>
      <c r="R71" s="1">
        <v>7617</v>
      </c>
      <c r="S71" s="1">
        <v>2.919</v>
      </c>
      <c r="T71" s="1">
        <v>12659</v>
      </c>
      <c r="U71" s="1">
        <v>2.2770000000000001</v>
      </c>
      <c r="V71" s="1">
        <v>12625</v>
      </c>
    </row>
    <row r="72" spans="2:22" x14ac:dyDescent="0.3">
      <c r="B72" s="1" t="s">
        <v>90</v>
      </c>
      <c r="C72" s="1" t="s">
        <v>232</v>
      </c>
      <c r="D72" s="1" t="s">
        <v>285</v>
      </c>
      <c r="E72" s="1" t="s">
        <v>115</v>
      </c>
      <c r="F72" s="1" t="s">
        <v>254</v>
      </c>
      <c r="G72" s="1">
        <v>2021</v>
      </c>
      <c r="H72" s="1" t="s">
        <v>116</v>
      </c>
      <c r="I72" s="1" t="s">
        <v>118</v>
      </c>
      <c r="J72" s="4">
        <v>0.46356199999999997</v>
      </c>
      <c r="K72" s="1">
        <v>11908</v>
      </c>
      <c r="L72" s="1">
        <v>11908</v>
      </c>
      <c r="M72" s="1">
        <v>7.9610000000000003</v>
      </c>
      <c r="O72" s="1">
        <v>3</v>
      </c>
      <c r="Q72" s="1">
        <v>95.552000000000007</v>
      </c>
      <c r="R72" s="1">
        <v>7617</v>
      </c>
      <c r="S72" s="1">
        <v>2.919</v>
      </c>
      <c r="T72" s="1">
        <v>12659</v>
      </c>
      <c r="U72" s="1">
        <v>2.2770000000000001</v>
      </c>
      <c r="V72" s="1">
        <v>12625</v>
      </c>
    </row>
    <row r="73" spans="2:22" x14ac:dyDescent="0.3">
      <c r="B73" s="1" t="s">
        <v>90</v>
      </c>
      <c r="C73" s="1" t="s">
        <v>232</v>
      </c>
      <c r="D73" s="1" t="s">
        <v>285</v>
      </c>
      <c r="E73" s="1" t="s">
        <v>115</v>
      </c>
      <c r="F73" s="1" t="s">
        <v>255</v>
      </c>
      <c r="G73" s="1">
        <v>2021</v>
      </c>
      <c r="H73" s="1" t="s">
        <v>116</v>
      </c>
      <c r="I73" s="1" t="s">
        <v>118</v>
      </c>
      <c r="J73" s="4">
        <v>0.45273599999999992</v>
      </c>
      <c r="K73" s="1">
        <v>11908</v>
      </c>
      <c r="L73" s="1">
        <v>11908</v>
      </c>
      <c r="M73" s="1">
        <v>8.69</v>
      </c>
      <c r="O73" s="1">
        <v>3</v>
      </c>
      <c r="Q73" s="1">
        <v>95.552000000000007</v>
      </c>
      <c r="R73" s="1">
        <v>7617</v>
      </c>
      <c r="S73" s="1">
        <v>2.919</v>
      </c>
      <c r="T73" s="1">
        <v>12659</v>
      </c>
      <c r="U73" s="1">
        <v>2.2770000000000001</v>
      </c>
      <c r="V73" s="1">
        <v>12625</v>
      </c>
    </row>
    <row r="74" spans="2:22" x14ac:dyDescent="0.3">
      <c r="B74" s="1" t="s">
        <v>90</v>
      </c>
      <c r="C74" s="1" t="s">
        <v>232</v>
      </c>
      <c r="D74" s="1" t="s">
        <v>285</v>
      </c>
      <c r="E74" s="1" t="s">
        <v>115</v>
      </c>
      <c r="F74" s="1" t="s">
        <v>256</v>
      </c>
      <c r="G74" s="1">
        <v>2021</v>
      </c>
      <c r="H74" s="1" t="s">
        <v>116</v>
      </c>
      <c r="I74" s="1" t="s">
        <v>118</v>
      </c>
      <c r="J74" s="4">
        <v>0.44633600000000001</v>
      </c>
      <c r="K74" s="1">
        <v>11908</v>
      </c>
      <c r="L74" s="1">
        <v>11908</v>
      </c>
      <c r="M74" s="1">
        <v>8.69</v>
      </c>
      <c r="O74" s="1">
        <v>3</v>
      </c>
      <c r="Q74" s="1">
        <v>95.552000000000007</v>
      </c>
      <c r="R74" s="1">
        <v>7617</v>
      </c>
      <c r="S74" s="1">
        <v>2.919</v>
      </c>
      <c r="T74" s="1">
        <v>12659</v>
      </c>
      <c r="U74" s="1">
        <v>2.2770000000000001</v>
      </c>
      <c r="V74" s="1">
        <v>12625</v>
      </c>
    </row>
    <row r="75" spans="2:22" x14ac:dyDescent="0.3">
      <c r="B75" s="1" t="s">
        <v>90</v>
      </c>
      <c r="C75" s="1" t="s">
        <v>232</v>
      </c>
      <c r="D75" s="1" t="s">
        <v>285</v>
      </c>
      <c r="E75" s="1" t="s">
        <v>115</v>
      </c>
      <c r="F75" s="1" t="s">
        <v>257</v>
      </c>
      <c r="G75" s="1">
        <v>2021</v>
      </c>
      <c r="H75" s="1" t="s">
        <v>116</v>
      </c>
      <c r="I75" s="1" t="s">
        <v>118</v>
      </c>
      <c r="J75" s="4">
        <v>0.45118399999999997</v>
      </c>
      <c r="K75" s="1">
        <v>11908</v>
      </c>
      <c r="L75" s="1">
        <v>11908</v>
      </c>
      <c r="M75" s="1">
        <v>9.2420000000000009</v>
      </c>
      <c r="O75" s="1">
        <v>3</v>
      </c>
      <c r="Q75" s="1">
        <v>95.552000000000007</v>
      </c>
      <c r="R75" s="1">
        <v>7617</v>
      </c>
      <c r="S75" s="1">
        <v>2.919</v>
      </c>
      <c r="T75" s="1">
        <v>12659</v>
      </c>
      <c r="U75" s="1">
        <v>2.2770000000000001</v>
      </c>
      <c r="V75" s="1">
        <v>12625</v>
      </c>
    </row>
    <row r="76" spans="2:22" x14ac:dyDescent="0.3">
      <c r="B76" s="1" t="s">
        <v>90</v>
      </c>
      <c r="C76" s="1" t="s">
        <v>232</v>
      </c>
      <c r="D76" s="1" t="s">
        <v>285</v>
      </c>
      <c r="E76" s="1" t="s">
        <v>115</v>
      </c>
      <c r="F76" s="1" t="s">
        <v>258</v>
      </c>
      <c r="G76" s="1">
        <v>2021</v>
      </c>
      <c r="H76" s="1" t="s">
        <v>116</v>
      </c>
      <c r="I76" s="1" t="s">
        <v>118</v>
      </c>
      <c r="J76" s="4">
        <v>0.47306999999999999</v>
      </c>
      <c r="K76" s="1">
        <v>11909</v>
      </c>
      <c r="L76" s="1">
        <v>11909</v>
      </c>
      <c r="M76" s="1">
        <v>9.2420000000000009</v>
      </c>
      <c r="O76" s="1">
        <v>3</v>
      </c>
      <c r="Q76" s="1">
        <v>95.552000000000007</v>
      </c>
      <c r="R76" s="1">
        <v>7617</v>
      </c>
      <c r="S76" s="1">
        <v>2.919</v>
      </c>
      <c r="T76" s="1">
        <v>12659</v>
      </c>
      <c r="U76" s="1">
        <v>2.2770000000000001</v>
      </c>
      <c r="V76" s="1">
        <v>12625</v>
      </c>
    </row>
    <row r="77" spans="2:22" x14ac:dyDescent="0.3">
      <c r="B77" s="1" t="s">
        <v>90</v>
      </c>
      <c r="C77" s="1" t="s">
        <v>232</v>
      </c>
      <c r="D77" s="1" t="s">
        <v>285</v>
      </c>
      <c r="E77" s="1" t="s">
        <v>115</v>
      </c>
      <c r="F77" s="1" t="s">
        <v>259</v>
      </c>
      <c r="G77" s="1">
        <v>2021</v>
      </c>
      <c r="H77" s="1" t="s">
        <v>116</v>
      </c>
      <c r="I77" s="1" t="s">
        <v>118</v>
      </c>
      <c r="J77" s="4">
        <v>0.47749200000000003</v>
      </c>
      <c r="K77" s="1">
        <v>11908</v>
      </c>
      <c r="L77" s="1">
        <v>11908</v>
      </c>
      <c r="M77" s="1">
        <v>9.6180000000000003</v>
      </c>
      <c r="O77" s="1">
        <v>3</v>
      </c>
      <c r="Q77" s="1">
        <v>95.552000000000007</v>
      </c>
      <c r="R77" s="1">
        <v>7617</v>
      </c>
      <c r="S77" s="1">
        <v>2.919</v>
      </c>
      <c r="T77" s="1">
        <v>12659</v>
      </c>
      <c r="U77" s="1">
        <v>2.2770000000000001</v>
      </c>
      <c r="V77" s="1">
        <v>12625</v>
      </c>
    </row>
    <row r="78" spans="2:22" x14ac:dyDescent="0.3">
      <c r="B78" s="1" t="s">
        <v>90</v>
      </c>
      <c r="C78" s="1" t="s">
        <v>232</v>
      </c>
      <c r="D78" s="1" t="s">
        <v>285</v>
      </c>
      <c r="E78" s="1" t="s">
        <v>115</v>
      </c>
      <c r="F78" s="1" t="s">
        <v>260</v>
      </c>
      <c r="G78" s="1">
        <v>2021</v>
      </c>
      <c r="H78" s="1" t="s">
        <v>116</v>
      </c>
      <c r="I78" s="1" t="s">
        <v>118</v>
      </c>
      <c r="J78" s="4">
        <v>0.46710199999999991</v>
      </c>
      <c r="K78" s="1">
        <v>11908</v>
      </c>
      <c r="L78" s="1">
        <v>11908</v>
      </c>
      <c r="M78" s="1">
        <v>9.6180000000000003</v>
      </c>
      <c r="O78" s="1">
        <v>3</v>
      </c>
      <c r="Q78" s="1">
        <v>95.552000000000007</v>
      </c>
      <c r="R78" s="1">
        <v>7617</v>
      </c>
      <c r="S78" s="1">
        <v>2.919</v>
      </c>
      <c r="T78" s="1">
        <v>12659</v>
      </c>
      <c r="U78" s="1">
        <v>2.2770000000000001</v>
      </c>
      <c r="V78" s="1">
        <v>12625</v>
      </c>
    </row>
    <row r="79" spans="2:22" x14ac:dyDescent="0.3">
      <c r="B79" s="1" t="s">
        <v>90</v>
      </c>
      <c r="C79" s="1" t="s">
        <v>232</v>
      </c>
      <c r="D79" s="1" t="s">
        <v>285</v>
      </c>
      <c r="E79" s="1" t="s">
        <v>115</v>
      </c>
      <c r="F79" s="1" t="s">
        <v>261</v>
      </c>
      <c r="G79" s="1">
        <v>2021</v>
      </c>
      <c r="H79" s="1" t="s">
        <v>116</v>
      </c>
      <c r="I79" s="1" t="s">
        <v>118</v>
      </c>
      <c r="J79" s="4">
        <v>0.44679000000000002</v>
      </c>
      <c r="K79" s="1">
        <v>11908</v>
      </c>
      <c r="L79" s="1">
        <v>11908</v>
      </c>
      <c r="M79" s="1">
        <v>9.8330000000000002</v>
      </c>
      <c r="O79" s="1">
        <v>3</v>
      </c>
      <c r="Q79" s="1">
        <v>95.552000000000007</v>
      </c>
      <c r="R79" s="1">
        <v>7617</v>
      </c>
      <c r="S79" s="1">
        <v>2.919</v>
      </c>
      <c r="T79" s="1">
        <v>12659</v>
      </c>
      <c r="U79" s="1">
        <v>2.2770000000000001</v>
      </c>
      <c r="V79" s="1">
        <v>12625</v>
      </c>
    </row>
    <row r="80" spans="2:22" x14ac:dyDescent="0.3">
      <c r="B80" s="1" t="s">
        <v>90</v>
      </c>
      <c r="C80" s="1" t="s">
        <v>232</v>
      </c>
      <c r="D80" s="1" t="s">
        <v>285</v>
      </c>
      <c r="E80" s="1" t="s">
        <v>115</v>
      </c>
      <c r="F80" s="1" t="s">
        <v>262</v>
      </c>
      <c r="G80" s="1">
        <v>2021</v>
      </c>
      <c r="H80" s="1" t="s">
        <v>116</v>
      </c>
      <c r="I80" s="1" t="s">
        <v>118</v>
      </c>
      <c r="J80" s="4">
        <v>0.43748399999999998</v>
      </c>
      <c r="K80" s="1">
        <v>11908</v>
      </c>
      <c r="L80" s="1">
        <v>11908</v>
      </c>
      <c r="M80" s="1">
        <v>9.8339999999999996</v>
      </c>
      <c r="O80" s="1">
        <v>3</v>
      </c>
      <c r="Q80" s="1">
        <v>95.552000000000007</v>
      </c>
      <c r="R80" s="1">
        <v>7617</v>
      </c>
      <c r="S80" s="1">
        <v>2.919</v>
      </c>
      <c r="T80" s="1">
        <v>12659</v>
      </c>
      <c r="U80" s="1">
        <v>2.2770000000000001</v>
      </c>
      <c r="V80" s="1">
        <v>12625</v>
      </c>
    </row>
    <row r="81" spans="2:22" x14ac:dyDescent="0.3">
      <c r="B81" s="1" t="s">
        <v>90</v>
      </c>
      <c r="C81" s="1" t="s">
        <v>232</v>
      </c>
      <c r="D81" s="1" t="s">
        <v>285</v>
      </c>
      <c r="E81" s="1" t="s">
        <v>115</v>
      </c>
      <c r="F81" s="1" t="s">
        <v>263</v>
      </c>
      <c r="G81" s="1">
        <v>2021</v>
      </c>
      <c r="H81" s="1" t="s">
        <v>116</v>
      </c>
      <c r="I81" s="1" t="s">
        <v>118</v>
      </c>
      <c r="J81" s="4">
        <v>0.43663799999999992</v>
      </c>
      <c r="K81" s="1">
        <v>11908</v>
      </c>
      <c r="L81" s="1">
        <v>11908</v>
      </c>
      <c r="M81" s="1">
        <v>9.859</v>
      </c>
      <c r="O81" s="1">
        <v>3</v>
      </c>
      <c r="Q81" s="1">
        <v>95.552000000000007</v>
      </c>
      <c r="R81" s="1">
        <v>7617</v>
      </c>
      <c r="S81" s="1">
        <v>2.919</v>
      </c>
      <c r="T81" s="1">
        <v>12659</v>
      </c>
      <c r="U81" s="1">
        <v>2.2770000000000001</v>
      </c>
      <c r="V81" s="1">
        <v>12625</v>
      </c>
    </row>
    <row r="82" spans="2:22" x14ac:dyDescent="0.3">
      <c r="B82" s="1" t="s">
        <v>90</v>
      </c>
      <c r="C82" s="1" t="s">
        <v>232</v>
      </c>
      <c r="D82" s="1" t="s">
        <v>285</v>
      </c>
      <c r="E82" s="1" t="s">
        <v>115</v>
      </c>
      <c r="F82" s="1" t="s">
        <v>264</v>
      </c>
      <c r="G82" s="1">
        <v>2021</v>
      </c>
      <c r="H82" s="1" t="s">
        <v>116</v>
      </c>
      <c r="I82" s="1" t="s">
        <v>118</v>
      </c>
      <c r="J82" s="4">
        <v>0.44901400000000002</v>
      </c>
      <c r="K82" s="1">
        <v>11908</v>
      </c>
      <c r="L82" s="1">
        <v>11908</v>
      </c>
      <c r="M82" s="1">
        <v>9.859</v>
      </c>
      <c r="O82" s="1">
        <v>3</v>
      </c>
      <c r="Q82" s="1">
        <v>95.552000000000007</v>
      </c>
      <c r="R82" s="1">
        <v>7617</v>
      </c>
      <c r="S82" s="1">
        <v>2.919</v>
      </c>
      <c r="T82" s="1">
        <v>12659</v>
      </c>
      <c r="U82" s="1">
        <v>2.2770000000000001</v>
      </c>
      <c r="V82" s="1">
        <v>12625</v>
      </c>
    </row>
    <row r="83" spans="2:22" x14ac:dyDescent="0.3">
      <c r="B83" s="1" t="s">
        <v>90</v>
      </c>
      <c r="C83" s="1" t="s">
        <v>232</v>
      </c>
      <c r="D83" s="1" t="s">
        <v>285</v>
      </c>
      <c r="E83" s="1" t="s">
        <v>115</v>
      </c>
      <c r="F83" s="1" t="s">
        <v>265</v>
      </c>
      <c r="G83" s="1">
        <v>2021</v>
      </c>
      <c r="H83" s="1" t="s">
        <v>116</v>
      </c>
      <c r="I83" s="1" t="s">
        <v>118</v>
      </c>
      <c r="J83" s="4">
        <v>0.47455799999999998</v>
      </c>
      <c r="K83" s="1">
        <v>11908</v>
      </c>
      <c r="L83" s="1">
        <v>11908</v>
      </c>
      <c r="M83" s="1">
        <v>9.6539999999999999</v>
      </c>
      <c r="O83" s="1">
        <v>3</v>
      </c>
      <c r="Q83" s="1">
        <v>95.552000000000007</v>
      </c>
      <c r="R83" s="1">
        <v>7617</v>
      </c>
      <c r="S83" s="1">
        <v>2.919</v>
      </c>
      <c r="T83" s="1">
        <v>12659</v>
      </c>
      <c r="U83" s="1">
        <v>2.2770000000000001</v>
      </c>
      <c r="V83" s="1">
        <v>12625</v>
      </c>
    </row>
    <row r="84" spans="2:22" x14ac:dyDescent="0.3">
      <c r="B84" s="1" t="s">
        <v>90</v>
      </c>
      <c r="C84" s="1" t="s">
        <v>232</v>
      </c>
      <c r="D84" s="1" t="s">
        <v>285</v>
      </c>
      <c r="E84" s="1" t="s">
        <v>115</v>
      </c>
      <c r="F84" s="1" t="s">
        <v>266</v>
      </c>
      <c r="G84" s="1">
        <v>2021</v>
      </c>
      <c r="H84" s="1" t="s">
        <v>116</v>
      </c>
      <c r="I84" s="1" t="s">
        <v>118</v>
      </c>
      <c r="J84" s="4">
        <v>0.52560800000000008</v>
      </c>
      <c r="K84" s="1">
        <v>11908</v>
      </c>
      <c r="L84" s="1">
        <v>11908</v>
      </c>
      <c r="M84" s="1">
        <v>9.6539999999999999</v>
      </c>
      <c r="O84" s="1">
        <v>3</v>
      </c>
      <c r="Q84" s="1">
        <v>95.552000000000007</v>
      </c>
      <c r="R84" s="1">
        <v>7617</v>
      </c>
      <c r="S84" s="1">
        <v>2.919</v>
      </c>
      <c r="T84" s="1">
        <v>12659</v>
      </c>
      <c r="U84" s="1">
        <v>2.2770000000000001</v>
      </c>
      <c r="V84" s="1">
        <v>12625</v>
      </c>
    </row>
    <row r="85" spans="2:22" x14ac:dyDescent="0.3">
      <c r="B85" s="1" t="s">
        <v>90</v>
      </c>
      <c r="C85" s="1" t="s">
        <v>232</v>
      </c>
      <c r="D85" s="1" t="s">
        <v>285</v>
      </c>
      <c r="E85" s="1" t="s">
        <v>115</v>
      </c>
      <c r="F85" s="1" t="s">
        <v>267</v>
      </c>
      <c r="G85" s="1">
        <v>2021</v>
      </c>
      <c r="H85" s="1" t="s">
        <v>116</v>
      </c>
      <c r="I85" s="1" t="s">
        <v>118</v>
      </c>
      <c r="J85" s="4">
        <v>0.59282800000000002</v>
      </c>
      <c r="K85" s="1">
        <v>11907</v>
      </c>
      <c r="L85" s="1">
        <v>11907</v>
      </c>
      <c r="M85" s="1">
        <v>9.3190000000000008</v>
      </c>
      <c r="O85" s="1">
        <v>3</v>
      </c>
      <c r="Q85" s="1">
        <v>95.552000000000007</v>
      </c>
      <c r="R85" s="1">
        <v>7617</v>
      </c>
      <c r="S85" s="1">
        <v>2.919</v>
      </c>
      <c r="T85" s="1">
        <v>12659</v>
      </c>
      <c r="U85" s="1">
        <v>2.2770000000000001</v>
      </c>
      <c r="V85" s="1">
        <v>12625</v>
      </c>
    </row>
    <row r="86" spans="2:22" x14ac:dyDescent="0.3">
      <c r="B86" s="1" t="s">
        <v>90</v>
      </c>
      <c r="C86" s="1" t="s">
        <v>232</v>
      </c>
      <c r="D86" s="1" t="s">
        <v>285</v>
      </c>
      <c r="E86" s="1" t="s">
        <v>115</v>
      </c>
      <c r="F86" s="1" t="s">
        <v>268</v>
      </c>
      <c r="G86" s="1">
        <v>2021</v>
      </c>
      <c r="H86" s="1" t="s">
        <v>116</v>
      </c>
      <c r="I86" s="1" t="s">
        <v>118</v>
      </c>
      <c r="J86" s="4">
        <v>0.6746319999999999</v>
      </c>
      <c r="K86" s="1">
        <v>11907</v>
      </c>
      <c r="L86" s="1">
        <v>11907</v>
      </c>
      <c r="M86" s="1">
        <v>9.3190000000000008</v>
      </c>
      <c r="O86" s="1">
        <v>3</v>
      </c>
      <c r="Q86" s="1">
        <v>95.552000000000007</v>
      </c>
      <c r="R86" s="1">
        <v>7617</v>
      </c>
      <c r="S86" s="1">
        <v>2.919</v>
      </c>
      <c r="T86" s="1">
        <v>12659</v>
      </c>
      <c r="U86" s="1">
        <v>2.2770000000000001</v>
      </c>
      <c r="V86" s="1">
        <v>12625</v>
      </c>
    </row>
    <row r="87" spans="2:22" x14ac:dyDescent="0.3">
      <c r="B87" s="1" t="s">
        <v>90</v>
      </c>
      <c r="C87" s="1" t="s">
        <v>232</v>
      </c>
      <c r="D87" s="1" t="s">
        <v>285</v>
      </c>
      <c r="E87" s="1" t="s">
        <v>115</v>
      </c>
      <c r="F87" s="1" t="s">
        <v>269</v>
      </c>
      <c r="G87" s="1">
        <v>2021</v>
      </c>
      <c r="H87" s="1" t="s">
        <v>116</v>
      </c>
      <c r="I87" s="1" t="s">
        <v>118</v>
      </c>
      <c r="J87" s="4">
        <v>0.72354399999999996</v>
      </c>
      <c r="K87" s="1">
        <v>11907</v>
      </c>
      <c r="L87" s="1">
        <v>11907</v>
      </c>
      <c r="M87" s="1">
        <v>8.8829999999999991</v>
      </c>
      <c r="O87" s="1">
        <v>3</v>
      </c>
      <c r="Q87" s="1">
        <v>95.552000000000007</v>
      </c>
      <c r="R87" s="1">
        <v>7617</v>
      </c>
      <c r="S87" s="1">
        <v>2.919</v>
      </c>
      <c r="T87" s="1">
        <v>12659</v>
      </c>
      <c r="U87" s="1">
        <v>2.2770000000000001</v>
      </c>
      <c r="V87" s="1">
        <v>12625</v>
      </c>
    </row>
    <row r="88" spans="2:22" x14ac:dyDescent="0.3">
      <c r="B88" s="1" t="s">
        <v>90</v>
      </c>
      <c r="C88" s="1" t="s">
        <v>232</v>
      </c>
      <c r="D88" s="1" t="s">
        <v>285</v>
      </c>
      <c r="E88" s="1" t="s">
        <v>115</v>
      </c>
      <c r="F88" s="1" t="s">
        <v>270</v>
      </c>
      <c r="G88" s="1">
        <v>2021</v>
      </c>
      <c r="H88" s="1" t="s">
        <v>116</v>
      </c>
      <c r="I88" s="1" t="s">
        <v>118</v>
      </c>
      <c r="J88" s="4">
        <v>0.73931199999999997</v>
      </c>
      <c r="K88" s="1">
        <v>11908</v>
      </c>
      <c r="L88" s="1">
        <v>11908</v>
      </c>
      <c r="M88" s="1">
        <v>8.8829999999999991</v>
      </c>
      <c r="O88" s="1">
        <v>3</v>
      </c>
      <c r="Q88" s="1">
        <v>95.552000000000007</v>
      </c>
      <c r="R88" s="1">
        <v>7617</v>
      </c>
      <c r="S88" s="1">
        <v>2.919</v>
      </c>
      <c r="T88" s="1">
        <v>12659</v>
      </c>
      <c r="U88" s="1">
        <v>2.2770000000000001</v>
      </c>
      <c r="V88" s="1">
        <v>12625</v>
      </c>
    </row>
    <row r="89" spans="2:22" x14ac:dyDescent="0.3">
      <c r="B89" s="1" t="s">
        <v>90</v>
      </c>
      <c r="C89" s="1" t="s">
        <v>232</v>
      </c>
      <c r="D89" s="1" t="s">
        <v>285</v>
      </c>
      <c r="E89" s="1" t="s">
        <v>115</v>
      </c>
      <c r="F89" s="1" t="s">
        <v>271</v>
      </c>
      <c r="G89" s="1">
        <v>2021</v>
      </c>
      <c r="H89" s="1" t="s">
        <v>116</v>
      </c>
      <c r="I89" s="1" t="s">
        <v>118</v>
      </c>
      <c r="J89" s="4">
        <v>0.72415799999999997</v>
      </c>
      <c r="K89" s="1">
        <v>11908</v>
      </c>
      <c r="L89" s="1">
        <v>11908</v>
      </c>
      <c r="M89" s="1">
        <v>8.427999999999999</v>
      </c>
      <c r="O89" s="1">
        <v>3</v>
      </c>
      <c r="Q89" s="1">
        <v>95.552000000000007</v>
      </c>
      <c r="R89" s="1">
        <v>7617</v>
      </c>
      <c r="S89" s="1">
        <v>2.919</v>
      </c>
      <c r="T89" s="1">
        <v>12659</v>
      </c>
      <c r="U89" s="1">
        <v>2.2770000000000001</v>
      </c>
      <c r="V89" s="1">
        <v>12625</v>
      </c>
    </row>
    <row r="90" spans="2:22" x14ac:dyDescent="0.3">
      <c r="B90" s="1" t="s">
        <v>90</v>
      </c>
      <c r="C90" s="1" t="s">
        <v>232</v>
      </c>
      <c r="D90" s="1" t="s">
        <v>285</v>
      </c>
      <c r="E90" s="1" t="s">
        <v>115</v>
      </c>
      <c r="F90" s="1" t="s">
        <v>272</v>
      </c>
      <c r="G90" s="1">
        <v>2021</v>
      </c>
      <c r="H90" s="1" t="s">
        <v>116</v>
      </c>
      <c r="I90" s="1" t="s">
        <v>118</v>
      </c>
      <c r="J90" s="4">
        <v>0.69179000000000002</v>
      </c>
      <c r="K90" s="1">
        <v>11908</v>
      </c>
      <c r="L90" s="1">
        <v>11908</v>
      </c>
      <c r="M90" s="1">
        <v>8.427999999999999</v>
      </c>
      <c r="O90" s="1">
        <v>3</v>
      </c>
      <c r="Q90" s="1">
        <v>95.552000000000007</v>
      </c>
      <c r="R90" s="1">
        <v>7617</v>
      </c>
      <c r="S90" s="1">
        <v>2.919</v>
      </c>
      <c r="T90" s="1">
        <v>12659</v>
      </c>
      <c r="U90" s="1">
        <v>2.2770000000000001</v>
      </c>
      <c r="V90" s="1">
        <v>12625</v>
      </c>
    </row>
    <row r="91" spans="2:22" x14ac:dyDescent="0.3">
      <c r="B91" s="1" t="s">
        <v>90</v>
      </c>
      <c r="C91" s="1" t="s">
        <v>232</v>
      </c>
      <c r="D91" s="1" t="s">
        <v>285</v>
      </c>
      <c r="E91" s="1" t="s">
        <v>115</v>
      </c>
      <c r="F91" s="1" t="s">
        <v>273</v>
      </c>
      <c r="G91" s="1">
        <v>2021</v>
      </c>
      <c r="H91" s="1" t="s">
        <v>116</v>
      </c>
      <c r="I91" s="1" t="s">
        <v>118</v>
      </c>
      <c r="J91" s="4">
        <v>0.65500400000000003</v>
      </c>
      <c r="K91" s="1">
        <v>11908</v>
      </c>
      <c r="L91" s="1">
        <v>11908</v>
      </c>
      <c r="M91" s="1">
        <v>7.8770000000000016</v>
      </c>
      <c r="O91" s="1">
        <v>3</v>
      </c>
      <c r="Q91" s="1">
        <v>95.552000000000007</v>
      </c>
      <c r="R91" s="1">
        <v>7617</v>
      </c>
      <c r="S91" s="1">
        <v>2.919</v>
      </c>
      <c r="T91" s="1">
        <v>12659</v>
      </c>
      <c r="U91" s="1">
        <v>2.2770000000000001</v>
      </c>
      <c r="V91" s="1">
        <v>12625</v>
      </c>
    </row>
    <row r="92" spans="2:22" x14ac:dyDescent="0.3">
      <c r="B92" s="1" t="s">
        <v>90</v>
      </c>
      <c r="C92" s="1" t="s">
        <v>232</v>
      </c>
      <c r="D92" s="1" t="s">
        <v>285</v>
      </c>
      <c r="E92" s="1" t="s">
        <v>115</v>
      </c>
      <c r="F92" s="1" t="s">
        <v>274</v>
      </c>
      <c r="G92" s="1">
        <v>2021</v>
      </c>
      <c r="H92" s="1" t="s">
        <v>116</v>
      </c>
      <c r="I92" s="1" t="s">
        <v>118</v>
      </c>
      <c r="J92" s="4">
        <v>0.624282</v>
      </c>
      <c r="K92" s="1">
        <v>11907</v>
      </c>
      <c r="L92" s="1">
        <v>11907</v>
      </c>
      <c r="M92" s="1">
        <v>7.8770000000000016</v>
      </c>
      <c r="O92" s="1">
        <v>3</v>
      </c>
      <c r="Q92" s="1">
        <v>95.552000000000007</v>
      </c>
      <c r="R92" s="1">
        <v>7617</v>
      </c>
      <c r="S92" s="1">
        <v>2.919</v>
      </c>
      <c r="T92" s="1">
        <v>12659</v>
      </c>
      <c r="U92" s="1">
        <v>2.2770000000000001</v>
      </c>
      <c r="V92" s="1">
        <v>12625</v>
      </c>
    </row>
    <row r="93" spans="2:22" x14ac:dyDescent="0.3">
      <c r="B93" s="1" t="s">
        <v>90</v>
      </c>
      <c r="C93" s="1" t="s">
        <v>232</v>
      </c>
      <c r="D93" s="1" t="s">
        <v>285</v>
      </c>
      <c r="E93" s="1" t="s">
        <v>115</v>
      </c>
      <c r="F93" s="1" t="s">
        <v>275</v>
      </c>
      <c r="G93" s="1">
        <v>2021</v>
      </c>
      <c r="H93" s="1" t="s">
        <v>116</v>
      </c>
      <c r="I93" s="1" t="s">
        <v>118</v>
      </c>
      <c r="J93" s="4">
        <v>0.59194800000000003</v>
      </c>
      <c r="K93" s="1">
        <v>11907</v>
      </c>
      <c r="L93" s="1">
        <v>11907</v>
      </c>
      <c r="M93" s="1">
        <v>7.351</v>
      </c>
      <c r="O93" s="1">
        <v>3</v>
      </c>
      <c r="Q93" s="1">
        <v>95.552000000000007</v>
      </c>
      <c r="R93" s="1">
        <v>7617</v>
      </c>
      <c r="S93" s="1">
        <v>2.919</v>
      </c>
      <c r="T93" s="1">
        <v>12659</v>
      </c>
      <c r="U93" s="1">
        <v>2.2770000000000001</v>
      </c>
      <c r="V93" s="1">
        <v>12625</v>
      </c>
    </row>
    <row r="94" spans="2:22" x14ac:dyDescent="0.3">
      <c r="B94" s="1" t="s">
        <v>90</v>
      </c>
      <c r="C94" s="1" t="s">
        <v>232</v>
      </c>
      <c r="D94" s="1" t="s">
        <v>285</v>
      </c>
      <c r="E94" s="1" t="s">
        <v>115</v>
      </c>
      <c r="F94" s="1" t="s">
        <v>276</v>
      </c>
      <c r="G94" s="1">
        <v>2021</v>
      </c>
      <c r="H94" s="1" t="s">
        <v>116</v>
      </c>
      <c r="I94" s="1" t="s">
        <v>118</v>
      </c>
      <c r="J94" s="4">
        <v>0.558388</v>
      </c>
      <c r="K94" s="1">
        <v>11906</v>
      </c>
      <c r="L94" s="1">
        <v>11906</v>
      </c>
      <c r="M94" s="1">
        <v>7.351</v>
      </c>
      <c r="O94" s="1">
        <v>3</v>
      </c>
      <c r="Q94" s="1">
        <v>95.552000000000007</v>
      </c>
      <c r="R94" s="1">
        <v>7617</v>
      </c>
      <c r="S94" s="1">
        <v>2.919</v>
      </c>
      <c r="T94" s="1">
        <v>12659</v>
      </c>
      <c r="U94" s="1">
        <v>2.2770000000000001</v>
      </c>
      <c r="V94" s="1">
        <v>12625</v>
      </c>
    </row>
    <row r="95" spans="2:22" x14ac:dyDescent="0.3">
      <c r="B95" s="1" t="s">
        <v>90</v>
      </c>
      <c r="C95" s="1" t="s">
        <v>232</v>
      </c>
      <c r="D95" s="1" t="s">
        <v>285</v>
      </c>
      <c r="E95" s="1" t="s">
        <v>115</v>
      </c>
      <c r="F95" s="1" t="s">
        <v>277</v>
      </c>
      <c r="G95" s="1">
        <v>2021</v>
      </c>
      <c r="H95" s="1" t="s">
        <v>116</v>
      </c>
      <c r="I95" s="1" t="s">
        <v>118</v>
      </c>
      <c r="J95" s="4">
        <v>0.51659800000000011</v>
      </c>
      <c r="K95" s="1">
        <v>11905</v>
      </c>
      <c r="L95" s="1">
        <v>11905</v>
      </c>
      <c r="M95" s="1">
        <v>6.9409999999999998</v>
      </c>
      <c r="O95" s="1">
        <v>3</v>
      </c>
      <c r="Q95" s="1">
        <v>95.552000000000007</v>
      </c>
      <c r="R95" s="1">
        <v>7617</v>
      </c>
      <c r="S95" s="1">
        <v>2.919</v>
      </c>
      <c r="T95" s="1">
        <v>12659</v>
      </c>
      <c r="U95" s="1">
        <v>2.2770000000000001</v>
      </c>
      <c r="V95" s="1">
        <v>12625</v>
      </c>
    </row>
    <row r="96" spans="2:22" x14ac:dyDescent="0.3">
      <c r="B96" s="1" t="s">
        <v>90</v>
      </c>
      <c r="C96" s="1" t="s">
        <v>232</v>
      </c>
      <c r="D96" s="1" t="s">
        <v>285</v>
      </c>
      <c r="E96" s="1" t="s">
        <v>115</v>
      </c>
      <c r="F96" s="1" t="s">
        <v>278</v>
      </c>
      <c r="G96" s="1">
        <v>2021</v>
      </c>
      <c r="H96" s="1" t="s">
        <v>116</v>
      </c>
      <c r="I96" s="1" t="s">
        <v>118</v>
      </c>
      <c r="J96" s="4">
        <v>0.47669400000000001</v>
      </c>
      <c r="K96" s="1">
        <v>11905</v>
      </c>
      <c r="L96" s="1">
        <v>11905</v>
      </c>
      <c r="M96" s="1">
        <v>6.9409999999999998</v>
      </c>
      <c r="O96" s="1">
        <v>3</v>
      </c>
      <c r="Q96" s="1">
        <v>95.552000000000007</v>
      </c>
      <c r="R96" s="1">
        <v>7617</v>
      </c>
      <c r="S96" s="1">
        <v>2.919</v>
      </c>
      <c r="T96" s="1">
        <v>12659</v>
      </c>
      <c r="U96" s="1">
        <v>2.2770000000000001</v>
      </c>
      <c r="V96" s="1">
        <v>12625</v>
      </c>
    </row>
    <row r="97" spans="2:22" x14ac:dyDescent="0.3">
      <c r="B97" s="1" t="s">
        <v>90</v>
      </c>
      <c r="C97" s="1" t="s">
        <v>232</v>
      </c>
      <c r="D97" s="1" t="s">
        <v>285</v>
      </c>
      <c r="E97" s="1" t="s">
        <v>115</v>
      </c>
      <c r="F97" s="1" t="s">
        <v>279</v>
      </c>
      <c r="G97" s="1">
        <v>2021</v>
      </c>
      <c r="H97" s="1" t="s">
        <v>116</v>
      </c>
      <c r="I97" s="1" t="s">
        <v>118</v>
      </c>
      <c r="J97" s="4">
        <v>0.425124</v>
      </c>
      <c r="K97" s="1">
        <v>11904</v>
      </c>
      <c r="L97" s="1">
        <v>11904</v>
      </c>
      <c r="M97" s="1">
        <v>6.6130000000000004</v>
      </c>
      <c r="O97" s="1">
        <v>3</v>
      </c>
      <c r="Q97" s="1">
        <v>95.552000000000007</v>
      </c>
      <c r="R97" s="1">
        <v>7617</v>
      </c>
      <c r="S97" s="1">
        <v>2.919</v>
      </c>
      <c r="T97" s="1">
        <v>12659</v>
      </c>
      <c r="U97" s="1">
        <v>2.2770000000000001</v>
      </c>
      <c r="V97" s="1">
        <v>12625</v>
      </c>
    </row>
    <row r="98" spans="2:22" x14ac:dyDescent="0.3">
      <c r="B98" s="1" t="s">
        <v>90</v>
      </c>
      <c r="C98" s="1" t="s">
        <v>232</v>
      </c>
      <c r="D98" s="1" t="s">
        <v>285</v>
      </c>
      <c r="E98" s="1" t="s">
        <v>115</v>
      </c>
      <c r="F98" s="1" t="s">
        <v>280</v>
      </c>
      <c r="G98" s="1">
        <v>2021</v>
      </c>
      <c r="H98" s="1" t="s">
        <v>116</v>
      </c>
      <c r="I98" s="1" t="s">
        <v>118</v>
      </c>
      <c r="J98" s="4">
        <v>0.37025599999999997</v>
      </c>
      <c r="K98" s="1">
        <v>11904</v>
      </c>
      <c r="L98" s="1">
        <v>11904</v>
      </c>
      <c r="M98" s="1">
        <v>6.6130000000000004</v>
      </c>
      <c r="O98" s="1">
        <v>3</v>
      </c>
      <c r="Q98" s="1">
        <v>95.552000000000007</v>
      </c>
      <c r="R98" s="1">
        <v>7617</v>
      </c>
      <c r="S98" s="1">
        <v>2.919</v>
      </c>
      <c r="T98" s="1">
        <v>12659</v>
      </c>
      <c r="U98" s="1">
        <v>2.2770000000000001</v>
      </c>
      <c r="V98" s="1">
        <v>12625</v>
      </c>
    </row>
    <row r="99" spans="2:22" x14ac:dyDescent="0.3">
      <c r="B99" s="1" t="s">
        <v>90</v>
      </c>
      <c r="C99" s="1" t="s">
        <v>232</v>
      </c>
      <c r="D99" s="1" t="s">
        <v>285</v>
      </c>
      <c r="E99" s="1" t="s">
        <v>115</v>
      </c>
      <c r="F99" s="1" t="s">
        <v>233</v>
      </c>
      <c r="G99" s="1">
        <v>2021</v>
      </c>
      <c r="H99" s="1" t="s">
        <v>116</v>
      </c>
      <c r="I99" s="1" t="s">
        <v>119</v>
      </c>
      <c r="J99" s="4">
        <v>0.28556599999999999</v>
      </c>
      <c r="K99" s="1">
        <v>11745</v>
      </c>
      <c r="L99" s="1">
        <v>11745</v>
      </c>
      <c r="M99" s="1">
        <v>11.241</v>
      </c>
      <c r="O99" s="1">
        <v>3</v>
      </c>
      <c r="Q99" s="1">
        <v>95.552000000000007</v>
      </c>
      <c r="R99" s="1">
        <v>7617</v>
      </c>
      <c r="S99" s="1">
        <v>2.919</v>
      </c>
      <c r="T99" s="1">
        <v>12659</v>
      </c>
      <c r="U99" s="1">
        <v>2.2770000000000001</v>
      </c>
      <c r="V99" s="1">
        <v>12625</v>
      </c>
    </row>
    <row r="100" spans="2:22" x14ac:dyDescent="0.3">
      <c r="B100" s="1" t="s">
        <v>90</v>
      </c>
      <c r="C100" s="1" t="s">
        <v>232</v>
      </c>
      <c r="D100" s="1" t="s">
        <v>285</v>
      </c>
      <c r="E100" s="1" t="s">
        <v>115</v>
      </c>
      <c r="F100" s="1" t="s">
        <v>234</v>
      </c>
      <c r="G100" s="1">
        <v>2021</v>
      </c>
      <c r="H100" s="1" t="s">
        <v>116</v>
      </c>
      <c r="I100" s="1" t="s">
        <v>119</v>
      </c>
      <c r="J100" s="4">
        <v>0.26445200000000002</v>
      </c>
      <c r="K100" s="1">
        <v>11744</v>
      </c>
      <c r="L100" s="1">
        <v>11744</v>
      </c>
      <c r="M100" s="1">
        <v>11.247999999999999</v>
      </c>
      <c r="O100" s="1">
        <v>3</v>
      </c>
      <c r="Q100" s="1">
        <v>95.552000000000007</v>
      </c>
      <c r="R100" s="1">
        <v>7617</v>
      </c>
      <c r="S100" s="1">
        <v>2.919</v>
      </c>
      <c r="T100" s="1">
        <v>12659</v>
      </c>
      <c r="U100" s="1">
        <v>2.2770000000000001</v>
      </c>
      <c r="V100" s="1">
        <v>12625</v>
      </c>
    </row>
    <row r="101" spans="2:22" x14ac:dyDescent="0.3">
      <c r="B101" s="1" t="s">
        <v>90</v>
      </c>
      <c r="C101" s="1" t="s">
        <v>232</v>
      </c>
      <c r="D101" s="1" t="s">
        <v>285</v>
      </c>
      <c r="E101" s="1" t="s">
        <v>115</v>
      </c>
      <c r="F101" s="1" t="s">
        <v>235</v>
      </c>
      <c r="G101" s="1">
        <v>2021</v>
      </c>
      <c r="H101" s="1" t="s">
        <v>116</v>
      </c>
      <c r="I101" s="1" t="s">
        <v>119</v>
      </c>
      <c r="J101" s="4">
        <v>0.269318</v>
      </c>
      <c r="K101" s="1">
        <v>11735</v>
      </c>
      <c r="L101" s="1">
        <v>11735</v>
      </c>
      <c r="M101" s="1">
        <v>11.023999999999999</v>
      </c>
      <c r="O101" s="1">
        <v>3</v>
      </c>
      <c r="Q101" s="1">
        <v>95.552000000000007</v>
      </c>
      <c r="R101" s="1">
        <v>7617</v>
      </c>
      <c r="S101" s="1">
        <v>2.919</v>
      </c>
      <c r="T101" s="1">
        <v>12659</v>
      </c>
      <c r="U101" s="1">
        <v>2.2770000000000001</v>
      </c>
      <c r="V101" s="1">
        <v>12625</v>
      </c>
    </row>
    <row r="102" spans="2:22" x14ac:dyDescent="0.3">
      <c r="B102" s="1" t="s">
        <v>90</v>
      </c>
      <c r="C102" s="1" t="s">
        <v>232</v>
      </c>
      <c r="D102" s="1" t="s">
        <v>285</v>
      </c>
      <c r="E102" s="1" t="s">
        <v>115</v>
      </c>
      <c r="F102" s="1" t="s">
        <v>236</v>
      </c>
      <c r="G102" s="1">
        <v>2021</v>
      </c>
      <c r="H102" s="1" t="s">
        <v>116</v>
      </c>
      <c r="I102" s="1" t="s">
        <v>119</v>
      </c>
      <c r="J102" s="4">
        <v>0.259934</v>
      </c>
      <c r="K102" s="1">
        <v>11751</v>
      </c>
      <c r="L102" s="1">
        <v>11751</v>
      </c>
      <c r="M102" s="1">
        <v>11.025</v>
      </c>
      <c r="O102" s="1">
        <v>3</v>
      </c>
      <c r="Q102" s="1">
        <v>95.552000000000007</v>
      </c>
      <c r="R102" s="1">
        <v>7617</v>
      </c>
      <c r="S102" s="1">
        <v>2.919</v>
      </c>
      <c r="T102" s="1">
        <v>12659</v>
      </c>
      <c r="U102" s="1">
        <v>2.2770000000000001</v>
      </c>
      <c r="V102" s="1">
        <v>12625</v>
      </c>
    </row>
    <row r="103" spans="2:22" x14ac:dyDescent="0.3">
      <c r="B103" s="1" t="s">
        <v>90</v>
      </c>
      <c r="C103" s="1" t="s">
        <v>232</v>
      </c>
      <c r="D103" s="1" t="s">
        <v>285</v>
      </c>
      <c r="E103" s="1" t="s">
        <v>115</v>
      </c>
      <c r="F103" s="1" t="s">
        <v>237</v>
      </c>
      <c r="G103" s="1">
        <v>2021</v>
      </c>
      <c r="H103" s="1" t="s">
        <v>116</v>
      </c>
      <c r="I103" s="1" t="s">
        <v>119</v>
      </c>
      <c r="J103" s="4">
        <v>0.257774</v>
      </c>
      <c r="K103" s="1">
        <v>11759</v>
      </c>
      <c r="L103" s="1">
        <v>11759</v>
      </c>
      <c r="M103" s="1">
        <v>10.824999999999999</v>
      </c>
      <c r="O103" s="1">
        <v>3</v>
      </c>
      <c r="Q103" s="1">
        <v>95.552000000000007</v>
      </c>
      <c r="R103" s="1">
        <v>7617</v>
      </c>
      <c r="S103" s="1">
        <v>2.919</v>
      </c>
      <c r="T103" s="1">
        <v>12659</v>
      </c>
      <c r="U103" s="1">
        <v>2.2770000000000001</v>
      </c>
      <c r="V103" s="1">
        <v>12625</v>
      </c>
    </row>
    <row r="104" spans="2:22" x14ac:dyDescent="0.3">
      <c r="B104" s="1" t="s">
        <v>90</v>
      </c>
      <c r="C104" s="1" t="s">
        <v>232</v>
      </c>
      <c r="D104" s="1" t="s">
        <v>285</v>
      </c>
      <c r="E104" s="1" t="s">
        <v>115</v>
      </c>
      <c r="F104" s="1" t="s">
        <v>238</v>
      </c>
      <c r="G104" s="1">
        <v>2021</v>
      </c>
      <c r="H104" s="1" t="s">
        <v>116</v>
      </c>
      <c r="I104" s="1" t="s">
        <v>119</v>
      </c>
      <c r="J104" s="4">
        <v>0.24852199999999999</v>
      </c>
      <c r="K104" s="1">
        <v>11759</v>
      </c>
      <c r="L104" s="1">
        <v>11759</v>
      </c>
      <c r="M104" s="1">
        <v>10.824999999999999</v>
      </c>
      <c r="O104" s="1">
        <v>3</v>
      </c>
      <c r="Q104" s="1">
        <v>95.552000000000007</v>
      </c>
      <c r="R104" s="1">
        <v>7617</v>
      </c>
      <c r="S104" s="1">
        <v>2.919</v>
      </c>
      <c r="T104" s="1">
        <v>12659</v>
      </c>
      <c r="U104" s="1">
        <v>2.2770000000000001</v>
      </c>
      <c r="V104" s="1">
        <v>12625</v>
      </c>
    </row>
    <row r="105" spans="2:22" x14ac:dyDescent="0.3">
      <c r="B105" s="1" t="s">
        <v>90</v>
      </c>
      <c r="C105" s="1" t="s">
        <v>232</v>
      </c>
      <c r="D105" s="1" t="s">
        <v>285</v>
      </c>
      <c r="E105" s="1" t="s">
        <v>115</v>
      </c>
      <c r="F105" s="1" t="s">
        <v>239</v>
      </c>
      <c r="G105" s="1">
        <v>2021</v>
      </c>
      <c r="H105" s="1" t="s">
        <v>116</v>
      </c>
      <c r="I105" s="1" t="s">
        <v>119</v>
      </c>
      <c r="J105" s="4">
        <v>0.2382119999999999</v>
      </c>
      <c r="K105" s="1">
        <v>11759</v>
      </c>
      <c r="L105" s="1">
        <v>11759</v>
      </c>
      <c r="M105" s="1">
        <v>10.653</v>
      </c>
      <c r="O105" s="1">
        <v>3</v>
      </c>
      <c r="Q105" s="1">
        <v>95.552000000000007</v>
      </c>
      <c r="R105" s="1">
        <v>7617</v>
      </c>
      <c r="S105" s="1">
        <v>2.919</v>
      </c>
      <c r="T105" s="1">
        <v>12659</v>
      </c>
      <c r="U105" s="1">
        <v>2.2770000000000001</v>
      </c>
      <c r="V105" s="1">
        <v>12625</v>
      </c>
    </row>
    <row r="106" spans="2:22" x14ac:dyDescent="0.3">
      <c r="B106" s="1" t="s">
        <v>90</v>
      </c>
      <c r="C106" s="1" t="s">
        <v>232</v>
      </c>
      <c r="D106" s="1" t="s">
        <v>285</v>
      </c>
      <c r="E106" s="1" t="s">
        <v>115</v>
      </c>
      <c r="F106" s="1" t="s">
        <v>240</v>
      </c>
      <c r="G106" s="1">
        <v>2021</v>
      </c>
      <c r="H106" s="1" t="s">
        <v>116</v>
      </c>
      <c r="I106" s="1" t="s">
        <v>119</v>
      </c>
      <c r="J106" s="4">
        <v>0.2287539999999999</v>
      </c>
      <c r="K106" s="1">
        <v>11758</v>
      </c>
      <c r="L106" s="1">
        <v>11758</v>
      </c>
      <c r="M106" s="1">
        <v>10.653</v>
      </c>
      <c r="O106" s="1">
        <v>3</v>
      </c>
      <c r="Q106" s="1">
        <v>95.552000000000007</v>
      </c>
      <c r="R106" s="1">
        <v>7617</v>
      </c>
      <c r="S106" s="1">
        <v>2.919</v>
      </c>
      <c r="T106" s="1">
        <v>12659</v>
      </c>
      <c r="U106" s="1">
        <v>2.2770000000000001</v>
      </c>
      <c r="V106" s="1">
        <v>12625</v>
      </c>
    </row>
    <row r="107" spans="2:22" x14ac:dyDescent="0.3">
      <c r="B107" s="1" t="s">
        <v>90</v>
      </c>
      <c r="C107" s="1" t="s">
        <v>232</v>
      </c>
      <c r="D107" s="1" t="s">
        <v>285</v>
      </c>
      <c r="E107" s="1" t="s">
        <v>115</v>
      </c>
      <c r="F107" s="1" t="s">
        <v>241</v>
      </c>
      <c r="G107" s="1">
        <v>2021</v>
      </c>
      <c r="H107" s="1" t="s">
        <v>116</v>
      </c>
      <c r="I107" s="1" t="s">
        <v>119</v>
      </c>
      <c r="J107" s="4">
        <v>0.22123999999999999</v>
      </c>
      <c r="K107" s="1">
        <v>11758</v>
      </c>
      <c r="L107" s="1">
        <v>11758</v>
      </c>
      <c r="M107" s="1">
        <v>10.534000000000001</v>
      </c>
      <c r="O107" s="1">
        <v>3</v>
      </c>
      <c r="Q107" s="1">
        <v>95.552000000000007</v>
      </c>
      <c r="R107" s="1">
        <v>7617</v>
      </c>
      <c r="S107" s="1">
        <v>2.919</v>
      </c>
      <c r="T107" s="1">
        <v>12659</v>
      </c>
      <c r="U107" s="1">
        <v>2.2770000000000001</v>
      </c>
      <c r="V107" s="1">
        <v>12625</v>
      </c>
    </row>
    <row r="108" spans="2:22" x14ac:dyDescent="0.3">
      <c r="B108" s="1" t="s">
        <v>90</v>
      </c>
      <c r="C108" s="1" t="s">
        <v>232</v>
      </c>
      <c r="D108" s="1" t="s">
        <v>285</v>
      </c>
      <c r="E108" s="1" t="s">
        <v>115</v>
      </c>
      <c r="F108" s="1" t="s">
        <v>242</v>
      </c>
      <c r="G108" s="1">
        <v>2021</v>
      </c>
      <c r="H108" s="1" t="s">
        <v>116</v>
      </c>
      <c r="I108" s="1" t="s">
        <v>119</v>
      </c>
      <c r="J108" s="4">
        <v>0.214752</v>
      </c>
      <c r="K108" s="1">
        <v>11758</v>
      </c>
      <c r="L108" s="1">
        <v>11758</v>
      </c>
      <c r="M108" s="1">
        <v>10.534000000000001</v>
      </c>
      <c r="O108" s="1">
        <v>3</v>
      </c>
      <c r="Q108" s="1">
        <v>95.552000000000007</v>
      </c>
      <c r="R108" s="1">
        <v>7617</v>
      </c>
      <c r="S108" s="1">
        <v>2.919</v>
      </c>
      <c r="T108" s="1">
        <v>12659</v>
      </c>
      <c r="U108" s="1">
        <v>2.2770000000000001</v>
      </c>
      <c r="V108" s="1">
        <v>12625</v>
      </c>
    </row>
    <row r="109" spans="2:22" x14ac:dyDescent="0.3">
      <c r="B109" s="1" t="s">
        <v>90</v>
      </c>
      <c r="C109" s="1" t="s">
        <v>232</v>
      </c>
      <c r="D109" s="1" t="s">
        <v>285</v>
      </c>
      <c r="E109" s="1" t="s">
        <v>115</v>
      </c>
      <c r="F109" s="1" t="s">
        <v>243</v>
      </c>
      <c r="G109" s="1">
        <v>2021</v>
      </c>
      <c r="H109" s="1" t="s">
        <v>116</v>
      </c>
      <c r="I109" s="1" t="s">
        <v>119</v>
      </c>
      <c r="J109" s="4">
        <v>0.20893600000000001</v>
      </c>
      <c r="K109" s="1">
        <v>11758</v>
      </c>
      <c r="L109" s="1">
        <v>11758</v>
      </c>
      <c r="M109" s="1">
        <v>10.48</v>
      </c>
      <c r="O109" s="1">
        <v>3</v>
      </c>
      <c r="Q109" s="1">
        <v>95.552000000000007</v>
      </c>
      <c r="R109" s="1">
        <v>7617</v>
      </c>
      <c r="S109" s="1">
        <v>2.919</v>
      </c>
      <c r="T109" s="1">
        <v>12659</v>
      </c>
      <c r="U109" s="1">
        <v>2.2770000000000001</v>
      </c>
      <c r="V109" s="1">
        <v>12625</v>
      </c>
    </row>
    <row r="110" spans="2:22" x14ac:dyDescent="0.3">
      <c r="B110" s="1" t="s">
        <v>90</v>
      </c>
      <c r="C110" s="1" t="s">
        <v>232</v>
      </c>
      <c r="D110" s="1" t="s">
        <v>285</v>
      </c>
      <c r="E110" s="1" t="s">
        <v>115</v>
      </c>
      <c r="F110" s="1" t="s">
        <v>244</v>
      </c>
      <c r="G110" s="1">
        <v>2021</v>
      </c>
      <c r="H110" s="1" t="s">
        <v>116</v>
      </c>
      <c r="I110" s="1" t="s">
        <v>119</v>
      </c>
      <c r="J110" s="4">
        <v>0.214254</v>
      </c>
      <c r="K110" s="1">
        <v>11758</v>
      </c>
      <c r="L110" s="1">
        <v>11758</v>
      </c>
      <c r="M110" s="1">
        <v>10.48</v>
      </c>
      <c r="O110" s="1">
        <v>3</v>
      </c>
      <c r="Q110" s="1">
        <v>95.552000000000007</v>
      </c>
      <c r="R110" s="1">
        <v>7617</v>
      </c>
      <c r="S110" s="1">
        <v>2.919</v>
      </c>
      <c r="T110" s="1">
        <v>12659</v>
      </c>
      <c r="U110" s="1">
        <v>2.2770000000000001</v>
      </c>
      <c r="V110" s="1">
        <v>12625</v>
      </c>
    </row>
    <row r="111" spans="2:22" x14ac:dyDescent="0.3">
      <c r="B111" s="1" t="s">
        <v>90</v>
      </c>
      <c r="C111" s="1" t="s">
        <v>232</v>
      </c>
      <c r="D111" s="1" t="s">
        <v>285</v>
      </c>
      <c r="E111" s="1" t="s">
        <v>115</v>
      </c>
      <c r="F111" s="1" t="s">
        <v>245</v>
      </c>
      <c r="G111" s="1">
        <v>2021</v>
      </c>
      <c r="H111" s="1" t="s">
        <v>116</v>
      </c>
      <c r="I111" s="1" t="s">
        <v>119</v>
      </c>
      <c r="J111" s="4">
        <v>0.2258</v>
      </c>
      <c r="K111" s="1">
        <v>11758</v>
      </c>
      <c r="L111" s="1">
        <v>11758</v>
      </c>
      <c r="M111" s="1">
        <v>10.567</v>
      </c>
      <c r="O111" s="1">
        <v>3</v>
      </c>
      <c r="Q111" s="1">
        <v>95.552000000000007</v>
      </c>
      <c r="R111" s="1">
        <v>7617</v>
      </c>
      <c r="S111" s="1">
        <v>2.919</v>
      </c>
      <c r="T111" s="1">
        <v>12659</v>
      </c>
      <c r="U111" s="1">
        <v>2.2770000000000001</v>
      </c>
      <c r="V111" s="1">
        <v>12625</v>
      </c>
    </row>
    <row r="112" spans="2:22" x14ac:dyDescent="0.3">
      <c r="B112" s="1" t="s">
        <v>90</v>
      </c>
      <c r="C112" s="1" t="s">
        <v>232</v>
      </c>
      <c r="D112" s="1" t="s">
        <v>285</v>
      </c>
      <c r="E112" s="1" t="s">
        <v>115</v>
      </c>
      <c r="F112" s="1" t="s">
        <v>246</v>
      </c>
      <c r="G112" s="1">
        <v>2021</v>
      </c>
      <c r="H112" s="1" t="s">
        <v>116</v>
      </c>
      <c r="I112" s="1" t="s">
        <v>119</v>
      </c>
      <c r="J112" s="4">
        <v>0.257162</v>
      </c>
      <c r="K112" s="1">
        <v>11758</v>
      </c>
      <c r="L112" s="1">
        <v>11758</v>
      </c>
      <c r="M112" s="1">
        <v>10.567</v>
      </c>
      <c r="O112" s="1">
        <v>3</v>
      </c>
      <c r="Q112" s="1">
        <v>95.552000000000007</v>
      </c>
      <c r="R112" s="1">
        <v>7617</v>
      </c>
      <c r="S112" s="1">
        <v>2.919</v>
      </c>
      <c r="T112" s="1">
        <v>12659</v>
      </c>
      <c r="U112" s="1">
        <v>2.2770000000000001</v>
      </c>
      <c r="V112" s="1">
        <v>12625</v>
      </c>
    </row>
    <row r="113" spans="2:22" x14ac:dyDescent="0.3">
      <c r="B113" s="1" t="s">
        <v>90</v>
      </c>
      <c r="C113" s="1" t="s">
        <v>232</v>
      </c>
      <c r="D113" s="1" t="s">
        <v>285</v>
      </c>
      <c r="E113" s="1" t="s">
        <v>115</v>
      </c>
      <c r="F113" s="1" t="s">
        <v>247</v>
      </c>
      <c r="G113" s="1">
        <v>2021</v>
      </c>
      <c r="H113" s="1" t="s">
        <v>116</v>
      </c>
      <c r="I113" s="1" t="s">
        <v>119</v>
      </c>
      <c r="J113" s="4">
        <v>0.29260599999999998</v>
      </c>
      <c r="K113" s="1">
        <v>11758</v>
      </c>
      <c r="L113" s="1">
        <v>11758</v>
      </c>
      <c r="M113" s="1">
        <v>10.81</v>
      </c>
      <c r="O113" s="1">
        <v>3</v>
      </c>
      <c r="Q113" s="1">
        <v>95.552000000000007</v>
      </c>
      <c r="R113" s="1">
        <v>7617</v>
      </c>
      <c r="S113" s="1">
        <v>2.919</v>
      </c>
      <c r="T113" s="1">
        <v>12659</v>
      </c>
      <c r="U113" s="1">
        <v>2.2770000000000001</v>
      </c>
      <c r="V113" s="1">
        <v>12625</v>
      </c>
    </row>
    <row r="114" spans="2:22" x14ac:dyDescent="0.3">
      <c r="B114" s="1" t="s">
        <v>90</v>
      </c>
      <c r="C114" s="1" t="s">
        <v>232</v>
      </c>
      <c r="D114" s="1" t="s">
        <v>285</v>
      </c>
      <c r="E114" s="1" t="s">
        <v>115</v>
      </c>
      <c r="F114" s="1" t="s">
        <v>248</v>
      </c>
      <c r="G114" s="1">
        <v>2021</v>
      </c>
      <c r="H114" s="1" t="s">
        <v>116</v>
      </c>
      <c r="I114" s="1" t="s">
        <v>119</v>
      </c>
      <c r="J114" s="4">
        <v>0.34377199999999991</v>
      </c>
      <c r="K114" s="1">
        <v>11758</v>
      </c>
      <c r="L114" s="1">
        <v>11758</v>
      </c>
      <c r="M114" s="1">
        <v>10.81</v>
      </c>
      <c r="O114" s="1">
        <v>3</v>
      </c>
      <c r="Q114" s="1">
        <v>95.552000000000007</v>
      </c>
      <c r="R114" s="1">
        <v>7617</v>
      </c>
      <c r="S114" s="1">
        <v>2.919</v>
      </c>
      <c r="T114" s="1">
        <v>12659</v>
      </c>
      <c r="U114" s="1">
        <v>2.2770000000000001</v>
      </c>
      <c r="V114" s="1">
        <v>12625</v>
      </c>
    </row>
    <row r="115" spans="2:22" x14ac:dyDescent="0.3">
      <c r="B115" s="1" t="s">
        <v>90</v>
      </c>
      <c r="C115" s="1" t="s">
        <v>232</v>
      </c>
      <c r="D115" s="1" t="s">
        <v>285</v>
      </c>
      <c r="E115" s="1" t="s">
        <v>115</v>
      </c>
      <c r="F115" s="1" t="s">
        <v>249</v>
      </c>
      <c r="G115" s="1">
        <v>2021</v>
      </c>
      <c r="H115" s="1" t="s">
        <v>116</v>
      </c>
      <c r="I115" s="1" t="s">
        <v>119</v>
      </c>
      <c r="J115" s="4">
        <v>0.372392</v>
      </c>
      <c r="K115" s="1">
        <v>11758</v>
      </c>
      <c r="L115" s="1">
        <v>11758</v>
      </c>
      <c r="M115" s="1">
        <v>11.218</v>
      </c>
      <c r="O115" s="1">
        <v>3</v>
      </c>
      <c r="Q115" s="1">
        <v>95.552000000000007</v>
      </c>
      <c r="R115" s="1">
        <v>7617</v>
      </c>
      <c r="S115" s="1">
        <v>2.919</v>
      </c>
      <c r="T115" s="1">
        <v>12659</v>
      </c>
      <c r="U115" s="1">
        <v>2.2770000000000001</v>
      </c>
      <c r="V115" s="1">
        <v>12625</v>
      </c>
    </row>
    <row r="116" spans="2:22" x14ac:dyDescent="0.3">
      <c r="B116" s="1" t="s">
        <v>90</v>
      </c>
      <c r="C116" s="1" t="s">
        <v>232</v>
      </c>
      <c r="D116" s="1" t="s">
        <v>285</v>
      </c>
      <c r="E116" s="1" t="s">
        <v>115</v>
      </c>
      <c r="F116" s="1" t="s">
        <v>250</v>
      </c>
      <c r="G116" s="1">
        <v>2021</v>
      </c>
      <c r="H116" s="1" t="s">
        <v>116</v>
      </c>
      <c r="I116" s="1" t="s">
        <v>119</v>
      </c>
      <c r="J116" s="4">
        <v>0.390038</v>
      </c>
      <c r="K116" s="1">
        <v>11758</v>
      </c>
      <c r="L116" s="1">
        <v>11758</v>
      </c>
      <c r="M116" s="1">
        <v>11.218</v>
      </c>
      <c r="O116" s="1">
        <v>3</v>
      </c>
      <c r="Q116" s="1">
        <v>95.552000000000007</v>
      </c>
      <c r="R116" s="1">
        <v>7617</v>
      </c>
      <c r="S116" s="1">
        <v>2.919</v>
      </c>
      <c r="T116" s="1">
        <v>12659</v>
      </c>
      <c r="U116" s="1">
        <v>2.2770000000000001</v>
      </c>
      <c r="V116" s="1">
        <v>12625</v>
      </c>
    </row>
    <row r="117" spans="2:22" x14ac:dyDescent="0.3">
      <c r="B117" s="1" t="s">
        <v>90</v>
      </c>
      <c r="C117" s="1" t="s">
        <v>232</v>
      </c>
      <c r="D117" s="1" t="s">
        <v>285</v>
      </c>
      <c r="E117" s="1" t="s">
        <v>115</v>
      </c>
      <c r="F117" s="1" t="s">
        <v>251</v>
      </c>
      <c r="G117" s="1">
        <v>2021</v>
      </c>
      <c r="H117" s="1" t="s">
        <v>116</v>
      </c>
      <c r="I117" s="1" t="s">
        <v>119</v>
      </c>
      <c r="J117" s="4">
        <v>0.39146799999999998</v>
      </c>
      <c r="K117" s="1">
        <v>11758</v>
      </c>
      <c r="L117" s="1">
        <v>11758</v>
      </c>
      <c r="M117" s="1">
        <v>11.898999999999999</v>
      </c>
      <c r="O117" s="1">
        <v>3</v>
      </c>
      <c r="Q117" s="1">
        <v>95.552000000000007</v>
      </c>
      <c r="R117" s="1">
        <v>7617</v>
      </c>
      <c r="S117" s="1">
        <v>2.919</v>
      </c>
      <c r="T117" s="1">
        <v>12659</v>
      </c>
      <c r="U117" s="1">
        <v>2.2770000000000001</v>
      </c>
      <c r="V117" s="1">
        <v>12625</v>
      </c>
    </row>
    <row r="118" spans="2:22" x14ac:dyDescent="0.3">
      <c r="B118" s="1" t="s">
        <v>90</v>
      </c>
      <c r="C118" s="1" t="s">
        <v>232</v>
      </c>
      <c r="D118" s="1" t="s">
        <v>285</v>
      </c>
      <c r="E118" s="1" t="s">
        <v>115</v>
      </c>
      <c r="F118" s="1" t="s">
        <v>252</v>
      </c>
      <c r="G118" s="1">
        <v>2021</v>
      </c>
      <c r="H118" s="1" t="s">
        <v>116</v>
      </c>
      <c r="I118" s="1" t="s">
        <v>119</v>
      </c>
      <c r="J118" s="4">
        <v>0.39200799999999991</v>
      </c>
      <c r="K118" s="1">
        <v>11758</v>
      </c>
      <c r="L118" s="1">
        <v>11758</v>
      </c>
      <c r="M118" s="1">
        <v>11.898999999999999</v>
      </c>
      <c r="O118" s="1">
        <v>3</v>
      </c>
      <c r="Q118" s="1">
        <v>95.552000000000007</v>
      </c>
      <c r="R118" s="1">
        <v>7617</v>
      </c>
      <c r="S118" s="1">
        <v>2.919</v>
      </c>
      <c r="T118" s="1">
        <v>12659</v>
      </c>
      <c r="U118" s="1">
        <v>2.2770000000000001</v>
      </c>
      <c r="V118" s="1">
        <v>12625</v>
      </c>
    </row>
    <row r="119" spans="2:22" x14ac:dyDescent="0.3">
      <c r="B119" s="1" t="s">
        <v>90</v>
      </c>
      <c r="C119" s="1" t="s">
        <v>232</v>
      </c>
      <c r="D119" s="1" t="s">
        <v>285</v>
      </c>
      <c r="E119" s="1" t="s">
        <v>115</v>
      </c>
      <c r="F119" s="1" t="s">
        <v>253</v>
      </c>
      <c r="G119" s="1">
        <v>2021</v>
      </c>
      <c r="H119" s="1" t="s">
        <v>116</v>
      </c>
      <c r="I119" s="1" t="s">
        <v>119</v>
      </c>
      <c r="J119" s="4">
        <v>0.38344400000000001</v>
      </c>
      <c r="K119" s="1">
        <v>11757</v>
      </c>
      <c r="L119" s="1">
        <v>11757</v>
      </c>
      <c r="M119" s="1">
        <v>12.685</v>
      </c>
      <c r="O119" s="1">
        <v>3</v>
      </c>
      <c r="Q119" s="1">
        <v>95.552000000000007</v>
      </c>
      <c r="R119" s="1">
        <v>7617</v>
      </c>
      <c r="S119" s="1">
        <v>2.919</v>
      </c>
      <c r="T119" s="1">
        <v>12659</v>
      </c>
      <c r="U119" s="1">
        <v>2.2770000000000001</v>
      </c>
      <c r="V119" s="1">
        <v>12625</v>
      </c>
    </row>
    <row r="120" spans="2:22" x14ac:dyDescent="0.3">
      <c r="B120" s="1" t="s">
        <v>90</v>
      </c>
      <c r="C120" s="1" t="s">
        <v>232</v>
      </c>
      <c r="D120" s="1" t="s">
        <v>285</v>
      </c>
      <c r="E120" s="1" t="s">
        <v>115</v>
      </c>
      <c r="F120" s="1" t="s">
        <v>254</v>
      </c>
      <c r="G120" s="1">
        <v>2021</v>
      </c>
      <c r="H120" s="1" t="s">
        <v>116</v>
      </c>
      <c r="I120" s="1" t="s">
        <v>119</v>
      </c>
      <c r="J120" s="4">
        <v>0.37285399999999991</v>
      </c>
      <c r="K120" s="1">
        <v>11756</v>
      </c>
      <c r="L120" s="1">
        <v>11756</v>
      </c>
      <c r="M120" s="1">
        <v>12.685</v>
      </c>
      <c r="O120" s="1">
        <v>3</v>
      </c>
      <c r="Q120" s="1">
        <v>95.552000000000007</v>
      </c>
      <c r="R120" s="1">
        <v>7617</v>
      </c>
      <c r="S120" s="1">
        <v>2.919</v>
      </c>
      <c r="T120" s="1">
        <v>12659</v>
      </c>
      <c r="U120" s="1">
        <v>2.2770000000000001</v>
      </c>
      <c r="V120" s="1">
        <v>12625</v>
      </c>
    </row>
    <row r="121" spans="2:22" x14ac:dyDescent="0.3">
      <c r="B121" s="1" t="s">
        <v>90</v>
      </c>
      <c r="C121" s="1" t="s">
        <v>232</v>
      </c>
      <c r="D121" s="1" t="s">
        <v>285</v>
      </c>
      <c r="E121" s="1" t="s">
        <v>115</v>
      </c>
      <c r="F121" s="1" t="s">
        <v>255</v>
      </c>
      <c r="G121" s="1">
        <v>2021</v>
      </c>
      <c r="H121" s="1" t="s">
        <v>116</v>
      </c>
      <c r="I121" s="1" t="s">
        <v>119</v>
      </c>
      <c r="J121" s="4">
        <v>0.362124</v>
      </c>
      <c r="K121" s="1">
        <v>11756</v>
      </c>
      <c r="L121" s="1">
        <v>11756</v>
      </c>
      <c r="M121" s="1">
        <v>13.436</v>
      </c>
      <c r="O121" s="1">
        <v>3</v>
      </c>
      <c r="Q121" s="1">
        <v>95.552000000000007</v>
      </c>
      <c r="R121" s="1">
        <v>7617</v>
      </c>
      <c r="S121" s="1">
        <v>2.919</v>
      </c>
      <c r="T121" s="1">
        <v>12659</v>
      </c>
      <c r="U121" s="1">
        <v>2.2770000000000001</v>
      </c>
      <c r="V121" s="1">
        <v>12625</v>
      </c>
    </row>
    <row r="122" spans="2:22" x14ac:dyDescent="0.3">
      <c r="B122" s="1" t="s">
        <v>90</v>
      </c>
      <c r="C122" s="1" t="s">
        <v>232</v>
      </c>
      <c r="D122" s="1" t="s">
        <v>285</v>
      </c>
      <c r="E122" s="1" t="s">
        <v>115</v>
      </c>
      <c r="F122" s="1" t="s">
        <v>256</v>
      </c>
      <c r="G122" s="1">
        <v>2021</v>
      </c>
      <c r="H122" s="1" t="s">
        <v>116</v>
      </c>
      <c r="I122" s="1" t="s">
        <v>119</v>
      </c>
      <c r="J122" s="4">
        <v>0.35464200000000001</v>
      </c>
      <c r="K122" s="1">
        <v>11756</v>
      </c>
      <c r="L122" s="1">
        <v>11756</v>
      </c>
      <c r="M122" s="1">
        <v>13.436</v>
      </c>
      <c r="O122" s="1">
        <v>3</v>
      </c>
      <c r="Q122" s="1">
        <v>95.552000000000007</v>
      </c>
      <c r="R122" s="1">
        <v>7617</v>
      </c>
      <c r="S122" s="1">
        <v>2.919</v>
      </c>
      <c r="T122" s="1">
        <v>12659</v>
      </c>
      <c r="U122" s="1">
        <v>2.2770000000000001</v>
      </c>
      <c r="V122" s="1">
        <v>12625</v>
      </c>
    </row>
    <row r="123" spans="2:22" x14ac:dyDescent="0.3">
      <c r="B123" s="1" t="s">
        <v>90</v>
      </c>
      <c r="C123" s="1" t="s">
        <v>232</v>
      </c>
      <c r="D123" s="1" t="s">
        <v>285</v>
      </c>
      <c r="E123" s="1" t="s">
        <v>115</v>
      </c>
      <c r="F123" s="1" t="s">
        <v>257</v>
      </c>
      <c r="G123" s="1">
        <v>2021</v>
      </c>
      <c r="H123" s="1" t="s">
        <v>116</v>
      </c>
      <c r="I123" s="1" t="s">
        <v>119</v>
      </c>
      <c r="J123" s="4">
        <v>0.35529400000000011</v>
      </c>
      <c r="K123" s="1">
        <v>11756</v>
      </c>
      <c r="L123" s="1">
        <v>11756</v>
      </c>
      <c r="M123" s="1">
        <v>14.022</v>
      </c>
      <c r="O123" s="1">
        <v>3</v>
      </c>
      <c r="Q123" s="1">
        <v>95.552000000000007</v>
      </c>
      <c r="R123" s="1">
        <v>7617</v>
      </c>
      <c r="S123" s="1">
        <v>2.919</v>
      </c>
      <c r="T123" s="1">
        <v>12659</v>
      </c>
      <c r="U123" s="1">
        <v>2.2770000000000001</v>
      </c>
      <c r="V123" s="1">
        <v>12625</v>
      </c>
    </row>
    <row r="124" spans="2:22" x14ac:dyDescent="0.3">
      <c r="B124" s="1" t="s">
        <v>90</v>
      </c>
      <c r="C124" s="1" t="s">
        <v>232</v>
      </c>
      <c r="D124" s="1" t="s">
        <v>285</v>
      </c>
      <c r="E124" s="1" t="s">
        <v>115</v>
      </c>
      <c r="F124" s="1" t="s">
        <v>258</v>
      </c>
      <c r="G124" s="1">
        <v>2021</v>
      </c>
      <c r="H124" s="1" t="s">
        <v>116</v>
      </c>
      <c r="I124" s="1" t="s">
        <v>119</v>
      </c>
      <c r="J124" s="4">
        <v>0.37199599999999999</v>
      </c>
      <c r="K124" s="1">
        <v>11756</v>
      </c>
      <c r="L124" s="1">
        <v>11756</v>
      </c>
      <c r="M124" s="1">
        <v>14.022</v>
      </c>
      <c r="O124" s="1">
        <v>3</v>
      </c>
      <c r="Q124" s="1">
        <v>95.552000000000007</v>
      </c>
      <c r="R124" s="1">
        <v>7617</v>
      </c>
      <c r="S124" s="1">
        <v>2.919</v>
      </c>
      <c r="T124" s="1">
        <v>12659</v>
      </c>
      <c r="U124" s="1">
        <v>2.2770000000000001</v>
      </c>
      <c r="V124" s="1">
        <v>12625</v>
      </c>
    </row>
    <row r="125" spans="2:22" x14ac:dyDescent="0.3">
      <c r="B125" s="1" t="s">
        <v>90</v>
      </c>
      <c r="C125" s="1" t="s">
        <v>232</v>
      </c>
      <c r="D125" s="1" t="s">
        <v>285</v>
      </c>
      <c r="E125" s="1" t="s">
        <v>115</v>
      </c>
      <c r="F125" s="1" t="s">
        <v>259</v>
      </c>
      <c r="G125" s="1">
        <v>2021</v>
      </c>
      <c r="H125" s="1" t="s">
        <v>116</v>
      </c>
      <c r="I125" s="1" t="s">
        <v>119</v>
      </c>
      <c r="J125" s="4">
        <v>0.3744599999999999</v>
      </c>
      <c r="K125" s="1">
        <v>11756</v>
      </c>
      <c r="L125" s="1">
        <v>11756</v>
      </c>
      <c r="M125" s="1">
        <v>14.441000000000001</v>
      </c>
      <c r="O125" s="1">
        <v>3</v>
      </c>
      <c r="Q125" s="1">
        <v>95.552000000000007</v>
      </c>
      <c r="R125" s="1">
        <v>7617</v>
      </c>
      <c r="S125" s="1">
        <v>2.919</v>
      </c>
      <c r="T125" s="1">
        <v>12659</v>
      </c>
      <c r="U125" s="1">
        <v>2.2770000000000001</v>
      </c>
      <c r="V125" s="1">
        <v>12625</v>
      </c>
    </row>
    <row r="126" spans="2:22" x14ac:dyDescent="0.3">
      <c r="B126" s="1" t="s">
        <v>90</v>
      </c>
      <c r="C126" s="1" t="s">
        <v>232</v>
      </c>
      <c r="D126" s="1" t="s">
        <v>285</v>
      </c>
      <c r="E126" s="1" t="s">
        <v>115</v>
      </c>
      <c r="F126" s="1" t="s">
        <v>260</v>
      </c>
      <c r="G126" s="1">
        <v>2021</v>
      </c>
      <c r="H126" s="1" t="s">
        <v>116</v>
      </c>
      <c r="I126" s="1" t="s">
        <v>119</v>
      </c>
      <c r="J126" s="4">
        <v>0.364232</v>
      </c>
      <c r="K126" s="1">
        <v>11756</v>
      </c>
      <c r="L126" s="1">
        <v>11756</v>
      </c>
      <c r="M126" s="1">
        <v>14.441000000000001</v>
      </c>
      <c r="O126" s="1">
        <v>3</v>
      </c>
      <c r="Q126" s="1">
        <v>95.552000000000007</v>
      </c>
      <c r="R126" s="1">
        <v>7617</v>
      </c>
      <c r="S126" s="1">
        <v>2.919</v>
      </c>
      <c r="T126" s="1">
        <v>12659</v>
      </c>
      <c r="U126" s="1">
        <v>2.2770000000000001</v>
      </c>
      <c r="V126" s="1">
        <v>12625</v>
      </c>
    </row>
    <row r="127" spans="2:22" x14ac:dyDescent="0.3">
      <c r="B127" s="1" t="s">
        <v>90</v>
      </c>
      <c r="C127" s="1" t="s">
        <v>232</v>
      </c>
      <c r="D127" s="1" t="s">
        <v>285</v>
      </c>
      <c r="E127" s="1" t="s">
        <v>115</v>
      </c>
      <c r="F127" s="1" t="s">
        <v>261</v>
      </c>
      <c r="G127" s="1">
        <v>2021</v>
      </c>
      <c r="H127" s="1" t="s">
        <v>116</v>
      </c>
      <c r="I127" s="1" t="s">
        <v>119</v>
      </c>
      <c r="J127" s="4">
        <v>0.34906399999999999</v>
      </c>
      <c r="K127" s="1">
        <v>11756</v>
      </c>
      <c r="L127" s="1">
        <v>11756</v>
      </c>
      <c r="M127" s="1">
        <v>14.704000000000001</v>
      </c>
      <c r="O127" s="1">
        <v>3</v>
      </c>
      <c r="Q127" s="1">
        <v>95.552000000000007</v>
      </c>
      <c r="R127" s="1">
        <v>7617</v>
      </c>
      <c r="S127" s="1">
        <v>2.919</v>
      </c>
      <c r="T127" s="1">
        <v>12659</v>
      </c>
      <c r="U127" s="1">
        <v>2.2770000000000001</v>
      </c>
      <c r="V127" s="1">
        <v>12625</v>
      </c>
    </row>
    <row r="128" spans="2:22" x14ac:dyDescent="0.3">
      <c r="B128" s="1" t="s">
        <v>90</v>
      </c>
      <c r="C128" s="1" t="s">
        <v>232</v>
      </c>
      <c r="D128" s="1" t="s">
        <v>285</v>
      </c>
      <c r="E128" s="1" t="s">
        <v>115</v>
      </c>
      <c r="F128" s="1" t="s">
        <v>262</v>
      </c>
      <c r="G128" s="1">
        <v>2021</v>
      </c>
      <c r="H128" s="1" t="s">
        <v>116</v>
      </c>
      <c r="I128" s="1" t="s">
        <v>119</v>
      </c>
      <c r="J128" s="4">
        <v>0.34078999999999998</v>
      </c>
      <c r="K128" s="1">
        <v>11756</v>
      </c>
      <c r="L128" s="1">
        <v>11756</v>
      </c>
      <c r="M128" s="1">
        <v>14.704000000000001</v>
      </c>
      <c r="O128" s="1">
        <v>3</v>
      </c>
      <c r="Q128" s="1">
        <v>95.552000000000007</v>
      </c>
      <c r="R128" s="1">
        <v>7617</v>
      </c>
      <c r="S128" s="1">
        <v>2.919</v>
      </c>
      <c r="T128" s="1">
        <v>12659</v>
      </c>
      <c r="U128" s="1">
        <v>2.2770000000000001</v>
      </c>
      <c r="V128" s="1">
        <v>12625</v>
      </c>
    </row>
    <row r="129" spans="2:22" x14ac:dyDescent="0.3">
      <c r="B129" s="1" t="s">
        <v>90</v>
      </c>
      <c r="C129" s="1" t="s">
        <v>232</v>
      </c>
      <c r="D129" s="1" t="s">
        <v>285</v>
      </c>
      <c r="E129" s="1" t="s">
        <v>115</v>
      </c>
      <c r="F129" s="1" t="s">
        <v>263</v>
      </c>
      <c r="G129" s="1">
        <v>2021</v>
      </c>
      <c r="H129" s="1" t="s">
        <v>116</v>
      </c>
      <c r="I129" s="1" t="s">
        <v>119</v>
      </c>
      <c r="J129" s="4">
        <v>0.33829999999999999</v>
      </c>
      <c r="K129" s="1">
        <v>11756</v>
      </c>
      <c r="L129" s="1">
        <v>11756</v>
      </c>
      <c r="M129" s="1">
        <v>14.807</v>
      </c>
      <c r="O129" s="1">
        <v>3</v>
      </c>
      <c r="Q129" s="1">
        <v>95.552000000000007</v>
      </c>
      <c r="R129" s="1">
        <v>7617</v>
      </c>
      <c r="S129" s="1">
        <v>2.919</v>
      </c>
      <c r="T129" s="1">
        <v>12659</v>
      </c>
      <c r="U129" s="1">
        <v>2.2770000000000001</v>
      </c>
      <c r="V129" s="1">
        <v>12625</v>
      </c>
    </row>
    <row r="130" spans="2:22" x14ac:dyDescent="0.3">
      <c r="B130" s="1" t="s">
        <v>90</v>
      </c>
      <c r="C130" s="1" t="s">
        <v>232</v>
      </c>
      <c r="D130" s="1" t="s">
        <v>285</v>
      </c>
      <c r="E130" s="1" t="s">
        <v>115</v>
      </c>
      <c r="F130" s="1" t="s">
        <v>264</v>
      </c>
      <c r="G130" s="1">
        <v>2021</v>
      </c>
      <c r="H130" s="1" t="s">
        <v>116</v>
      </c>
      <c r="I130" s="1" t="s">
        <v>119</v>
      </c>
      <c r="J130" s="4">
        <v>0.34651799999999999</v>
      </c>
      <c r="K130" s="1">
        <v>11756</v>
      </c>
      <c r="L130" s="1">
        <v>11756</v>
      </c>
      <c r="M130" s="1">
        <v>14.807</v>
      </c>
      <c r="O130" s="1">
        <v>3</v>
      </c>
      <c r="Q130" s="1">
        <v>95.552000000000007</v>
      </c>
      <c r="R130" s="1">
        <v>7617</v>
      </c>
      <c r="S130" s="1">
        <v>2.919</v>
      </c>
      <c r="T130" s="1">
        <v>12659</v>
      </c>
      <c r="U130" s="1">
        <v>2.2770000000000001</v>
      </c>
      <c r="V130" s="1">
        <v>12625</v>
      </c>
    </row>
    <row r="131" spans="2:22" x14ac:dyDescent="0.3">
      <c r="B131" s="1" t="s">
        <v>90</v>
      </c>
      <c r="C131" s="1" t="s">
        <v>232</v>
      </c>
      <c r="D131" s="1" t="s">
        <v>285</v>
      </c>
      <c r="E131" s="1" t="s">
        <v>115</v>
      </c>
      <c r="F131" s="1" t="s">
        <v>265</v>
      </c>
      <c r="G131" s="1">
        <v>2021</v>
      </c>
      <c r="H131" s="1" t="s">
        <v>116</v>
      </c>
      <c r="I131" s="1" t="s">
        <v>119</v>
      </c>
      <c r="J131" s="4">
        <v>0.36711199999999999</v>
      </c>
      <c r="K131" s="1">
        <v>11756</v>
      </c>
      <c r="L131" s="1">
        <v>11756</v>
      </c>
      <c r="M131" s="1">
        <v>14.747999999999999</v>
      </c>
      <c r="O131" s="1">
        <v>3</v>
      </c>
      <c r="Q131" s="1">
        <v>95.552000000000007</v>
      </c>
      <c r="R131" s="1">
        <v>7617</v>
      </c>
      <c r="S131" s="1">
        <v>2.919</v>
      </c>
      <c r="T131" s="1">
        <v>12659</v>
      </c>
      <c r="U131" s="1">
        <v>2.2770000000000001</v>
      </c>
      <c r="V131" s="1">
        <v>12625</v>
      </c>
    </row>
    <row r="132" spans="2:22" x14ac:dyDescent="0.3">
      <c r="B132" s="1" t="s">
        <v>90</v>
      </c>
      <c r="C132" s="1" t="s">
        <v>232</v>
      </c>
      <c r="D132" s="1" t="s">
        <v>285</v>
      </c>
      <c r="E132" s="1" t="s">
        <v>115</v>
      </c>
      <c r="F132" s="1" t="s">
        <v>266</v>
      </c>
      <c r="G132" s="1">
        <v>2021</v>
      </c>
      <c r="H132" s="1" t="s">
        <v>116</v>
      </c>
      <c r="I132" s="1" t="s">
        <v>119</v>
      </c>
      <c r="J132" s="4">
        <v>0.40793200000000002</v>
      </c>
      <c r="K132" s="1">
        <v>11755</v>
      </c>
      <c r="L132" s="1">
        <v>11755</v>
      </c>
      <c r="M132" s="1">
        <v>14.747999999999999</v>
      </c>
      <c r="O132" s="1">
        <v>3</v>
      </c>
      <c r="Q132" s="1">
        <v>95.552000000000007</v>
      </c>
      <c r="R132" s="1">
        <v>7617</v>
      </c>
      <c r="S132" s="1">
        <v>2.919</v>
      </c>
      <c r="T132" s="1">
        <v>12659</v>
      </c>
      <c r="U132" s="1">
        <v>2.2770000000000001</v>
      </c>
      <c r="V132" s="1">
        <v>12625</v>
      </c>
    </row>
    <row r="133" spans="2:22" x14ac:dyDescent="0.3">
      <c r="B133" s="1" t="s">
        <v>90</v>
      </c>
      <c r="C133" s="1" t="s">
        <v>232</v>
      </c>
      <c r="D133" s="1" t="s">
        <v>285</v>
      </c>
      <c r="E133" s="1" t="s">
        <v>115</v>
      </c>
      <c r="F133" s="1" t="s">
        <v>267</v>
      </c>
      <c r="G133" s="1">
        <v>2021</v>
      </c>
      <c r="H133" s="1" t="s">
        <v>116</v>
      </c>
      <c r="I133" s="1" t="s">
        <v>119</v>
      </c>
      <c r="J133" s="4">
        <v>0.46254000000000001</v>
      </c>
      <c r="K133" s="1">
        <v>11755</v>
      </c>
      <c r="L133" s="1">
        <v>11755</v>
      </c>
      <c r="M133" s="1">
        <v>14.521000000000001</v>
      </c>
      <c r="O133" s="1">
        <v>3</v>
      </c>
      <c r="Q133" s="1">
        <v>95.552000000000007</v>
      </c>
      <c r="R133" s="1">
        <v>7617</v>
      </c>
      <c r="S133" s="1">
        <v>2.919</v>
      </c>
      <c r="T133" s="1">
        <v>12659</v>
      </c>
      <c r="U133" s="1">
        <v>2.2770000000000001</v>
      </c>
      <c r="V133" s="1">
        <v>12625</v>
      </c>
    </row>
    <row r="134" spans="2:22" x14ac:dyDescent="0.3">
      <c r="B134" s="1" t="s">
        <v>90</v>
      </c>
      <c r="C134" s="1" t="s">
        <v>232</v>
      </c>
      <c r="D134" s="1" t="s">
        <v>285</v>
      </c>
      <c r="E134" s="1" t="s">
        <v>115</v>
      </c>
      <c r="F134" s="1" t="s">
        <v>268</v>
      </c>
      <c r="G134" s="1">
        <v>2021</v>
      </c>
      <c r="H134" s="1" t="s">
        <v>116</v>
      </c>
      <c r="I134" s="1" t="s">
        <v>119</v>
      </c>
      <c r="J134" s="4">
        <v>0.52819199999999999</v>
      </c>
      <c r="K134" s="1">
        <v>11755</v>
      </c>
      <c r="L134" s="1">
        <v>11755</v>
      </c>
      <c r="M134" s="1">
        <v>14.521000000000001</v>
      </c>
      <c r="O134" s="1">
        <v>3</v>
      </c>
      <c r="Q134" s="1">
        <v>95.552000000000007</v>
      </c>
      <c r="R134" s="1">
        <v>7617</v>
      </c>
      <c r="S134" s="1">
        <v>2.919</v>
      </c>
      <c r="T134" s="1">
        <v>12659</v>
      </c>
      <c r="U134" s="1">
        <v>2.2770000000000001</v>
      </c>
      <c r="V134" s="1">
        <v>12625</v>
      </c>
    </row>
    <row r="135" spans="2:22" x14ac:dyDescent="0.3">
      <c r="B135" s="1" t="s">
        <v>90</v>
      </c>
      <c r="C135" s="1" t="s">
        <v>232</v>
      </c>
      <c r="D135" s="1" t="s">
        <v>285</v>
      </c>
      <c r="E135" s="1" t="s">
        <v>115</v>
      </c>
      <c r="F135" s="1" t="s">
        <v>269</v>
      </c>
      <c r="G135" s="1">
        <v>2021</v>
      </c>
      <c r="H135" s="1" t="s">
        <v>116</v>
      </c>
      <c r="I135" s="1" t="s">
        <v>119</v>
      </c>
      <c r="J135" s="4">
        <v>0.57103400000000004</v>
      </c>
      <c r="K135" s="1">
        <v>11755</v>
      </c>
      <c r="L135" s="1">
        <v>11755</v>
      </c>
      <c r="M135" s="1">
        <v>14.138</v>
      </c>
      <c r="O135" s="1">
        <v>3</v>
      </c>
      <c r="Q135" s="1">
        <v>95.552000000000007</v>
      </c>
      <c r="R135" s="1">
        <v>7617</v>
      </c>
      <c r="S135" s="1">
        <v>2.919</v>
      </c>
      <c r="T135" s="1">
        <v>12659</v>
      </c>
      <c r="U135" s="1">
        <v>2.2770000000000001</v>
      </c>
      <c r="V135" s="1">
        <v>12625</v>
      </c>
    </row>
    <row r="136" spans="2:22" x14ac:dyDescent="0.3">
      <c r="B136" s="1" t="s">
        <v>90</v>
      </c>
      <c r="C136" s="1" t="s">
        <v>232</v>
      </c>
      <c r="D136" s="1" t="s">
        <v>285</v>
      </c>
      <c r="E136" s="1" t="s">
        <v>115</v>
      </c>
      <c r="F136" s="1" t="s">
        <v>270</v>
      </c>
      <c r="G136" s="1">
        <v>2021</v>
      </c>
      <c r="H136" s="1" t="s">
        <v>116</v>
      </c>
      <c r="I136" s="1" t="s">
        <v>119</v>
      </c>
      <c r="J136" s="4">
        <v>0.58799000000000001</v>
      </c>
      <c r="K136" s="1">
        <v>11755</v>
      </c>
      <c r="L136" s="1">
        <v>11755</v>
      </c>
      <c r="M136" s="1">
        <v>14.138</v>
      </c>
      <c r="O136" s="1">
        <v>3</v>
      </c>
      <c r="Q136" s="1">
        <v>95.552000000000007</v>
      </c>
      <c r="R136" s="1">
        <v>7617</v>
      </c>
      <c r="S136" s="1">
        <v>2.919</v>
      </c>
      <c r="T136" s="1">
        <v>12659</v>
      </c>
      <c r="U136" s="1">
        <v>2.2770000000000001</v>
      </c>
      <c r="V136" s="1">
        <v>12625</v>
      </c>
    </row>
    <row r="137" spans="2:22" x14ac:dyDescent="0.3">
      <c r="B137" s="1" t="s">
        <v>90</v>
      </c>
      <c r="C137" s="1" t="s">
        <v>232</v>
      </c>
      <c r="D137" s="1" t="s">
        <v>285</v>
      </c>
      <c r="E137" s="1" t="s">
        <v>115</v>
      </c>
      <c r="F137" s="1" t="s">
        <v>271</v>
      </c>
      <c r="G137" s="1">
        <v>2021</v>
      </c>
      <c r="H137" s="1" t="s">
        <v>116</v>
      </c>
      <c r="I137" s="1" t="s">
        <v>119</v>
      </c>
      <c r="J137" s="4">
        <v>0.57920000000000005</v>
      </c>
      <c r="K137" s="1">
        <v>11754</v>
      </c>
      <c r="L137" s="1">
        <v>11754</v>
      </c>
      <c r="M137" s="1">
        <v>13.615</v>
      </c>
      <c r="O137" s="1">
        <v>3</v>
      </c>
      <c r="Q137" s="1">
        <v>95.552000000000007</v>
      </c>
      <c r="R137" s="1">
        <v>7617</v>
      </c>
      <c r="S137" s="1">
        <v>2.919</v>
      </c>
      <c r="T137" s="1">
        <v>12659</v>
      </c>
      <c r="U137" s="1">
        <v>2.2770000000000001</v>
      </c>
      <c r="V137" s="1">
        <v>12625</v>
      </c>
    </row>
    <row r="138" spans="2:22" x14ac:dyDescent="0.3">
      <c r="B138" s="1" t="s">
        <v>90</v>
      </c>
      <c r="C138" s="1" t="s">
        <v>232</v>
      </c>
      <c r="D138" s="1" t="s">
        <v>285</v>
      </c>
      <c r="E138" s="1" t="s">
        <v>115</v>
      </c>
      <c r="F138" s="1" t="s">
        <v>272</v>
      </c>
      <c r="G138" s="1">
        <v>2021</v>
      </c>
      <c r="H138" s="1" t="s">
        <v>116</v>
      </c>
      <c r="I138" s="1" t="s">
        <v>119</v>
      </c>
      <c r="J138" s="4">
        <v>0.56085200000000002</v>
      </c>
      <c r="K138" s="1">
        <v>11754</v>
      </c>
      <c r="L138" s="1">
        <v>11754</v>
      </c>
      <c r="M138" s="1">
        <v>13.615</v>
      </c>
      <c r="O138" s="1">
        <v>3</v>
      </c>
      <c r="Q138" s="1">
        <v>95.552000000000007</v>
      </c>
      <c r="R138" s="1">
        <v>7617</v>
      </c>
      <c r="S138" s="1">
        <v>2.919</v>
      </c>
      <c r="T138" s="1">
        <v>12659</v>
      </c>
      <c r="U138" s="1">
        <v>2.2770000000000001</v>
      </c>
      <c r="V138" s="1">
        <v>12625</v>
      </c>
    </row>
    <row r="139" spans="2:22" x14ac:dyDescent="0.3">
      <c r="B139" s="1" t="s">
        <v>90</v>
      </c>
      <c r="C139" s="1" t="s">
        <v>232</v>
      </c>
      <c r="D139" s="1" t="s">
        <v>285</v>
      </c>
      <c r="E139" s="1" t="s">
        <v>115</v>
      </c>
      <c r="F139" s="1" t="s">
        <v>273</v>
      </c>
      <c r="G139" s="1">
        <v>2021</v>
      </c>
      <c r="H139" s="1" t="s">
        <v>116</v>
      </c>
      <c r="I139" s="1" t="s">
        <v>119</v>
      </c>
      <c r="J139" s="4">
        <v>0.53467999999999993</v>
      </c>
      <c r="K139" s="1">
        <v>11754</v>
      </c>
      <c r="L139" s="1">
        <v>11754</v>
      </c>
      <c r="M139" s="1">
        <v>13.039</v>
      </c>
      <c r="O139" s="1">
        <v>3</v>
      </c>
      <c r="Q139" s="1">
        <v>95.552000000000007</v>
      </c>
      <c r="R139" s="1">
        <v>7617</v>
      </c>
      <c r="S139" s="1">
        <v>2.919</v>
      </c>
      <c r="T139" s="1">
        <v>12659</v>
      </c>
      <c r="U139" s="1">
        <v>2.2770000000000001</v>
      </c>
      <c r="V139" s="1">
        <v>12625</v>
      </c>
    </row>
    <row r="140" spans="2:22" x14ac:dyDescent="0.3">
      <c r="B140" s="1" t="s">
        <v>90</v>
      </c>
      <c r="C140" s="1" t="s">
        <v>232</v>
      </c>
      <c r="D140" s="1" t="s">
        <v>285</v>
      </c>
      <c r="E140" s="1" t="s">
        <v>115</v>
      </c>
      <c r="F140" s="1" t="s">
        <v>274</v>
      </c>
      <c r="G140" s="1">
        <v>2021</v>
      </c>
      <c r="H140" s="1" t="s">
        <v>116</v>
      </c>
      <c r="I140" s="1" t="s">
        <v>119</v>
      </c>
      <c r="J140" s="4">
        <v>0.51000400000000001</v>
      </c>
      <c r="K140" s="1">
        <v>11754</v>
      </c>
      <c r="L140" s="1">
        <v>11754</v>
      </c>
      <c r="M140" s="1">
        <v>13.039</v>
      </c>
      <c r="O140" s="1">
        <v>3</v>
      </c>
      <c r="Q140" s="1">
        <v>95.552000000000007</v>
      </c>
      <c r="R140" s="1">
        <v>7617</v>
      </c>
      <c r="S140" s="1">
        <v>2.919</v>
      </c>
      <c r="T140" s="1">
        <v>12659</v>
      </c>
      <c r="U140" s="1">
        <v>2.2770000000000001</v>
      </c>
      <c r="V140" s="1">
        <v>12625</v>
      </c>
    </row>
    <row r="141" spans="2:22" x14ac:dyDescent="0.3">
      <c r="B141" s="1" t="s">
        <v>90</v>
      </c>
      <c r="C141" s="1" t="s">
        <v>232</v>
      </c>
      <c r="D141" s="1" t="s">
        <v>285</v>
      </c>
      <c r="E141" s="1" t="s">
        <v>115</v>
      </c>
      <c r="F141" s="1" t="s">
        <v>275</v>
      </c>
      <c r="G141" s="1">
        <v>2021</v>
      </c>
      <c r="H141" s="1" t="s">
        <v>116</v>
      </c>
      <c r="I141" s="1" t="s">
        <v>119</v>
      </c>
      <c r="J141" s="4">
        <v>0.48613200000000001</v>
      </c>
      <c r="K141" s="1">
        <v>11753</v>
      </c>
      <c r="L141" s="1">
        <v>11753</v>
      </c>
      <c r="M141" s="1">
        <v>12.449</v>
      </c>
      <c r="O141" s="1">
        <v>3</v>
      </c>
      <c r="Q141" s="1">
        <v>95.552000000000007</v>
      </c>
      <c r="R141" s="1">
        <v>7617</v>
      </c>
      <c r="S141" s="1">
        <v>2.919</v>
      </c>
      <c r="T141" s="1">
        <v>12659</v>
      </c>
      <c r="U141" s="1">
        <v>2.2770000000000001</v>
      </c>
      <c r="V141" s="1">
        <v>12625</v>
      </c>
    </row>
    <row r="142" spans="2:22" x14ac:dyDescent="0.3">
      <c r="B142" s="1" t="s">
        <v>90</v>
      </c>
      <c r="C142" s="1" t="s">
        <v>232</v>
      </c>
      <c r="D142" s="1" t="s">
        <v>285</v>
      </c>
      <c r="E142" s="1" t="s">
        <v>115</v>
      </c>
      <c r="F142" s="1" t="s">
        <v>276</v>
      </c>
      <c r="G142" s="1">
        <v>2021</v>
      </c>
      <c r="H142" s="1" t="s">
        <v>116</v>
      </c>
      <c r="I142" s="1" t="s">
        <v>119</v>
      </c>
      <c r="J142" s="4">
        <v>0.46383600000000003</v>
      </c>
      <c r="K142" s="1">
        <v>11753</v>
      </c>
      <c r="L142" s="1">
        <v>11753</v>
      </c>
      <c r="M142" s="1">
        <v>12.449</v>
      </c>
      <c r="O142" s="1">
        <v>3</v>
      </c>
      <c r="Q142" s="1">
        <v>95.552000000000007</v>
      </c>
      <c r="R142" s="1">
        <v>7617</v>
      </c>
      <c r="S142" s="1">
        <v>2.919</v>
      </c>
      <c r="T142" s="1">
        <v>12659</v>
      </c>
      <c r="U142" s="1">
        <v>2.2770000000000001</v>
      </c>
      <c r="V142" s="1">
        <v>12625</v>
      </c>
    </row>
    <row r="143" spans="2:22" x14ac:dyDescent="0.3">
      <c r="B143" s="1" t="s">
        <v>90</v>
      </c>
      <c r="C143" s="1" t="s">
        <v>232</v>
      </c>
      <c r="D143" s="1" t="s">
        <v>285</v>
      </c>
      <c r="E143" s="1" t="s">
        <v>115</v>
      </c>
      <c r="F143" s="1" t="s">
        <v>277</v>
      </c>
      <c r="G143" s="1">
        <v>2021</v>
      </c>
      <c r="H143" s="1" t="s">
        <v>116</v>
      </c>
      <c r="I143" s="1" t="s">
        <v>119</v>
      </c>
      <c r="J143" s="4">
        <v>0.434332</v>
      </c>
      <c r="K143" s="1">
        <v>11752</v>
      </c>
      <c r="L143" s="1">
        <v>11752</v>
      </c>
      <c r="M143" s="1">
        <v>11.939</v>
      </c>
      <c r="O143" s="1">
        <v>3</v>
      </c>
      <c r="Q143" s="1">
        <v>95.552000000000007</v>
      </c>
      <c r="R143" s="1">
        <v>7617</v>
      </c>
      <c r="S143" s="1">
        <v>2.919</v>
      </c>
      <c r="T143" s="1">
        <v>12659</v>
      </c>
      <c r="U143" s="1">
        <v>2.2770000000000001</v>
      </c>
      <c r="V143" s="1">
        <v>12625</v>
      </c>
    </row>
    <row r="144" spans="2:22" x14ac:dyDescent="0.3">
      <c r="B144" s="1" t="s">
        <v>90</v>
      </c>
      <c r="C144" s="1" t="s">
        <v>232</v>
      </c>
      <c r="D144" s="1" t="s">
        <v>285</v>
      </c>
      <c r="E144" s="1" t="s">
        <v>115</v>
      </c>
      <c r="F144" s="1" t="s">
        <v>278</v>
      </c>
      <c r="G144" s="1">
        <v>2021</v>
      </c>
      <c r="H144" s="1" t="s">
        <v>116</v>
      </c>
      <c r="I144" s="1" t="s">
        <v>119</v>
      </c>
      <c r="J144" s="4">
        <v>0.40601799999999999</v>
      </c>
      <c r="K144" s="1">
        <v>11750</v>
      </c>
      <c r="L144" s="1">
        <v>11750</v>
      </c>
      <c r="M144" s="1">
        <v>11.939</v>
      </c>
      <c r="O144" s="1">
        <v>3</v>
      </c>
      <c r="Q144" s="1">
        <v>95.552000000000007</v>
      </c>
      <c r="R144" s="1">
        <v>7617</v>
      </c>
      <c r="S144" s="1">
        <v>2.919</v>
      </c>
      <c r="T144" s="1">
        <v>12659</v>
      </c>
      <c r="U144" s="1">
        <v>2.2770000000000001</v>
      </c>
      <c r="V144" s="1">
        <v>12625</v>
      </c>
    </row>
    <row r="145" spans="2:22" x14ac:dyDescent="0.3">
      <c r="B145" s="1" t="s">
        <v>90</v>
      </c>
      <c r="C145" s="1" t="s">
        <v>232</v>
      </c>
      <c r="D145" s="1" t="s">
        <v>285</v>
      </c>
      <c r="E145" s="1" t="s">
        <v>115</v>
      </c>
      <c r="F145" s="1" t="s">
        <v>279</v>
      </c>
      <c r="G145" s="1">
        <v>2021</v>
      </c>
      <c r="H145" s="1" t="s">
        <v>116</v>
      </c>
      <c r="I145" s="1" t="s">
        <v>119</v>
      </c>
      <c r="J145" s="4">
        <v>0.36394199999999999</v>
      </c>
      <c r="K145" s="1">
        <v>11748</v>
      </c>
      <c r="L145" s="1">
        <v>11748</v>
      </c>
      <c r="M145" s="1">
        <v>11.529</v>
      </c>
      <c r="O145" s="1">
        <v>3</v>
      </c>
      <c r="Q145" s="1">
        <v>95.552000000000007</v>
      </c>
      <c r="R145" s="1">
        <v>7617</v>
      </c>
      <c r="S145" s="1">
        <v>2.919</v>
      </c>
      <c r="T145" s="1">
        <v>12659</v>
      </c>
      <c r="U145" s="1">
        <v>2.2770000000000001</v>
      </c>
      <c r="V145" s="1">
        <v>12625</v>
      </c>
    </row>
    <row r="146" spans="2:22" x14ac:dyDescent="0.3">
      <c r="B146" s="1" t="s">
        <v>90</v>
      </c>
      <c r="C146" s="1" t="s">
        <v>232</v>
      </c>
      <c r="D146" s="1" t="s">
        <v>285</v>
      </c>
      <c r="E146" s="1" t="s">
        <v>115</v>
      </c>
      <c r="F146" s="1" t="s">
        <v>280</v>
      </c>
      <c r="G146" s="1">
        <v>2021</v>
      </c>
      <c r="H146" s="1" t="s">
        <v>116</v>
      </c>
      <c r="I146" s="1" t="s">
        <v>119</v>
      </c>
      <c r="J146" s="4">
        <v>0.3184459999999999</v>
      </c>
      <c r="K146" s="1">
        <v>11746</v>
      </c>
      <c r="L146" s="1">
        <v>11746</v>
      </c>
      <c r="M146" s="1">
        <v>11.529</v>
      </c>
      <c r="O146" s="1">
        <v>3</v>
      </c>
      <c r="Q146" s="1">
        <v>95.552000000000007</v>
      </c>
      <c r="R146" s="1">
        <v>7617</v>
      </c>
      <c r="S146" s="1">
        <v>2.919</v>
      </c>
      <c r="T146" s="1">
        <v>12659</v>
      </c>
      <c r="U146" s="1">
        <v>2.2770000000000001</v>
      </c>
      <c r="V146" s="1">
        <v>12625</v>
      </c>
    </row>
    <row r="147" spans="2:22" x14ac:dyDescent="0.3">
      <c r="B147" s="1" t="s">
        <v>90</v>
      </c>
      <c r="C147" s="1" t="s">
        <v>232</v>
      </c>
      <c r="D147" s="1" t="s">
        <v>285</v>
      </c>
      <c r="E147" s="1" t="s">
        <v>115</v>
      </c>
      <c r="F147" s="1" t="s">
        <v>233</v>
      </c>
      <c r="G147" s="1">
        <v>2021</v>
      </c>
      <c r="H147" s="1" t="s">
        <v>116</v>
      </c>
      <c r="I147" s="1" t="s">
        <v>120</v>
      </c>
      <c r="J147" s="4">
        <v>0.26751999999999998</v>
      </c>
      <c r="K147" s="1">
        <v>11781</v>
      </c>
      <c r="L147" s="1">
        <v>11781</v>
      </c>
      <c r="M147" s="1">
        <v>14.96</v>
      </c>
      <c r="O147" s="1">
        <v>3</v>
      </c>
      <c r="Q147" s="1">
        <v>95.552000000000007</v>
      </c>
      <c r="R147" s="1">
        <v>7617</v>
      </c>
      <c r="S147" s="1">
        <v>2.919</v>
      </c>
      <c r="T147" s="1">
        <v>12659</v>
      </c>
      <c r="U147" s="1">
        <v>2.2770000000000001</v>
      </c>
      <c r="V147" s="1">
        <v>12625</v>
      </c>
    </row>
    <row r="148" spans="2:22" x14ac:dyDescent="0.3">
      <c r="B148" s="1" t="s">
        <v>90</v>
      </c>
      <c r="C148" s="1" t="s">
        <v>232</v>
      </c>
      <c r="D148" s="1" t="s">
        <v>285</v>
      </c>
      <c r="E148" s="1" t="s">
        <v>115</v>
      </c>
      <c r="F148" s="1" t="s">
        <v>234</v>
      </c>
      <c r="G148" s="1">
        <v>2021</v>
      </c>
      <c r="H148" s="1" t="s">
        <v>116</v>
      </c>
      <c r="I148" s="1" t="s">
        <v>120</v>
      </c>
      <c r="J148" s="4">
        <v>0.244286</v>
      </c>
      <c r="K148" s="1">
        <v>11779</v>
      </c>
      <c r="L148" s="1">
        <v>11779</v>
      </c>
      <c r="M148" s="1">
        <v>14.945</v>
      </c>
      <c r="O148" s="1">
        <v>3</v>
      </c>
      <c r="Q148" s="1">
        <v>95.552000000000007</v>
      </c>
      <c r="R148" s="1">
        <v>7617</v>
      </c>
      <c r="S148" s="1">
        <v>2.919</v>
      </c>
      <c r="T148" s="1">
        <v>12659</v>
      </c>
      <c r="U148" s="1">
        <v>2.2770000000000001</v>
      </c>
      <c r="V148" s="1">
        <v>12625</v>
      </c>
    </row>
    <row r="149" spans="2:22" x14ac:dyDescent="0.3">
      <c r="B149" s="1" t="s">
        <v>90</v>
      </c>
      <c r="C149" s="1" t="s">
        <v>232</v>
      </c>
      <c r="D149" s="1" t="s">
        <v>285</v>
      </c>
      <c r="E149" s="1" t="s">
        <v>115</v>
      </c>
      <c r="F149" s="1" t="s">
        <v>235</v>
      </c>
      <c r="G149" s="1">
        <v>2021</v>
      </c>
      <c r="H149" s="1" t="s">
        <v>116</v>
      </c>
      <c r="I149" s="1" t="s">
        <v>120</v>
      </c>
      <c r="J149" s="4">
        <v>0.24200199999999999</v>
      </c>
      <c r="K149" s="1">
        <v>11776</v>
      </c>
      <c r="L149" s="1">
        <v>11776</v>
      </c>
      <c r="M149" s="1">
        <v>14.637</v>
      </c>
      <c r="O149" s="1">
        <v>3</v>
      </c>
      <c r="Q149" s="1">
        <v>95.552000000000007</v>
      </c>
      <c r="R149" s="1">
        <v>7617</v>
      </c>
      <c r="S149" s="1">
        <v>2.919</v>
      </c>
      <c r="T149" s="1">
        <v>12659</v>
      </c>
      <c r="U149" s="1">
        <v>2.2770000000000001</v>
      </c>
      <c r="V149" s="1">
        <v>12625</v>
      </c>
    </row>
    <row r="150" spans="2:22" x14ac:dyDescent="0.3">
      <c r="B150" s="1" t="s">
        <v>90</v>
      </c>
      <c r="C150" s="1" t="s">
        <v>232</v>
      </c>
      <c r="D150" s="1" t="s">
        <v>285</v>
      </c>
      <c r="E150" s="1" t="s">
        <v>115</v>
      </c>
      <c r="F150" s="1" t="s">
        <v>236</v>
      </c>
      <c r="G150" s="1">
        <v>2021</v>
      </c>
      <c r="H150" s="1" t="s">
        <v>116</v>
      </c>
      <c r="I150" s="1" t="s">
        <v>120</v>
      </c>
      <c r="J150" s="4">
        <v>0.23036000000000001</v>
      </c>
      <c r="K150" s="1">
        <v>11794</v>
      </c>
      <c r="L150" s="1">
        <v>11794</v>
      </c>
      <c r="M150" s="1">
        <v>14.635999999999999</v>
      </c>
      <c r="O150" s="1">
        <v>3</v>
      </c>
      <c r="Q150" s="1">
        <v>95.552000000000007</v>
      </c>
      <c r="R150" s="1">
        <v>7617</v>
      </c>
      <c r="S150" s="1">
        <v>2.919</v>
      </c>
      <c r="T150" s="1">
        <v>12659</v>
      </c>
      <c r="U150" s="1">
        <v>2.2770000000000001</v>
      </c>
      <c r="V150" s="1">
        <v>12625</v>
      </c>
    </row>
    <row r="151" spans="2:22" x14ac:dyDescent="0.3">
      <c r="B151" s="1" t="s">
        <v>90</v>
      </c>
      <c r="C151" s="1" t="s">
        <v>232</v>
      </c>
      <c r="D151" s="1" t="s">
        <v>285</v>
      </c>
      <c r="E151" s="1" t="s">
        <v>115</v>
      </c>
      <c r="F151" s="1" t="s">
        <v>237</v>
      </c>
      <c r="G151" s="1">
        <v>2021</v>
      </c>
      <c r="H151" s="1" t="s">
        <v>116</v>
      </c>
      <c r="I151" s="1" t="s">
        <v>120</v>
      </c>
      <c r="J151" s="4">
        <v>0.22568199999999999</v>
      </c>
      <c r="K151" s="1">
        <v>11794</v>
      </c>
      <c r="L151" s="1">
        <v>11794</v>
      </c>
      <c r="M151" s="1">
        <v>14.359</v>
      </c>
      <c r="O151" s="1">
        <v>3</v>
      </c>
      <c r="Q151" s="1">
        <v>95.552000000000007</v>
      </c>
      <c r="R151" s="1">
        <v>7617</v>
      </c>
      <c r="S151" s="1">
        <v>2.919</v>
      </c>
      <c r="T151" s="1">
        <v>12659</v>
      </c>
      <c r="U151" s="1">
        <v>2.2770000000000001</v>
      </c>
      <c r="V151" s="1">
        <v>12625</v>
      </c>
    </row>
    <row r="152" spans="2:22" x14ac:dyDescent="0.3">
      <c r="B152" s="1" t="s">
        <v>90</v>
      </c>
      <c r="C152" s="1" t="s">
        <v>232</v>
      </c>
      <c r="D152" s="1" t="s">
        <v>285</v>
      </c>
      <c r="E152" s="1" t="s">
        <v>115</v>
      </c>
      <c r="F152" s="1" t="s">
        <v>238</v>
      </c>
      <c r="G152" s="1">
        <v>2021</v>
      </c>
      <c r="H152" s="1" t="s">
        <v>116</v>
      </c>
      <c r="I152" s="1" t="s">
        <v>120</v>
      </c>
      <c r="J152" s="4">
        <v>0.21651799999999999</v>
      </c>
      <c r="K152" s="1">
        <v>11794</v>
      </c>
      <c r="L152" s="1">
        <v>11794</v>
      </c>
      <c r="M152" s="1">
        <v>14.359</v>
      </c>
      <c r="O152" s="1">
        <v>3</v>
      </c>
      <c r="Q152" s="1">
        <v>95.552000000000007</v>
      </c>
      <c r="R152" s="1">
        <v>7617</v>
      </c>
      <c r="S152" s="1">
        <v>2.919</v>
      </c>
      <c r="T152" s="1">
        <v>12659</v>
      </c>
      <c r="U152" s="1">
        <v>2.2770000000000001</v>
      </c>
      <c r="V152" s="1">
        <v>12625</v>
      </c>
    </row>
    <row r="153" spans="2:22" x14ac:dyDescent="0.3">
      <c r="B153" s="1" t="s">
        <v>90</v>
      </c>
      <c r="C153" s="1" t="s">
        <v>232</v>
      </c>
      <c r="D153" s="1" t="s">
        <v>285</v>
      </c>
      <c r="E153" s="1" t="s">
        <v>115</v>
      </c>
      <c r="F153" s="1" t="s">
        <v>239</v>
      </c>
      <c r="G153" s="1">
        <v>2021</v>
      </c>
      <c r="H153" s="1" t="s">
        <v>116</v>
      </c>
      <c r="I153" s="1" t="s">
        <v>120</v>
      </c>
      <c r="J153" s="4">
        <v>0.20677999999999999</v>
      </c>
      <c r="K153" s="1">
        <v>11794</v>
      </c>
      <c r="L153" s="1">
        <v>11794</v>
      </c>
      <c r="M153" s="1">
        <v>14.129</v>
      </c>
      <c r="O153" s="1">
        <v>3</v>
      </c>
      <c r="Q153" s="1">
        <v>95.552000000000007</v>
      </c>
      <c r="R153" s="1">
        <v>7617</v>
      </c>
      <c r="S153" s="1">
        <v>2.919</v>
      </c>
      <c r="T153" s="1">
        <v>12659</v>
      </c>
      <c r="U153" s="1">
        <v>2.2770000000000001</v>
      </c>
      <c r="V153" s="1">
        <v>12625</v>
      </c>
    </row>
    <row r="154" spans="2:22" x14ac:dyDescent="0.3">
      <c r="B154" s="1" t="s">
        <v>90</v>
      </c>
      <c r="C154" s="1" t="s">
        <v>232</v>
      </c>
      <c r="D154" s="1" t="s">
        <v>285</v>
      </c>
      <c r="E154" s="1" t="s">
        <v>115</v>
      </c>
      <c r="F154" s="1" t="s">
        <v>240</v>
      </c>
      <c r="G154" s="1">
        <v>2021</v>
      </c>
      <c r="H154" s="1" t="s">
        <v>116</v>
      </c>
      <c r="I154" s="1" t="s">
        <v>120</v>
      </c>
      <c r="J154" s="4">
        <v>0.19973399999999999</v>
      </c>
      <c r="K154" s="1">
        <v>11793</v>
      </c>
      <c r="L154" s="1">
        <v>11793</v>
      </c>
      <c r="M154" s="1">
        <v>14.129</v>
      </c>
      <c r="O154" s="1">
        <v>3</v>
      </c>
      <c r="Q154" s="1">
        <v>95.552000000000007</v>
      </c>
      <c r="R154" s="1">
        <v>7617</v>
      </c>
      <c r="S154" s="1">
        <v>2.919</v>
      </c>
      <c r="T154" s="1">
        <v>12659</v>
      </c>
      <c r="U154" s="1">
        <v>2.2770000000000001</v>
      </c>
      <c r="V154" s="1">
        <v>12625</v>
      </c>
    </row>
    <row r="155" spans="2:22" x14ac:dyDescent="0.3">
      <c r="B155" s="1" t="s">
        <v>90</v>
      </c>
      <c r="C155" s="1" t="s">
        <v>232</v>
      </c>
      <c r="D155" s="1" t="s">
        <v>285</v>
      </c>
      <c r="E155" s="1" t="s">
        <v>115</v>
      </c>
      <c r="F155" s="1" t="s">
        <v>241</v>
      </c>
      <c r="G155" s="1">
        <v>2021</v>
      </c>
      <c r="H155" s="1" t="s">
        <v>116</v>
      </c>
      <c r="I155" s="1" t="s">
        <v>120</v>
      </c>
      <c r="J155" s="4">
        <v>0.195606</v>
      </c>
      <c r="K155" s="1">
        <v>11793</v>
      </c>
      <c r="L155" s="1">
        <v>11793</v>
      </c>
      <c r="M155" s="1">
        <v>13.973000000000001</v>
      </c>
      <c r="O155" s="1">
        <v>3</v>
      </c>
      <c r="Q155" s="1">
        <v>95.552000000000007</v>
      </c>
      <c r="R155" s="1">
        <v>7617</v>
      </c>
      <c r="S155" s="1">
        <v>2.919</v>
      </c>
      <c r="T155" s="1">
        <v>12659</v>
      </c>
      <c r="U155" s="1">
        <v>2.2770000000000001</v>
      </c>
      <c r="V155" s="1">
        <v>12625</v>
      </c>
    </row>
    <row r="156" spans="2:22" x14ac:dyDescent="0.3">
      <c r="B156" s="1" t="s">
        <v>90</v>
      </c>
      <c r="C156" s="1" t="s">
        <v>232</v>
      </c>
      <c r="D156" s="1" t="s">
        <v>285</v>
      </c>
      <c r="E156" s="1" t="s">
        <v>115</v>
      </c>
      <c r="F156" s="1" t="s">
        <v>242</v>
      </c>
      <c r="G156" s="1">
        <v>2021</v>
      </c>
      <c r="H156" s="1" t="s">
        <v>116</v>
      </c>
      <c r="I156" s="1" t="s">
        <v>120</v>
      </c>
      <c r="J156" s="4">
        <v>0.191216</v>
      </c>
      <c r="K156" s="1">
        <v>11793</v>
      </c>
      <c r="L156" s="1">
        <v>11793</v>
      </c>
      <c r="M156" s="1">
        <v>13.973000000000001</v>
      </c>
      <c r="O156" s="1">
        <v>3</v>
      </c>
      <c r="Q156" s="1">
        <v>95.552000000000007</v>
      </c>
      <c r="R156" s="1">
        <v>7617</v>
      </c>
      <c r="S156" s="1">
        <v>2.919</v>
      </c>
      <c r="T156" s="1">
        <v>12659</v>
      </c>
      <c r="U156" s="1">
        <v>2.2770000000000001</v>
      </c>
      <c r="V156" s="1">
        <v>12625</v>
      </c>
    </row>
    <row r="157" spans="2:22" x14ac:dyDescent="0.3">
      <c r="B157" s="1" t="s">
        <v>90</v>
      </c>
      <c r="C157" s="1" t="s">
        <v>232</v>
      </c>
      <c r="D157" s="1" t="s">
        <v>285</v>
      </c>
      <c r="E157" s="1" t="s">
        <v>115</v>
      </c>
      <c r="F157" s="1" t="s">
        <v>243</v>
      </c>
      <c r="G157" s="1">
        <v>2021</v>
      </c>
      <c r="H157" s="1" t="s">
        <v>116</v>
      </c>
      <c r="I157" s="1" t="s">
        <v>120</v>
      </c>
      <c r="J157" s="4">
        <v>0.187246</v>
      </c>
      <c r="K157" s="1">
        <v>11793</v>
      </c>
      <c r="L157" s="1">
        <v>11793</v>
      </c>
      <c r="M157" s="1">
        <v>13.875999999999999</v>
      </c>
      <c r="O157" s="1">
        <v>3</v>
      </c>
      <c r="Q157" s="1">
        <v>95.552000000000007</v>
      </c>
      <c r="R157" s="1">
        <v>7617</v>
      </c>
      <c r="S157" s="1">
        <v>2.919</v>
      </c>
      <c r="T157" s="1">
        <v>12659</v>
      </c>
      <c r="U157" s="1">
        <v>2.2770000000000001</v>
      </c>
      <c r="V157" s="1">
        <v>12625</v>
      </c>
    </row>
    <row r="158" spans="2:22" x14ac:dyDescent="0.3">
      <c r="B158" s="1" t="s">
        <v>90</v>
      </c>
      <c r="C158" s="1" t="s">
        <v>232</v>
      </c>
      <c r="D158" s="1" t="s">
        <v>285</v>
      </c>
      <c r="E158" s="1" t="s">
        <v>115</v>
      </c>
      <c r="F158" s="1" t="s">
        <v>244</v>
      </c>
      <c r="G158" s="1">
        <v>2021</v>
      </c>
      <c r="H158" s="1" t="s">
        <v>116</v>
      </c>
      <c r="I158" s="1" t="s">
        <v>120</v>
      </c>
      <c r="J158" s="4">
        <v>0.19130800000000001</v>
      </c>
      <c r="K158" s="1">
        <v>11793</v>
      </c>
      <c r="L158" s="1">
        <v>11793</v>
      </c>
      <c r="M158" s="1">
        <v>13.875999999999999</v>
      </c>
      <c r="O158" s="1">
        <v>3</v>
      </c>
      <c r="Q158" s="1">
        <v>95.552000000000007</v>
      </c>
      <c r="R158" s="1">
        <v>7617</v>
      </c>
      <c r="S158" s="1">
        <v>2.919</v>
      </c>
      <c r="T158" s="1">
        <v>12659</v>
      </c>
      <c r="U158" s="1">
        <v>2.2770000000000001</v>
      </c>
      <c r="V158" s="1">
        <v>12625</v>
      </c>
    </row>
    <row r="159" spans="2:22" x14ac:dyDescent="0.3">
      <c r="B159" s="1" t="s">
        <v>90</v>
      </c>
      <c r="C159" s="1" t="s">
        <v>232</v>
      </c>
      <c r="D159" s="1" t="s">
        <v>285</v>
      </c>
      <c r="E159" s="1" t="s">
        <v>115</v>
      </c>
      <c r="F159" s="1" t="s">
        <v>245</v>
      </c>
      <c r="G159" s="1">
        <v>2021</v>
      </c>
      <c r="H159" s="1" t="s">
        <v>116</v>
      </c>
      <c r="I159" s="1" t="s">
        <v>120</v>
      </c>
      <c r="J159" s="4">
        <v>0.199104</v>
      </c>
      <c r="K159" s="1">
        <v>11793</v>
      </c>
      <c r="L159" s="1">
        <v>11793</v>
      </c>
      <c r="M159" s="1">
        <v>13.97</v>
      </c>
      <c r="O159" s="1">
        <v>3</v>
      </c>
      <c r="Q159" s="1">
        <v>95.552000000000007</v>
      </c>
      <c r="R159" s="1">
        <v>7617</v>
      </c>
      <c r="S159" s="1">
        <v>2.919</v>
      </c>
      <c r="T159" s="1">
        <v>12659</v>
      </c>
      <c r="U159" s="1">
        <v>2.2770000000000001</v>
      </c>
      <c r="V159" s="1">
        <v>12625</v>
      </c>
    </row>
    <row r="160" spans="2:22" x14ac:dyDescent="0.3">
      <c r="B160" s="1" t="s">
        <v>90</v>
      </c>
      <c r="C160" s="1" t="s">
        <v>232</v>
      </c>
      <c r="D160" s="1" t="s">
        <v>285</v>
      </c>
      <c r="E160" s="1" t="s">
        <v>115</v>
      </c>
      <c r="F160" s="1" t="s">
        <v>246</v>
      </c>
      <c r="G160" s="1">
        <v>2021</v>
      </c>
      <c r="H160" s="1" t="s">
        <v>116</v>
      </c>
      <c r="I160" s="1" t="s">
        <v>120</v>
      </c>
      <c r="J160" s="4">
        <v>0.22267799999999999</v>
      </c>
      <c r="K160" s="1">
        <v>11793</v>
      </c>
      <c r="L160" s="1">
        <v>11793</v>
      </c>
      <c r="M160" s="1">
        <v>13.97</v>
      </c>
      <c r="O160" s="1">
        <v>3</v>
      </c>
      <c r="Q160" s="1">
        <v>95.552000000000007</v>
      </c>
      <c r="R160" s="1">
        <v>7617</v>
      </c>
      <c r="S160" s="1">
        <v>2.919</v>
      </c>
      <c r="T160" s="1">
        <v>12659</v>
      </c>
      <c r="U160" s="1">
        <v>2.2770000000000001</v>
      </c>
      <c r="V160" s="1">
        <v>12625</v>
      </c>
    </row>
    <row r="161" spans="2:22" x14ac:dyDescent="0.3">
      <c r="B161" s="1" t="s">
        <v>90</v>
      </c>
      <c r="C161" s="1" t="s">
        <v>232</v>
      </c>
      <c r="D161" s="1" t="s">
        <v>285</v>
      </c>
      <c r="E161" s="1" t="s">
        <v>115</v>
      </c>
      <c r="F161" s="1" t="s">
        <v>247</v>
      </c>
      <c r="G161" s="1">
        <v>2021</v>
      </c>
      <c r="H161" s="1" t="s">
        <v>116</v>
      </c>
      <c r="I161" s="1" t="s">
        <v>120</v>
      </c>
      <c r="J161" s="4">
        <v>0.24809600000000001</v>
      </c>
      <c r="K161" s="1">
        <v>11793</v>
      </c>
      <c r="L161" s="1">
        <v>11793</v>
      </c>
      <c r="M161" s="1">
        <v>14.401999999999999</v>
      </c>
      <c r="O161" s="1">
        <v>3</v>
      </c>
      <c r="Q161" s="1">
        <v>95.552000000000007</v>
      </c>
      <c r="R161" s="1">
        <v>7617</v>
      </c>
      <c r="S161" s="1">
        <v>2.919</v>
      </c>
      <c r="T161" s="1">
        <v>12659</v>
      </c>
      <c r="U161" s="1">
        <v>2.2770000000000001</v>
      </c>
      <c r="V161" s="1">
        <v>12625</v>
      </c>
    </row>
    <row r="162" spans="2:22" x14ac:dyDescent="0.3">
      <c r="B162" s="1" t="s">
        <v>90</v>
      </c>
      <c r="C162" s="1" t="s">
        <v>232</v>
      </c>
      <c r="D162" s="1" t="s">
        <v>285</v>
      </c>
      <c r="E162" s="1" t="s">
        <v>115</v>
      </c>
      <c r="F162" s="1" t="s">
        <v>248</v>
      </c>
      <c r="G162" s="1">
        <v>2021</v>
      </c>
      <c r="H162" s="1" t="s">
        <v>116</v>
      </c>
      <c r="I162" s="1" t="s">
        <v>120</v>
      </c>
      <c r="J162" s="4">
        <v>0.28742000000000001</v>
      </c>
      <c r="K162" s="1">
        <v>11793</v>
      </c>
      <c r="L162" s="1">
        <v>11793</v>
      </c>
      <c r="M162" s="1">
        <v>14.401999999999999</v>
      </c>
      <c r="O162" s="1">
        <v>3</v>
      </c>
      <c r="Q162" s="1">
        <v>95.552000000000007</v>
      </c>
      <c r="R162" s="1">
        <v>7617</v>
      </c>
      <c r="S162" s="1">
        <v>2.919</v>
      </c>
      <c r="T162" s="1">
        <v>12659</v>
      </c>
      <c r="U162" s="1">
        <v>2.2770000000000001</v>
      </c>
      <c r="V162" s="1">
        <v>12625</v>
      </c>
    </row>
    <row r="163" spans="2:22" x14ac:dyDescent="0.3">
      <c r="B163" s="1" t="s">
        <v>90</v>
      </c>
      <c r="C163" s="1" t="s">
        <v>232</v>
      </c>
      <c r="D163" s="1" t="s">
        <v>285</v>
      </c>
      <c r="E163" s="1" t="s">
        <v>115</v>
      </c>
      <c r="F163" s="1" t="s">
        <v>249</v>
      </c>
      <c r="G163" s="1">
        <v>2021</v>
      </c>
      <c r="H163" s="1" t="s">
        <v>116</v>
      </c>
      <c r="I163" s="1" t="s">
        <v>120</v>
      </c>
      <c r="J163" s="4">
        <v>0.31291399999999991</v>
      </c>
      <c r="K163" s="1">
        <v>11793</v>
      </c>
      <c r="L163" s="1">
        <v>11793</v>
      </c>
      <c r="M163" s="1">
        <v>15.089</v>
      </c>
      <c r="O163" s="1">
        <v>3</v>
      </c>
      <c r="Q163" s="1">
        <v>95.552000000000007</v>
      </c>
      <c r="R163" s="1">
        <v>7617</v>
      </c>
      <c r="S163" s="1">
        <v>2.919</v>
      </c>
      <c r="T163" s="1">
        <v>12659</v>
      </c>
      <c r="U163" s="1">
        <v>2.2770000000000001</v>
      </c>
      <c r="V163" s="1">
        <v>12625</v>
      </c>
    </row>
    <row r="164" spans="2:22" x14ac:dyDescent="0.3">
      <c r="B164" s="1" t="s">
        <v>90</v>
      </c>
      <c r="C164" s="1" t="s">
        <v>232</v>
      </c>
      <c r="D164" s="1" t="s">
        <v>285</v>
      </c>
      <c r="E164" s="1" t="s">
        <v>115</v>
      </c>
      <c r="F164" s="1" t="s">
        <v>250</v>
      </c>
      <c r="G164" s="1">
        <v>2021</v>
      </c>
      <c r="H164" s="1" t="s">
        <v>116</v>
      </c>
      <c r="I164" s="1" t="s">
        <v>120</v>
      </c>
      <c r="J164" s="4">
        <v>0.33023999999999998</v>
      </c>
      <c r="K164" s="1">
        <v>11793</v>
      </c>
      <c r="L164" s="1">
        <v>11793</v>
      </c>
      <c r="M164" s="1">
        <v>15.089</v>
      </c>
      <c r="O164" s="1">
        <v>3</v>
      </c>
      <c r="Q164" s="1">
        <v>95.552000000000007</v>
      </c>
      <c r="R164" s="1">
        <v>7617</v>
      </c>
      <c r="S164" s="1">
        <v>2.919</v>
      </c>
      <c r="T164" s="1">
        <v>12659</v>
      </c>
      <c r="U164" s="1">
        <v>2.2770000000000001</v>
      </c>
      <c r="V164" s="1">
        <v>12625</v>
      </c>
    </row>
    <row r="165" spans="2:22" x14ac:dyDescent="0.3">
      <c r="B165" s="1" t="s">
        <v>90</v>
      </c>
      <c r="C165" s="1" t="s">
        <v>232</v>
      </c>
      <c r="D165" s="1" t="s">
        <v>285</v>
      </c>
      <c r="E165" s="1" t="s">
        <v>115</v>
      </c>
      <c r="F165" s="1" t="s">
        <v>251</v>
      </c>
      <c r="G165" s="1">
        <v>2021</v>
      </c>
      <c r="H165" s="1" t="s">
        <v>116</v>
      </c>
      <c r="I165" s="1" t="s">
        <v>120</v>
      </c>
      <c r="J165" s="4">
        <v>0.33238999999999991</v>
      </c>
      <c r="K165" s="1">
        <v>11793</v>
      </c>
      <c r="L165" s="1">
        <v>11793</v>
      </c>
      <c r="M165" s="1">
        <v>15.984999999999999</v>
      </c>
      <c r="O165" s="1">
        <v>3</v>
      </c>
      <c r="Q165" s="1">
        <v>95.552000000000007</v>
      </c>
      <c r="R165" s="1">
        <v>7617</v>
      </c>
      <c r="S165" s="1">
        <v>2.919</v>
      </c>
      <c r="T165" s="1">
        <v>12659</v>
      </c>
      <c r="U165" s="1">
        <v>2.2770000000000001</v>
      </c>
      <c r="V165" s="1">
        <v>12625</v>
      </c>
    </row>
    <row r="166" spans="2:22" x14ac:dyDescent="0.3">
      <c r="B166" s="1" t="s">
        <v>90</v>
      </c>
      <c r="C166" s="1" t="s">
        <v>232</v>
      </c>
      <c r="D166" s="1" t="s">
        <v>285</v>
      </c>
      <c r="E166" s="1" t="s">
        <v>115</v>
      </c>
      <c r="F166" s="1" t="s">
        <v>252</v>
      </c>
      <c r="G166" s="1">
        <v>2021</v>
      </c>
      <c r="H166" s="1" t="s">
        <v>116</v>
      </c>
      <c r="I166" s="1" t="s">
        <v>120</v>
      </c>
      <c r="J166" s="4">
        <v>0.33371200000000001</v>
      </c>
      <c r="K166" s="1">
        <v>11793</v>
      </c>
      <c r="L166" s="1">
        <v>11793</v>
      </c>
      <c r="M166" s="1">
        <v>15.984999999999999</v>
      </c>
      <c r="O166" s="1">
        <v>3</v>
      </c>
      <c r="Q166" s="1">
        <v>95.552000000000007</v>
      </c>
      <c r="R166" s="1">
        <v>7617</v>
      </c>
      <c r="S166" s="1">
        <v>2.919</v>
      </c>
      <c r="T166" s="1">
        <v>12659</v>
      </c>
      <c r="U166" s="1">
        <v>2.2770000000000001</v>
      </c>
      <c r="V166" s="1">
        <v>12625</v>
      </c>
    </row>
    <row r="167" spans="2:22" x14ac:dyDescent="0.3">
      <c r="B167" s="1" t="s">
        <v>90</v>
      </c>
      <c r="C167" s="1" t="s">
        <v>232</v>
      </c>
      <c r="D167" s="1" t="s">
        <v>285</v>
      </c>
      <c r="E167" s="1" t="s">
        <v>115</v>
      </c>
      <c r="F167" s="1" t="s">
        <v>253</v>
      </c>
      <c r="G167" s="1">
        <v>2021</v>
      </c>
      <c r="H167" s="1" t="s">
        <v>116</v>
      </c>
      <c r="I167" s="1" t="s">
        <v>120</v>
      </c>
      <c r="J167" s="4">
        <v>0.32558399999999998</v>
      </c>
      <c r="K167" s="1">
        <v>11792</v>
      </c>
      <c r="L167" s="1">
        <v>11792</v>
      </c>
      <c r="M167" s="1">
        <v>16.891999999999999</v>
      </c>
      <c r="O167" s="1">
        <v>3</v>
      </c>
      <c r="Q167" s="1">
        <v>95.552000000000007</v>
      </c>
      <c r="R167" s="1">
        <v>7617</v>
      </c>
      <c r="S167" s="1">
        <v>2.919</v>
      </c>
      <c r="T167" s="1">
        <v>12659</v>
      </c>
      <c r="U167" s="1">
        <v>2.2770000000000001</v>
      </c>
      <c r="V167" s="1">
        <v>12625</v>
      </c>
    </row>
    <row r="168" spans="2:22" x14ac:dyDescent="0.3">
      <c r="B168" s="1" t="s">
        <v>90</v>
      </c>
      <c r="C168" s="1" t="s">
        <v>232</v>
      </c>
      <c r="D168" s="1" t="s">
        <v>285</v>
      </c>
      <c r="E168" s="1" t="s">
        <v>115</v>
      </c>
      <c r="F168" s="1" t="s">
        <v>254</v>
      </c>
      <c r="G168" s="1">
        <v>2021</v>
      </c>
      <c r="H168" s="1" t="s">
        <v>116</v>
      </c>
      <c r="I168" s="1" t="s">
        <v>120</v>
      </c>
      <c r="J168" s="4">
        <v>0.31453799999999998</v>
      </c>
      <c r="K168" s="1">
        <v>11791</v>
      </c>
      <c r="L168" s="1">
        <v>11791</v>
      </c>
      <c r="M168" s="1">
        <v>16.891999999999999</v>
      </c>
      <c r="O168" s="1">
        <v>3</v>
      </c>
      <c r="Q168" s="1">
        <v>95.552000000000007</v>
      </c>
      <c r="R168" s="1">
        <v>7617</v>
      </c>
      <c r="S168" s="1">
        <v>2.919</v>
      </c>
      <c r="T168" s="1">
        <v>12659</v>
      </c>
      <c r="U168" s="1">
        <v>2.2770000000000001</v>
      </c>
      <c r="V168" s="1">
        <v>12625</v>
      </c>
    </row>
    <row r="169" spans="2:22" x14ac:dyDescent="0.3">
      <c r="B169" s="1" t="s">
        <v>90</v>
      </c>
      <c r="C169" s="1" t="s">
        <v>232</v>
      </c>
      <c r="D169" s="1" t="s">
        <v>285</v>
      </c>
      <c r="E169" s="1" t="s">
        <v>115</v>
      </c>
      <c r="F169" s="1" t="s">
        <v>255</v>
      </c>
      <c r="G169" s="1">
        <v>2021</v>
      </c>
      <c r="H169" s="1" t="s">
        <v>116</v>
      </c>
      <c r="I169" s="1" t="s">
        <v>120</v>
      </c>
      <c r="J169" s="4">
        <v>0.30329400000000012</v>
      </c>
      <c r="K169" s="1">
        <v>11791</v>
      </c>
      <c r="L169" s="1">
        <v>11791</v>
      </c>
      <c r="M169" s="1">
        <v>17.772000000000009</v>
      </c>
      <c r="O169" s="1">
        <v>3</v>
      </c>
      <c r="Q169" s="1">
        <v>95.552000000000007</v>
      </c>
      <c r="R169" s="1">
        <v>7617</v>
      </c>
      <c r="S169" s="1">
        <v>2.919</v>
      </c>
      <c r="T169" s="1">
        <v>12659</v>
      </c>
      <c r="U169" s="1">
        <v>2.2770000000000001</v>
      </c>
      <c r="V169" s="1">
        <v>12625</v>
      </c>
    </row>
    <row r="170" spans="2:22" x14ac:dyDescent="0.3">
      <c r="B170" s="1" t="s">
        <v>90</v>
      </c>
      <c r="C170" s="1" t="s">
        <v>232</v>
      </c>
      <c r="D170" s="1" t="s">
        <v>285</v>
      </c>
      <c r="E170" s="1" t="s">
        <v>115</v>
      </c>
      <c r="F170" s="1" t="s">
        <v>256</v>
      </c>
      <c r="G170" s="1">
        <v>2021</v>
      </c>
      <c r="H170" s="1" t="s">
        <v>116</v>
      </c>
      <c r="I170" s="1" t="s">
        <v>120</v>
      </c>
      <c r="J170" s="4">
        <v>0.29570599999999991</v>
      </c>
      <c r="K170" s="1">
        <v>11791</v>
      </c>
      <c r="L170" s="1">
        <v>11791</v>
      </c>
      <c r="M170" s="1">
        <v>17.772000000000009</v>
      </c>
      <c r="O170" s="1">
        <v>3</v>
      </c>
      <c r="Q170" s="1">
        <v>95.552000000000007</v>
      </c>
      <c r="R170" s="1">
        <v>7617</v>
      </c>
      <c r="S170" s="1">
        <v>2.919</v>
      </c>
      <c r="T170" s="1">
        <v>12659</v>
      </c>
      <c r="U170" s="1">
        <v>2.2770000000000001</v>
      </c>
      <c r="V170" s="1">
        <v>12625</v>
      </c>
    </row>
    <row r="171" spans="2:22" x14ac:dyDescent="0.3">
      <c r="B171" s="1" t="s">
        <v>90</v>
      </c>
      <c r="C171" s="1" t="s">
        <v>232</v>
      </c>
      <c r="D171" s="1" t="s">
        <v>285</v>
      </c>
      <c r="E171" s="1" t="s">
        <v>115</v>
      </c>
      <c r="F171" s="1" t="s">
        <v>257</v>
      </c>
      <c r="G171" s="1">
        <v>2021</v>
      </c>
      <c r="H171" s="1" t="s">
        <v>116</v>
      </c>
      <c r="I171" s="1" t="s">
        <v>120</v>
      </c>
      <c r="J171" s="4">
        <v>0.2941740000000001</v>
      </c>
      <c r="K171" s="1">
        <v>11791</v>
      </c>
      <c r="L171" s="1">
        <v>11791</v>
      </c>
      <c r="M171" s="1">
        <v>18.465</v>
      </c>
      <c r="O171" s="1">
        <v>3</v>
      </c>
      <c r="Q171" s="1">
        <v>95.552000000000007</v>
      </c>
      <c r="R171" s="1">
        <v>7617</v>
      </c>
      <c r="S171" s="1">
        <v>2.919</v>
      </c>
      <c r="T171" s="1">
        <v>12659</v>
      </c>
      <c r="U171" s="1">
        <v>2.2770000000000001</v>
      </c>
      <c r="V171" s="1">
        <v>12625</v>
      </c>
    </row>
    <row r="172" spans="2:22" x14ac:dyDescent="0.3">
      <c r="B172" s="1" t="s">
        <v>90</v>
      </c>
      <c r="C172" s="1" t="s">
        <v>232</v>
      </c>
      <c r="D172" s="1" t="s">
        <v>285</v>
      </c>
      <c r="E172" s="1" t="s">
        <v>115</v>
      </c>
      <c r="F172" s="1" t="s">
        <v>258</v>
      </c>
      <c r="G172" s="1">
        <v>2021</v>
      </c>
      <c r="H172" s="1" t="s">
        <v>116</v>
      </c>
      <c r="I172" s="1" t="s">
        <v>120</v>
      </c>
      <c r="J172" s="4">
        <v>0.305562</v>
      </c>
      <c r="K172" s="1">
        <v>11791</v>
      </c>
      <c r="L172" s="1">
        <v>11791</v>
      </c>
      <c r="M172" s="1">
        <v>18.465</v>
      </c>
      <c r="O172" s="1">
        <v>3</v>
      </c>
      <c r="Q172" s="1">
        <v>95.552000000000007</v>
      </c>
      <c r="R172" s="1">
        <v>7617</v>
      </c>
      <c r="S172" s="1">
        <v>2.919</v>
      </c>
      <c r="T172" s="1">
        <v>12659</v>
      </c>
      <c r="U172" s="1">
        <v>2.2770000000000001</v>
      </c>
      <c r="V172" s="1">
        <v>12625</v>
      </c>
    </row>
    <row r="173" spans="2:22" x14ac:dyDescent="0.3">
      <c r="B173" s="1" t="s">
        <v>90</v>
      </c>
      <c r="C173" s="1" t="s">
        <v>232</v>
      </c>
      <c r="D173" s="1" t="s">
        <v>285</v>
      </c>
      <c r="E173" s="1" t="s">
        <v>115</v>
      </c>
      <c r="F173" s="1" t="s">
        <v>259</v>
      </c>
      <c r="G173" s="1">
        <v>2021</v>
      </c>
      <c r="H173" s="1" t="s">
        <v>116</v>
      </c>
      <c r="I173" s="1" t="s">
        <v>120</v>
      </c>
      <c r="J173" s="4">
        <v>0.30588799999999999</v>
      </c>
      <c r="K173" s="1">
        <v>11791</v>
      </c>
      <c r="L173" s="1">
        <v>11791</v>
      </c>
      <c r="M173" s="1">
        <v>19.015000000000001</v>
      </c>
      <c r="O173" s="1">
        <v>3</v>
      </c>
      <c r="Q173" s="1">
        <v>95.552000000000007</v>
      </c>
      <c r="R173" s="1">
        <v>7617</v>
      </c>
      <c r="S173" s="1">
        <v>2.919</v>
      </c>
      <c r="T173" s="1">
        <v>12659</v>
      </c>
      <c r="U173" s="1">
        <v>2.2770000000000001</v>
      </c>
      <c r="V173" s="1">
        <v>12625</v>
      </c>
    </row>
    <row r="174" spans="2:22" x14ac:dyDescent="0.3">
      <c r="B174" s="1" t="s">
        <v>90</v>
      </c>
      <c r="C174" s="1" t="s">
        <v>232</v>
      </c>
      <c r="D174" s="1" t="s">
        <v>285</v>
      </c>
      <c r="E174" s="1" t="s">
        <v>115</v>
      </c>
      <c r="F174" s="1" t="s">
        <v>260</v>
      </c>
      <c r="G174" s="1">
        <v>2021</v>
      </c>
      <c r="H174" s="1" t="s">
        <v>116</v>
      </c>
      <c r="I174" s="1" t="s">
        <v>120</v>
      </c>
      <c r="J174" s="4">
        <v>0.29469000000000001</v>
      </c>
      <c r="K174" s="1">
        <v>11791</v>
      </c>
      <c r="L174" s="1">
        <v>11791</v>
      </c>
      <c r="M174" s="1">
        <v>19.015000000000001</v>
      </c>
      <c r="O174" s="1">
        <v>3</v>
      </c>
      <c r="Q174" s="1">
        <v>95.552000000000007</v>
      </c>
      <c r="R174" s="1">
        <v>7617</v>
      </c>
      <c r="S174" s="1">
        <v>2.919</v>
      </c>
      <c r="T174" s="1">
        <v>12659</v>
      </c>
      <c r="U174" s="1">
        <v>2.2770000000000001</v>
      </c>
      <c r="V174" s="1">
        <v>12625</v>
      </c>
    </row>
    <row r="175" spans="2:22" x14ac:dyDescent="0.3">
      <c r="B175" s="1" t="s">
        <v>90</v>
      </c>
      <c r="C175" s="1" t="s">
        <v>232</v>
      </c>
      <c r="D175" s="1" t="s">
        <v>285</v>
      </c>
      <c r="E175" s="1" t="s">
        <v>115</v>
      </c>
      <c r="F175" s="1" t="s">
        <v>261</v>
      </c>
      <c r="G175" s="1">
        <v>2021</v>
      </c>
      <c r="H175" s="1" t="s">
        <v>116</v>
      </c>
      <c r="I175" s="1" t="s">
        <v>120</v>
      </c>
      <c r="J175" s="4">
        <v>0.28042600000000001</v>
      </c>
      <c r="K175" s="1">
        <v>11791</v>
      </c>
      <c r="L175" s="1">
        <v>11791</v>
      </c>
      <c r="M175" s="1">
        <v>19.413</v>
      </c>
      <c r="O175" s="1">
        <v>3</v>
      </c>
      <c r="Q175" s="1">
        <v>95.552000000000007</v>
      </c>
      <c r="R175" s="1">
        <v>7617</v>
      </c>
      <c r="S175" s="1">
        <v>2.919</v>
      </c>
      <c r="T175" s="1">
        <v>12659</v>
      </c>
      <c r="U175" s="1">
        <v>2.2770000000000001</v>
      </c>
      <c r="V175" s="1">
        <v>12625</v>
      </c>
    </row>
    <row r="176" spans="2:22" x14ac:dyDescent="0.3">
      <c r="B176" s="1" t="s">
        <v>90</v>
      </c>
      <c r="C176" s="1" t="s">
        <v>232</v>
      </c>
      <c r="D176" s="1" t="s">
        <v>285</v>
      </c>
      <c r="E176" s="1" t="s">
        <v>115</v>
      </c>
      <c r="F176" s="1" t="s">
        <v>262</v>
      </c>
      <c r="G176" s="1">
        <v>2021</v>
      </c>
      <c r="H176" s="1" t="s">
        <v>116</v>
      </c>
      <c r="I176" s="1" t="s">
        <v>120</v>
      </c>
      <c r="J176" s="4">
        <v>0.27140799999999998</v>
      </c>
      <c r="K176" s="1">
        <v>11791</v>
      </c>
      <c r="L176" s="1">
        <v>11791</v>
      </c>
      <c r="M176" s="1">
        <v>19.413</v>
      </c>
      <c r="O176" s="1">
        <v>3</v>
      </c>
      <c r="Q176" s="1">
        <v>95.552000000000007</v>
      </c>
      <c r="R176" s="1">
        <v>7617</v>
      </c>
      <c r="S176" s="1">
        <v>2.919</v>
      </c>
      <c r="T176" s="1">
        <v>12659</v>
      </c>
      <c r="U176" s="1">
        <v>2.2770000000000001</v>
      </c>
      <c r="V176" s="1">
        <v>12625</v>
      </c>
    </row>
    <row r="177" spans="2:22" x14ac:dyDescent="0.3">
      <c r="B177" s="1" t="s">
        <v>90</v>
      </c>
      <c r="C177" s="1" t="s">
        <v>232</v>
      </c>
      <c r="D177" s="1" t="s">
        <v>285</v>
      </c>
      <c r="E177" s="1" t="s">
        <v>115</v>
      </c>
      <c r="F177" s="1" t="s">
        <v>263</v>
      </c>
      <c r="G177" s="1">
        <v>2021</v>
      </c>
      <c r="H177" s="1" t="s">
        <v>116</v>
      </c>
      <c r="I177" s="1" t="s">
        <v>120</v>
      </c>
      <c r="J177" s="4">
        <v>0.26941799999999999</v>
      </c>
      <c r="K177" s="1">
        <v>11791</v>
      </c>
      <c r="L177" s="1">
        <v>11791</v>
      </c>
      <c r="M177" s="1">
        <v>19.637</v>
      </c>
      <c r="O177" s="1">
        <v>3</v>
      </c>
      <c r="Q177" s="1">
        <v>95.552000000000007</v>
      </c>
      <c r="R177" s="1">
        <v>7617</v>
      </c>
      <c r="S177" s="1">
        <v>2.919</v>
      </c>
      <c r="T177" s="1">
        <v>12659</v>
      </c>
      <c r="U177" s="1">
        <v>2.2770000000000001</v>
      </c>
      <c r="V177" s="1">
        <v>12625</v>
      </c>
    </row>
    <row r="178" spans="2:22" x14ac:dyDescent="0.3">
      <c r="B178" s="1" t="s">
        <v>90</v>
      </c>
      <c r="C178" s="1" t="s">
        <v>232</v>
      </c>
      <c r="D178" s="1" t="s">
        <v>285</v>
      </c>
      <c r="E178" s="1" t="s">
        <v>115</v>
      </c>
      <c r="F178" s="1" t="s">
        <v>264</v>
      </c>
      <c r="G178" s="1">
        <v>2021</v>
      </c>
      <c r="H178" s="1" t="s">
        <v>116</v>
      </c>
      <c r="I178" s="1" t="s">
        <v>120</v>
      </c>
      <c r="J178" s="4">
        <v>0.27480599999999999</v>
      </c>
      <c r="K178" s="1">
        <v>11791</v>
      </c>
      <c r="L178" s="1">
        <v>11791</v>
      </c>
      <c r="M178" s="1">
        <v>19.637</v>
      </c>
      <c r="O178" s="1">
        <v>3</v>
      </c>
      <c r="Q178" s="1">
        <v>95.552000000000007</v>
      </c>
      <c r="R178" s="1">
        <v>7617</v>
      </c>
      <c r="S178" s="1">
        <v>2.919</v>
      </c>
      <c r="T178" s="1">
        <v>12659</v>
      </c>
      <c r="U178" s="1">
        <v>2.2770000000000001</v>
      </c>
      <c r="V178" s="1">
        <v>12625</v>
      </c>
    </row>
    <row r="179" spans="2:22" x14ac:dyDescent="0.3">
      <c r="B179" s="1" t="s">
        <v>90</v>
      </c>
      <c r="C179" s="1" t="s">
        <v>232</v>
      </c>
      <c r="D179" s="1" t="s">
        <v>285</v>
      </c>
      <c r="E179" s="1" t="s">
        <v>115</v>
      </c>
      <c r="F179" s="1" t="s">
        <v>265</v>
      </c>
      <c r="G179" s="1">
        <v>2021</v>
      </c>
      <c r="H179" s="1" t="s">
        <v>116</v>
      </c>
      <c r="I179" s="1" t="s">
        <v>120</v>
      </c>
      <c r="J179" s="4">
        <v>0.289522</v>
      </c>
      <c r="K179" s="1">
        <v>11791</v>
      </c>
      <c r="L179" s="1">
        <v>11791</v>
      </c>
      <c r="M179" s="1">
        <v>19.652999999999999</v>
      </c>
      <c r="O179" s="1">
        <v>3</v>
      </c>
      <c r="Q179" s="1">
        <v>95.552000000000007</v>
      </c>
      <c r="R179" s="1">
        <v>7617</v>
      </c>
      <c r="S179" s="1">
        <v>2.919</v>
      </c>
      <c r="T179" s="1">
        <v>12659</v>
      </c>
      <c r="U179" s="1">
        <v>2.2770000000000001</v>
      </c>
      <c r="V179" s="1">
        <v>12625</v>
      </c>
    </row>
    <row r="180" spans="2:22" x14ac:dyDescent="0.3">
      <c r="B180" s="1" t="s">
        <v>90</v>
      </c>
      <c r="C180" s="1" t="s">
        <v>232</v>
      </c>
      <c r="D180" s="1" t="s">
        <v>285</v>
      </c>
      <c r="E180" s="1" t="s">
        <v>115</v>
      </c>
      <c r="F180" s="1" t="s">
        <v>266</v>
      </c>
      <c r="G180" s="1">
        <v>2021</v>
      </c>
      <c r="H180" s="1" t="s">
        <v>116</v>
      </c>
      <c r="I180" s="1" t="s">
        <v>120</v>
      </c>
      <c r="J180" s="4">
        <v>0.32025999999999999</v>
      </c>
      <c r="K180" s="1">
        <v>11789</v>
      </c>
      <c r="L180" s="1">
        <v>11789</v>
      </c>
      <c r="M180" s="1">
        <v>19.652999999999999</v>
      </c>
      <c r="O180" s="1">
        <v>3</v>
      </c>
      <c r="Q180" s="1">
        <v>95.552000000000007</v>
      </c>
      <c r="R180" s="1">
        <v>7617</v>
      </c>
      <c r="S180" s="1">
        <v>2.919</v>
      </c>
      <c r="T180" s="1">
        <v>12659</v>
      </c>
      <c r="U180" s="1">
        <v>2.2770000000000001</v>
      </c>
      <c r="V180" s="1">
        <v>12625</v>
      </c>
    </row>
    <row r="181" spans="2:22" x14ac:dyDescent="0.3">
      <c r="B181" s="1" t="s">
        <v>90</v>
      </c>
      <c r="C181" s="1" t="s">
        <v>232</v>
      </c>
      <c r="D181" s="1" t="s">
        <v>285</v>
      </c>
      <c r="E181" s="1" t="s">
        <v>115</v>
      </c>
      <c r="F181" s="1" t="s">
        <v>267</v>
      </c>
      <c r="G181" s="1">
        <v>2021</v>
      </c>
      <c r="H181" s="1" t="s">
        <v>116</v>
      </c>
      <c r="I181" s="1" t="s">
        <v>120</v>
      </c>
      <c r="J181" s="4">
        <v>0.36486800000000003</v>
      </c>
      <c r="K181" s="1">
        <v>11789</v>
      </c>
      <c r="L181" s="1">
        <v>11789</v>
      </c>
      <c r="M181" s="1">
        <v>19.494</v>
      </c>
      <c r="O181" s="1">
        <v>3</v>
      </c>
      <c r="Q181" s="1">
        <v>95.552000000000007</v>
      </c>
      <c r="R181" s="1">
        <v>7617</v>
      </c>
      <c r="S181" s="1">
        <v>2.919</v>
      </c>
      <c r="T181" s="1">
        <v>12659</v>
      </c>
      <c r="U181" s="1">
        <v>2.2770000000000001</v>
      </c>
      <c r="V181" s="1">
        <v>12625</v>
      </c>
    </row>
    <row r="182" spans="2:22" x14ac:dyDescent="0.3">
      <c r="B182" s="1" t="s">
        <v>90</v>
      </c>
      <c r="C182" s="1" t="s">
        <v>232</v>
      </c>
      <c r="D182" s="1" t="s">
        <v>285</v>
      </c>
      <c r="E182" s="1" t="s">
        <v>115</v>
      </c>
      <c r="F182" s="1" t="s">
        <v>268</v>
      </c>
      <c r="G182" s="1">
        <v>2021</v>
      </c>
      <c r="H182" s="1" t="s">
        <v>116</v>
      </c>
      <c r="I182" s="1" t="s">
        <v>120</v>
      </c>
      <c r="J182" s="4">
        <v>0.42019400000000001</v>
      </c>
      <c r="K182" s="1">
        <v>11789</v>
      </c>
      <c r="L182" s="1">
        <v>11789</v>
      </c>
      <c r="M182" s="1">
        <v>19.494</v>
      </c>
      <c r="O182" s="1">
        <v>3</v>
      </c>
      <c r="Q182" s="1">
        <v>95.552000000000007</v>
      </c>
      <c r="R182" s="1">
        <v>7617</v>
      </c>
      <c r="S182" s="1">
        <v>2.919</v>
      </c>
      <c r="T182" s="1">
        <v>12659</v>
      </c>
      <c r="U182" s="1">
        <v>2.2770000000000001</v>
      </c>
      <c r="V182" s="1">
        <v>12625</v>
      </c>
    </row>
    <row r="183" spans="2:22" x14ac:dyDescent="0.3">
      <c r="B183" s="1" t="s">
        <v>90</v>
      </c>
      <c r="C183" s="1" t="s">
        <v>232</v>
      </c>
      <c r="D183" s="1" t="s">
        <v>285</v>
      </c>
      <c r="E183" s="1" t="s">
        <v>115</v>
      </c>
      <c r="F183" s="1" t="s">
        <v>269</v>
      </c>
      <c r="G183" s="1">
        <v>2021</v>
      </c>
      <c r="H183" s="1" t="s">
        <v>116</v>
      </c>
      <c r="I183" s="1" t="s">
        <v>120</v>
      </c>
      <c r="J183" s="4">
        <v>0.45978399999999991</v>
      </c>
      <c r="K183" s="1">
        <v>11789</v>
      </c>
      <c r="L183" s="1">
        <v>11789</v>
      </c>
      <c r="M183" s="1">
        <v>19.135000000000002</v>
      </c>
      <c r="O183" s="1">
        <v>3</v>
      </c>
      <c r="Q183" s="1">
        <v>95.552000000000007</v>
      </c>
      <c r="R183" s="1">
        <v>7617</v>
      </c>
      <c r="S183" s="1">
        <v>2.919</v>
      </c>
      <c r="T183" s="1">
        <v>12659</v>
      </c>
      <c r="U183" s="1">
        <v>2.2770000000000001</v>
      </c>
      <c r="V183" s="1">
        <v>12625</v>
      </c>
    </row>
    <row r="184" spans="2:22" x14ac:dyDescent="0.3">
      <c r="B184" s="1" t="s">
        <v>90</v>
      </c>
      <c r="C184" s="1" t="s">
        <v>232</v>
      </c>
      <c r="D184" s="1" t="s">
        <v>285</v>
      </c>
      <c r="E184" s="1" t="s">
        <v>115</v>
      </c>
      <c r="F184" s="1" t="s">
        <v>270</v>
      </c>
      <c r="G184" s="1">
        <v>2021</v>
      </c>
      <c r="H184" s="1" t="s">
        <v>116</v>
      </c>
      <c r="I184" s="1" t="s">
        <v>120</v>
      </c>
      <c r="J184" s="4">
        <v>0.47738399999999998</v>
      </c>
      <c r="K184" s="1">
        <v>11788</v>
      </c>
      <c r="L184" s="1">
        <v>11788</v>
      </c>
      <c r="M184" s="1">
        <v>19.134</v>
      </c>
      <c r="O184" s="1">
        <v>3</v>
      </c>
      <c r="Q184" s="1">
        <v>95.552000000000007</v>
      </c>
      <c r="R184" s="1">
        <v>7617</v>
      </c>
      <c r="S184" s="1">
        <v>2.919</v>
      </c>
      <c r="T184" s="1">
        <v>12659</v>
      </c>
      <c r="U184" s="1">
        <v>2.2770000000000001</v>
      </c>
      <c r="V184" s="1">
        <v>12625</v>
      </c>
    </row>
    <row r="185" spans="2:22" x14ac:dyDescent="0.3">
      <c r="B185" s="1" t="s">
        <v>90</v>
      </c>
      <c r="C185" s="1" t="s">
        <v>232</v>
      </c>
      <c r="D185" s="1" t="s">
        <v>285</v>
      </c>
      <c r="E185" s="1" t="s">
        <v>115</v>
      </c>
      <c r="F185" s="1" t="s">
        <v>271</v>
      </c>
      <c r="G185" s="1">
        <v>2021</v>
      </c>
      <c r="H185" s="1" t="s">
        <v>116</v>
      </c>
      <c r="I185" s="1" t="s">
        <v>120</v>
      </c>
      <c r="J185" s="4">
        <v>0.47355399999999997</v>
      </c>
      <c r="K185" s="1">
        <v>11788</v>
      </c>
      <c r="L185" s="1">
        <v>11788</v>
      </c>
      <c r="M185" s="1">
        <v>18.536000000000001</v>
      </c>
      <c r="O185" s="1">
        <v>3</v>
      </c>
      <c r="Q185" s="1">
        <v>95.552000000000007</v>
      </c>
      <c r="R185" s="1">
        <v>7617</v>
      </c>
      <c r="S185" s="1">
        <v>2.919</v>
      </c>
      <c r="T185" s="1">
        <v>12659</v>
      </c>
      <c r="U185" s="1">
        <v>2.2770000000000001</v>
      </c>
      <c r="V185" s="1">
        <v>12625</v>
      </c>
    </row>
    <row r="186" spans="2:22" x14ac:dyDescent="0.3">
      <c r="B186" s="1" t="s">
        <v>90</v>
      </c>
      <c r="C186" s="1" t="s">
        <v>232</v>
      </c>
      <c r="D186" s="1" t="s">
        <v>285</v>
      </c>
      <c r="E186" s="1" t="s">
        <v>115</v>
      </c>
      <c r="F186" s="1" t="s">
        <v>272</v>
      </c>
      <c r="G186" s="1">
        <v>2021</v>
      </c>
      <c r="H186" s="1" t="s">
        <v>116</v>
      </c>
      <c r="I186" s="1" t="s">
        <v>120</v>
      </c>
      <c r="J186" s="4">
        <v>0.46550200000000003</v>
      </c>
      <c r="K186" s="1">
        <v>11788</v>
      </c>
      <c r="L186" s="1">
        <v>11788</v>
      </c>
      <c r="M186" s="1">
        <v>18.536000000000001</v>
      </c>
      <c r="O186" s="1">
        <v>3</v>
      </c>
      <c r="Q186" s="1">
        <v>95.552000000000007</v>
      </c>
      <c r="R186" s="1">
        <v>7617</v>
      </c>
      <c r="S186" s="1">
        <v>2.919</v>
      </c>
      <c r="T186" s="1">
        <v>12659</v>
      </c>
      <c r="U186" s="1">
        <v>2.2770000000000001</v>
      </c>
      <c r="V186" s="1">
        <v>12625</v>
      </c>
    </row>
    <row r="187" spans="2:22" x14ac:dyDescent="0.3">
      <c r="B187" s="1" t="s">
        <v>90</v>
      </c>
      <c r="C187" s="1" t="s">
        <v>232</v>
      </c>
      <c r="D187" s="1" t="s">
        <v>285</v>
      </c>
      <c r="E187" s="1" t="s">
        <v>115</v>
      </c>
      <c r="F187" s="1" t="s">
        <v>273</v>
      </c>
      <c r="G187" s="1">
        <v>2021</v>
      </c>
      <c r="H187" s="1" t="s">
        <v>116</v>
      </c>
      <c r="I187" s="1" t="s">
        <v>120</v>
      </c>
      <c r="J187" s="4">
        <v>0.45289800000000002</v>
      </c>
      <c r="K187" s="1">
        <v>11788</v>
      </c>
      <c r="L187" s="1">
        <v>11788</v>
      </c>
      <c r="M187" s="1">
        <v>17.71599999999999</v>
      </c>
      <c r="O187" s="1">
        <v>3</v>
      </c>
      <c r="Q187" s="1">
        <v>95.552000000000007</v>
      </c>
      <c r="R187" s="1">
        <v>7617</v>
      </c>
      <c r="S187" s="1">
        <v>2.919</v>
      </c>
      <c r="T187" s="1">
        <v>12659</v>
      </c>
      <c r="U187" s="1">
        <v>2.2770000000000001</v>
      </c>
      <c r="V187" s="1">
        <v>12625</v>
      </c>
    </row>
    <row r="188" spans="2:22" x14ac:dyDescent="0.3">
      <c r="B188" s="1" t="s">
        <v>90</v>
      </c>
      <c r="C188" s="1" t="s">
        <v>232</v>
      </c>
      <c r="D188" s="1" t="s">
        <v>285</v>
      </c>
      <c r="E188" s="1" t="s">
        <v>115</v>
      </c>
      <c r="F188" s="1" t="s">
        <v>274</v>
      </c>
      <c r="G188" s="1">
        <v>2021</v>
      </c>
      <c r="H188" s="1" t="s">
        <v>116</v>
      </c>
      <c r="I188" s="1" t="s">
        <v>120</v>
      </c>
      <c r="J188" s="4">
        <v>0.43951200000000001</v>
      </c>
      <c r="K188" s="1">
        <v>11787</v>
      </c>
      <c r="L188" s="1">
        <v>11787</v>
      </c>
      <c r="M188" s="1">
        <v>17.71599999999999</v>
      </c>
      <c r="O188" s="1">
        <v>3</v>
      </c>
      <c r="Q188" s="1">
        <v>95.552000000000007</v>
      </c>
      <c r="R188" s="1">
        <v>7617</v>
      </c>
      <c r="S188" s="1">
        <v>2.919</v>
      </c>
      <c r="T188" s="1">
        <v>12659</v>
      </c>
      <c r="U188" s="1">
        <v>2.2770000000000001</v>
      </c>
      <c r="V188" s="1">
        <v>12625</v>
      </c>
    </row>
    <row r="189" spans="2:22" x14ac:dyDescent="0.3">
      <c r="B189" s="1" t="s">
        <v>90</v>
      </c>
      <c r="C189" s="1" t="s">
        <v>232</v>
      </c>
      <c r="D189" s="1" t="s">
        <v>285</v>
      </c>
      <c r="E189" s="1" t="s">
        <v>115</v>
      </c>
      <c r="F189" s="1" t="s">
        <v>275</v>
      </c>
      <c r="G189" s="1">
        <v>2021</v>
      </c>
      <c r="H189" s="1" t="s">
        <v>116</v>
      </c>
      <c r="I189" s="1" t="s">
        <v>120</v>
      </c>
      <c r="J189" s="4">
        <v>0.42488599999999999</v>
      </c>
      <c r="K189" s="1">
        <v>11787</v>
      </c>
      <c r="L189" s="1">
        <v>11787</v>
      </c>
      <c r="M189" s="1">
        <v>16.798999999999999</v>
      </c>
      <c r="O189" s="1">
        <v>3</v>
      </c>
      <c r="Q189" s="1">
        <v>95.552000000000007</v>
      </c>
      <c r="R189" s="1">
        <v>7617</v>
      </c>
      <c r="S189" s="1">
        <v>2.919</v>
      </c>
      <c r="T189" s="1">
        <v>12659</v>
      </c>
      <c r="U189" s="1">
        <v>2.2770000000000001</v>
      </c>
      <c r="V189" s="1">
        <v>12625</v>
      </c>
    </row>
    <row r="190" spans="2:22" x14ac:dyDescent="0.3">
      <c r="B190" s="1" t="s">
        <v>90</v>
      </c>
      <c r="C190" s="1" t="s">
        <v>232</v>
      </c>
      <c r="D190" s="1" t="s">
        <v>285</v>
      </c>
      <c r="E190" s="1" t="s">
        <v>115</v>
      </c>
      <c r="F190" s="1" t="s">
        <v>276</v>
      </c>
      <c r="G190" s="1">
        <v>2021</v>
      </c>
      <c r="H190" s="1" t="s">
        <v>116</v>
      </c>
      <c r="I190" s="1" t="s">
        <v>120</v>
      </c>
      <c r="J190" s="4">
        <v>0.410854</v>
      </c>
      <c r="K190" s="1">
        <v>11787</v>
      </c>
      <c r="L190" s="1">
        <v>11787</v>
      </c>
      <c r="M190" s="1">
        <v>16.798999999999999</v>
      </c>
      <c r="O190" s="1">
        <v>3</v>
      </c>
      <c r="Q190" s="1">
        <v>95.552000000000007</v>
      </c>
      <c r="R190" s="1">
        <v>7617</v>
      </c>
      <c r="S190" s="1">
        <v>2.919</v>
      </c>
      <c r="T190" s="1">
        <v>12659</v>
      </c>
      <c r="U190" s="1">
        <v>2.2770000000000001</v>
      </c>
      <c r="V190" s="1">
        <v>12625</v>
      </c>
    </row>
    <row r="191" spans="2:22" x14ac:dyDescent="0.3">
      <c r="B191" s="1" t="s">
        <v>90</v>
      </c>
      <c r="C191" s="1" t="s">
        <v>232</v>
      </c>
      <c r="D191" s="1" t="s">
        <v>285</v>
      </c>
      <c r="E191" s="1" t="s">
        <v>115</v>
      </c>
      <c r="F191" s="1" t="s">
        <v>277</v>
      </c>
      <c r="G191" s="1">
        <v>2021</v>
      </c>
      <c r="H191" s="1" t="s">
        <v>116</v>
      </c>
      <c r="I191" s="1" t="s">
        <v>120</v>
      </c>
      <c r="J191" s="4">
        <v>0.39077800000000001</v>
      </c>
      <c r="K191" s="1">
        <v>11787</v>
      </c>
      <c r="L191" s="1">
        <v>11787</v>
      </c>
      <c r="M191" s="1">
        <v>15.981</v>
      </c>
      <c r="O191" s="1">
        <v>3</v>
      </c>
      <c r="Q191" s="1">
        <v>95.552000000000007</v>
      </c>
      <c r="R191" s="1">
        <v>7617</v>
      </c>
      <c r="S191" s="1">
        <v>2.919</v>
      </c>
      <c r="T191" s="1">
        <v>12659</v>
      </c>
      <c r="U191" s="1">
        <v>2.2770000000000001</v>
      </c>
      <c r="V191" s="1">
        <v>12625</v>
      </c>
    </row>
    <row r="192" spans="2:22" x14ac:dyDescent="0.3">
      <c r="B192" s="1" t="s">
        <v>90</v>
      </c>
      <c r="C192" s="1" t="s">
        <v>232</v>
      </c>
      <c r="D192" s="1" t="s">
        <v>285</v>
      </c>
      <c r="E192" s="1" t="s">
        <v>115</v>
      </c>
      <c r="F192" s="1" t="s">
        <v>278</v>
      </c>
      <c r="G192" s="1">
        <v>2021</v>
      </c>
      <c r="H192" s="1" t="s">
        <v>116</v>
      </c>
      <c r="I192" s="1" t="s">
        <v>120</v>
      </c>
      <c r="J192" s="4">
        <v>0.37168799999999991</v>
      </c>
      <c r="K192" s="1">
        <v>11785</v>
      </c>
      <c r="L192" s="1">
        <v>11785</v>
      </c>
      <c r="M192" s="1">
        <v>15.981</v>
      </c>
      <c r="O192" s="1">
        <v>3</v>
      </c>
      <c r="Q192" s="1">
        <v>95.552000000000007</v>
      </c>
      <c r="R192" s="1">
        <v>7617</v>
      </c>
      <c r="S192" s="1">
        <v>2.919</v>
      </c>
      <c r="T192" s="1">
        <v>12659</v>
      </c>
      <c r="U192" s="1">
        <v>2.2770000000000001</v>
      </c>
      <c r="V192" s="1">
        <v>12625</v>
      </c>
    </row>
    <row r="193" spans="2:22" x14ac:dyDescent="0.3">
      <c r="B193" s="1" t="s">
        <v>90</v>
      </c>
      <c r="C193" s="1" t="s">
        <v>232</v>
      </c>
      <c r="D193" s="1" t="s">
        <v>285</v>
      </c>
      <c r="E193" s="1" t="s">
        <v>115</v>
      </c>
      <c r="F193" s="1" t="s">
        <v>279</v>
      </c>
      <c r="G193" s="1">
        <v>2021</v>
      </c>
      <c r="H193" s="1" t="s">
        <v>116</v>
      </c>
      <c r="I193" s="1" t="s">
        <v>120</v>
      </c>
      <c r="J193" s="4">
        <v>0.33696999999999999</v>
      </c>
      <c r="K193" s="1">
        <v>11783</v>
      </c>
      <c r="L193" s="1">
        <v>11783</v>
      </c>
      <c r="M193" s="1">
        <v>15.356</v>
      </c>
      <c r="O193" s="1">
        <v>3</v>
      </c>
      <c r="Q193" s="1">
        <v>95.552000000000007</v>
      </c>
      <c r="R193" s="1">
        <v>7617</v>
      </c>
      <c r="S193" s="1">
        <v>2.919</v>
      </c>
      <c r="T193" s="1">
        <v>12659</v>
      </c>
      <c r="U193" s="1">
        <v>2.2770000000000001</v>
      </c>
      <c r="V193" s="1">
        <v>12625</v>
      </c>
    </row>
    <row r="194" spans="2:22" x14ac:dyDescent="0.3">
      <c r="B194" s="1" t="s">
        <v>90</v>
      </c>
      <c r="C194" s="1" t="s">
        <v>232</v>
      </c>
      <c r="D194" s="1" t="s">
        <v>285</v>
      </c>
      <c r="E194" s="1" t="s">
        <v>115</v>
      </c>
      <c r="F194" s="1" t="s">
        <v>280</v>
      </c>
      <c r="G194" s="1">
        <v>2021</v>
      </c>
      <c r="H194" s="1" t="s">
        <v>116</v>
      </c>
      <c r="I194" s="1" t="s">
        <v>120</v>
      </c>
      <c r="J194" s="4">
        <v>0.29859599999999997</v>
      </c>
      <c r="K194" s="1">
        <v>11782</v>
      </c>
      <c r="L194" s="1">
        <v>11782</v>
      </c>
      <c r="M194" s="1">
        <v>15.356</v>
      </c>
      <c r="O194" s="1">
        <v>3</v>
      </c>
      <c r="Q194" s="1">
        <v>95.552000000000007</v>
      </c>
      <c r="R194" s="1">
        <v>7617</v>
      </c>
      <c r="S194" s="1">
        <v>2.919</v>
      </c>
      <c r="T194" s="1">
        <v>12659</v>
      </c>
      <c r="U194" s="1">
        <v>2.2770000000000001</v>
      </c>
      <c r="V194" s="1">
        <v>12625</v>
      </c>
    </row>
  </sheetData>
  <mergeCells count="2">
    <mergeCell ref="B1:V1"/>
    <mergeCell ref="A2:A4"/>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V242"/>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287</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x14ac:dyDescent="0.3">
      <c r="A3" s="61"/>
      <c r="B3" s="1" t="s">
        <v>86</v>
      </c>
      <c r="C3" s="1" t="s">
        <v>232</v>
      </c>
      <c r="D3" s="1" t="s">
        <v>285</v>
      </c>
      <c r="E3" s="1" t="s">
        <v>115</v>
      </c>
      <c r="F3" s="1" t="s">
        <v>233</v>
      </c>
      <c r="G3" s="1">
        <v>2021</v>
      </c>
      <c r="H3" s="1" t="s">
        <v>136</v>
      </c>
      <c r="I3" s="1">
        <v>1</v>
      </c>
      <c r="J3" s="4">
        <v>0.49949399999999999</v>
      </c>
      <c r="K3" s="1">
        <v>1571</v>
      </c>
      <c r="L3" s="1">
        <v>1571</v>
      </c>
      <c r="M3" s="1">
        <v>9.0820000000000007</v>
      </c>
      <c r="O3" s="1">
        <v>3</v>
      </c>
      <c r="P3" s="1" t="s">
        <v>124</v>
      </c>
      <c r="Q3" s="1">
        <v>77.942999999999998</v>
      </c>
      <c r="R3" s="1">
        <v>1743</v>
      </c>
      <c r="S3" s="1">
        <v>2.4750000000000001</v>
      </c>
      <c r="T3" s="1">
        <v>2606</v>
      </c>
      <c r="U3" s="1">
        <v>2.1669999999999998</v>
      </c>
      <c r="V3" s="1">
        <v>2595</v>
      </c>
    </row>
    <row r="4" spans="1:22" x14ac:dyDescent="0.3">
      <c r="A4" s="61"/>
      <c r="B4" s="1" t="s">
        <v>86</v>
      </c>
      <c r="C4" s="1" t="s">
        <v>232</v>
      </c>
      <c r="D4" s="1" t="s">
        <v>285</v>
      </c>
      <c r="E4" s="1" t="s">
        <v>115</v>
      </c>
      <c r="F4" s="1" t="s">
        <v>234</v>
      </c>
      <c r="G4" s="1">
        <v>2021</v>
      </c>
      <c r="H4" s="1" t="s">
        <v>136</v>
      </c>
      <c r="I4" s="1">
        <v>1</v>
      </c>
      <c r="J4" s="4">
        <v>0.4519959999999999</v>
      </c>
      <c r="K4" s="1">
        <v>1573</v>
      </c>
      <c r="L4" s="1">
        <v>1573</v>
      </c>
      <c r="M4" s="1">
        <v>9.0519999999999996</v>
      </c>
      <c r="O4" s="1">
        <v>3</v>
      </c>
      <c r="P4" s="1" t="s">
        <v>124</v>
      </c>
      <c r="Q4" s="1">
        <v>77.942999999999998</v>
      </c>
      <c r="R4" s="1">
        <v>1743</v>
      </c>
      <c r="S4" s="1">
        <v>2.4750000000000001</v>
      </c>
      <c r="T4" s="1">
        <v>2606</v>
      </c>
      <c r="U4" s="1">
        <v>2.1669999999999998</v>
      </c>
      <c r="V4" s="1">
        <v>2595</v>
      </c>
    </row>
    <row r="5" spans="1:22" x14ac:dyDescent="0.3">
      <c r="B5" s="1" t="s">
        <v>86</v>
      </c>
      <c r="C5" s="1" t="s">
        <v>232</v>
      </c>
      <c r="D5" s="1" t="s">
        <v>285</v>
      </c>
      <c r="E5" s="1" t="s">
        <v>115</v>
      </c>
      <c r="F5" s="1" t="s">
        <v>235</v>
      </c>
      <c r="G5" s="1">
        <v>2021</v>
      </c>
      <c r="H5" s="1" t="s">
        <v>136</v>
      </c>
      <c r="I5" s="1">
        <v>1</v>
      </c>
      <c r="J5" s="4">
        <v>0.38312400000000002</v>
      </c>
      <c r="K5" s="1">
        <v>1574</v>
      </c>
      <c r="L5" s="1">
        <v>1574</v>
      </c>
      <c r="M5" s="1">
        <v>8.8000000000000007</v>
      </c>
      <c r="O5" s="1">
        <v>3</v>
      </c>
      <c r="P5" s="1" t="s">
        <v>124</v>
      </c>
      <c r="Q5" s="1">
        <v>77.942999999999998</v>
      </c>
      <c r="R5" s="1">
        <v>1743</v>
      </c>
      <c r="S5" s="1">
        <v>2.4750000000000001</v>
      </c>
      <c r="T5" s="1">
        <v>2606</v>
      </c>
      <c r="U5" s="1">
        <v>2.1669999999999998</v>
      </c>
      <c r="V5" s="1">
        <v>2595</v>
      </c>
    </row>
    <row r="6" spans="1:22" x14ac:dyDescent="0.3">
      <c r="B6" s="1" t="s">
        <v>86</v>
      </c>
      <c r="C6" s="1" t="s">
        <v>232</v>
      </c>
      <c r="D6" s="1" t="s">
        <v>285</v>
      </c>
      <c r="E6" s="1" t="s">
        <v>115</v>
      </c>
      <c r="F6" s="1" t="s">
        <v>236</v>
      </c>
      <c r="G6" s="1">
        <v>2021</v>
      </c>
      <c r="H6" s="1" t="s">
        <v>136</v>
      </c>
      <c r="I6" s="1">
        <v>1</v>
      </c>
      <c r="J6" s="4">
        <v>0.39073399999999991</v>
      </c>
      <c r="K6" s="1">
        <v>1584</v>
      </c>
      <c r="L6" s="1">
        <v>1584</v>
      </c>
      <c r="M6" s="1">
        <v>8.7989999999999995</v>
      </c>
      <c r="O6" s="1">
        <v>3</v>
      </c>
      <c r="P6" s="1" t="s">
        <v>124</v>
      </c>
      <c r="Q6" s="1">
        <v>77.942999999999998</v>
      </c>
      <c r="R6" s="1">
        <v>1743</v>
      </c>
      <c r="S6" s="1">
        <v>2.4750000000000001</v>
      </c>
      <c r="T6" s="1">
        <v>2606</v>
      </c>
      <c r="U6" s="1">
        <v>2.1669999999999998</v>
      </c>
      <c r="V6" s="1">
        <v>2595</v>
      </c>
    </row>
    <row r="7" spans="1:22" x14ac:dyDescent="0.3">
      <c r="B7" s="1" t="s">
        <v>86</v>
      </c>
      <c r="C7" s="1" t="s">
        <v>232</v>
      </c>
      <c r="D7" s="1" t="s">
        <v>285</v>
      </c>
      <c r="E7" s="1" t="s">
        <v>115</v>
      </c>
      <c r="F7" s="1" t="s">
        <v>237</v>
      </c>
      <c r="G7" s="1">
        <v>2021</v>
      </c>
      <c r="H7" s="1" t="s">
        <v>136</v>
      </c>
      <c r="I7" s="1">
        <v>1</v>
      </c>
      <c r="J7" s="4">
        <v>0.34438199999999991</v>
      </c>
      <c r="K7" s="1">
        <v>1583</v>
      </c>
      <c r="L7" s="1">
        <v>1583</v>
      </c>
      <c r="M7" s="1">
        <v>8.5970000000000013</v>
      </c>
      <c r="O7" s="1">
        <v>3</v>
      </c>
      <c r="P7" s="1" t="s">
        <v>124</v>
      </c>
      <c r="Q7" s="1">
        <v>77.942999999999998</v>
      </c>
      <c r="R7" s="1">
        <v>1743</v>
      </c>
      <c r="S7" s="1">
        <v>2.4750000000000001</v>
      </c>
      <c r="T7" s="1">
        <v>2606</v>
      </c>
      <c r="U7" s="1">
        <v>2.1669999999999998</v>
      </c>
      <c r="V7" s="1">
        <v>2595</v>
      </c>
    </row>
    <row r="8" spans="1:22" x14ac:dyDescent="0.3">
      <c r="B8" s="1" t="s">
        <v>86</v>
      </c>
      <c r="C8" s="1" t="s">
        <v>232</v>
      </c>
      <c r="D8" s="1" t="s">
        <v>285</v>
      </c>
      <c r="E8" s="1" t="s">
        <v>115</v>
      </c>
      <c r="F8" s="1" t="s">
        <v>238</v>
      </c>
      <c r="G8" s="1">
        <v>2021</v>
      </c>
      <c r="H8" s="1" t="s">
        <v>136</v>
      </c>
      <c r="I8" s="1">
        <v>1</v>
      </c>
      <c r="J8" s="4">
        <v>0.33964599999999989</v>
      </c>
      <c r="K8" s="1">
        <v>1580</v>
      </c>
      <c r="L8" s="1">
        <v>1580</v>
      </c>
      <c r="M8" s="1">
        <v>8.597999999999999</v>
      </c>
      <c r="O8" s="1">
        <v>3</v>
      </c>
      <c r="P8" s="1" t="s">
        <v>124</v>
      </c>
      <c r="Q8" s="1">
        <v>77.942999999999998</v>
      </c>
      <c r="R8" s="1">
        <v>1743</v>
      </c>
      <c r="S8" s="1">
        <v>2.4750000000000001</v>
      </c>
      <c r="T8" s="1">
        <v>2606</v>
      </c>
      <c r="U8" s="1">
        <v>2.1669999999999998</v>
      </c>
      <c r="V8" s="1">
        <v>2595</v>
      </c>
    </row>
    <row r="9" spans="1:22" x14ac:dyDescent="0.3">
      <c r="B9" s="1" t="s">
        <v>86</v>
      </c>
      <c r="C9" s="1" t="s">
        <v>232</v>
      </c>
      <c r="D9" s="1" t="s">
        <v>285</v>
      </c>
      <c r="E9" s="1" t="s">
        <v>115</v>
      </c>
      <c r="F9" s="1" t="s">
        <v>239</v>
      </c>
      <c r="G9" s="1">
        <v>2021</v>
      </c>
      <c r="H9" s="1" t="s">
        <v>136</v>
      </c>
      <c r="I9" s="1">
        <v>1</v>
      </c>
      <c r="J9" s="4">
        <v>0.34045599999999993</v>
      </c>
      <c r="K9" s="1">
        <v>1581</v>
      </c>
      <c r="L9" s="1">
        <v>1581</v>
      </c>
      <c r="M9" s="1">
        <v>8.41</v>
      </c>
      <c r="O9" s="1">
        <v>3</v>
      </c>
      <c r="P9" s="1" t="s">
        <v>124</v>
      </c>
      <c r="Q9" s="1">
        <v>77.942999999999998</v>
      </c>
      <c r="R9" s="1">
        <v>1743</v>
      </c>
      <c r="S9" s="1">
        <v>2.4750000000000001</v>
      </c>
      <c r="T9" s="1">
        <v>2606</v>
      </c>
      <c r="U9" s="1">
        <v>2.1669999999999998</v>
      </c>
      <c r="V9" s="1">
        <v>2595</v>
      </c>
    </row>
    <row r="10" spans="1:22" x14ac:dyDescent="0.3">
      <c r="B10" s="1" t="s">
        <v>86</v>
      </c>
      <c r="C10" s="1" t="s">
        <v>232</v>
      </c>
      <c r="D10" s="1" t="s">
        <v>285</v>
      </c>
      <c r="E10" s="1" t="s">
        <v>115</v>
      </c>
      <c r="F10" s="1" t="s">
        <v>240</v>
      </c>
      <c r="G10" s="1">
        <v>2021</v>
      </c>
      <c r="H10" s="1" t="s">
        <v>136</v>
      </c>
      <c r="I10" s="1">
        <v>1</v>
      </c>
      <c r="J10" s="4">
        <v>0.34561799999999998</v>
      </c>
      <c r="K10" s="1">
        <v>1582</v>
      </c>
      <c r="L10" s="1">
        <v>1582</v>
      </c>
      <c r="M10" s="1">
        <v>8.4049999999999994</v>
      </c>
      <c r="O10" s="1">
        <v>3</v>
      </c>
      <c r="P10" s="1" t="s">
        <v>124</v>
      </c>
      <c r="Q10" s="1">
        <v>77.942999999999998</v>
      </c>
      <c r="R10" s="1">
        <v>1743</v>
      </c>
      <c r="S10" s="1">
        <v>2.4750000000000001</v>
      </c>
      <c r="T10" s="1">
        <v>2606</v>
      </c>
      <c r="U10" s="1">
        <v>2.1669999999999998</v>
      </c>
      <c r="V10" s="1">
        <v>2595</v>
      </c>
    </row>
    <row r="11" spans="1:22" x14ac:dyDescent="0.3">
      <c r="B11" s="1" t="s">
        <v>86</v>
      </c>
      <c r="C11" s="1" t="s">
        <v>232</v>
      </c>
      <c r="D11" s="1" t="s">
        <v>285</v>
      </c>
      <c r="E11" s="1" t="s">
        <v>115</v>
      </c>
      <c r="F11" s="1" t="s">
        <v>241</v>
      </c>
      <c r="G11" s="1">
        <v>2021</v>
      </c>
      <c r="H11" s="1" t="s">
        <v>136</v>
      </c>
      <c r="I11" s="1">
        <v>1</v>
      </c>
      <c r="J11" s="4">
        <v>0.36738599999999999</v>
      </c>
      <c r="K11" s="1">
        <v>1584</v>
      </c>
      <c r="L11" s="1">
        <v>1584</v>
      </c>
      <c r="M11" s="1">
        <v>8.2739999999999991</v>
      </c>
      <c r="O11" s="1">
        <v>3</v>
      </c>
      <c r="P11" s="1" t="s">
        <v>124</v>
      </c>
      <c r="Q11" s="1">
        <v>77.942999999999998</v>
      </c>
      <c r="R11" s="1">
        <v>1743</v>
      </c>
      <c r="S11" s="1">
        <v>2.4750000000000001</v>
      </c>
      <c r="T11" s="1">
        <v>2606</v>
      </c>
      <c r="U11" s="1">
        <v>2.1669999999999998</v>
      </c>
      <c r="V11" s="1">
        <v>2595</v>
      </c>
    </row>
    <row r="12" spans="1:22" x14ac:dyDescent="0.3">
      <c r="B12" s="1" t="s">
        <v>86</v>
      </c>
      <c r="C12" s="1" t="s">
        <v>232</v>
      </c>
      <c r="D12" s="1" t="s">
        <v>285</v>
      </c>
      <c r="E12" s="1" t="s">
        <v>115</v>
      </c>
      <c r="F12" s="1" t="s">
        <v>242</v>
      </c>
      <c r="G12" s="1">
        <v>2021</v>
      </c>
      <c r="H12" s="1" t="s">
        <v>136</v>
      </c>
      <c r="I12" s="1">
        <v>1</v>
      </c>
      <c r="J12" s="4">
        <v>0.40993599999999991</v>
      </c>
      <c r="K12" s="1">
        <v>1587</v>
      </c>
      <c r="L12" s="1">
        <v>1587</v>
      </c>
      <c r="M12" s="1">
        <v>8.2750000000000004</v>
      </c>
      <c r="O12" s="1">
        <v>3</v>
      </c>
      <c r="P12" s="1" t="s">
        <v>124</v>
      </c>
      <c r="Q12" s="1">
        <v>77.942999999999998</v>
      </c>
      <c r="R12" s="1">
        <v>1743</v>
      </c>
      <c r="S12" s="1">
        <v>2.4750000000000001</v>
      </c>
      <c r="T12" s="1">
        <v>2606</v>
      </c>
      <c r="U12" s="1">
        <v>2.1669999999999998</v>
      </c>
      <c r="V12" s="1">
        <v>2595</v>
      </c>
    </row>
    <row r="13" spans="1:22" x14ac:dyDescent="0.3">
      <c r="B13" s="1" t="s">
        <v>86</v>
      </c>
      <c r="C13" s="1" t="s">
        <v>232</v>
      </c>
      <c r="D13" s="1" t="s">
        <v>285</v>
      </c>
      <c r="E13" s="1" t="s">
        <v>115</v>
      </c>
      <c r="F13" s="1" t="s">
        <v>243</v>
      </c>
      <c r="G13" s="1">
        <v>2021</v>
      </c>
      <c r="H13" s="1" t="s">
        <v>136</v>
      </c>
      <c r="I13" s="1">
        <v>1</v>
      </c>
      <c r="J13" s="4">
        <v>0.491176</v>
      </c>
      <c r="K13" s="1">
        <v>1588</v>
      </c>
      <c r="L13" s="1">
        <v>1588</v>
      </c>
      <c r="M13" s="1">
        <v>8.2110000000000003</v>
      </c>
      <c r="O13" s="1">
        <v>3</v>
      </c>
      <c r="P13" s="1" t="s">
        <v>124</v>
      </c>
      <c r="Q13" s="1">
        <v>77.942999999999998</v>
      </c>
      <c r="R13" s="1">
        <v>1743</v>
      </c>
      <c r="S13" s="1">
        <v>2.4750000000000001</v>
      </c>
      <c r="T13" s="1">
        <v>2606</v>
      </c>
      <c r="U13" s="1">
        <v>2.1669999999999998</v>
      </c>
      <c r="V13" s="1">
        <v>2595</v>
      </c>
    </row>
    <row r="14" spans="1:22" x14ac:dyDescent="0.3">
      <c r="B14" s="1" t="s">
        <v>86</v>
      </c>
      <c r="C14" s="1" t="s">
        <v>232</v>
      </c>
      <c r="D14" s="1" t="s">
        <v>285</v>
      </c>
      <c r="E14" s="1" t="s">
        <v>115</v>
      </c>
      <c r="F14" s="1" t="s">
        <v>244</v>
      </c>
      <c r="G14" s="1">
        <v>2021</v>
      </c>
      <c r="H14" s="1" t="s">
        <v>136</v>
      </c>
      <c r="I14" s="1">
        <v>1</v>
      </c>
      <c r="J14" s="4">
        <v>0.66546000000000005</v>
      </c>
      <c r="K14" s="1">
        <v>1588</v>
      </c>
      <c r="L14" s="1">
        <v>1588</v>
      </c>
      <c r="M14" s="1">
        <v>8.2110000000000003</v>
      </c>
      <c r="O14" s="1">
        <v>3</v>
      </c>
      <c r="P14" s="1" t="s">
        <v>124</v>
      </c>
      <c r="Q14" s="1">
        <v>77.942999999999998</v>
      </c>
      <c r="R14" s="1">
        <v>1743</v>
      </c>
      <c r="S14" s="1">
        <v>2.4750000000000001</v>
      </c>
      <c r="T14" s="1">
        <v>2606</v>
      </c>
      <c r="U14" s="1">
        <v>2.1669999999999998</v>
      </c>
      <c r="V14" s="1">
        <v>2595</v>
      </c>
    </row>
    <row r="15" spans="1:22" x14ac:dyDescent="0.3">
      <c r="B15" s="1" t="s">
        <v>86</v>
      </c>
      <c r="C15" s="1" t="s">
        <v>232</v>
      </c>
      <c r="D15" s="1" t="s">
        <v>285</v>
      </c>
      <c r="E15" s="1" t="s">
        <v>115</v>
      </c>
      <c r="F15" s="1" t="s">
        <v>245</v>
      </c>
      <c r="G15" s="1">
        <v>2021</v>
      </c>
      <c r="H15" s="1" t="s">
        <v>136</v>
      </c>
      <c r="I15" s="1">
        <v>1</v>
      </c>
      <c r="J15" s="4">
        <v>0.91605400000000003</v>
      </c>
      <c r="K15" s="1">
        <v>1587</v>
      </c>
      <c r="L15" s="1">
        <v>1587</v>
      </c>
      <c r="M15" s="1">
        <v>8.266</v>
      </c>
      <c r="O15" s="1">
        <v>3</v>
      </c>
      <c r="P15" s="1" t="s">
        <v>124</v>
      </c>
      <c r="Q15" s="1">
        <v>77.942999999999998</v>
      </c>
      <c r="R15" s="1">
        <v>1743</v>
      </c>
      <c r="S15" s="1">
        <v>2.4750000000000001</v>
      </c>
      <c r="T15" s="1">
        <v>2606</v>
      </c>
      <c r="U15" s="1">
        <v>2.1669999999999998</v>
      </c>
      <c r="V15" s="1">
        <v>2595</v>
      </c>
    </row>
    <row r="16" spans="1:22" x14ac:dyDescent="0.3">
      <c r="B16" s="1" t="s">
        <v>86</v>
      </c>
      <c r="C16" s="1" t="s">
        <v>232</v>
      </c>
      <c r="D16" s="1" t="s">
        <v>285</v>
      </c>
      <c r="E16" s="1" t="s">
        <v>115</v>
      </c>
      <c r="F16" s="1" t="s">
        <v>246</v>
      </c>
      <c r="G16" s="1">
        <v>2021</v>
      </c>
      <c r="H16" s="1" t="s">
        <v>136</v>
      </c>
      <c r="I16" s="1">
        <v>1</v>
      </c>
      <c r="J16" s="4">
        <v>1.316206</v>
      </c>
      <c r="K16" s="1">
        <v>1586</v>
      </c>
      <c r="L16" s="1">
        <v>1586</v>
      </c>
      <c r="M16" s="1">
        <v>8.266</v>
      </c>
      <c r="O16" s="1">
        <v>3</v>
      </c>
      <c r="P16" s="1" t="s">
        <v>124</v>
      </c>
      <c r="Q16" s="1">
        <v>77.942999999999998</v>
      </c>
      <c r="R16" s="1">
        <v>1743</v>
      </c>
      <c r="S16" s="1">
        <v>2.4750000000000001</v>
      </c>
      <c r="T16" s="1">
        <v>2606</v>
      </c>
      <c r="U16" s="1">
        <v>2.1669999999999998</v>
      </c>
      <c r="V16" s="1">
        <v>2595</v>
      </c>
    </row>
    <row r="17" spans="2:22" x14ac:dyDescent="0.3">
      <c r="B17" s="1" t="s">
        <v>86</v>
      </c>
      <c r="C17" s="1" t="s">
        <v>232</v>
      </c>
      <c r="D17" s="1" t="s">
        <v>285</v>
      </c>
      <c r="E17" s="1" t="s">
        <v>115</v>
      </c>
      <c r="F17" s="1" t="s">
        <v>247</v>
      </c>
      <c r="G17" s="1">
        <v>2021</v>
      </c>
      <c r="H17" s="1" t="s">
        <v>136</v>
      </c>
      <c r="I17" s="1">
        <v>1</v>
      </c>
      <c r="J17" s="4">
        <v>1.7234160000000009</v>
      </c>
      <c r="K17" s="1">
        <v>1586</v>
      </c>
      <c r="L17" s="1">
        <v>1586</v>
      </c>
      <c r="M17" s="1">
        <v>8.511000000000001</v>
      </c>
      <c r="O17" s="1">
        <v>3</v>
      </c>
      <c r="P17" s="1" t="s">
        <v>124</v>
      </c>
      <c r="Q17" s="1">
        <v>77.942999999999998</v>
      </c>
      <c r="R17" s="1">
        <v>1743</v>
      </c>
      <c r="S17" s="1">
        <v>2.4750000000000001</v>
      </c>
      <c r="T17" s="1">
        <v>2606</v>
      </c>
      <c r="U17" s="1">
        <v>2.1669999999999998</v>
      </c>
      <c r="V17" s="1">
        <v>2595</v>
      </c>
    </row>
    <row r="18" spans="2:22" x14ac:dyDescent="0.3">
      <c r="B18" s="1" t="s">
        <v>86</v>
      </c>
      <c r="C18" s="1" t="s">
        <v>232</v>
      </c>
      <c r="D18" s="1" t="s">
        <v>285</v>
      </c>
      <c r="E18" s="1" t="s">
        <v>115</v>
      </c>
      <c r="F18" s="1" t="s">
        <v>248</v>
      </c>
      <c r="G18" s="1">
        <v>2021</v>
      </c>
      <c r="H18" s="1" t="s">
        <v>136</v>
      </c>
      <c r="I18" s="1">
        <v>1</v>
      </c>
      <c r="J18" s="4">
        <v>1.971916</v>
      </c>
      <c r="K18" s="1">
        <v>1586</v>
      </c>
      <c r="L18" s="1">
        <v>1586</v>
      </c>
      <c r="M18" s="1">
        <v>8.51</v>
      </c>
      <c r="O18" s="1">
        <v>3</v>
      </c>
      <c r="P18" s="1" t="s">
        <v>124</v>
      </c>
      <c r="Q18" s="1">
        <v>77.942999999999998</v>
      </c>
      <c r="R18" s="1">
        <v>1743</v>
      </c>
      <c r="S18" s="1">
        <v>2.4750000000000001</v>
      </c>
      <c r="T18" s="1">
        <v>2606</v>
      </c>
      <c r="U18" s="1">
        <v>2.1669999999999998</v>
      </c>
      <c r="V18" s="1">
        <v>2595</v>
      </c>
    </row>
    <row r="19" spans="2:22" x14ac:dyDescent="0.3">
      <c r="B19" s="1" t="s">
        <v>86</v>
      </c>
      <c r="C19" s="1" t="s">
        <v>232</v>
      </c>
      <c r="D19" s="1" t="s">
        <v>285</v>
      </c>
      <c r="E19" s="1" t="s">
        <v>115</v>
      </c>
      <c r="F19" s="1" t="s">
        <v>249</v>
      </c>
      <c r="G19" s="1">
        <v>2021</v>
      </c>
      <c r="H19" s="1" t="s">
        <v>136</v>
      </c>
      <c r="I19" s="1">
        <v>1</v>
      </c>
      <c r="J19" s="4">
        <v>1.9694339999999999</v>
      </c>
      <c r="K19" s="1">
        <v>1585</v>
      </c>
      <c r="L19" s="1">
        <v>1585</v>
      </c>
      <c r="M19" s="1">
        <v>8.9909999999999997</v>
      </c>
      <c r="O19" s="1">
        <v>3</v>
      </c>
      <c r="P19" s="1" t="s">
        <v>124</v>
      </c>
      <c r="Q19" s="1">
        <v>77.942999999999998</v>
      </c>
      <c r="R19" s="1">
        <v>1743</v>
      </c>
      <c r="S19" s="1">
        <v>2.4750000000000001</v>
      </c>
      <c r="T19" s="1">
        <v>2606</v>
      </c>
      <c r="U19" s="1">
        <v>2.1669999999999998</v>
      </c>
      <c r="V19" s="1">
        <v>2595</v>
      </c>
    </row>
    <row r="20" spans="2:22" x14ac:dyDescent="0.3">
      <c r="B20" s="1" t="s">
        <v>86</v>
      </c>
      <c r="C20" s="1" t="s">
        <v>232</v>
      </c>
      <c r="D20" s="1" t="s">
        <v>285</v>
      </c>
      <c r="E20" s="1" t="s">
        <v>115</v>
      </c>
      <c r="F20" s="1" t="s">
        <v>250</v>
      </c>
      <c r="G20" s="1">
        <v>2021</v>
      </c>
      <c r="H20" s="1" t="s">
        <v>136</v>
      </c>
      <c r="I20" s="1">
        <v>1</v>
      </c>
      <c r="J20" s="4">
        <v>1.899564</v>
      </c>
      <c r="K20" s="1">
        <v>1586</v>
      </c>
      <c r="L20" s="1">
        <v>1586</v>
      </c>
      <c r="M20" s="1">
        <v>8.9909999999999997</v>
      </c>
      <c r="O20" s="1">
        <v>3</v>
      </c>
      <c r="P20" s="1" t="s">
        <v>124</v>
      </c>
      <c r="Q20" s="1">
        <v>77.942999999999998</v>
      </c>
      <c r="R20" s="1">
        <v>1743</v>
      </c>
      <c r="S20" s="1">
        <v>2.4750000000000001</v>
      </c>
      <c r="T20" s="1">
        <v>2606</v>
      </c>
      <c r="U20" s="1">
        <v>2.1669999999999998</v>
      </c>
      <c r="V20" s="1">
        <v>2595</v>
      </c>
    </row>
    <row r="21" spans="2:22" x14ac:dyDescent="0.3">
      <c r="B21" s="1" t="s">
        <v>86</v>
      </c>
      <c r="C21" s="1" t="s">
        <v>232</v>
      </c>
      <c r="D21" s="1" t="s">
        <v>285</v>
      </c>
      <c r="E21" s="1" t="s">
        <v>115</v>
      </c>
      <c r="F21" s="1" t="s">
        <v>251</v>
      </c>
      <c r="G21" s="1">
        <v>2021</v>
      </c>
      <c r="H21" s="1" t="s">
        <v>136</v>
      </c>
      <c r="I21" s="1">
        <v>1</v>
      </c>
      <c r="J21" s="4">
        <v>1.744672</v>
      </c>
      <c r="K21" s="1">
        <v>1584</v>
      </c>
      <c r="L21" s="1">
        <v>1584</v>
      </c>
      <c r="M21" s="1">
        <v>9.7260000000000009</v>
      </c>
      <c r="O21" s="1">
        <v>3</v>
      </c>
      <c r="P21" s="1" t="s">
        <v>124</v>
      </c>
      <c r="Q21" s="1">
        <v>77.942999999999998</v>
      </c>
      <c r="R21" s="1">
        <v>1743</v>
      </c>
      <c r="S21" s="1">
        <v>2.4750000000000001</v>
      </c>
      <c r="T21" s="1">
        <v>2606</v>
      </c>
      <c r="U21" s="1">
        <v>2.1669999999999998</v>
      </c>
      <c r="V21" s="1">
        <v>2595</v>
      </c>
    </row>
    <row r="22" spans="2:22" x14ac:dyDescent="0.3">
      <c r="B22" s="1" t="s">
        <v>86</v>
      </c>
      <c r="C22" s="1" t="s">
        <v>232</v>
      </c>
      <c r="D22" s="1" t="s">
        <v>285</v>
      </c>
      <c r="E22" s="1" t="s">
        <v>115</v>
      </c>
      <c r="F22" s="1" t="s">
        <v>252</v>
      </c>
      <c r="G22" s="1">
        <v>2021</v>
      </c>
      <c r="H22" s="1" t="s">
        <v>136</v>
      </c>
      <c r="I22" s="1">
        <v>1</v>
      </c>
      <c r="J22" s="4">
        <v>1.6305339999999999</v>
      </c>
      <c r="K22" s="1">
        <v>1585</v>
      </c>
      <c r="L22" s="1">
        <v>1585</v>
      </c>
      <c r="M22" s="1">
        <v>9.7270000000000003</v>
      </c>
      <c r="O22" s="1">
        <v>3</v>
      </c>
      <c r="P22" s="1" t="s">
        <v>124</v>
      </c>
      <c r="Q22" s="1">
        <v>77.942999999999998</v>
      </c>
      <c r="R22" s="1">
        <v>1743</v>
      </c>
      <c r="S22" s="1">
        <v>2.4750000000000001</v>
      </c>
      <c r="T22" s="1">
        <v>2606</v>
      </c>
      <c r="U22" s="1">
        <v>2.1669999999999998</v>
      </c>
      <c r="V22" s="1">
        <v>2595</v>
      </c>
    </row>
    <row r="23" spans="2:22" x14ac:dyDescent="0.3">
      <c r="B23" s="1" t="s">
        <v>86</v>
      </c>
      <c r="C23" s="1" t="s">
        <v>232</v>
      </c>
      <c r="D23" s="1" t="s">
        <v>285</v>
      </c>
      <c r="E23" s="1" t="s">
        <v>115</v>
      </c>
      <c r="F23" s="1" t="s">
        <v>253</v>
      </c>
      <c r="G23" s="1">
        <v>2021</v>
      </c>
      <c r="H23" s="1" t="s">
        <v>136</v>
      </c>
      <c r="I23" s="1">
        <v>1</v>
      </c>
      <c r="J23" s="4">
        <v>1.53759</v>
      </c>
      <c r="K23" s="1">
        <v>1584</v>
      </c>
      <c r="L23" s="1">
        <v>1584</v>
      </c>
      <c r="M23" s="1">
        <v>10.573</v>
      </c>
      <c r="O23" s="1">
        <v>3</v>
      </c>
      <c r="P23" s="1" t="s">
        <v>124</v>
      </c>
      <c r="Q23" s="1">
        <v>77.942999999999998</v>
      </c>
      <c r="R23" s="1">
        <v>1743</v>
      </c>
      <c r="S23" s="1">
        <v>2.4750000000000001</v>
      </c>
      <c r="T23" s="1">
        <v>2606</v>
      </c>
      <c r="U23" s="1">
        <v>2.1669999999999998</v>
      </c>
      <c r="V23" s="1">
        <v>2595</v>
      </c>
    </row>
    <row r="24" spans="2:22" x14ac:dyDescent="0.3">
      <c r="B24" s="1" t="s">
        <v>86</v>
      </c>
      <c r="C24" s="1" t="s">
        <v>232</v>
      </c>
      <c r="D24" s="1" t="s">
        <v>285</v>
      </c>
      <c r="E24" s="1" t="s">
        <v>115</v>
      </c>
      <c r="F24" s="1" t="s">
        <v>254</v>
      </c>
      <c r="G24" s="1">
        <v>2021</v>
      </c>
      <c r="H24" s="1" t="s">
        <v>136</v>
      </c>
      <c r="I24" s="1">
        <v>1</v>
      </c>
      <c r="J24" s="4">
        <v>1.459158</v>
      </c>
      <c r="K24" s="1">
        <v>1584</v>
      </c>
      <c r="L24" s="1">
        <v>1584</v>
      </c>
      <c r="M24" s="1">
        <v>10.573</v>
      </c>
      <c r="O24" s="1">
        <v>3</v>
      </c>
      <c r="P24" s="1" t="s">
        <v>124</v>
      </c>
      <c r="Q24" s="1">
        <v>77.942999999999998</v>
      </c>
      <c r="R24" s="1">
        <v>1743</v>
      </c>
      <c r="S24" s="1">
        <v>2.4750000000000001</v>
      </c>
      <c r="T24" s="1">
        <v>2606</v>
      </c>
      <c r="U24" s="1">
        <v>2.1669999999999998</v>
      </c>
      <c r="V24" s="1">
        <v>2595</v>
      </c>
    </row>
    <row r="25" spans="2:22" x14ac:dyDescent="0.3">
      <c r="B25" s="1" t="s">
        <v>86</v>
      </c>
      <c r="C25" s="1" t="s">
        <v>232</v>
      </c>
      <c r="D25" s="1" t="s">
        <v>285</v>
      </c>
      <c r="E25" s="1" t="s">
        <v>115</v>
      </c>
      <c r="F25" s="1" t="s">
        <v>255</v>
      </c>
      <c r="G25" s="1">
        <v>2021</v>
      </c>
      <c r="H25" s="1" t="s">
        <v>136</v>
      </c>
      <c r="I25" s="1">
        <v>1</v>
      </c>
      <c r="J25" s="4">
        <v>1.410228</v>
      </c>
      <c r="K25" s="1">
        <v>1583</v>
      </c>
      <c r="L25" s="1">
        <v>1583</v>
      </c>
      <c r="M25" s="1">
        <v>11.352</v>
      </c>
      <c r="O25" s="1">
        <v>3</v>
      </c>
      <c r="P25" s="1" t="s">
        <v>124</v>
      </c>
      <c r="Q25" s="1">
        <v>77.942999999999998</v>
      </c>
      <c r="R25" s="1">
        <v>1743</v>
      </c>
      <c r="S25" s="1">
        <v>2.4750000000000001</v>
      </c>
      <c r="T25" s="1">
        <v>2606</v>
      </c>
      <c r="U25" s="1">
        <v>2.1669999999999998</v>
      </c>
      <c r="V25" s="1">
        <v>2595</v>
      </c>
    </row>
    <row r="26" spans="2:22" x14ac:dyDescent="0.3">
      <c r="B26" s="1" t="s">
        <v>86</v>
      </c>
      <c r="C26" s="1" t="s">
        <v>232</v>
      </c>
      <c r="D26" s="1" t="s">
        <v>285</v>
      </c>
      <c r="E26" s="1" t="s">
        <v>115</v>
      </c>
      <c r="F26" s="1" t="s">
        <v>256</v>
      </c>
      <c r="G26" s="1">
        <v>2021</v>
      </c>
      <c r="H26" s="1" t="s">
        <v>136</v>
      </c>
      <c r="I26" s="1">
        <v>1</v>
      </c>
      <c r="J26" s="4">
        <v>1.3692800000000001</v>
      </c>
      <c r="K26" s="1">
        <v>1583</v>
      </c>
      <c r="L26" s="1">
        <v>1583</v>
      </c>
      <c r="M26" s="1">
        <v>11.353</v>
      </c>
      <c r="O26" s="1">
        <v>3</v>
      </c>
      <c r="P26" s="1" t="s">
        <v>124</v>
      </c>
      <c r="Q26" s="1">
        <v>77.942999999999998</v>
      </c>
      <c r="R26" s="1">
        <v>1743</v>
      </c>
      <c r="S26" s="1">
        <v>2.4750000000000001</v>
      </c>
      <c r="T26" s="1">
        <v>2606</v>
      </c>
      <c r="U26" s="1">
        <v>2.1669999999999998</v>
      </c>
      <c r="V26" s="1">
        <v>2595</v>
      </c>
    </row>
    <row r="27" spans="2:22" x14ac:dyDescent="0.3">
      <c r="B27" s="1" t="s">
        <v>86</v>
      </c>
      <c r="C27" s="1" t="s">
        <v>232</v>
      </c>
      <c r="D27" s="1" t="s">
        <v>285</v>
      </c>
      <c r="E27" s="1" t="s">
        <v>115</v>
      </c>
      <c r="F27" s="1" t="s">
        <v>257</v>
      </c>
      <c r="G27" s="1">
        <v>2021</v>
      </c>
      <c r="H27" s="1" t="s">
        <v>136</v>
      </c>
      <c r="I27" s="1">
        <v>1</v>
      </c>
      <c r="J27" s="4">
        <v>1.3617360000000001</v>
      </c>
      <c r="K27" s="1">
        <v>1583</v>
      </c>
      <c r="L27" s="1">
        <v>1583</v>
      </c>
      <c r="M27" s="1">
        <v>11.961</v>
      </c>
      <c r="O27" s="1">
        <v>3</v>
      </c>
      <c r="P27" s="1" t="s">
        <v>124</v>
      </c>
      <c r="Q27" s="1">
        <v>77.942999999999998</v>
      </c>
      <c r="R27" s="1">
        <v>1743</v>
      </c>
      <c r="S27" s="1">
        <v>2.4750000000000001</v>
      </c>
      <c r="T27" s="1">
        <v>2606</v>
      </c>
      <c r="U27" s="1">
        <v>2.1669999999999998</v>
      </c>
      <c r="V27" s="1">
        <v>2595</v>
      </c>
    </row>
    <row r="28" spans="2:22" x14ac:dyDescent="0.3">
      <c r="B28" s="1" t="s">
        <v>86</v>
      </c>
      <c r="C28" s="1" t="s">
        <v>232</v>
      </c>
      <c r="D28" s="1" t="s">
        <v>285</v>
      </c>
      <c r="E28" s="1" t="s">
        <v>115</v>
      </c>
      <c r="F28" s="1" t="s">
        <v>258</v>
      </c>
      <c r="G28" s="1">
        <v>2021</v>
      </c>
      <c r="H28" s="1" t="s">
        <v>136</v>
      </c>
      <c r="I28" s="1">
        <v>1</v>
      </c>
      <c r="J28" s="4">
        <v>1.3828199999999999</v>
      </c>
      <c r="K28" s="1">
        <v>1585</v>
      </c>
      <c r="L28" s="1">
        <v>1585</v>
      </c>
      <c r="M28" s="1">
        <v>11.962</v>
      </c>
      <c r="O28" s="1">
        <v>3</v>
      </c>
      <c r="P28" s="1" t="s">
        <v>124</v>
      </c>
      <c r="Q28" s="1">
        <v>77.942999999999998</v>
      </c>
      <c r="R28" s="1">
        <v>1743</v>
      </c>
      <c r="S28" s="1">
        <v>2.4750000000000001</v>
      </c>
      <c r="T28" s="1">
        <v>2606</v>
      </c>
      <c r="U28" s="1">
        <v>2.1669999999999998</v>
      </c>
      <c r="V28" s="1">
        <v>2595</v>
      </c>
    </row>
    <row r="29" spans="2:22" x14ac:dyDescent="0.3">
      <c r="B29" s="1" t="s">
        <v>86</v>
      </c>
      <c r="C29" s="1" t="s">
        <v>232</v>
      </c>
      <c r="D29" s="1" t="s">
        <v>285</v>
      </c>
      <c r="E29" s="1" t="s">
        <v>115</v>
      </c>
      <c r="F29" s="1" t="s">
        <v>259</v>
      </c>
      <c r="G29" s="1">
        <v>2021</v>
      </c>
      <c r="H29" s="1" t="s">
        <v>136</v>
      </c>
      <c r="I29" s="1">
        <v>1</v>
      </c>
      <c r="J29" s="4">
        <v>1.3613219999999999</v>
      </c>
      <c r="K29" s="1">
        <v>1585</v>
      </c>
      <c r="L29" s="1">
        <v>1585</v>
      </c>
      <c r="M29" s="1">
        <v>12.403</v>
      </c>
      <c r="O29" s="1">
        <v>3</v>
      </c>
      <c r="P29" s="1" t="s">
        <v>124</v>
      </c>
      <c r="Q29" s="1">
        <v>77.942999999999998</v>
      </c>
      <c r="R29" s="1">
        <v>1743</v>
      </c>
      <c r="S29" s="1">
        <v>2.4750000000000001</v>
      </c>
      <c r="T29" s="1">
        <v>2606</v>
      </c>
      <c r="U29" s="1">
        <v>2.1669999999999998</v>
      </c>
      <c r="V29" s="1">
        <v>2595</v>
      </c>
    </row>
    <row r="30" spans="2:22" x14ac:dyDescent="0.3">
      <c r="B30" s="1" t="s">
        <v>86</v>
      </c>
      <c r="C30" s="1" t="s">
        <v>232</v>
      </c>
      <c r="D30" s="1" t="s">
        <v>285</v>
      </c>
      <c r="E30" s="1" t="s">
        <v>115</v>
      </c>
      <c r="F30" s="1" t="s">
        <v>260</v>
      </c>
      <c r="G30" s="1">
        <v>2021</v>
      </c>
      <c r="H30" s="1" t="s">
        <v>136</v>
      </c>
      <c r="I30" s="1">
        <v>1</v>
      </c>
      <c r="J30" s="4">
        <v>1.35249</v>
      </c>
      <c r="K30" s="1">
        <v>1585</v>
      </c>
      <c r="L30" s="1">
        <v>1585</v>
      </c>
      <c r="M30" s="1">
        <v>12.401999999999999</v>
      </c>
      <c r="O30" s="1">
        <v>3</v>
      </c>
      <c r="P30" s="1" t="s">
        <v>124</v>
      </c>
      <c r="Q30" s="1">
        <v>77.942999999999998</v>
      </c>
      <c r="R30" s="1">
        <v>1743</v>
      </c>
      <c r="S30" s="1">
        <v>2.4750000000000001</v>
      </c>
      <c r="T30" s="1">
        <v>2606</v>
      </c>
      <c r="U30" s="1">
        <v>2.1669999999999998</v>
      </c>
      <c r="V30" s="1">
        <v>2595</v>
      </c>
    </row>
    <row r="31" spans="2:22" x14ac:dyDescent="0.3">
      <c r="B31" s="1" t="s">
        <v>86</v>
      </c>
      <c r="C31" s="1" t="s">
        <v>232</v>
      </c>
      <c r="D31" s="1" t="s">
        <v>285</v>
      </c>
      <c r="E31" s="1" t="s">
        <v>115</v>
      </c>
      <c r="F31" s="1" t="s">
        <v>261</v>
      </c>
      <c r="G31" s="1">
        <v>2021</v>
      </c>
      <c r="H31" s="1" t="s">
        <v>136</v>
      </c>
      <c r="I31" s="1">
        <v>1</v>
      </c>
      <c r="J31" s="4">
        <v>1.3317099999999999</v>
      </c>
      <c r="K31" s="1">
        <v>1583</v>
      </c>
      <c r="L31" s="1">
        <v>1583</v>
      </c>
      <c r="M31" s="1">
        <v>12.679</v>
      </c>
      <c r="O31" s="1">
        <v>3</v>
      </c>
      <c r="P31" s="1" t="s">
        <v>124</v>
      </c>
      <c r="Q31" s="1">
        <v>77.942999999999998</v>
      </c>
      <c r="R31" s="1">
        <v>1743</v>
      </c>
      <c r="S31" s="1">
        <v>2.4750000000000001</v>
      </c>
      <c r="T31" s="1">
        <v>2606</v>
      </c>
      <c r="U31" s="1">
        <v>2.1669999999999998</v>
      </c>
      <c r="V31" s="1">
        <v>2595</v>
      </c>
    </row>
    <row r="32" spans="2:22" x14ac:dyDescent="0.3">
      <c r="B32" s="1" t="s">
        <v>86</v>
      </c>
      <c r="C32" s="1" t="s">
        <v>232</v>
      </c>
      <c r="D32" s="1" t="s">
        <v>285</v>
      </c>
      <c r="E32" s="1" t="s">
        <v>115</v>
      </c>
      <c r="F32" s="1" t="s">
        <v>262</v>
      </c>
      <c r="G32" s="1">
        <v>2021</v>
      </c>
      <c r="H32" s="1" t="s">
        <v>136</v>
      </c>
      <c r="I32" s="1">
        <v>1</v>
      </c>
      <c r="J32" s="4">
        <v>1.368036</v>
      </c>
      <c r="K32" s="1">
        <v>1583</v>
      </c>
      <c r="L32" s="1">
        <v>1583</v>
      </c>
      <c r="M32" s="1">
        <v>12.678000000000001</v>
      </c>
      <c r="O32" s="1">
        <v>3</v>
      </c>
      <c r="P32" s="1" t="s">
        <v>124</v>
      </c>
      <c r="Q32" s="1">
        <v>77.942999999999998</v>
      </c>
      <c r="R32" s="1">
        <v>1743</v>
      </c>
      <c r="S32" s="1">
        <v>2.4750000000000001</v>
      </c>
      <c r="T32" s="1">
        <v>2606</v>
      </c>
      <c r="U32" s="1">
        <v>2.1669999999999998</v>
      </c>
      <c r="V32" s="1">
        <v>2595</v>
      </c>
    </row>
    <row r="33" spans="2:22" x14ac:dyDescent="0.3">
      <c r="B33" s="1" t="s">
        <v>86</v>
      </c>
      <c r="C33" s="1" t="s">
        <v>232</v>
      </c>
      <c r="D33" s="1" t="s">
        <v>285</v>
      </c>
      <c r="E33" s="1" t="s">
        <v>115</v>
      </c>
      <c r="F33" s="1" t="s">
        <v>263</v>
      </c>
      <c r="G33" s="1">
        <v>2021</v>
      </c>
      <c r="H33" s="1" t="s">
        <v>136</v>
      </c>
      <c r="I33" s="1">
        <v>1</v>
      </c>
      <c r="J33" s="4">
        <v>1.41038</v>
      </c>
      <c r="K33" s="1">
        <v>1582</v>
      </c>
      <c r="L33" s="1">
        <v>1582</v>
      </c>
      <c r="M33" s="1">
        <v>12.765000000000001</v>
      </c>
      <c r="O33" s="1">
        <v>3</v>
      </c>
      <c r="P33" s="1" t="s">
        <v>124</v>
      </c>
      <c r="Q33" s="1">
        <v>77.942999999999998</v>
      </c>
      <c r="R33" s="1">
        <v>1743</v>
      </c>
      <c r="S33" s="1">
        <v>2.4750000000000001</v>
      </c>
      <c r="T33" s="1">
        <v>2606</v>
      </c>
      <c r="U33" s="1">
        <v>2.1669999999999998</v>
      </c>
      <c r="V33" s="1">
        <v>2595</v>
      </c>
    </row>
    <row r="34" spans="2:22" x14ac:dyDescent="0.3">
      <c r="B34" s="1" t="s">
        <v>86</v>
      </c>
      <c r="C34" s="1" t="s">
        <v>232</v>
      </c>
      <c r="D34" s="1" t="s">
        <v>285</v>
      </c>
      <c r="E34" s="1" t="s">
        <v>115</v>
      </c>
      <c r="F34" s="1" t="s">
        <v>264</v>
      </c>
      <c r="G34" s="1">
        <v>2021</v>
      </c>
      <c r="H34" s="1" t="s">
        <v>136</v>
      </c>
      <c r="I34" s="1">
        <v>1</v>
      </c>
      <c r="J34" s="4">
        <v>1.5285820000000001</v>
      </c>
      <c r="K34" s="1">
        <v>1583</v>
      </c>
      <c r="L34" s="1">
        <v>1583</v>
      </c>
      <c r="M34" s="1">
        <v>12.765000000000001</v>
      </c>
      <c r="O34" s="1">
        <v>3</v>
      </c>
      <c r="P34" s="1" t="s">
        <v>124</v>
      </c>
      <c r="Q34" s="1">
        <v>77.942999999999998</v>
      </c>
      <c r="R34" s="1">
        <v>1743</v>
      </c>
      <c r="S34" s="1">
        <v>2.4750000000000001</v>
      </c>
      <c r="T34" s="1">
        <v>2606</v>
      </c>
      <c r="U34" s="1">
        <v>2.1669999999999998</v>
      </c>
      <c r="V34" s="1">
        <v>2595</v>
      </c>
    </row>
    <row r="35" spans="2:22" x14ac:dyDescent="0.3">
      <c r="B35" s="1" t="s">
        <v>86</v>
      </c>
      <c r="C35" s="1" t="s">
        <v>232</v>
      </c>
      <c r="D35" s="1" t="s">
        <v>285</v>
      </c>
      <c r="E35" s="1" t="s">
        <v>115</v>
      </c>
      <c r="F35" s="1" t="s">
        <v>265</v>
      </c>
      <c r="G35" s="1">
        <v>2021</v>
      </c>
      <c r="H35" s="1" t="s">
        <v>136</v>
      </c>
      <c r="I35" s="1">
        <v>1</v>
      </c>
      <c r="J35" s="4">
        <v>1.694774</v>
      </c>
      <c r="K35" s="1">
        <v>1582</v>
      </c>
      <c r="L35" s="1">
        <v>1582</v>
      </c>
      <c r="M35" s="1">
        <v>12.637</v>
      </c>
      <c r="O35" s="1">
        <v>3</v>
      </c>
      <c r="P35" s="1" t="s">
        <v>124</v>
      </c>
      <c r="Q35" s="1">
        <v>77.942999999999998</v>
      </c>
      <c r="R35" s="1">
        <v>1743</v>
      </c>
      <c r="S35" s="1">
        <v>2.4750000000000001</v>
      </c>
      <c r="T35" s="1">
        <v>2606</v>
      </c>
      <c r="U35" s="1">
        <v>2.1669999999999998</v>
      </c>
      <c r="V35" s="1">
        <v>2595</v>
      </c>
    </row>
    <row r="36" spans="2:22" x14ac:dyDescent="0.3">
      <c r="B36" s="1" t="s">
        <v>86</v>
      </c>
      <c r="C36" s="1" t="s">
        <v>232</v>
      </c>
      <c r="D36" s="1" t="s">
        <v>285</v>
      </c>
      <c r="E36" s="1" t="s">
        <v>115</v>
      </c>
      <c r="F36" s="1" t="s">
        <v>266</v>
      </c>
      <c r="G36" s="1">
        <v>2021</v>
      </c>
      <c r="H36" s="1" t="s">
        <v>136</v>
      </c>
      <c r="I36" s="1">
        <v>1</v>
      </c>
      <c r="J36" s="4">
        <v>1.9509620000000001</v>
      </c>
      <c r="K36" s="1">
        <v>1581</v>
      </c>
      <c r="L36" s="1">
        <v>1581</v>
      </c>
      <c r="M36" s="1">
        <v>12.637</v>
      </c>
      <c r="O36" s="1">
        <v>3</v>
      </c>
      <c r="P36" s="1" t="s">
        <v>124</v>
      </c>
      <c r="Q36" s="1">
        <v>77.942999999999998</v>
      </c>
      <c r="R36" s="1">
        <v>1743</v>
      </c>
      <c r="S36" s="1">
        <v>2.4750000000000001</v>
      </c>
      <c r="T36" s="1">
        <v>2606</v>
      </c>
      <c r="U36" s="1">
        <v>2.1669999999999998</v>
      </c>
      <c r="V36" s="1">
        <v>2595</v>
      </c>
    </row>
    <row r="37" spans="2:22" x14ac:dyDescent="0.3">
      <c r="B37" s="1" t="s">
        <v>86</v>
      </c>
      <c r="C37" s="1" t="s">
        <v>232</v>
      </c>
      <c r="D37" s="1" t="s">
        <v>285</v>
      </c>
      <c r="E37" s="1" t="s">
        <v>115</v>
      </c>
      <c r="F37" s="1" t="s">
        <v>267</v>
      </c>
      <c r="G37" s="1">
        <v>2021</v>
      </c>
      <c r="H37" s="1" t="s">
        <v>136</v>
      </c>
      <c r="I37" s="1">
        <v>1</v>
      </c>
      <c r="J37" s="4">
        <v>2.120822</v>
      </c>
      <c r="K37" s="1">
        <v>1582</v>
      </c>
      <c r="L37" s="1">
        <v>1582</v>
      </c>
      <c r="M37" s="1">
        <v>12.369</v>
      </c>
      <c r="O37" s="1">
        <v>3</v>
      </c>
      <c r="P37" s="1" t="s">
        <v>124</v>
      </c>
      <c r="Q37" s="1">
        <v>77.942999999999998</v>
      </c>
      <c r="R37" s="1">
        <v>1743</v>
      </c>
      <c r="S37" s="1">
        <v>2.4750000000000001</v>
      </c>
      <c r="T37" s="1">
        <v>2606</v>
      </c>
      <c r="U37" s="1">
        <v>2.1669999999999998</v>
      </c>
      <c r="V37" s="1">
        <v>2595</v>
      </c>
    </row>
    <row r="38" spans="2:22" x14ac:dyDescent="0.3">
      <c r="B38" s="1" t="s">
        <v>86</v>
      </c>
      <c r="C38" s="1" t="s">
        <v>232</v>
      </c>
      <c r="D38" s="1" t="s">
        <v>285</v>
      </c>
      <c r="E38" s="1" t="s">
        <v>115</v>
      </c>
      <c r="F38" s="1" t="s">
        <v>268</v>
      </c>
      <c r="G38" s="1">
        <v>2021</v>
      </c>
      <c r="H38" s="1" t="s">
        <v>136</v>
      </c>
      <c r="I38" s="1">
        <v>1</v>
      </c>
      <c r="J38" s="4">
        <v>2.2526660000000001</v>
      </c>
      <c r="K38" s="1">
        <v>1582</v>
      </c>
      <c r="L38" s="1">
        <v>1582</v>
      </c>
      <c r="M38" s="1">
        <v>12.369</v>
      </c>
      <c r="O38" s="1">
        <v>3</v>
      </c>
      <c r="P38" s="1" t="s">
        <v>124</v>
      </c>
      <c r="Q38" s="1">
        <v>77.942999999999998</v>
      </c>
      <c r="R38" s="1">
        <v>1743</v>
      </c>
      <c r="S38" s="1">
        <v>2.4750000000000001</v>
      </c>
      <c r="T38" s="1">
        <v>2606</v>
      </c>
      <c r="U38" s="1">
        <v>2.1669999999999998</v>
      </c>
      <c r="V38" s="1">
        <v>2595</v>
      </c>
    </row>
    <row r="39" spans="2:22" x14ac:dyDescent="0.3">
      <c r="B39" s="1" t="s">
        <v>86</v>
      </c>
      <c r="C39" s="1" t="s">
        <v>232</v>
      </c>
      <c r="D39" s="1" t="s">
        <v>285</v>
      </c>
      <c r="E39" s="1" t="s">
        <v>115</v>
      </c>
      <c r="F39" s="1" t="s">
        <v>269</v>
      </c>
      <c r="G39" s="1">
        <v>2021</v>
      </c>
      <c r="H39" s="1" t="s">
        <v>136</v>
      </c>
      <c r="I39" s="1">
        <v>1</v>
      </c>
      <c r="J39" s="4">
        <v>2.2793239999999999</v>
      </c>
      <c r="K39" s="1">
        <v>1582</v>
      </c>
      <c r="L39" s="1">
        <v>1582</v>
      </c>
      <c r="M39" s="1">
        <v>11.978999999999999</v>
      </c>
      <c r="O39" s="1">
        <v>3</v>
      </c>
      <c r="P39" s="1" t="s">
        <v>124</v>
      </c>
      <c r="Q39" s="1">
        <v>77.942999999999998</v>
      </c>
      <c r="R39" s="1">
        <v>1743</v>
      </c>
      <c r="S39" s="1">
        <v>2.4750000000000001</v>
      </c>
      <c r="T39" s="1">
        <v>2606</v>
      </c>
      <c r="U39" s="1">
        <v>2.1669999999999998</v>
      </c>
      <c r="V39" s="1">
        <v>2595</v>
      </c>
    </row>
    <row r="40" spans="2:22" x14ac:dyDescent="0.3">
      <c r="B40" s="1" t="s">
        <v>86</v>
      </c>
      <c r="C40" s="1" t="s">
        <v>232</v>
      </c>
      <c r="D40" s="1" t="s">
        <v>285</v>
      </c>
      <c r="E40" s="1" t="s">
        <v>115</v>
      </c>
      <c r="F40" s="1" t="s">
        <v>270</v>
      </c>
      <c r="G40" s="1">
        <v>2021</v>
      </c>
      <c r="H40" s="1" t="s">
        <v>136</v>
      </c>
      <c r="I40" s="1">
        <v>1</v>
      </c>
      <c r="J40" s="4">
        <v>2.3227099999999998</v>
      </c>
      <c r="K40" s="1">
        <v>1580</v>
      </c>
      <c r="L40" s="1">
        <v>1580</v>
      </c>
      <c r="M40" s="1">
        <v>11.98</v>
      </c>
      <c r="O40" s="1">
        <v>3</v>
      </c>
      <c r="P40" s="1" t="s">
        <v>124</v>
      </c>
      <c r="Q40" s="1">
        <v>77.942999999999998</v>
      </c>
      <c r="R40" s="1">
        <v>1743</v>
      </c>
      <c r="S40" s="1">
        <v>2.4750000000000001</v>
      </c>
      <c r="T40" s="1">
        <v>2606</v>
      </c>
      <c r="U40" s="1">
        <v>2.1669999999999998</v>
      </c>
      <c r="V40" s="1">
        <v>2595</v>
      </c>
    </row>
    <row r="41" spans="2:22" x14ac:dyDescent="0.3">
      <c r="B41" s="1" t="s">
        <v>86</v>
      </c>
      <c r="C41" s="1" t="s">
        <v>232</v>
      </c>
      <c r="D41" s="1" t="s">
        <v>285</v>
      </c>
      <c r="E41" s="1" t="s">
        <v>115</v>
      </c>
      <c r="F41" s="1" t="s">
        <v>271</v>
      </c>
      <c r="G41" s="1">
        <v>2021</v>
      </c>
      <c r="H41" s="1" t="s">
        <v>136</v>
      </c>
      <c r="I41" s="1">
        <v>1</v>
      </c>
      <c r="J41" s="4">
        <v>2.2501359999999999</v>
      </c>
      <c r="K41" s="1">
        <v>1581</v>
      </c>
      <c r="L41" s="1">
        <v>1581</v>
      </c>
      <c r="M41" s="1">
        <v>11.499000000000001</v>
      </c>
      <c r="O41" s="1">
        <v>3</v>
      </c>
      <c r="P41" s="1" t="s">
        <v>124</v>
      </c>
      <c r="Q41" s="1">
        <v>77.942999999999998</v>
      </c>
      <c r="R41" s="1">
        <v>1743</v>
      </c>
      <c r="S41" s="1">
        <v>2.4750000000000001</v>
      </c>
      <c r="T41" s="1">
        <v>2606</v>
      </c>
      <c r="U41" s="1">
        <v>2.1669999999999998</v>
      </c>
      <c r="V41" s="1">
        <v>2595</v>
      </c>
    </row>
    <row r="42" spans="2:22" x14ac:dyDescent="0.3">
      <c r="B42" s="1" t="s">
        <v>86</v>
      </c>
      <c r="C42" s="1" t="s">
        <v>232</v>
      </c>
      <c r="D42" s="1" t="s">
        <v>285</v>
      </c>
      <c r="E42" s="1" t="s">
        <v>115</v>
      </c>
      <c r="F42" s="1" t="s">
        <v>272</v>
      </c>
      <c r="G42" s="1">
        <v>2021</v>
      </c>
      <c r="H42" s="1" t="s">
        <v>136</v>
      </c>
      <c r="I42" s="1">
        <v>1</v>
      </c>
      <c r="J42" s="4">
        <v>2.1616200000000001</v>
      </c>
      <c r="K42" s="1">
        <v>1578</v>
      </c>
      <c r="L42" s="1">
        <v>1578</v>
      </c>
      <c r="M42" s="1">
        <v>11.499000000000001</v>
      </c>
      <c r="O42" s="1">
        <v>3</v>
      </c>
      <c r="P42" s="1" t="s">
        <v>124</v>
      </c>
      <c r="Q42" s="1">
        <v>77.942999999999998</v>
      </c>
      <c r="R42" s="1">
        <v>1743</v>
      </c>
      <c r="S42" s="1">
        <v>2.4750000000000001</v>
      </c>
      <c r="T42" s="1">
        <v>2606</v>
      </c>
      <c r="U42" s="1">
        <v>2.1669999999999998</v>
      </c>
      <c r="V42" s="1">
        <v>2595</v>
      </c>
    </row>
    <row r="43" spans="2:22" x14ac:dyDescent="0.3">
      <c r="B43" s="1" t="s">
        <v>86</v>
      </c>
      <c r="C43" s="1" t="s">
        <v>232</v>
      </c>
      <c r="D43" s="1" t="s">
        <v>285</v>
      </c>
      <c r="E43" s="1" t="s">
        <v>115</v>
      </c>
      <c r="F43" s="1" t="s">
        <v>273</v>
      </c>
      <c r="G43" s="1">
        <v>2021</v>
      </c>
      <c r="H43" s="1" t="s">
        <v>136</v>
      </c>
      <c r="I43" s="1">
        <v>1</v>
      </c>
      <c r="J43" s="4">
        <v>2.0361159999999998</v>
      </c>
      <c r="K43" s="1">
        <v>1579</v>
      </c>
      <c r="L43" s="1">
        <v>1579</v>
      </c>
      <c r="M43" s="1">
        <v>10.898999999999999</v>
      </c>
      <c r="O43" s="1">
        <v>3</v>
      </c>
      <c r="P43" s="1" t="s">
        <v>124</v>
      </c>
      <c r="Q43" s="1">
        <v>77.942999999999998</v>
      </c>
      <c r="R43" s="1">
        <v>1743</v>
      </c>
      <c r="S43" s="1">
        <v>2.4750000000000001</v>
      </c>
      <c r="T43" s="1">
        <v>2606</v>
      </c>
      <c r="U43" s="1">
        <v>2.1669999999999998</v>
      </c>
      <c r="V43" s="1">
        <v>2595</v>
      </c>
    </row>
    <row r="44" spans="2:22" x14ac:dyDescent="0.3">
      <c r="B44" s="1" t="s">
        <v>86</v>
      </c>
      <c r="C44" s="1" t="s">
        <v>232</v>
      </c>
      <c r="D44" s="1" t="s">
        <v>285</v>
      </c>
      <c r="E44" s="1" t="s">
        <v>115</v>
      </c>
      <c r="F44" s="1" t="s">
        <v>274</v>
      </c>
      <c r="G44" s="1">
        <v>2021</v>
      </c>
      <c r="H44" s="1" t="s">
        <v>136</v>
      </c>
      <c r="I44" s="1">
        <v>1</v>
      </c>
      <c r="J44" s="4">
        <v>1.902736</v>
      </c>
      <c r="K44" s="1">
        <v>1578</v>
      </c>
      <c r="L44" s="1">
        <v>1578</v>
      </c>
      <c r="M44" s="1">
        <v>10.898999999999999</v>
      </c>
      <c r="O44" s="1">
        <v>3</v>
      </c>
      <c r="P44" s="1" t="s">
        <v>124</v>
      </c>
      <c r="Q44" s="1">
        <v>77.942999999999998</v>
      </c>
      <c r="R44" s="1">
        <v>1743</v>
      </c>
      <c r="S44" s="1">
        <v>2.4750000000000001</v>
      </c>
      <c r="T44" s="1">
        <v>2606</v>
      </c>
      <c r="U44" s="1">
        <v>2.1669999999999998</v>
      </c>
      <c r="V44" s="1">
        <v>2595</v>
      </c>
    </row>
    <row r="45" spans="2:22" x14ac:dyDescent="0.3">
      <c r="B45" s="1" t="s">
        <v>86</v>
      </c>
      <c r="C45" s="1" t="s">
        <v>232</v>
      </c>
      <c r="D45" s="1" t="s">
        <v>285</v>
      </c>
      <c r="E45" s="1" t="s">
        <v>115</v>
      </c>
      <c r="F45" s="1" t="s">
        <v>275</v>
      </c>
      <c r="G45" s="1">
        <v>2021</v>
      </c>
      <c r="H45" s="1" t="s">
        <v>136</v>
      </c>
      <c r="I45" s="1">
        <v>1</v>
      </c>
      <c r="J45" s="4">
        <v>1.7292920000000001</v>
      </c>
      <c r="K45" s="1">
        <v>1577</v>
      </c>
      <c r="L45" s="1">
        <v>1577</v>
      </c>
      <c r="M45" s="1">
        <v>10.285</v>
      </c>
      <c r="O45" s="1">
        <v>3</v>
      </c>
      <c r="P45" s="1" t="s">
        <v>124</v>
      </c>
      <c r="Q45" s="1">
        <v>77.942999999999998</v>
      </c>
      <c r="R45" s="1">
        <v>1743</v>
      </c>
      <c r="S45" s="1">
        <v>2.4750000000000001</v>
      </c>
      <c r="T45" s="1">
        <v>2606</v>
      </c>
      <c r="U45" s="1">
        <v>2.1669999999999998</v>
      </c>
      <c r="V45" s="1">
        <v>2595</v>
      </c>
    </row>
    <row r="46" spans="2:22" x14ac:dyDescent="0.3">
      <c r="B46" s="1" t="s">
        <v>86</v>
      </c>
      <c r="C46" s="1" t="s">
        <v>232</v>
      </c>
      <c r="D46" s="1" t="s">
        <v>285</v>
      </c>
      <c r="E46" s="1" t="s">
        <v>115</v>
      </c>
      <c r="F46" s="1" t="s">
        <v>276</v>
      </c>
      <c r="G46" s="1">
        <v>2021</v>
      </c>
      <c r="H46" s="1" t="s">
        <v>136</v>
      </c>
      <c r="I46" s="1">
        <v>1</v>
      </c>
      <c r="J46" s="4">
        <v>1.5296920000000001</v>
      </c>
      <c r="K46" s="1">
        <v>1578</v>
      </c>
      <c r="L46" s="1">
        <v>1578</v>
      </c>
      <c r="M46" s="1">
        <v>10.285</v>
      </c>
      <c r="O46" s="1">
        <v>3</v>
      </c>
      <c r="P46" s="1" t="s">
        <v>124</v>
      </c>
      <c r="Q46" s="1">
        <v>77.942999999999998</v>
      </c>
      <c r="R46" s="1">
        <v>1743</v>
      </c>
      <c r="S46" s="1">
        <v>2.4750000000000001</v>
      </c>
      <c r="T46" s="1">
        <v>2606</v>
      </c>
      <c r="U46" s="1">
        <v>2.1669999999999998</v>
      </c>
      <c r="V46" s="1">
        <v>2595</v>
      </c>
    </row>
    <row r="47" spans="2:22" x14ac:dyDescent="0.3">
      <c r="B47" s="1" t="s">
        <v>86</v>
      </c>
      <c r="C47" s="1" t="s">
        <v>232</v>
      </c>
      <c r="D47" s="1" t="s">
        <v>285</v>
      </c>
      <c r="E47" s="1" t="s">
        <v>115</v>
      </c>
      <c r="F47" s="1" t="s">
        <v>277</v>
      </c>
      <c r="G47" s="1">
        <v>2021</v>
      </c>
      <c r="H47" s="1" t="s">
        <v>136</v>
      </c>
      <c r="I47" s="1">
        <v>1</v>
      </c>
      <c r="J47" s="4">
        <v>1.301984</v>
      </c>
      <c r="K47" s="1">
        <v>1576</v>
      </c>
      <c r="L47" s="1">
        <v>1576</v>
      </c>
      <c r="M47" s="1">
        <v>9.7609999999999992</v>
      </c>
      <c r="O47" s="1">
        <v>3</v>
      </c>
      <c r="P47" s="1" t="s">
        <v>124</v>
      </c>
      <c r="Q47" s="1">
        <v>77.942999999999998</v>
      </c>
      <c r="R47" s="1">
        <v>1743</v>
      </c>
      <c r="S47" s="1">
        <v>2.4750000000000001</v>
      </c>
      <c r="T47" s="1">
        <v>2606</v>
      </c>
      <c r="U47" s="1">
        <v>2.1669999999999998</v>
      </c>
      <c r="V47" s="1">
        <v>2595</v>
      </c>
    </row>
    <row r="48" spans="2:22" x14ac:dyDescent="0.3">
      <c r="B48" s="1" t="s">
        <v>86</v>
      </c>
      <c r="C48" s="1" t="s">
        <v>232</v>
      </c>
      <c r="D48" s="1" t="s">
        <v>285</v>
      </c>
      <c r="E48" s="1" t="s">
        <v>115</v>
      </c>
      <c r="F48" s="1" t="s">
        <v>278</v>
      </c>
      <c r="G48" s="1">
        <v>2021</v>
      </c>
      <c r="H48" s="1" t="s">
        <v>136</v>
      </c>
      <c r="I48" s="1">
        <v>1</v>
      </c>
      <c r="J48" s="4">
        <v>1.0228159999999999</v>
      </c>
      <c r="K48" s="1">
        <v>1574</v>
      </c>
      <c r="L48" s="1">
        <v>1574</v>
      </c>
      <c r="M48" s="1">
        <v>9.7609999999999992</v>
      </c>
      <c r="O48" s="1">
        <v>3</v>
      </c>
      <c r="P48" s="1" t="s">
        <v>124</v>
      </c>
      <c r="Q48" s="1">
        <v>77.942999999999998</v>
      </c>
      <c r="R48" s="1">
        <v>1743</v>
      </c>
      <c r="S48" s="1">
        <v>2.4750000000000001</v>
      </c>
      <c r="T48" s="1">
        <v>2606</v>
      </c>
      <c r="U48" s="1">
        <v>2.1669999999999998</v>
      </c>
      <c r="V48" s="1">
        <v>2595</v>
      </c>
    </row>
    <row r="49" spans="2:22" x14ac:dyDescent="0.3">
      <c r="B49" s="1" t="s">
        <v>86</v>
      </c>
      <c r="C49" s="1" t="s">
        <v>232</v>
      </c>
      <c r="D49" s="1" t="s">
        <v>285</v>
      </c>
      <c r="E49" s="1" t="s">
        <v>115</v>
      </c>
      <c r="F49" s="1" t="s">
        <v>279</v>
      </c>
      <c r="G49" s="1">
        <v>2021</v>
      </c>
      <c r="H49" s="1" t="s">
        <v>136</v>
      </c>
      <c r="I49" s="1">
        <v>1</v>
      </c>
      <c r="J49" s="4">
        <v>0.77093400000000001</v>
      </c>
      <c r="K49" s="1">
        <v>1574</v>
      </c>
      <c r="L49" s="1">
        <v>1574</v>
      </c>
      <c r="M49" s="1">
        <v>9.359</v>
      </c>
      <c r="O49" s="1">
        <v>3</v>
      </c>
      <c r="P49" s="1" t="s">
        <v>124</v>
      </c>
      <c r="Q49" s="1">
        <v>77.942999999999998</v>
      </c>
      <c r="R49" s="1">
        <v>1743</v>
      </c>
      <c r="S49" s="1">
        <v>2.4750000000000001</v>
      </c>
      <c r="T49" s="1">
        <v>2606</v>
      </c>
      <c r="U49" s="1">
        <v>2.1669999999999998</v>
      </c>
      <c r="V49" s="1">
        <v>2595</v>
      </c>
    </row>
    <row r="50" spans="2:22" x14ac:dyDescent="0.3">
      <c r="B50" s="1" t="s">
        <v>86</v>
      </c>
      <c r="C50" s="1" t="s">
        <v>232</v>
      </c>
      <c r="D50" s="1" t="s">
        <v>285</v>
      </c>
      <c r="E50" s="1" t="s">
        <v>115</v>
      </c>
      <c r="F50" s="1" t="s">
        <v>280</v>
      </c>
      <c r="G50" s="1">
        <v>2021</v>
      </c>
      <c r="H50" s="1" t="s">
        <v>136</v>
      </c>
      <c r="I50" s="1">
        <v>1</v>
      </c>
      <c r="J50" s="4">
        <v>0.60292400000000002</v>
      </c>
      <c r="K50" s="1">
        <v>1575</v>
      </c>
      <c r="L50" s="1">
        <v>1575</v>
      </c>
      <c r="M50" s="1">
        <v>9.3569999999999993</v>
      </c>
      <c r="O50" s="1">
        <v>3</v>
      </c>
      <c r="P50" s="1" t="s">
        <v>124</v>
      </c>
      <c r="Q50" s="1">
        <v>77.942999999999998</v>
      </c>
      <c r="R50" s="1">
        <v>1743</v>
      </c>
      <c r="S50" s="1">
        <v>2.4750000000000001</v>
      </c>
      <c r="T50" s="1">
        <v>2606</v>
      </c>
      <c r="U50" s="1">
        <v>2.1669999999999998</v>
      </c>
      <c r="V50" s="1">
        <v>2595</v>
      </c>
    </row>
    <row r="51" spans="2:22" x14ac:dyDescent="0.3">
      <c r="B51" s="1" t="s">
        <v>86</v>
      </c>
      <c r="C51" s="1" t="s">
        <v>232</v>
      </c>
      <c r="D51" s="1" t="s">
        <v>285</v>
      </c>
      <c r="E51" s="1" t="s">
        <v>115</v>
      </c>
      <c r="F51" s="1" t="s">
        <v>233</v>
      </c>
      <c r="G51" s="1">
        <v>2021</v>
      </c>
      <c r="H51" s="1" t="s">
        <v>136</v>
      </c>
      <c r="I51" s="1">
        <v>2</v>
      </c>
      <c r="J51" s="4">
        <v>0.471412</v>
      </c>
      <c r="K51" s="1">
        <v>1704</v>
      </c>
      <c r="L51" s="1">
        <v>1704</v>
      </c>
      <c r="M51" s="1">
        <v>9.2010000000000005</v>
      </c>
      <c r="O51" s="1">
        <v>3</v>
      </c>
      <c r="P51" s="1" t="s">
        <v>124</v>
      </c>
      <c r="Q51" s="1">
        <v>86.822999999999993</v>
      </c>
      <c r="R51" s="1">
        <v>1849</v>
      </c>
      <c r="S51" s="1">
        <v>2.68</v>
      </c>
      <c r="T51" s="1">
        <v>2856</v>
      </c>
      <c r="U51" s="1">
        <v>2.2349999999999999</v>
      </c>
      <c r="V51" s="1">
        <v>2850</v>
      </c>
    </row>
    <row r="52" spans="2:22" x14ac:dyDescent="0.3">
      <c r="B52" s="1" t="s">
        <v>86</v>
      </c>
      <c r="C52" s="1" t="s">
        <v>232</v>
      </c>
      <c r="D52" s="1" t="s">
        <v>285</v>
      </c>
      <c r="E52" s="1" t="s">
        <v>115</v>
      </c>
      <c r="F52" s="1" t="s">
        <v>234</v>
      </c>
      <c r="G52" s="1">
        <v>2021</v>
      </c>
      <c r="H52" s="1" t="s">
        <v>136</v>
      </c>
      <c r="I52" s="1">
        <v>2</v>
      </c>
      <c r="J52" s="4">
        <v>0.42516799999999999</v>
      </c>
      <c r="K52" s="1">
        <v>1708</v>
      </c>
      <c r="L52" s="1">
        <v>1708</v>
      </c>
      <c r="M52" s="1">
        <v>9.1720000000000006</v>
      </c>
      <c r="O52" s="1">
        <v>3</v>
      </c>
      <c r="P52" s="1" t="s">
        <v>124</v>
      </c>
      <c r="Q52" s="1">
        <v>86.822999999999993</v>
      </c>
      <c r="R52" s="1">
        <v>1849</v>
      </c>
      <c r="S52" s="1">
        <v>2.68</v>
      </c>
      <c r="T52" s="1">
        <v>2856</v>
      </c>
      <c r="U52" s="1">
        <v>2.2349999999999999</v>
      </c>
      <c r="V52" s="1">
        <v>2850</v>
      </c>
    </row>
    <row r="53" spans="2:22" x14ac:dyDescent="0.3">
      <c r="B53" s="1" t="s">
        <v>86</v>
      </c>
      <c r="C53" s="1" t="s">
        <v>232</v>
      </c>
      <c r="D53" s="1" t="s">
        <v>285</v>
      </c>
      <c r="E53" s="1" t="s">
        <v>115</v>
      </c>
      <c r="F53" s="1" t="s">
        <v>235</v>
      </c>
      <c r="G53" s="1">
        <v>2021</v>
      </c>
      <c r="H53" s="1" t="s">
        <v>136</v>
      </c>
      <c r="I53" s="1">
        <v>2</v>
      </c>
      <c r="J53" s="4">
        <v>0.36558999999999992</v>
      </c>
      <c r="K53" s="1">
        <v>1707</v>
      </c>
      <c r="L53" s="1">
        <v>1707</v>
      </c>
      <c r="M53" s="1">
        <v>8.9139999999999997</v>
      </c>
      <c r="O53" s="1">
        <v>3</v>
      </c>
      <c r="P53" s="1" t="s">
        <v>124</v>
      </c>
      <c r="Q53" s="1">
        <v>86.822999999999993</v>
      </c>
      <c r="R53" s="1">
        <v>1849</v>
      </c>
      <c r="S53" s="1">
        <v>2.68</v>
      </c>
      <c r="T53" s="1">
        <v>2856</v>
      </c>
      <c r="U53" s="1">
        <v>2.2349999999999999</v>
      </c>
      <c r="V53" s="1">
        <v>2850</v>
      </c>
    </row>
    <row r="54" spans="2:22" x14ac:dyDescent="0.3">
      <c r="B54" s="1" t="s">
        <v>86</v>
      </c>
      <c r="C54" s="1" t="s">
        <v>232</v>
      </c>
      <c r="D54" s="1" t="s">
        <v>285</v>
      </c>
      <c r="E54" s="1" t="s">
        <v>115</v>
      </c>
      <c r="F54" s="1" t="s">
        <v>236</v>
      </c>
      <c r="G54" s="1">
        <v>2021</v>
      </c>
      <c r="H54" s="1" t="s">
        <v>136</v>
      </c>
      <c r="I54" s="1">
        <v>2</v>
      </c>
      <c r="J54" s="4">
        <v>0.36137200000000003</v>
      </c>
      <c r="K54" s="1">
        <v>1715</v>
      </c>
      <c r="L54" s="1">
        <v>1715</v>
      </c>
      <c r="M54" s="1">
        <v>8.9130000000000003</v>
      </c>
      <c r="O54" s="1">
        <v>3</v>
      </c>
      <c r="P54" s="1" t="s">
        <v>124</v>
      </c>
      <c r="Q54" s="1">
        <v>86.822999999999993</v>
      </c>
      <c r="R54" s="1">
        <v>1849</v>
      </c>
      <c r="S54" s="1">
        <v>2.68</v>
      </c>
      <c r="T54" s="1">
        <v>2856</v>
      </c>
      <c r="U54" s="1">
        <v>2.2349999999999999</v>
      </c>
      <c r="V54" s="1">
        <v>2850</v>
      </c>
    </row>
    <row r="55" spans="2:22" x14ac:dyDescent="0.3">
      <c r="B55" s="1" t="s">
        <v>86</v>
      </c>
      <c r="C55" s="1" t="s">
        <v>232</v>
      </c>
      <c r="D55" s="1" t="s">
        <v>285</v>
      </c>
      <c r="E55" s="1" t="s">
        <v>115</v>
      </c>
      <c r="F55" s="1" t="s">
        <v>237</v>
      </c>
      <c r="G55" s="1">
        <v>2021</v>
      </c>
      <c r="H55" s="1" t="s">
        <v>136</v>
      </c>
      <c r="I55" s="1">
        <v>2</v>
      </c>
      <c r="J55" s="4">
        <v>0.32943800000000012</v>
      </c>
      <c r="K55" s="1">
        <v>1716</v>
      </c>
      <c r="L55" s="1">
        <v>1716</v>
      </c>
      <c r="M55" s="1">
        <v>8.7089999999999996</v>
      </c>
      <c r="O55" s="1">
        <v>3</v>
      </c>
      <c r="P55" s="1" t="s">
        <v>124</v>
      </c>
      <c r="Q55" s="1">
        <v>86.822999999999993</v>
      </c>
      <c r="R55" s="1">
        <v>1849</v>
      </c>
      <c r="S55" s="1">
        <v>2.68</v>
      </c>
      <c r="T55" s="1">
        <v>2856</v>
      </c>
      <c r="U55" s="1">
        <v>2.2349999999999999</v>
      </c>
      <c r="V55" s="1">
        <v>2850</v>
      </c>
    </row>
    <row r="56" spans="2:22" x14ac:dyDescent="0.3">
      <c r="B56" s="1" t="s">
        <v>86</v>
      </c>
      <c r="C56" s="1" t="s">
        <v>232</v>
      </c>
      <c r="D56" s="1" t="s">
        <v>285</v>
      </c>
      <c r="E56" s="1" t="s">
        <v>115</v>
      </c>
      <c r="F56" s="1" t="s">
        <v>238</v>
      </c>
      <c r="G56" s="1">
        <v>2021</v>
      </c>
      <c r="H56" s="1" t="s">
        <v>136</v>
      </c>
      <c r="I56" s="1">
        <v>2</v>
      </c>
      <c r="J56" s="4">
        <v>0.32730599999999999</v>
      </c>
      <c r="K56" s="1">
        <v>1716</v>
      </c>
      <c r="L56" s="1">
        <v>1716</v>
      </c>
      <c r="M56" s="1">
        <v>8.7089999999999996</v>
      </c>
      <c r="O56" s="1">
        <v>3</v>
      </c>
      <c r="P56" s="1" t="s">
        <v>124</v>
      </c>
      <c r="Q56" s="1">
        <v>86.822999999999993</v>
      </c>
      <c r="R56" s="1">
        <v>1849</v>
      </c>
      <c r="S56" s="1">
        <v>2.68</v>
      </c>
      <c r="T56" s="1">
        <v>2856</v>
      </c>
      <c r="U56" s="1">
        <v>2.2349999999999999</v>
      </c>
      <c r="V56" s="1">
        <v>2850</v>
      </c>
    </row>
    <row r="57" spans="2:22" x14ac:dyDescent="0.3">
      <c r="B57" s="1" t="s">
        <v>86</v>
      </c>
      <c r="C57" s="1" t="s">
        <v>232</v>
      </c>
      <c r="D57" s="1" t="s">
        <v>285</v>
      </c>
      <c r="E57" s="1" t="s">
        <v>115</v>
      </c>
      <c r="F57" s="1" t="s">
        <v>239</v>
      </c>
      <c r="G57" s="1">
        <v>2021</v>
      </c>
      <c r="H57" s="1" t="s">
        <v>136</v>
      </c>
      <c r="I57" s="1">
        <v>2</v>
      </c>
      <c r="J57" s="4">
        <v>0.33199400000000001</v>
      </c>
      <c r="K57" s="1">
        <v>1717</v>
      </c>
      <c r="L57" s="1">
        <v>1717</v>
      </c>
      <c r="M57" s="1">
        <v>8.5220000000000002</v>
      </c>
      <c r="O57" s="1">
        <v>3</v>
      </c>
      <c r="P57" s="1" t="s">
        <v>124</v>
      </c>
      <c r="Q57" s="1">
        <v>86.822999999999993</v>
      </c>
      <c r="R57" s="1">
        <v>1849</v>
      </c>
      <c r="S57" s="1">
        <v>2.68</v>
      </c>
      <c r="T57" s="1">
        <v>2856</v>
      </c>
      <c r="U57" s="1">
        <v>2.2349999999999999</v>
      </c>
      <c r="V57" s="1">
        <v>2850</v>
      </c>
    </row>
    <row r="58" spans="2:22" x14ac:dyDescent="0.3">
      <c r="B58" s="1" t="s">
        <v>86</v>
      </c>
      <c r="C58" s="1" t="s">
        <v>232</v>
      </c>
      <c r="D58" s="1" t="s">
        <v>285</v>
      </c>
      <c r="E58" s="1" t="s">
        <v>115</v>
      </c>
      <c r="F58" s="1" t="s">
        <v>240</v>
      </c>
      <c r="G58" s="1">
        <v>2021</v>
      </c>
      <c r="H58" s="1" t="s">
        <v>136</v>
      </c>
      <c r="I58" s="1">
        <v>2</v>
      </c>
      <c r="J58" s="4">
        <v>0.34622999999999998</v>
      </c>
      <c r="K58" s="1">
        <v>1716</v>
      </c>
      <c r="L58" s="1">
        <v>1716</v>
      </c>
      <c r="M58" s="1">
        <v>8.5210000000000008</v>
      </c>
      <c r="O58" s="1">
        <v>3</v>
      </c>
      <c r="P58" s="1" t="s">
        <v>124</v>
      </c>
      <c r="Q58" s="1">
        <v>86.822999999999993</v>
      </c>
      <c r="R58" s="1">
        <v>1849</v>
      </c>
      <c r="S58" s="1">
        <v>2.68</v>
      </c>
      <c r="T58" s="1">
        <v>2856</v>
      </c>
      <c r="U58" s="1">
        <v>2.2349999999999999</v>
      </c>
      <c r="V58" s="1">
        <v>2850</v>
      </c>
    </row>
    <row r="59" spans="2:22" x14ac:dyDescent="0.3">
      <c r="B59" s="1" t="s">
        <v>86</v>
      </c>
      <c r="C59" s="1" t="s">
        <v>232</v>
      </c>
      <c r="D59" s="1" t="s">
        <v>285</v>
      </c>
      <c r="E59" s="1" t="s">
        <v>115</v>
      </c>
      <c r="F59" s="1" t="s">
        <v>241</v>
      </c>
      <c r="G59" s="1">
        <v>2021</v>
      </c>
      <c r="H59" s="1" t="s">
        <v>136</v>
      </c>
      <c r="I59" s="1">
        <v>2</v>
      </c>
      <c r="J59" s="4">
        <v>0.37778800000000001</v>
      </c>
      <c r="K59" s="1">
        <v>1715</v>
      </c>
      <c r="L59" s="1">
        <v>1715</v>
      </c>
      <c r="M59" s="1">
        <v>8.3889999999999993</v>
      </c>
      <c r="O59" s="1">
        <v>3</v>
      </c>
      <c r="P59" s="1" t="s">
        <v>124</v>
      </c>
      <c r="Q59" s="1">
        <v>86.822999999999993</v>
      </c>
      <c r="R59" s="1">
        <v>1849</v>
      </c>
      <c r="S59" s="1">
        <v>2.68</v>
      </c>
      <c r="T59" s="1">
        <v>2856</v>
      </c>
      <c r="U59" s="1">
        <v>2.2349999999999999</v>
      </c>
      <c r="V59" s="1">
        <v>2850</v>
      </c>
    </row>
    <row r="60" spans="2:22" x14ac:dyDescent="0.3">
      <c r="B60" s="1" t="s">
        <v>86</v>
      </c>
      <c r="C60" s="1" t="s">
        <v>232</v>
      </c>
      <c r="D60" s="1" t="s">
        <v>285</v>
      </c>
      <c r="E60" s="1" t="s">
        <v>115</v>
      </c>
      <c r="F60" s="1" t="s">
        <v>242</v>
      </c>
      <c r="G60" s="1">
        <v>2021</v>
      </c>
      <c r="H60" s="1" t="s">
        <v>136</v>
      </c>
      <c r="I60" s="1">
        <v>2</v>
      </c>
      <c r="J60" s="4">
        <v>0.4319599999999999</v>
      </c>
      <c r="K60" s="1">
        <v>1715</v>
      </c>
      <c r="L60" s="1">
        <v>1715</v>
      </c>
      <c r="M60" s="1">
        <v>8.39</v>
      </c>
      <c r="O60" s="1">
        <v>3</v>
      </c>
      <c r="P60" s="1" t="s">
        <v>124</v>
      </c>
      <c r="Q60" s="1">
        <v>86.822999999999993</v>
      </c>
      <c r="R60" s="1">
        <v>1849</v>
      </c>
      <c r="S60" s="1">
        <v>2.68</v>
      </c>
      <c r="T60" s="1">
        <v>2856</v>
      </c>
      <c r="U60" s="1">
        <v>2.2349999999999999</v>
      </c>
      <c r="V60" s="1">
        <v>2850</v>
      </c>
    </row>
    <row r="61" spans="2:22" x14ac:dyDescent="0.3">
      <c r="B61" s="1" t="s">
        <v>86</v>
      </c>
      <c r="C61" s="1" t="s">
        <v>232</v>
      </c>
      <c r="D61" s="1" t="s">
        <v>285</v>
      </c>
      <c r="E61" s="1" t="s">
        <v>115</v>
      </c>
      <c r="F61" s="1" t="s">
        <v>243</v>
      </c>
      <c r="G61" s="1">
        <v>2021</v>
      </c>
      <c r="H61" s="1" t="s">
        <v>136</v>
      </c>
      <c r="I61" s="1">
        <v>2</v>
      </c>
      <c r="J61" s="4">
        <v>0.57312600000000002</v>
      </c>
      <c r="K61" s="1">
        <v>1715</v>
      </c>
      <c r="L61" s="1">
        <v>1715</v>
      </c>
      <c r="M61" s="1">
        <v>8.3209999999999997</v>
      </c>
      <c r="O61" s="1">
        <v>3</v>
      </c>
      <c r="P61" s="1" t="s">
        <v>124</v>
      </c>
      <c r="Q61" s="1">
        <v>86.822999999999993</v>
      </c>
      <c r="R61" s="1">
        <v>1849</v>
      </c>
      <c r="S61" s="1">
        <v>2.68</v>
      </c>
      <c r="T61" s="1">
        <v>2856</v>
      </c>
      <c r="U61" s="1">
        <v>2.2349999999999999</v>
      </c>
      <c r="V61" s="1">
        <v>2850</v>
      </c>
    </row>
    <row r="62" spans="2:22" x14ac:dyDescent="0.3">
      <c r="B62" s="1" t="s">
        <v>86</v>
      </c>
      <c r="C62" s="1" t="s">
        <v>232</v>
      </c>
      <c r="D62" s="1" t="s">
        <v>285</v>
      </c>
      <c r="E62" s="1" t="s">
        <v>115</v>
      </c>
      <c r="F62" s="1" t="s">
        <v>244</v>
      </c>
      <c r="G62" s="1">
        <v>2021</v>
      </c>
      <c r="H62" s="1" t="s">
        <v>136</v>
      </c>
      <c r="I62" s="1">
        <v>2</v>
      </c>
      <c r="J62" s="4">
        <v>0.81227400000000005</v>
      </c>
      <c r="K62" s="1">
        <v>1715</v>
      </c>
      <c r="L62" s="1">
        <v>1715</v>
      </c>
      <c r="M62" s="1">
        <v>8.32</v>
      </c>
      <c r="O62" s="1">
        <v>3</v>
      </c>
      <c r="P62" s="1" t="s">
        <v>124</v>
      </c>
      <c r="Q62" s="1">
        <v>86.822999999999993</v>
      </c>
      <c r="R62" s="1">
        <v>1849</v>
      </c>
      <c r="S62" s="1">
        <v>2.68</v>
      </c>
      <c r="T62" s="1">
        <v>2856</v>
      </c>
      <c r="U62" s="1">
        <v>2.2349999999999999</v>
      </c>
      <c r="V62" s="1">
        <v>2850</v>
      </c>
    </row>
    <row r="63" spans="2:22" x14ac:dyDescent="0.3">
      <c r="B63" s="1" t="s">
        <v>86</v>
      </c>
      <c r="C63" s="1" t="s">
        <v>232</v>
      </c>
      <c r="D63" s="1" t="s">
        <v>285</v>
      </c>
      <c r="E63" s="1" t="s">
        <v>115</v>
      </c>
      <c r="F63" s="1" t="s">
        <v>245</v>
      </c>
      <c r="G63" s="1">
        <v>2021</v>
      </c>
      <c r="H63" s="1" t="s">
        <v>136</v>
      </c>
      <c r="I63" s="1">
        <v>2</v>
      </c>
      <c r="J63" s="4">
        <v>1.2582040000000001</v>
      </c>
      <c r="K63" s="1">
        <v>1716</v>
      </c>
      <c r="L63" s="1">
        <v>1716</v>
      </c>
      <c r="M63" s="1">
        <v>8.3740000000000006</v>
      </c>
      <c r="O63" s="1">
        <v>3</v>
      </c>
      <c r="P63" s="1" t="s">
        <v>124</v>
      </c>
      <c r="Q63" s="1">
        <v>86.822999999999993</v>
      </c>
      <c r="R63" s="1">
        <v>1849</v>
      </c>
      <c r="S63" s="1">
        <v>2.68</v>
      </c>
      <c r="T63" s="1">
        <v>2856</v>
      </c>
      <c r="U63" s="1">
        <v>2.2349999999999999</v>
      </c>
      <c r="V63" s="1">
        <v>2850</v>
      </c>
    </row>
    <row r="64" spans="2:22" x14ac:dyDescent="0.3">
      <c r="B64" s="1" t="s">
        <v>86</v>
      </c>
      <c r="C64" s="1" t="s">
        <v>232</v>
      </c>
      <c r="D64" s="1" t="s">
        <v>285</v>
      </c>
      <c r="E64" s="1" t="s">
        <v>115</v>
      </c>
      <c r="F64" s="1" t="s">
        <v>246</v>
      </c>
      <c r="G64" s="1">
        <v>2021</v>
      </c>
      <c r="H64" s="1" t="s">
        <v>136</v>
      </c>
      <c r="I64" s="1">
        <v>2</v>
      </c>
      <c r="J64" s="4">
        <v>1.9005000000000001</v>
      </c>
      <c r="K64" s="1">
        <v>1716</v>
      </c>
      <c r="L64" s="1">
        <v>1716</v>
      </c>
      <c r="M64" s="1">
        <v>8.3729999999999993</v>
      </c>
      <c r="O64" s="1">
        <v>3</v>
      </c>
      <c r="P64" s="1" t="s">
        <v>124</v>
      </c>
      <c r="Q64" s="1">
        <v>86.822999999999993</v>
      </c>
      <c r="R64" s="1">
        <v>1849</v>
      </c>
      <c r="S64" s="1">
        <v>2.68</v>
      </c>
      <c r="T64" s="1">
        <v>2856</v>
      </c>
      <c r="U64" s="1">
        <v>2.2349999999999999</v>
      </c>
      <c r="V64" s="1">
        <v>2850</v>
      </c>
    </row>
    <row r="65" spans="2:22" x14ac:dyDescent="0.3">
      <c r="B65" s="1" t="s">
        <v>86</v>
      </c>
      <c r="C65" s="1" t="s">
        <v>232</v>
      </c>
      <c r="D65" s="1" t="s">
        <v>285</v>
      </c>
      <c r="E65" s="1" t="s">
        <v>115</v>
      </c>
      <c r="F65" s="1" t="s">
        <v>247</v>
      </c>
      <c r="G65" s="1">
        <v>2021</v>
      </c>
      <c r="H65" s="1" t="s">
        <v>136</v>
      </c>
      <c r="I65" s="1">
        <v>2</v>
      </c>
      <c r="J65" s="4">
        <v>2.4247019999999999</v>
      </c>
      <c r="K65" s="1">
        <v>1715</v>
      </c>
      <c r="L65" s="1">
        <v>1715</v>
      </c>
      <c r="M65" s="1">
        <v>8.6219999999999999</v>
      </c>
      <c r="O65" s="1">
        <v>3</v>
      </c>
      <c r="P65" s="1" t="s">
        <v>124</v>
      </c>
      <c r="Q65" s="1">
        <v>86.822999999999993</v>
      </c>
      <c r="R65" s="1">
        <v>1849</v>
      </c>
      <c r="S65" s="1">
        <v>2.68</v>
      </c>
      <c r="T65" s="1">
        <v>2856</v>
      </c>
      <c r="U65" s="1">
        <v>2.2349999999999999</v>
      </c>
      <c r="V65" s="1">
        <v>2850</v>
      </c>
    </row>
    <row r="66" spans="2:22" x14ac:dyDescent="0.3">
      <c r="B66" s="1" t="s">
        <v>86</v>
      </c>
      <c r="C66" s="1" t="s">
        <v>232</v>
      </c>
      <c r="D66" s="1" t="s">
        <v>285</v>
      </c>
      <c r="E66" s="1" t="s">
        <v>115</v>
      </c>
      <c r="F66" s="1" t="s">
        <v>248</v>
      </c>
      <c r="G66" s="1">
        <v>2021</v>
      </c>
      <c r="H66" s="1" t="s">
        <v>136</v>
      </c>
      <c r="I66" s="1">
        <v>2</v>
      </c>
      <c r="J66" s="4">
        <v>2.6161140000000001</v>
      </c>
      <c r="K66" s="1">
        <v>1715</v>
      </c>
      <c r="L66" s="1">
        <v>1715</v>
      </c>
      <c r="M66" s="1">
        <v>8.6219999999999999</v>
      </c>
      <c r="O66" s="1">
        <v>3</v>
      </c>
      <c r="P66" s="1" t="s">
        <v>124</v>
      </c>
      <c r="Q66" s="1">
        <v>86.822999999999993</v>
      </c>
      <c r="R66" s="1">
        <v>1849</v>
      </c>
      <c r="S66" s="1">
        <v>2.68</v>
      </c>
      <c r="T66" s="1">
        <v>2856</v>
      </c>
      <c r="U66" s="1">
        <v>2.2349999999999999</v>
      </c>
      <c r="V66" s="1">
        <v>2850</v>
      </c>
    </row>
    <row r="67" spans="2:22" x14ac:dyDescent="0.3">
      <c r="B67" s="1" t="s">
        <v>86</v>
      </c>
      <c r="C67" s="1" t="s">
        <v>232</v>
      </c>
      <c r="D67" s="1" t="s">
        <v>285</v>
      </c>
      <c r="E67" s="1" t="s">
        <v>115</v>
      </c>
      <c r="F67" s="1" t="s">
        <v>249</v>
      </c>
      <c r="G67" s="1">
        <v>2021</v>
      </c>
      <c r="H67" s="1" t="s">
        <v>136</v>
      </c>
      <c r="I67" s="1">
        <v>2</v>
      </c>
      <c r="J67" s="4">
        <v>2.543552</v>
      </c>
      <c r="K67" s="1">
        <v>1717</v>
      </c>
      <c r="L67" s="1">
        <v>1717</v>
      </c>
      <c r="M67" s="1">
        <v>9.1189999999999998</v>
      </c>
      <c r="O67" s="1">
        <v>3</v>
      </c>
      <c r="P67" s="1" t="s">
        <v>124</v>
      </c>
      <c r="Q67" s="1">
        <v>86.822999999999993</v>
      </c>
      <c r="R67" s="1">
        <v>1849</v>
      </c>
      <c r="S67" s="1">
        <v>2.68</v>
      </c>
      <c r="T67" s="1">
        <v>2856</v>
      </c>
      <c r="U67" s="1">
        <v>2.2349999999999999</v>
      </c>
      <c r="V67" s="1">
        <v>2850</v>
      </c>
    </row>
    <row r="68" spans="2:22" x14ac:dyDescent="0.3">
      <c r="B68" s="1" t="s">
        <v>86</v>
      </c>
      <c r="C68" s="1" t="s">
        <v>232</v>
      </c>
      <c r="D68" s="1" t="s">
        <v>285</v>
      </c>
      <c r="E68" s="1" t="s">
        <v>115</v>
      </c>
      <c r="F68" s="1" t="s">
        <v>250</v>
      </c>
      <c r="G68" s="1">
        <v>2021</v>
      </c>
      <c r="H68" s="1" t="s">
        <v>136</v>
      </c>
      <c r="I68" s="1">
        <v>2</v>
      </c>
      <c r="J68" s="4">
        <v>2.3378100000000002</v>
      </c>
      <c r="K68" s="1">
        <v>1715</v>
      </c>
      <c r="L68" s="1">
        <v>1715</v>
      </c>
      <c r="M68" s="1">
        <v>9.1199999999999992</v>
      </c>
      <c r="O68" s="1">
        <v>3</v>
      </c>
      <c r="P68" s="1" t="s">
        <v>124</v>
      </c>
      <c r="Q68" s="1">
        <v>86.822999999999993</v>
      </c>
      <c r="R68" s="1">
        <v>1849</v>
      </c>
      <c r="S68" s="1">
        <v>2.68</v>
      </c>
      <c r="T68" s="1">
        <v>2856</v>
      </c>
      <c r="U68" s="1">
        <v>2.2349999999999999</v>
      </c>
      <c r="V68" s="1">
        <v>2850</v>
      </c>
    </row>
    <row r="69" spans="2:22" x14ac:dyDescent="0.3">
      <c r="B69" s="1" t="s">
        <v>86</v>
      </c>
      <c r="C69" s="1" t="s">
        <v>232</v>
      </c>
      <c r="D69" s="1" t="s">
        <v>285</v>
      </c>
      <c r="E69" s="1" t="s">
        <v>115</v>
      </c>
      <c r="F69" s="1" t="s">
        <v>251</v>
      </c>
      <c r="G69" s="1">
        <v>2021</v>
      </c>
      <c r="H69" s="1" t="s">
        <v>136</v>
      </c>
      <c r="I69" s="1">
        <v>2</v>
      </c>
      <c r="J69" s="4">
        <v>2.0949779999999998</v>
      </c>
      <c r="K69" s="1">
        <v>1715</v>
      </c>
      <c r="L69" s="1">
        <v>1715</v>
      </c>
      <c r="M69" s="1">
        <v>9.8789999999999996</v>
      </c>
      <c r="O69" s="1">
        <v>3</v>
      </c>
      <c r="P69" s="1" t="s">
        <v>124</v>
      </c>
      <c r="Q69" s="1">
        <v>86.822999999999993</v>
      </c>
      <c r="R69" s="1">
        <v>1849</v>
      </c>
      <c r="S69" s="1">
        <v>2.68</v>
      </c>
      <c r="T69" s="1">
        <v>2856</v>
      </c>
      <c r="U69" s="1">
        <v>2.2349999999999999</v>
      </c>
      <c r="V69" s="1">
        <v>2850</v>
      </c>
    </row>
    <row r="70" spans="2:22" x14ac:dyDescent="0.3">
      <c r="B70" s="1" t="s">
        <v>86</v>
      </c>
      <c r="C70" s="1" t="s">
        <v>232</v>
      </c>
      <c r="D70" s="1" t="s">
        <v>285</v>
      </c>
      <c r="E70" s="1" t="s">
        <v>115</v>
      </c>
      <c r="F70" s="1" t="s">
        <v>252</v>
      </c>
      <c r="G70" s="1">
        <v>2021</v>
      </c>
      <c r="H70" s="1" t="s">
        <v>136</v>
      </c>
      <c r="I70" s="1">
        <v>2</v>
      </c>
      <c r="J70" s="4">
        <v>1.8781319999999999</v>
      </c>
      <c r="K70" s="1">
        <v>1715</v>
      </c>
      <c r="L70" s="1">
        <v>1715</v>
      </c>
      <c r="M70" s="1">
        <v>9.8800000000000008</v>
      </c>
      <c r="O70" s="1">
        <v>3</v>
      </c>
      <c r="P70" s="1" t="s">
        <v>124</v>
      </c>
      <c r="Q70" s="1">
        <v>86.822999999999993</v>
      </c>
      <c r="R70" s="1">
        <v>1849</v>
      </c>
      <c r="S70" s="1">
        <v>2.68</v>
      </c>
      <c r="T70" s="1">
        <v>2856</v>
      </c>
      <c r="U70" s="1">
        <v>2.2349999999999999</v>
      </c>
      <c r="V70" s="1">
        <v>2850</v>
      </c>
    </row>
    <row r="71" spans="2:22" x14ac:dyDescent="0.3">
      <c r="B71" s="1" t="s">
        <v>86</v>
      </c>
      <c r="C71" s="1" t="s">
        <v>232</v>
      </c>
      <c r="D71" s="1" t="s">
        <v>285</v>
      </c>
      <c r="E71" s="1" t="s">
        <v>115</v>
      </c>
      <c r="F71" s="1" t="s">
        <v>253</v>
      </c>
      <c r="G71" s="1">
        <v>2021</v>
      </c>
      <c r="H71" s="1" t="s">
        <v>136</v>
      </c>
      <c r="I71" s="1">
        <v>2</v>
      </c>
      <c r="J71" s="4">
        <v>1.6970700000000001</v>
      </c>
      <c r="K71" s="1">
        <v>1715</v>
      </c>
      <c r="L71" s="1">
        <v>1715</v>
      </c>
      <c r="M71" s="1">
        <v>10.737</v>
      </c>
      <c r="O71" s="1">
        <v>3</v>
      </c>
      <c r="P71" s="1" t="s">
        <v>124</v>
      </c>
      <c r="Q71" s="1">
        <v>86.822999999999993</v>
      </c>
      <c r="R71" s="1">
        <v>1849</v>
      </c>
      <c r="S71" s="1">
        <v>2.68</v>
      </c>
      <c r="T71" s="1">
        <v>2856</v>
      </c>
      <c r="U71" s="1">
        <v>2.2349999999999999</v>
      </c>
      <c r="V71" s="1">
        <v>2850</v>
      </c>
    </row>
    <row r="72" spans="2:22" x14ac:dyDescent="0.3">
      <c r="B72" s="1" t="s">
        <v>86</v>
      </c>
      <c r="C72" s="1" t="s">
        <v>232</v>
      </c>
      <c r="D72" s="1" t="s">
        <v>285</v>
      </c>
      <c r="E72" s="1" t="s">
        <v>115</v>
      </c>
      <c r="F72" s="1" t="s">
        <v>254</v>
      </c>
      <c r="G72" s="1">
        <v>2021</v>
      </c>
      <c r="H72" s="1" t="s">
        <v>136</v>
      </c>
      <c r="I72" s="1">
        <v>2</v>
      </c>
      <c r="J72" s="4">
        <v>1.548438</v>
      </c>
      <c r="K72" s="1">
        <v>1715</v>
      </c>
      <c r="L72" s="1">
        <v>1715</v>
      </c>
      <c r="M72" s="1">
        <v>10.737</v>
      </c>
      <c r="O72" s="1">
        <v>3</v>
      </c>
      <c r="P72" s="1" t="s">
        <v>124</v>
      </c>
      <c r="Q72" s="1">
        <v>86.822999999999993</v>
      </c>
      <c r="R72" s="1">
        <v>1849</v>
      </c>
      <c r="S72" s="1">
        <v>2.68</v>
      </c>
      <c r="T72" s="1">
        <v>2856</v>
      </c>
      <c r="U72" s="1">
        <v>2.2349999999999999</v>
      </c>
      <c r="V72" s="1">
        <v>2850</v>
      </c>
    </row>
    <row r="73" spans="2:22" x14ac:dyDescent="0.3">
      <c r="B73" s="1" t="s">
        <v>86</v>
      </c>
      <c r="C73" s="1" t="s">
        <v>232</v>
      </c>
      <c r="D73" s="1" t="s">
        <v>285</v>
      </c>
      <c r="E73" s="1" t="s">
        <v>115</v>
      </c>
      <c r="F73" s="1" t="s">
        <v>255</v>
      </c>
      <c r="G73" s="1">
        <v>2021</v>
      </c>
      <c r="H73" s="1" t="s">
        <v>136</v>
      </c>
      <c r="I73" s="1">
        <v>2</v>
      </c>
      <c r="J73" s="4">
        <v>1.459084</v>
      </c>
      <c r="K73" s="1">
        <v>1716</v>
      </c>
      <c r="L73" s="1">
        <v>1716</v>
      </c>
      <c r="M73" s="1">
        <v>11.516999999999999</v>
      </c>
      <c r="O73" s="1">
        <v>3</v>
      </c>
      <c r="P73" s="1" t="s">
        <v>124</v>
      </c>
      <c r="Q73" s="1">
        <v>86.822999999999993</v>
      </c>
      <c r="R73" s="1">
        <v>1849</v>
      </c>
      <c r="S73" s="1">
        <v>2.68</v>
      </c>
      <c r="T73" s="1">
        <v>2856</v>
      </c>
      <c r="U73" s="1">
        <v>2.2349999999999999</v>
      </c>
      <c r="V73" s="1">
        <v>2850</v>
      </c>
    </row>
    <row r="74" spans="2:22" x14ac:dyDescent="0.3">
      <c r="B74" s="1" t="s">
        <v>86</v>
      </c>
      <c r="C74" s="1" t="s">
        <v>232</v>
      </c>
      <c r="D74" s="1" t="s">
        <v>285</v>
      </c>
      <c r="E74" s="1" t="s">
        <v>115</v>
      </c>
      <c r="F74" s="1" t="s">
        <v>256</v>
      </c>
      <c r="G74" s="1">
        <v>2021</v>
      </c>
      <c r="H74" s="1" t="s">
        <v>136</v>
      </c>
      <c r="I74" s="1">
        <v>2</v>
      </c>
      <c r="J74" s="4">
        <v>1.423818</v>
      </c>
      <c r="K74" s="1">
        <v>1717</v>
      </c>
      <c r="L74" s="1">
        <v>1717</v>
      </c>
      <c r="M74" s="1">
        <v>11.518000000000001</v>
      </c>
      <c r="O74" s="1">
        <v>3</v>
      </c>
      <c r="P74" s="1" t="s">
        <v>124</v>
      </c>
      <c r="Q74" s="1">
        <v>86.822999999999993</v>
      </c>
      <c r="R74" s="1">
        <v>1849</v>
      </c>
      <c r="S74" s="1">
        <v>2.68</v>
      </c>
      <c r="T74" s="1">
        <v>2856</v>
      </c>
      <c r="U74" s="1">
        <v>2.2349999999999999</v>
      </c>
      <c r="V74" s="1">
        <v>2850</v>
      </c>
    </row>
    <row r="75" spans="2:22" x14ac:dyDescent="0.3">
      <c r="B75" s="1" t="s">
        <v>86</v>
      </c>
      <c r="C75" s="1" t="s">
        <v>232</v>
      </c>
      <c r="D75" s="1" t="s">
        <v>285</v>
      </c>
      <c r="E75" s="1" t="s">
        <v>115</v>
      </c>
      <c r="F75" s="1" t="s">
        <v>257</v>
      </c>
      <c r="G75" s="1">
        <v>2021</v>
      </c>
      <c r="H75" s="1" t="s">
        <v>136</v>
      </c>
      <c r="I75" s="1">
        <v>2</v>
      </c>
      <c r="J75" s="4">
        <v>1.458018</v>
      </c>
      <c r="K75" s="1">
        <v>1718</v>
      </c>
      <c r="L75" s="1">
        <v>1718</v>
      </c>
      <c r="M75" s="1">
        <v>12.117000000000001</v>
      </c>
      <c r="O75" s="1">
        <v>3</v>
      </c>
      <c r="P75" s="1" t="s">
        <v>124</v>
      </c>
      <c r="Q75" s="1">
        <v>86.822999999999993</v>
      </c>
      <c r="R75" s="1">
        <v>1849</v>
      </c>
      <c r="S75" s="1">
        <v>2.68</v>
      </c>
      <c r="T75" s="1">
        <v>2856</v>
      </c>
      <c r="U75" s="1">
        <v>2.2349999999999999</v>
      </c>
      <c r="V75" s="1">
        <v>2850</v>
      </c>
    </row>
    <row r="76" spans="2:22" x14ac:dyDescent="0.3">
      <c r="B76" s="1" t="s">
        <v>86</v>
      </c>
      <c r="C76" s="1" t="s">
        <v>232</v>
      </c>
      <c r="D76" s="1" t="s">
        <v>285</v>
      </c>
      <c r="E76" s="1" t="s">
        <v>115</v>
      </c>
      <c r="F76" s="1" t="s">
        <v>258</v>
      </c>
      <c r="G76" s="1">
        <v>2021</v>
      </c>
      <c r="H76" s="1" t="s">
        <v>136</v>
      </c>
      <c r="I76" s="1">
        <v>2</v>
      </c>
      <c r="J76" s="4">
        <v>1.492292</v>
      </c>
      <c r="K76" s="1">
        <v>1718</v>
      </c>
      <c r="L76" s="1">
        <v>1718</v>
      </c>
      <c r="M76" s="1">
        <v>12.117000000000001</v>
      </c>
      <c r="O76" s="1">
        <v>3</v>
      </c>
      <c r="P76" s="1" t="s">
        <v>124</v>
      </c>
      <c r="Q76" s="1">
        <v>86.822999999999993</v>
      </c>
      <c r="R76" s="1">
        <v>1849</v>
      </c>
      <c r="S76" s="1">
        <v>2.68</v>
      </c>
      <c r="T76" s="1">
        <v>2856</v>
      </c>
      <c r="U76" s="1">
        <v>2.2349999999999999</v>
      </c>
      <c r="V76" s="1">
        <v>2850</v>
      </c>
    </row>
    <row r="77" spans="2:22" x14ac:dyDescent="0.3">
      <c r="B77" s="1" t="s">
        <v>86</v>
      </c>
      <c r="C77" s="1" t="s">
        <v>232</v>
      </c>
      <c r="D77" s="1" t="s">
        <v>285</v>
      </c>
      <c r="E77" s="1" t="s">
        <v>115</v>
      </c>
      <c r="F77" s="1" t="s">
        <v>259</v>
      </c>
      <c r="G77" s="1">
        <v>2021</v>
      </c>
      <c r="H77" s="1" t="s">
        <v>136</v>
      </c>
      <c r="I77" s="1">
        <v>2</v>
      </c>
      <c r="J77" s="4">
        <v>1.42601</v>
      </c>
      <c r="K77" s="1">
        <v>1718</v>
      </c>
      <c r="L77" s="1">
        <v>1718</v>
      </c>
      <c r="M77" s="1">
        <v>12.548</v>
      </c>
      <c r="O77" s="1">
        <v>3</v>
      </c>
      <c r="P77" s="1" t="s">
        <v>124</v>
      </c>
      <c r="Q77" s="1">
        <v>86.822999999999993</v>
      </c>
      <c r="R77" s="1">
        <v>1849</v>
      </c>
      <c r="S77" s="1">
        <v>2.68</v>
      </c>
      <c r="T77" s="1">
        <v>2856</v>
      </c>
      <c r="U77" s="1">
        <v>2.2349999999999999</v>
      </c>
      <c r="V77" s="1">
        <v>2850</v>
      </c>
    </row>
    <row r="78" spans="2:22" x14ac:dyDescent="0.3">
      <c r="B78" s="1" t="s">
        <v>86</v>
      </c>
      <c r="C78" s="1" t="s">
        <v>232</v>
      </c>
      <c r="D78" s="1" t="s">
        <v>285</v>
      </c>
      <c r="E78" s="1" t="s">
        <v>115</v>
      </c>
      <c r="F78" s="1" t="s">
        <v>260</v>
      </c>
      <c r="G78" s="1">
        <v>2021</v>
      </c>
      <c r="H78" s="1" t="s">
        <v>136</v>
      </c>
      <c r="I78" s="1">
        <v>2</v>
      </c>
      <c r="J78" s="4">
        <v>1.394064</v>
      </c>
      <c r="K78" s="1">
        <v>1716</v>
      </c>
      <c r="L78" s="1">
        <v>1716</v>
      </c>
      <c r="M78" s="1">
        <v>12.548999999999999</v>
      </c>
      <c r="O78" s="1">
        <v>3</v>
      </c>
      <c r="P78" s="1" t="s">
        <v>124</v>
      </c>
      <c r="Q78" s="1">
        <v>86.822999999999993</v>
      </c>
      <c r="R78" s="1">
        <v>1849</v>
      </c>
      <c r="S78" s="1">
        <v>2.68</v>
      </c>
      <c r="T78" s="1">
        <v>2856</v>
      </c>
      <c r="U78" s="1">
        <v>2.2349999999999999</v>
      </c>
      <c r="V78" s="1">
        <v>2850</v>
      </c>
    </row>
    <row r="79" spans="2:22" x14ac:dyDescent="0.3">
      <c r="B79" s="1" t="s">
        <v>86</v>
      </c>
      <c r="C79" s="1" t="s">
        <v>232</v>
      </c>
      <c r="D79" s="1" t="s">
        <v>285</v>
      </c>
      <c r="E79" s="1" t="s">
        <v>115</v>
      </c>
      <c r="F79" s="1" t="s">
        <v>261</v>
      </c>
      <c r="G79" s="1">
        <v>2021</v>
      </c>
      <c r="H79" s="1" t="s">
        <v>136</v>
      </c>
      <c r="I79" s="1">
        <v>2</v>
      </c>
      <c r="J79" s="4">
        <v>1.3723639999999999</v>
      </c>
      <c r="K79" s="1">
        <v>1714</v>
      </c>
      <c r="L79" s="1">
        <v>1714</v>
      </c>
      <c r="M79" s="1">
        <v>12.816000000000001</v>
      </c>
      <c r="O79" s="1">
        <v>3</v>
      </c>
      <c r="P79" s="1" t="s">
        <v>124</v>
      </c>
      <c r="Q79" s="1">
        <v>86.822999999999993</v>
      </c>
      <c r="R79" s="1">
        <v>1849</v>
      </c>
      <c r="S79" s="1">
        <v>2.68</v>
      </c>
      <c r="T79" s="1">
        <v>2856</v>
      </c>
      <c r="U79" s="1">
        <v>2.2349999999999999</v>
      </c>
      <c r="V79" s="1">
        <v>2850</v>
      </c>
    </row>
    <row r="80" spans="2:22" x14ac:dyDescent="0.3">
      <c r="B80" s="1" t="s">
        <v>86</v>
      </c>
      <c r="C80" s="1" t="s">
        <v>232</v>
      </c>
      <c r="D80" s="1" t="s">
        <v>285</v>
      </c>
      <c r="E80" s="1" t="s">
        <v>115</v>
      </c>
      <c r="F80" s="1" t="s">
        <v>262</v>
      </c>
      <c r="G80" s="1">
        <v>2021</v>
      </c>
      <c r="H80" s="1" t="s">
        <v>136</v>
      </c>
      <c r="I80" s="1">
        <v>2</v>
      </c>
      <c r="J80" s="4">
        <v>1.3729199999999999</v>
      </c>
      <c r="K80" s="1">
        <v>1715</v>
      </c>
      <c r="L80" s="1">
        <v>1715</v>
      </c>
      <c r="M80" s="1">
        <v>12.815</v>
      </c>
      <c r="O80" s="1">
        <v>3</v>
      </c>
      <c r="P80" s="1" t="s">
        <v>124</v>
      </c>
      <c r="Q80" s="1">
        <v>86.822999999999993</v>
      </c>
      <c r="R80" s="1">
        <v>1849</v>
      </c>
      <c r="S80" s="1">
        <v>2.68</v>
      </c>
      <c r="T80" s="1">
        <v>2856</v>
      </c>
      <c r="U80" s="1">
        <v>2.2349999999999999</v>
      </c>
      <c r="V80" s="1">
        <v>2850</v>
      </c>
    </row>
    <row r="81" spans="2:22" x14ac:dyDescent="0.3">
      <c r="B81" s="1" t="s">
        <v>86</v>
      </c>
      <c r="C81" s="1" t="s">
        <v>232</v>
      </c>
      <c r="D81" s="1" t="s">
        <v>285</v>
      </c>
      <c r="E81" s="1" t="s">
        <v>115</v>
      </c>
      <c r="F81" s="1" t="s">
        <v>263</v>
      </c>
      <c r="G81" s="1">
        <v>2021</v>
      </c>
      <c r="H81" s="1" t="s">
        <v>136</v>
      </c>
      <c r="I81" s="1">
        <v>2</v>
      </c>
      <c r="J81" s="4">
        <v>1.4309879999999999</v>
      </c>
      <c r="K81" s="1">
        <v>1715</v>
      </c>
      <c r="L81" s="1">
        <v>1715</v>
      </c>
      <c r="M81" s="1">
        <v>12.898</v>
      </c>
      <c r="O81" s="1">
        <v>3</v>
      </c>
      <c r="P81" s="1" t="s">
        <v>124</v>
      </c>
      <c r="Q81" s="1">
        <v>86.822999999999993</v>
      </c>
      <c r="R81" s="1">
        <v>1849</v>
      </c>
      <c r="S81" s="1">
        <v>2.68</v>
      </c>
      <c r="T81" s="1">
        <v>2856</v>
      </c>
      <c r="U81" s="1">
        <v>2.2349999999999999</v>
      </c>
      <c r="V81" s="1">
        <v>2850</v>
      </c>
    </row>
    <row r="82" spans="2:22" x14ac:dyDescent="0.3">
      <c r="B82" s="1" t="s">
        <v>86</v>
      </c>
      <c r="C82" s="1" t="s">
        <v>232</v>
      </c>
      <c r="D82" s="1" t="s">
        <v>285</v>
      </c>
      <c r="E82" s="1" t="s">
        <v>115</v>
      </c>
      <c r="F82" s="1" t="s">
        <v>264</v>
      </c>
      <c r="G82" s="1">
        <v>2021</v>
      </c>
      <c r="H82" s="1" t="s">
        <v>136</v>
      </c>
      <c r="I82" s="1">
        <v>2</v>
      </c>
      <c r="J82" s="4">
        <v>1.561382</v>
      </c>
      <c r="K82" s="1">
        <v>1713</v>
      </c>
      <c r="L82" s="1">
        <v>1713</v>
      </c>
      <c r="M82" s="1">
        <v>12.898</v>
      </c>
      <c r="O82" s="1">
        <v>3</v>
      </c>
      <c r="P82" s="1" t="s">
        <v>124</v>
      </c>
      <c r="Q82" s="1">
        <v>86.822999999999993</v>
      </c>
      <c r="R82" s="1">
        <v>1849</v>
      </c>
      <c r="S82" s="1">
        <v>2.68</v>
      </c>
      <c r="T82" s="1">
        <v>2856</v>
      </c>
      <c r="U82" s="1">
        <v>2.2349999999999999</v>
      </c>
      <c r="V82" s="1">
        <v>2850</v>
      </c>
    </row>
    <row r="83" spans="2:22" x14ac:dyDescent="0.3">
      <c r="B83" s="1" t="s">
        <v>86</v>
      </c>
      <c r="C83" s="1" t="s">
        <v>232</v>
      </c>
      <c r="D83" s="1" t="s">
        <v>285</v>
      </c>
      <c r="E83" s="1" t="s">
        <v>115</v>
      </c>
      <c r="F83" s="1" t="s">
        <v>265</v>
      </c>
      <c r="G83" s="1">
        <v>2021</v>
      </c>
      <c r="H83" s="1" t="s">
        <v>136</v>
      </c>
      <c r="I83" s="1">
        <v>2</v>
      </c>
      <c r="J83" s="4">
        <v>1.796638</v>
      </c>
      <c r="K83" s="1">
        <v>1713</v>
      </c>
      <c r="L83" s="1">
        <v>1713</v>
      </c>
      <c r="M83" s="1">
        <v>12.766999999999999</v>
      </c>
      <c r="O83" s="1">
        <v>3</v>
      </c>
      <c r="P83" s="1" t="s">
        <v>124</v>
      </c>
      <c r="Q83" s="1">
        <v>86.822999999999993</v>
      </c>
      <c r="R83" s="1">
        <v>1849</v>
      </c>
      <c r="S83" s="1">
        <v>2.68</v>
      </c>
      <c r="T83" s="1">
        <v>2856</v>
      </c>
      <c r="U83" s="1">
        <v>2.2349999999999999</v>
      </c>
      <c r="V83" s="1">
        <v>2850</v>
      </c>
    </row>
    <row r="84" spans="2:22" x14ac:dyDescent="0.3">
      <c r="B84" s="1" t="s">
        <v>86</v>
      </c>
      <c r="C84" s="1" t="s">
        <v>232</v>
      </c>
      <c r="D84" s="1" t="s">
        <v>285</v>
      </c>
      <c r="E84" s="1" t="s">
        <v>115</v>
      </c>
      <c r="F84" s="1" t="s">
        <v>266</v>
      </c>
      <c r="G84" s="1">
        <v>2021</v>
      </c>
      <c r="H84" s="1" t="s">
        <v>136</v>
      </c>
      <c r="I84" s="1">
        <v>2</v>
      </c>
      <c r="J84" s="4">
        <v>2.1729880000000001</v>
      </c>
      <c r="K84" s="1">
        <v>1714</v>
      </c>
      <c r="L84" s="1">
        <v>1714</v>
      </c>
      <c r="M84" s="1">
        <v>12.766999999999999</v>
      </c>
      <c r="O84" s="1">
        <v>3</v>
      </c>
      <c r="P84" s="1" t="s">
        <v>124</v>
      </c>
      <c r="Q84" s="1">
        <v>86.822999999999993</v>
      </c>
      <c r="R84" s="1">
        <v>1849</v>
      </c>
      <c r="S84" s="1">
        <v>2.68</v>
      </c>
      <c r="T84" s="1">
        <v>2856</v>
      </c>
      <c r="U84" s="1">
        <v>2.2349999999999999</v>
      </c>
      <c r="V84" s="1">
        <v>2850</v>
      </c>
    </row>
    <row r="85" spans="2:22" x14ac:dyDescent="0.3">
      <c r="B85" s="1" t="s">
        <v>86</v>
      </c>
      <c r="C85" s="1" t="s">
        <v>232</v>
      </c>
      <c r="D85" s="1" t="s">
        <v>285</v>
      </c>
      <c r="E85" s="1" t="s">
        <v>115</v>
      </c>
      <c r="F85" s="1" t="s">
        <v>267</v>
      </c>
      <c r="G85" s="1">
        <v>2021</v>
      </c>
      <c r="H85" s="1" t="s">
        <v>136</v>
      </c>
      <c r="I85" s="1">
        <v>2</v>
      </c>
      <c r="J85" s="4">
        <v>2.4513660000000002</v>
      </c>
      <c r="K85" s="1">
        <v>1712</v>
      </c>
      <c r="L85" s="1">
        <v>1712</v>
      </c>
      <c r="M85" s="1">
        <v>12.488</v>
      </c>
      <c r="O85" s="1">
        <v>3</v>
      </c>
      <c r="P85" s="1" t="s">
        <v>124</v>
      </c>
      <c r="Q85" s="1">
        <v>86.822999999999993</v>
      </c>
      <c r="R85" s="1">
        <v>1849</v>
      </c>
      <c r="S85" s="1">
        <v>2.68</v>
      </c>
      <c r="T85" s="1">
        <v>2856</v>
      </c>
      <c r="U85" s="1">
        <v>2.2349999999999999</v>
      </c>
      <c r="V85" s="1">
        <v>2850</v>
      </c>
    </row>
    <row r="86" spans="2:22" x14ac:dyDescent="0.3">
      <c r="B86" s="1" t="s">
        <v>86</v>
      </c>
      <c r="C86" s="1" t="s">
        <v>232</v>
      </c>
      <c r="D86" s="1" t="s">
        <v>285</v>
      </c>
      <c r="E86" s="1" t="s">
        <v>115</v>
      </c>
      <c r="F86" s="1" t="s">
        <v>268</v>
      </c>
      <c r="G86" s="1">
        <v>2021</v>
      </c>
      <c r="H86" s="1" t="s">
        <v>136</v>
      </c>
      <c r="I86" s="1">
        <v>2</v>
      </c>
      <c r="J86" s="4">
        <v>2.6236220000000001</v>
      </c>
      <c r="K86" s="1">
        <v>1712</v>
      </c>
      <c r="L86" s="1">
        <v>1712</v>
      </c>
      <c r="M86" s="1">
        <v>12.488</v>
      </c>
      <c r="O86" s="1">
        <v>3</v>
      </c>
      <c r="P86" s="1" t="s">
        <v>124</v>
      </c>
      <c r="Q86" s="1">
        <v>86.822999999999993</v>
      </c>
      <c r="R86" s="1">
        <v>1849</v>
      </c>
      <c r="S86" s="1">
        <v>2.68</v>
      </c>
      <c r="T86" s="1">
        <v>2856</v>
      </c>
      <c r="U86" s="1">
        <v>2.2349999999999999</v>
      </c>
      <c r="V86" s="1">
        <v>2850</v>
      </c>
    </row>
    <row r="87" spans="2:22" x14ac:dyDescent="0.3">
      <c r="B87" s="1" t="s">
        <v>86</v>
      </c>
      <c r="C87" s="1" t="s">
        <v>232</v>
      </c>
      <c r="D87" s="1" t="s">
        <v>285</v>
      </c>
      <c r="E87" s="1" t="s">
        <v>115</v>
      </c>
      <c r="F87" s="1" t="s">
        <v>269</v>
      </c>
      <c r="G87" s="1">
        <v>2021</v>
      </c>
      <c r="H87" s="1" t="s">
        <v>136</v>
      </c>
      <c r="I87" s="1">
        <v>2</v>
      </c>
      <c r="J87" s="4">
        <v>2.5917859999999999</v>
      </c>
      <c r="K87" s="1">
        <v>1712</v>
      </c>
      <c r="L87" s="1">
        <v>1712</v>
      </c>
      <c r="M87" s="1">
        <v>12.093</v>
      </c>
      <c r="O87" s="1">
        <v>3</v>
      </c>
      <c r="P87" s="1" t="s">
        <v>124</v>
      </c>
      <c r="Q87" s="1">
        <v>86.822999999999993</v>
      </c>
      <c r="R87" s="1">
        <v>1849</v>
      </c>
      <c r="S87" s="1">
        <v>2.68</v>
      </c>
      <c r="T87" s="1">
        <v>2856</v>
      </c>
      <c r="U87" s="1">
        <v>2.2349999999999999</v>
      </c>
      <c r="V87" s="1">
        <v>2850</v>
      </c>
    </row>
    <row r="88" spans="2:22" x14ac:dyDescent="0.3">
      <c r="B88" s="1" t="s">
        <v>86</v>
      </c>
      <c r="C88" s="1" t="s">
        <v>232</v>
      </c>
      <c r="D88" s="1" t="s">
        <v>285</v>
      </c>
      <c r="E88" s="1" t="s">
        <v>115</v>
      </c>
      <c r="F88" s="1" t="s">
        <v>270</v>
      </c>
      <c r="G88" s="1">
        <v>2021</v>
      </c>
      <c r="H88" s="1" t="s">
        <v>136</v>
      </c>
      <c r="I88" s="1">
        <v>2</v>
      </c>
      <c r="J88" s="4">
        <v>2.5905680000000002</v>
      </c>
      <c r="K88" s="1">
        <v>1709</v>
      </c>
      <c r="L88" s="1">
        <v>1709</v>
      </c>
      <c r="M88" s="1">
        <v>12.093999999999999</v>
      </c>
      <c r="O88" s="1">
        <v>3</v>
      </c>
      <c r="P88" s="1" t="s">
        <v>124</v>
      </c>
      <c r="Q88" s="1">
        <v>86.822999999999993</v>
      </c>
      <c r="R88" s="1">
        <v>1849</v>
      </c>
      <c r="S88" s="1">
        <v>2.68</v>
      </c>
      <c r="T88" s="1">
        <v>2856</v>
      </c>
      <c r="U88" s="1">
        <v>2.2349999999999999</v>
      </c>
      <c r="V88" s="1">
        <v>2850</v>
      </c>
    </row>
    <row r="89" spans="2:22" x14ac:dyDescent="0.3">
      <c r="B89" s="1" t="s">
        <v>86</v>
      </c>
      <c r="C89" s="1" t="s">
        <v>232</v>
      </c>
      <c r="D89" s="1" t="s">
        <v>285</v>
      </c>
      <c r="E89" s="1" t="s">
        <v>115</v>
      </c>
      <c r="F89" s="1" t="s">
        <v>271</v>
      </c>
      <c r="G89" s="1">
        <v>2021</v>
      </c>
      <c r="H89" s="1" t="s">
        <v>136</v>
      </c>
      <c r="I89" s="1">
        <v>2</v>
      </c>
      <c r="J89" s="4">
        <v>2.4857399999999998</v>
      </c>
      <c r="K89" s="1">
        <v>1710</v>
      </c>
      <c r="L89" s="1">
        <v>1710</v>
      </c>
      <c r="M89" s="1">
        <v>11.603999999999999</v>
      </c>
      <c r="O89" s="1">
        <v>3</v>
      </c>
      <c r="P89" s="1" t="s">
        <v>124</v>
      </c>
      <c r="Q89" s="1">
        <v>86.822999999999993</v>
      </c>
      <c r="R89" s="1">
        <v>1849</v>
      </c>
      <c r="S89" s="1">
        <v>2.68</v>
      </c>
      <c r="T89" s="1">
        <v>2856</v>
      </c>
      <c r="U89" s="1">
        <v>2.2349999999999999</v>
      </c>
      <c r="V89" s="1">
        <v>2850</v>
      </c>
    </row>
    <row r="90" spans="2:22" x14ac:dyDescent="0.3">
      <c r="B90" s="1" t="s">
        <v>86</v>
      </c>
      <c r="C90" s="1" t="s">
        <v>232</v>
      </c>
      <c r="D90" s="1" t="s">
        <v>285</v>
      </c>
      <c r="E90" s="1" t="s">
        <v>115</v>
      </c>
      <c r="F90" s="1" t="s">
        <v>272</v>
      </c>
      <c r="G90" s="1">
        <v>2021</v>
      </c>
      <c r="H90" s="1" t="s">
        <v>136</v>
      </c>
      <c r="I90" s="1">
        <v>2</v>
      </c>
      <c r="J90" s="4">
        <v>2.385354</v>
      </c>
      <c r="K90" s="1">
        <v>1710</v>
      </c>
      <c r="L90" s="1">
        <v>1710</v>
      </c>
      <c r="M90" s="1">
        <v>11.605</v>
      </c>
      <c r="O90" s="1">
        <v>3</v>
      </c>
      <c r="P90" s="1" t="s">
        <v>124</v>
      </c>
      <c r="Q90" s="1">
        <v>86.822999999999993</v>
      </c>
      <c r="R90" s="1">
        <v>1849</v>
      </c>
      <c r="S90" s="1">
        <v>2.68</v>
      </c>
      <c r="T90" s="1">
        <v>2856</v>
      </c>
      <c r="U90" s="1">
        <v>2.2349999999999999</v>
      </c>
      <c r="V90" s="1">
        <v>2850</v>
      </c>
    </row>
    <row r="91" spans="2:22" x14ac:dyDescent="0.3">
      <c r="B91" s="1" t="s">
        <v>86</v>
      </c>
      <c r="C91" s="1" t="s">
        <v>232</v>
      </c>
      <c r="D91" s="1" t="s">
        <v>285</v>
      </c>
      <c r="E91" s="1" t="s">
        <v>115</v>
      </c>
      <c r="F91" s="1" t="s">
        <v>273</v>
      </c>
      <c r="G91" s="1">
        <v>2021</v>
      </c>
      <c r="H91" s="1" t="s">
        <v>136</v>
      </c>
      <c r="I91" s="1">
        <v>2</v>
      </c>
      <c r="J91" s="4">
        <v>2.25074</v>
      </c>
      <c r="K91" s="1">
        <v>1710</v>
      </c>
      <c r="L91" s="1">
        <v>1710</v>
      </c>
      <c r="M91" s="1">
        <v>11.005000000000001</v>
      </c>
      <c r="O91" s="1">
        <v>3</v>
      </c>
      <c r="P91" s="1" t="s">
        <v>124</v>
      </c>
      <c r="Q91" s="1">
        <v>86.822999999999993</v>
      </c>
      <c r="R91" s="1">
        <v>1849</v>
      </c>
      <c r="S91" s="1">
        <v>2.68</v>
      </c>
      <c r="T91" s="1">
        <v>2856</v>
      </c>
      <c r="U91" s="1">
        <v>2.2349999999999999</v>
      </c>
      <c r="V91" s="1">
        <v>2850</v>
      </c>
    </row>
    <row r="92" spans="2:22" x14ac:dyDescent="0.3">
      <c r="B92" s="1" t="s">
        <v>86</v>
      </c>
      <c r="C92" s="1" t="s">
        <v>232</v>
      </c>
      <c r="D92" s="1" t="s">
        <v>285</v>
      </c>
      <c r="E92" s="1" t="s">
        <v>115</v>
      </c>
      <c r="F92" s="1" t="s">
        <v>274</v>
      </c>
      <c r="G92" s="1">
        <v>2021</v>
      </c>
      <c r="H92" s="1" t="s">
        <v>136</v>
      </c>
      <c r="I92" s="1">
        <v>2</v>
      </c>
      <c r="J92" s="4">
        <v>2.083888</v>
      </c>
      <c r="K92" s="1">
        <v>1710</v>
      </c>
      <c r="L92" s="1">
        <v>1710</v>
      </c>
      <c r="M92" s="1">
        <v>11.004</v>
      </c>
      <c r="O92" s="1">
        <v>3</v>
      </c>
      <c r="P92" s="1" t="s">
        <v>124</v>
      </c>
      <c r="Q92" s="1">
        <v>86.822999999999993</v>
      </c>
      <c r="R92" s="1">
        <v>1849</v>
      </c>
      <c r="S92" s="1">
        <v>2.68</v>
      </c>
      <c r="T92" s="1">
        <v>2856</v>
      </c>
      <c r="U92" s="1">
        <v>2.2349999999999999</v>
      </c>
      <c r="V92" s="1">
        <v>2850</v>
      </c>
    </row>
    <row r="93" spans="2:22" x14ac:dyDescent="0.3">
      <c r="B93" s="1" t="s">
        <v>86</v>
      </c>
      <c r="C93" s="1" t="s">
        <v>232</v>
      </c>
      <c r="D93" s="1" t="s">
        <v>285</v>
      </c>
      <c r="E93" s="1" t="s">
        <v>115</v>
      </c>
      <c r="F93" s="1" t="s">
        <v>275</v>
      </c>
      <c r="G93" s="1">
        <v>2021</v>
      </c>
      <c r="H93" s="1" t="s">
        <v>136</v>
      </c>
      <c r="I93" s="1">
        <v>2</v>
      </c>
      <c r="J93" s="4">
        <v>1.90032</v>
      </c>
      <c r="K93" s="1">
        <v>1709</v>
      </c>
      <c r="L93" s="1">
        <v>1709</v>
      </c>
      <c r="M93" s="1">
        <v>10.397</v>
      </c>
      <c r="O93" s="1">
        <v>3</v>
      </c>
      <c r="P93" s="1" t="s">
        <v>124</v>
      </c>
      <c r="Q93" s="1">
        <v>86.822999999999993</v>
      </c>
      <c r="R93" s="1">
        <v>1849</v>
      </c>
      <c r="S93" s="1">
        <v>2.68</v>
      </c>
      <c r="T93" s="1">
        <v>2856</v>
      </c>
      <c r="U93" s="1">
        <v>2.2349999999999999</v>
      </c>
      <c r="V93" s="1">
        <v>2850</v>
      </c>
    </row>
    <row r="94" spans="2:22" x14ac:dyDescent="0.3">
      <c r="B94" s="1" t="s">
        <v>86</v>
      </c>
      <c r="C94" s="1" t="s">
        <v>232</v>
      </c>
      <c r="D94" s="1" t="s">
        <v>285</v>
      </c>
      <c r="E94" s="1" t="s">
        <v>115</v>
      </c>
      <c r="F94" s="1" t="s">
        <v>276</v>
      </c>
      <c r="G94" s="1">
        <v>2021</v>
      </c>
      <c r="H94" s="1" t="s">
        <v>136</v>
      </c>
      <c r="I94" s="1">
        <v>2</v>
      </c>
      <c r="J94" s="4">
        <v>1.6580440000000001</v>
      </c>
      <c r="K94" s="1">
        <v>1709</v>
      </c>
      <c r="L94" s="1">
        <v>1709</v>
      </c>
      <c r="M94" s="1">
        <v>10.396000000000001</v>
      </c>
      <c r="O94" s="1">
        <v>3</v>
      </c>
      <c r="P94" s="1" t="s">
        <v>124</v>
      </c>
      <c r="Q94" s="1">
        <v>86.822999999999993</v>
      </c>
      <c r="R94" s="1">
        <v>1849</v>
      </c>
      <c r="S94" s="1">
        <v>2.68</v>
      </c>
      <c r="T94" s="1">
        <v>2856</v>
      </c>
      <c r="U94" s="1">
        <v>2.2349999999999999</v>
      </c>
      <c r="V94" s="1">
        <v>2850</v>
      </c>
    </row>
    <row r="95" spans="2:22" x14ac:dyDescent="0.3">
      <c r="B95" s="1" t="s">
        <v>86</v>
      </c>
      <c r="C95" s="1" t="s">
        <v>232</v>
      </c>
      <c r="D95" s="1" t="s">
        <v>285</v>
      </c>
      <c r="E95" s="1" t="s">
        <v>115</v>
      </c>
      <c r="F95" s="1" t="s">
        <v>277</v>
      </c>
      <c r="G95" s="1">
        <v>2021</v>
      </c>
      <c r="H95" s="1" t="s">
        <v>136</v>
      </c>
      <c r="I95" s="1">
        <v>2</v>
      </c>
      <c r="J95" s="4">
        <v>1.4108080000000001</v>
      </c>
      <c r="K95" s="1">
        <v>1707</v>
      </c>
      <c r="L95" s="1">
        <v>1707</v>
      </c>
      <c r="M95" s="1">
        <v>9.8800000000000008</v>
      </c>
      <c r="O95" s="1">
        <v>3</v>
      </c>
      <c r="P95" s="1" t="s">
        <v>124</v>
      </c>
      <c r="Q95" s="1">
        <v>86.822999999999993</v>
      </c>
      <c r="R95" s="1">
        <v>1849</v>
      </c>
      <c r="S95" s="1">
        <v>2.68</v>
      </c>
      <c r="T95" s="1">
        <v>2856</v>
      </c>
      <c r="U95" s="1">
        <v>2.2349999999999999</v>
      </c>
      <c r="V95" s="1">
        <v>2850</v>
      </c>
    </row>
    <row r="96" spans="2:22" x14ac:dyDescent="0.3">
      <c r="B96" s="1" t="s">
        <v>86</v>
      </c>
      <c r="C96" s="1" t="s">
        <v>232</v>
      </c>
      <c r="D96" s="1" t="s">
        <v>285</v>
      </c>
      <c r="E96" s="1" t="s">
        <v>115</v>
      </c>
      <c r="F96" s="1" t="s">
        <v>278</v>
      </c>
      <c r="G96" s="1">
        <v>2021</v>
      </c>
      <c r="H96" s="1" t="s">
        <v>136</v>
      </c>
      <c r="I96" s="1">
        <v>2</v>
      </c>
      <c r="J96" s="4">
        <v>1.0945419999999999</v>
      </c>
      <c r="K96" s="1">
        <v>1708</v>
      </c>
      <c r="L96" s="1">
        <v>1708</v>
      </c>
      <c r="M96" s="1">
        <v>9.8800000000000008</v>
      </c>
      <c r="O96" s="1">
        <v>3</v>
      </c>
      <c r="P96" s="1" t="s">
        <v>124</v>
      </c>
      <c r="Q96" s="1">
        <v>86.822999999999993</v>
      </c>
      <c r="R96" s="1">
        <v>1849</v>
      </c>
      <c r="S96" s="1">
        <v>2.68</v>
      </c>
      <c r="T96" s="1">
        <v>2856</v>
      </c>
      <c r="U96" s="1">
        <v>2.2349999999999999</v>
      </c>
      <c r="V96" s="1">
        <v>2850</v>
      </c>
    </row>
    <row r="97" spans="2:22" x14ac:dyDescent="0.3">
      <c r="B97" s="1" t="s">
        <v>86</v>
      </c>
      <c r="C97" s="1" t="s">
        <v>232</v>
      </c>
      <c r="D97" s="1" t="s">
        <v>285</v>
      </c>
      <c r="E97" s="1" t="s">
        <v>115</v>
      </c>
      <c r="F97" s="1" t="s">
        <v>279</v>
      </c>
      <c r="G97" s="1">
        <v>2021</v>
      </c>
      <c r="H97" s="1" t="s">
        <v>136</v>
      </c>
      <c r="I97" s="1">
        <v>2</v>
      </c>
      <c r="J97" s="4">
        <v>0.801678</v>
      </c>
      <c r="K97" s="1">
        <v>1705</v>
      </c>
      <c r="L97" s="1">
        <v>1705</v>
      </c>
      <c r="M97" s="1">
        <v>9.4789999999999992</v>
      </c>
      <c r="O97" s="1">
        <v>3</v>
      </c>
      <c r="P97" s="1" t="s">
        <v>124</v>
      </c>
      <c r="Q97" s="1">
        <v>86.822999999999993</v>
      </c>
      <c r="R97" s="1">
        <v>1849</v>
      </c>
      <c r="S97" s="1">
        <v>2.68</v>
      </c>
      <c r="T97" s="1">
        <v>2856</v>
      </c>
      <c r="U97" s="1">
        <v>2.2349999999999999</v>
      </c>
      <c r="V97" s="1">
        <v>2850</v>
      </c>
    </row>
    <row r="98" spans="2:22" x14ac:dyDescent="0.3">
      <c r="B98" s="1" t="s">
        <v>86</v>
      </c>
      <c r="C98" s="1" t="s">
        <v>232</v>
      </c>
      <c r="D98" s="1" t="s">
        <v>285</v>
      </c>
      <c r="E98" s="1" t="s">
        <v>115</v>
      </c>
      <c r="F98" s="1" t="s">
        <v>280</v>
      </c>
      <c r="G98" s="1">
        <v>2021</v>
      </c>
      <c r="H98" s="1" t="s">
        <v>136</v>
      </c>
      <c r="I98" s="1">
        <v>2</v>
      </c>
      <c r="J98" s="4">
        <v>0.59499599999999997</v>
      </c>
      <c r="K98" s="1">
        <v>1705</v>
      </c>
      <c r="L98" s="1">
        <v>1705</v>
      </c>
      <c r="M98" s="1">
        <v>9.4789999999999992</v>
      </c>
      <c r="O98" s="1">
        <v>3</v>
      </c>
      <c r="P98" s="1" t="s">
        <v>124</v>
      </c>
      <c r="Q98" s="1">
        <v>86.822999999999993</v>
      </c>
      <c r="R98" s="1">
        <v>1849</v>
      </c>
      <c r="S98" s="1">
        <v>2.68</v>
      </c>
      <c r="T98" s="1">
        <v>2856</v>
      </c>
      <c r="U98" s="1">
        <v>2.2349999999999999</v>
      </c>
      <c r="V98" s="1">
        <v>2850</v>
      </c>
    </row>
    <row r="99" spans="2:22" x14ac:dyDescent="0.3">
      <c r="B99" s="1" t="s">
        <v>86</v>
      </c>
      <c r="C99" s="1" t="s">
        <v>232</v>
      </c>
      <c r="D99" s="1" t="s">
        <v>285</v>
      </c>
      <c r="E99" s="1" t="s">
        <v>115</v>
      </c>
      <c r="F99" s="1" t="s">
        <v>233</v>
      </c>
      <c r="G99" s="1">
        <v>2021</v>
      </c>
      <c r="H99" s="1" t="s">
        <v>136</v>
      </c>
      <c r="I99" s="1">
        <v>3</v>
      </c>
      <c r="J99" s="4">
        <v>0.44264799999999999</v>
      </c>
      <c r="K99" s="1">
        <v>1468</v>
      </c>
      <c r="L99" s="1">
        <v>1468</v>
      </c>
      <c r="M99" s="1">
        <v>9.2260000000000009</v>
      </c>
      <c r="O99" s="1">
        <v>3</v>
      </c>
      <c r="P99" s="1" t="s">
        <v>124</v>
      </c>
      <c r="Q99" s="1">
        <v>100.02200000000001</v>
      </c>
      <c r="R99" s="1">
        <v>1517</v>
      </c>
      <c r="S99" s="1">
        <v>2.9780000000000002</v>
      </c>
      <c r="T99" s="1">
        <v>2478</v>
      </c>
      <c r="U99" s="1">
        <v>2.274</v>
      </c>
      <c r="V99" s="1">
        <v>2476</v>
      </c>
    </row>
    <row r="100" spans="2:22" x14ac:dyDescent="0.3">
      <c r="B100" s="1" t="s">
        <v>86</v>
      </c>
      <c r="C100" s="1" t="s">
        <v>232</v>
      </c>
      <c r="D100" s="1" t="s">
        <v>285</v>
      </c>
      <c r="E100" s="1" t="s">
        <v>115</v>
      </c>
      <c r="F100" s="1" t="s">
        <v>234</v>
      </c>
      <c r="G100" s="1">
        <v>2021</v>
      </c>
      <c r="H100" s="1" t="s">
        <v>136</v>
      </c>
      <c r="I100" s="1">
        <v>3</v>
      </c>
      <c r="J100" s="4">
        <v>0.38589200000000001</v>
      </c>
      <c r="K100" s="1">
        <v>1468</v>
      </c>
      <c r="L100" s="1">
        <v>1468</v>
      </c>
      <c r="M100" s="1">
        <v>9.1959999999999997</v>
      </c>
      <c r="O100" s="1">
        <v>3</v>
      </c>
      <c r="P100" s="1" t="s">
        <v>124</v>
      </c>
      <c r="Q100" s="1">
        <v>100.02200000000001</v>
      </c>
      <c r="R100" s="1">
        <v>1517</v>
      </c>
      <c r="S100" s="1">
        <v>2.9780000000000002</v>
      </c>
      <c r="T100" s="1">
        <v>2478</v>
      </c>
      <c r="U100" s="1">
        <v>2.274</v>
      </c>
      <c r="V100" s="1">
        <v>2476</v>
      </c>
    </row>
    <row r="101" spans="2:22" x14ac:dyDescent="0.3">
      <c r="B101" s="1" t="s">
        <v>86</v>
      </c>
      <c r="C101" s="1" t="s">
        <v>232</v>
      </c>
      <c r="D101" s="1" t="s">
        <v>285</v>
      </c>
      <c r="E101" s="1" t="s">
        <v>115</v>
      </c>
      <c r="F101" s="1" t="s">
        <v>235</v>
      </c>
      <c r="G101" s="1">
        <v>2021</v>
      </c>
      <c r="H101" s="1" t="s">
        <v>136</v>
      </c>
      <c r="I101" s="1">
        <v>3</v>
      </c>
      <c r="J101" s="4">
        <v>0.3371880000000001</v>
      </c>
      <c r="K101" s="1">
        <v>1468</v>
      </c>
      <c r="L101" s="1">
        <v>1468</v>
      </c>
      <c r="M101" s="1">
        <v>8.9420000000000002</v>
      </c>
      <c r="O101" s="1">
        <v>3</v>
      </c>
      <c r="P101" s="1" t="s">
        <v>124</v>
      </c>
      <c r="Q101" s="1">
        <v>100.02200000000001</v>
      </c>
      <c r="R101" s="1">
        <v>1517</v>
      </c>
      <c r="S101" s="1">
        <v>2.9780000000000002</v>
      </c>
      <c r="T101" s="1">
        <v>2478</v>
      </c>
      <c r="U101" s="1">
        <v>2.274</v>
      </c>
      <c r="V101" s="1">
        <v>2476</v>
      </c>
    </row>
    <row r="102" spans="2:22" x14ac:dyDescent="0.3">
      <c r="B102" s="1" t="s">
        <v>86</v>
      </c>
      <c r="C102" s="1" t="s">
        <v>232</v>
      </c>
      <c r="D102" s="1" t="s">
        <v>285</v>
      </c>
      <c r="E102" s="1" t="s">
        <v>115</v>
      </c>
      <c r="F102" s="1" t="s">
        <v>236</v>
      </c>
      <c r="G102" s="1">
        <v>2021</v>
      </c>
      <c r="H102" s="1" t="s">
        <v>136</v>
      </c>
      <c r="I102" s="1">
        <v>3</v>
      </c>
      <c r="J102" s="4">
        <v>0.33705400000000008</v>
      </c>
      <c r="K102" s="1">
        <v>1479</v>
      </c>
      <c r="L102" s="1">
        <v>1479</v>
      </c>
      <c r="M102" s="1">
        <v>8.9390000000000001</v>
      </c>
      <c r="O102" s="1">
        <v>3</v>
      </c>
      <c r="P102" s="1" t="s">
        <v>124</v>
      </c>
      <c r="Q102" s="1">
        <v>100.02200000000001</v>
      </c>
      <c r="R102" s="1">
        <v>1517</v>
      </c>
      <c r="S102" s="1">
        <v>2.9780000000000002</v>
      </c>
      <c r="T102" s="1">
        <v>2478</v>
      </c>
      <c r="U102" s="1">
        <v>2.274</v>
      </c>
      <c r="V102" s="1">
        <v>2476</v>
      </c>
    </row>
    <row r="103" spans="2:22" x14ac:dyDescent="0.3">
      <c r="B103" s="1" t="s">
        <v>86</v>
      </c>
      <c r="C103" s="1" t="s">
        <v>232</v>
      </c>
      <c r="D103" s="1" t="s">
        <v>285</v>
      </c>
      <c r="E103" s="1" t="s">
        <v>115</v>
      </c>
      <c r="F103" s="1" t="s">
        <v>237</v>
      </c>
      <c r="G103" s="1">
        <v>2021</v>
      </c>
      <c r="H103" s="1" t="s">
        <v>136</v>
      </c>
      <c r="I103" s="1">
        <v>3</v>
      </c>
      <c r="J103" s="4">
        <v>0.3236</v>
      </c>
      <c r="K103" s="1">
        <v>1483</v>
      </c>
      <c r="L103" s="1">
        <v>1483</v>
      </c>
      <c r="M103" s="1">
        <v>8.74</v>
      </c>
      <c r="O103" s="1">
        <v>3</v>
      </c>
      <c r="P103" s="1" t="s">
        <v>124</v>
      </c>
      <c r="Q103" s="1">
        <v>100.02200000000001</v>
      </c>
      <c r="R103" s="1">
        <v>1517</v>
      </c>
      <c r="S103" s="1">
        <v>2.9780000000000002</v>
      </c>
      <c r="T103" s="1">
        <v>2478</v>
      </c>
      <c r="U103" s="1">
        <v>2.274</v>
      </c>
      <c r="V103" s="1">
        <v>2476</v>
      </c>
    </row>
    <row r="104" spans="2:22" x14ac:dyDescent="0.3">
      <c r="B104" s="1" t="s">
        <v>86</v>
      </c>
      <c r="C104" s="1" t="s">
        <v>232</v>
      </c>
      <c r="D104" s="1" t="s">
        <v>285</v>
      </c>
      <c r="E104" s="1" t="s">
        <v>115</v>
      </c>
      <c r="F104" s="1" t="s">
        <v>238</v>
      </c>
      <c r="G104" s="1">
        <v>2021</v>
      </c>
      <c r="H104" s="1" t="s">
        <v>136</v>
      </c>
      <c r="I104" s="1">
        <v>3</v>
      </c>
      <c r="J104" s="4">
        <v>0.33077999999999991</v>
      </c>
      <c r="K104" s="1">
        <v>1484</v>
      </c>
      <c r="L104" s="1">
        <v>1484</v>
      </c>
      <c r="M104" s="1">
        <v>8.7420000000000009</v>
      </c>
      <c r="O104" s="1">
        <v>3</v>
      </c>
      <c r="P104" s="1" t="s">
        <v>124</v>
      </c>
      <c r="Q104" s="1">
        <v>100.02200000000001</v>
      </c>
      <c r="R104" s="1">
        <v>1517</v>
      </c>
      <c r="S104" s="1">
        <v>2.9780000000000002</v>
      </c>
      <c r="T104" s="1">
        <v>2478</v>
      </c>
      <c r="U104" s="1">
        <v>2.274</v>
      </c>
      <c r="V104" s="1">
        <v>2476</v>
      </c>
    </row>
    <row r="105" spans="2:22" x14ac:dyDescent="0.3">
      <c r="B105" s="1" t="s">
        <v>86</v>
      </c>
      <c r="C105" s="1" t="s">
        <v>232</v>
      </c>
      <c r="D105" s="1" t="s">
        <v>285</v>
      </c>
      <c r="E105" s="1" t="s">
        <v>115</v>
      </c>
      <c r="F105" s="1" t="s">
        <v>239</v>
      </c>
      <c r="G105" s="1">
        <v>2021</v>
      </c>
      <c r="H105" s="1" t="s">
        <v>136</v>
      </c>
      <c r="I105" s="1">
        <v>3</v>
      </c>
      <c r="J105" s="4">
        <v>0.337368</v>
      </c>
      <c r="K105" s="1">
        <v>1484</v>
      </c>
      <c r="L105" s="1">
        <v>1484</v>
      </c>
      <c r="M105" s="1">
        <v>8.5570000000000004</v>
      </c>
      <c r="O105" s="1">
        <v>3</v>
      </c>
      <c r="P105" s="1" t="s">
        <v>124</v>
      </c>
      <c r="Q105" s="1">
        <v>100.02200000000001</v>
      </c>
      <c r="R105" s="1">
        <v>1517</v>
      </c>
      <c r="S105" s="1">
        <v>2.9780000000000002</v>
      </c>
      <c r="T105" s="1">
        <v>2478</v>
      </c>
      <c r="U105" s="1">
        <v>2.274</v>
      </c>
      <c r="V105" s="1">
        <v>2476</v>
      </c>
    </row>
    <row r="106" spans="2:22" x14ac:dyDescent="0.3">
      <c r="B106" s="1" t="s">
        <v>86</v>
      </c>
      <c r="C106" s="1" t="s">
        <v>232</v>
      </c>
      <c r="D106" s="1" t="s">
        <v>285</v>
      </c>
      <c r="E106" s="1" t="s">
        <v>115</v>
      </c>
      <c r="F106" s="1" t="s">
        <v>240</v>
      </c>
      <c r="G106" s="1">
        <v>2021</v>
      </c>
      <c r="H106" s="1" t="s">
        <v>136</v>
      </c>
      <c r="I106" s="1">
        <v>3</v>
      </c>
      <c r="J106" s="4">
        <v>0.35089399999999998</v>
      </c>
      <c r="K106" s="1">
        <v>1483</v>
      </c>
      <c r="L106" s="1">
        <v>1483</v>
      </c>
      <c r="M106" s="1">
        <v>8.5549999999999997</v>
      </c>
      <c r="O106" s="1">
        <v>3</v>
      </c>
      <c r="P106" s="1" t="s">
        <v>124</v>
      </c>
      <c r="Q106" s="1">
        <v>100.02200000000001</v>
      </c>
      <c r="R106" s="1">
        <v>1517</v>
      </c>
      <c r="S106" s="1">
        <v>2.9780000000000002</v>
      </c>
      <c r="T106" s="1">
        <v>2478</v>
      </c>
      <c r="U106" s="1">
        <v>2.274</v>
      </c>
      <c r="V106" s="1">
        <v>2476</v>
      </c>
    </row>
    <row r="107" spans="2:22" x14ac:dyDescent="0.3">
      <c r="B107" s="1" t="s">
        <v>86</v>
      </c>
      <c r="C107" s="1" t="s">
        <v>232</v>
      </c>
      <c r="D107" s="1" t="s">
        <v>285</v>
      </c>
      <c r="E107" s="1" t="s">
        <v>115</v>
      </c>
      <c r="F107" s="1" t="s">
        <v>241</v>
      </c>
      <c r="G107" s="1">
        <v>2021</v>
      </c>
      <c r="H107" s="1" t="s">
        <v>136</v>
      </c>
      <c r="I107" s="1">
        <v>3</v>
      </c>
      <c r="J107" s="4">
        <v>0.39515</v>
      </c>
      <c r="K107" s="1">
        <v>1483</v>
      </c>
      <c r="L107" s="1">
        <v>1483</v>
      </c>
      <c r="M107" s="1">
        <v>8.4239999999999995</v>
      </c>
      <c r="O107" s="1">
        <v>3</v>
      </c>
      <c r="P107" s="1" t="s">
        <v>124</v>
      </c>
      <c r="Q107" s="1">
        <v>100.02200000000001</v>
      </c>
      <c r="R107" s="1">
        <v>1517</v>
      </c>
      <c r="S107" s="1">
        <v>2.9780000000000002</v>
      </c>
      <c r="T107" s="1">
        <v>2478</v>
      </c>
      <c r="U107" s="1">
        <v>2.274</v>
      </c>
      <c r="V107" s="1">
        <v>2476</v>
      </c>
    </row>
    <row r="108" spans="2:22" x14ac:dyDescent="0.3">
      <c r="B108" s="1" t="s">
        <v>86</v>
      </c>
      <c r="C108" s="1" t="s">
        <v>232</v>
      </c>
      <c r="D108" s="1" t="s">
        <v>285</v>
      </c>
      <c r="E108" s="1" t="s">
        <v>115</v>
      </c>
      <c r="F108" s="1" t="s">
        <v>242</v>
      </c>
      <c r="G108" s="1">
        <v>2021</v>
      </c>
      <c r="H108" s="1" t="s">
        <v>136</v>
      </c>
      <c r="I108" s="1">
        <v>3</v>
      </c>
      <c r="J108" s="4">
        <v>0.4733</v>
      </c>
      <c r="K108" s="1">
        <v>1484</v>
      </c>
      <c r="L108" s="1">
        <v>1484</v>
      </c>
      <c r="M108" s="1">
        <v>8.4260000000000002</v>
      </c>
      <c r="O108" s="1">
        <v>3</v>
      </c>
      <c r="P108" s="1" t="s">
        <v>124</v>
      </c>
      <c r="Q108" s="1">
        <v>100.02200000000001</v>
      </c>
      <c r="R108" s="1">
        <v>1517</v>
      </c>
      <c r="S108" s="1">
        <v>2.9780000000000002</v>
      </c>
      <c r="T108" s="1">
        <v>2478</v>
      </c>
      <c r="U108" s="1">
        <v>2.274</v>
      </c>
      <c r="V108" s="1">
        <v>2476</v>
      </c>
    </row>
    <row r="109" spans="2:22" x14ac:dyDescent="0.3">
      <c r="B109" s="1" t="s">
        <v>86</v>
      </c>
      <c r="C109" s="1" t="s">
        <v>232</v>
      </c>
      <c r="D109" s="1" t="s">
        <v>285</v>
      </c>
      <c r="E109" s="1" t="s">
        <v>115</v>
      </c>
      <c r="F109" s="1" t="s">
        <v>243</v>
      </c>
      <c r="G109" s="1">
        <v>2021</v>
      </c>
      <c r="H109" s="1" t="s">
        <v>136</v>
      </c>
      <c r="I109" s="1">
        <v>3</v>
      </c>
      <c r="J109" s="4">
        <v>0.65054200000000006</v>
      </c>
      <c r="K109" s="1">
        <v>1484</v>
      </c>
      <c r="L109" s="1">
        <v>1484</v>
      </c>
      <c r="M109" s="1">
        <v>8.3570000000000011</v>
      </c>
      <c r="O109" s="1">
        <v>3</v>
      </c>
      <c r="P109" s="1" t="s">
        <v>124</v>
      </c>
      <c r="Q109" s="1">
        <v>100.02200000000001</v>
      </c>
      <c r="R109" s="1">
        <v>1517</v>
      </c>
      <c r="S109" s="1">
        <v>2.9780000000000002</v>
      </c>
      <c r="T109" s="1">
        <v>2478</v>
      </c>
      <c r="U109" s="1">
        <v>2.274</v>
      </c>
      <c r="V109" s="1">
        <v>2476</v>
      </c>
    </row>
    <row r="110" spans="2:22" x14ac:dyDescent="0.3">
      <c r="B110" s="1" t="s">
        <v>86</v>
      </c>
      <c r="C110" s="1" t="s">
        <v>232</v>
      </c>
      <c r="D110" s="1" t="s">
        <v>285</v>
      </c>
      <c r="E110" s="1" t="s">
        <v>115</v>
      </c>
      <c r="F110" s="1" t="s">
        <v>244</v>
      </c>
      <c r="G110" s="1">
        <v>2021</v>
      </c>
      <c r="H110" s="1" t="s">
        <v>136</v>
      </c>
      <c r="I110" s="1">
        <v>3</v>
      </c>
      <c r="J110" s="4">
        <v>0.97977999999999998</v>
      </c>
      <c r="K110" s="1">
        <v>1484</v>
      </c>
      <c r="L110" s="1">
        <v>1484</v>
      </c>
      <c r="M110" s="1">
        <v>8.3570000000000011</v>
      </c>
      <c r="O110" s="1">
        <v>3</v>
      </c>
      <c r="P110" s="1" t="s">
        <v>124</v>
      </c>
      <c r="Q110" s="1">
        <v>100.02200000000001</v>
      </c>
      <c r="R110" s="1">
        <v>1517</v>
      </c>
      <c r="S110" s="1">
        <v>2.9780000000000002</v>
      </c>
      <c r="T110" s="1">
        <v>2478</v>
      </c>
      <c r="U110" s="1">
        <v>2.274</v>
      </c>
      <c r="V110" s="1">
        <v>2476</v>
      </c>
    </row>
    <row r="111" spans="2:22" x14ac:dyDescent="0.3">
      <c r="B111" s="1" t="s">
        <v>86</v>
      </c>
      <c r="C111" s="1" t="s">
        <v>232</v>
      </c>
      <c r="D111" s="1" t="s">
        <v>285</v>
      </c>
      <c r="E111" s="1" t="s">
        <v>115</v>
      </c>
      <c r="F111" s="1" t="s">
        <v>245</v>
      </c>
      <c r="G111" s="1">
        <v>2021</v>
      </c>
      <c r="H111" s="1" t="s">
        <v>136</v>
      </c>
      <c r="I111" s="1">
        <v>3</v>
      </c>
      <c r="J111" s="4">
        <v>1.4903219999999999</v>
      </c>
      <c r="K111" s="1">
        <v>1486</v>
      </c>
      <c r="L111" s="1">
        <v>1486</v>
      </c>
      <c r="M111" s="1">
        <v>8.4060000000000006</v>
      </c>
      <c r="O111" s="1">
        <v>3</v>
      </c>
      <c r="P111" s="1" t="s">
        <v>124</v>
      </c>
      <c r="Q111" s="1">
        <v>100.02200000000001</v>
      </c>
      <c r="R111" s="1">
        <v>1517</v>
      </c>
      <c r="S111" s="1">
        <v>2.9780000000000002</v>
      </c>
      <c r="T111" s="1">
        <v>2478</v>
      </c>
      <c r="U111" s="1">
        <v>2.274</v>
      </c>
      <c r="V111" s="1">
        <v>2476</v>
      </c>
    </row>
    <row r="112" spans="2:22" x14ac:dyDescent="0.3">
      <c r="B112" s="1" t="s">
        <v>86</v>
      </c>
      <c r="C112" s="1" t="s">
        <v>232</v>
      </c>
      <c r="D112" s="1" t="s">
        <v>285</v>
      </c>
      <c r="E112" s="1" t="s">
        <v>115</v>
      </c>
      <c r="F112" s="1" t="s">
        <v>246</v>
      </c>
      <c r="G112" s="1">
        <v>2021</v>
      </c>
      <c r="H112" s="1" t="s">
        <v>136</v>
      </c>
      <c r="I112" s="1">
        <v>3</v>
      </c>
      <c r="J112" s="4">
        <v>2.2250860000000001</v>
      </c>
      <c r="K112" s="1">
        <v>1483</v>
      </c>
      <c r="L112" s="1">
        <v>1483</v>
      </c>
      <c r="M112" s="1">
        <v>8.4029999999999987</v>
      </c>
      <c r="O112" s="1">
        <v>3</v>
      </c>
      <c r="P112" s="1" t="s">
        <v>124</v>
      </c>
      <c r="Q112" s="1">
        <v>100.02200000000001</v>
      </c>
      <c r="R112" s="1">
        <v>1517</v>
      </c>
      <c r="S112" s="1">
        <v>2.9780000000000002</v>
      </c>
      <c r="T112" s="1">
        <v>2478</v>
      </c>
      <c r="U112" s="1">
        <v>2.274</v>
      </c>
      <c r="V112" s="1">
        <v>2476</v>
      </c>
    </row>
    <row r="113" spans="2:22" x14ac:dyDescent="0.3">
      <c r="B113" s="1" t="s">
        <v>86</v>
      </c>
      <c r="C113" s="1" t="s">
        <v>232</v>
      </c>
      <c r="D113" s="1" t="s">
        <v>285</v>
      </c>
      <c r="E113" s="1" t="s">
        <v>115</v>
      </c>
      <c r="F113" s="1" t="s">
        <v>247</v>
      </c>
      <c r="G113" s="1">
        <v>2021</v>
      </c>
      <c r="H113" s="1" t="s">
        <v>136</v>
      </c>
      <c r="I113" s="1">
        <v>3</v>
      </c>
      <c r="J113" s="4">
        <v>2.92713</v>
      </c>
      <c r="K113" s="1">
        <v>1483</v>
      </c>
      <c r="L113" s="1">
        <v>1483</v>
      </c>
      <c r="M113" s="1">
        <v>8.6440000000000001</v>
      </c>
      <c r="O113" s="1">
        <v>3</v>
      </c>
      <c r="P113" s="1" t="s">
        <v>124</v>
      </c>
      <c r="Q113" s="1">
        <v>100.02200000000001</v>
      </c>
      <c r="R113" s="1">
        <v>1517</v>
      </c>
      <c r="S113" s="1">
        <v>2.9780000000000002</v>
      </c>
      <c r="T113" s="1">
        <v>2478</v>
      </c>
      <c r="U113" s="1">
        <v>2.274</v>
      </c>
      <c r="V113" s="1">
        <v>2476</v>
      </c>
    </row>
    <row r="114" spans="2:22" x14ac:dyDescent="0.3">
      <c r="B114" s="1" t="s">
        <v>86</v>
      </c>
      <c r="C114" s="1" t="s">
        <v>232</v>
      </c>
      <c r="D114" s="1" t="s">
        <v>285</v>
      </c>
      <c r="E114" s="1" t="s">
        <v>115</v>
      </c>
      <c r="F114" s="1" t="s">
        <v>248</v>
      </c>
      <c r="G114" s="1">
        <v>2021</v>
      </c>
      <c r="H114" s="1" t="s">
        <v>136</v>
      </c>
      <c r="I114" s="1">
        <v>3</v>
      </c>
      <c r="J114" s="4">
        <v>3.2168480000000002</v>
      </c>
      <c r="K114" s="1">
        <v>1483</v>
      </c>
      <c r="L114" s="1">
        <v>1483</v>
      </c>
      <c r="M114" s="1">
        <v>8.6429999999999989</v>
      </c>
      <c r="O114" s="1">
        <v>3</v>
      </c>
      <c r="P114" s="1" t="s">
        <v>124</v>
      </c>
      <c r="Q114" s="1">
        <v>100.02200000000001</v>
      </c>
      <c r="R114" s="1">
        <v>1517</v>
      </c>
      <c r="S114" s="1">
        <v>2.9780000000000002</v>
      </c>
      <c r="T114" s="1">
        <v>2478</v>
      </c>
      <c r="U114" s="1">
        <v>2.274</v>
      </c>
      <c r="V114" s="1">
        <v>2476</v>
      </c>
    </row>
    <row r="115" spans="2:22" x14ac:dyDescent="0.3">
      <c r="B115" s="1" t="s">
        <v>86</v>
      </c>
      <c r="C115" s="1" t="s">
        <v>232</v>
      </c>
      <c r="D115" s="1" t="s">
        <v>285</v>
      </c>
      <c r="E115" s="1" t="s">
        <v>115</v>
      </c>
      <c r="F115" s="1" t="s">
        <v>249</v>
      </c>
      <c r="G115" s="1">
        <v>2021</v>
      </c>
      <c r="H115" s="1" t="s">
        <v>136</v>
      </c>
      <c r="I115" s="1">
        <v>3</v>
      </c>
      <c r="J115" s="4">
        <v>3.0339900000000002</v>
      </c>
      <c r="K115" s="1">
        <v>1484</v>
      </c>
      <c r="L115" s="1">
        <v>1484</v>
      </c>
      <c r="M115" s="1">
        <v>9.1280000000000001</v>
      </c>
      <c r="O115" s="1">
        <v>3</v>
      </c>
      <c r="P115" s="1" t="s">
        <v>124</v>
      </c>
      <c r="Q115" s="1">
        <v>100.02200000000001</v>
      </c>
      <c r="R115" s="1">
        <v>1517</v>
      </c>
      <c r="S115" s="1">
        <v>2.9780000000000002</v>
      </c>
      <c r="T115" s="1">
        <v>2478</v>
      </c>
      <c r="U115" s="1">
        <v>2.274</v>
      </c>
      <c r="V115" s="1">
        <v>2476</v>
      </c>
    </row>
    <row r="116" spans="2:22" x14ac:dyDescent="0.3">
      <c r="B116" s="1" t="s">
        <v>86</v>
      </c>
      <c r="C116" s="1" t="s">
        <v>232</v>
      </c>
      <c r="D116" s="1" t="s">
        <v>285</v>
      </c>
      <c r="E116" s="1" t="s">
        <v>115</v>
      </c>
      <c r="F116" s="1" t="s">
        <v>250</v>
      </c>
      <c r="G116" s="1">
        <v>2021</v>
      </c>
      <c r="H116" s="1" t="s">
        <v>136</v>
      </c>
      <c r="I116" s="1">
        <v>3</v>
      </c>
      <c r="J116" s="4">
        <v>2.8357039999999998</v>
      </c>
      <c r="K116" s="1">
        <v>1483</v>
      </c>
      <c r="L116" s="1">
        <v>1483</v>
      </c>
      <c r="M116" s="1">
        <v>9.1289999999999996</v>
      </c>
      <c r="O116" s="1">
        <v>3</v>
      </c>
      <c r="P116" s="1" t="s">
        <v>124</v>
      </c>
      <c r="Q116" s="1">
        <v>100.02200000000001</v>
      </c>
      <c r="R116" s="1">
        <v>1517</v>
      </c>
      <c r="S116" s="1">
        <v>2.9780000000000002</v>
      </c>
      <c r="T116" s="1">
        <v>2478</v>
      </c>
      <c r="U116" s="1">
        <v>2.274</v>
      </c>
      <c r="V116" s="1">
        <v>2476</v>
      </c>
    </row>
    <row r="117" spans="2:22" x14ac:dyDescent="0.3">
      <c r="B117" s="1" t="s">
        <v>86</v>
      </c>
      <c r="C117" s="1" t="s">
        <v>232</v>
      </c>
      <c r="D117" s="1" t="s">
        <v>285</v>
      </c>
      <c r="E117" s="1" t="s">
        <v>115</v>
      </c>
      <c r="F117" s="1" t="s">
        <v>251</v>
      </c>
      <c r="G117" s="1">
        <v>2021</v>
      </c>
      <c r="H117" s="1" t="s">
        <v>136</v>
      </c>
      <c r="I117" s="1">
        <v>3</v>
      </c>
      <c r="J117" s="4">
        <v>2.421554</v>
      </c>
      <c r="K117" s="1">
        <v>1482</v>
      </c>
      <c r="L117" s="1">
        <v>1482</v>
      </c>
      <c r="M117" s="1">
        <v>9.8680000000000003</v>
      </c>
      <c r="O117" s="1">
        <v>3</v>
      </c>
      <c r="P117" s="1" t="s">
        <v>124</v>
      </c>
      <c r="Q117" s="1">
        <v>100.02200000000001</v>
      </c>
      <c r="R117" s="1">
        <v>1517</v>
      </c>
      <c r="S117" s="1">
        <v>2.9780000000000002</v>
      </c>
      <c r="T117" s="1">
        <v>2478</v>
      </c>
      <c r="U117" s="1">
        <v>2.274</v>
      </c>
      <c r="V117" s="1">
        <v>2476</v>
      </c>
    </row>
    <row r="118" spans="2:22" x14ac:dyDescent="0.3">
      <c r="B118" s="1" t="s">
        <v>86</v>
      </c>
      <c r="C118" s="1" t="s">
        <v>232</v>
      </c>
      <c r="D118" s="1" t="s">
        <v>285</v>
      </c>
      <c r="E118" s="1" t="s">
        <v>115</v>
      </c>
      <c r="F118" s="1" t="s">
        <v>252</v>
      </c>
      <c r="G118" s="1">
        <v>2021</v>
      </c>
      <c r="H118" s="1" t="s">
        <v>136</v>
      </c>
      <c r="I118" s="1">
        <v>3</v>
      </c>
      <c r="J118" s="4">
        <v>2.0704280000000002</v>
      </c>
      <c r="K118" s="1">
        <v>1484</v>
      </c>
      <c r="L118" s="1">
        <v>1484</v>
      </c>
      <c r="M118" s="1">
        <v>9.8699999999999992</v>
      </c>
      <c r="O118" s="1">
        <v>3</v>
      </c>
      <c r="P118" s="1" t="s">
        <v>124</v>
      </c>
      <c r="Q118" s="1">
        <v>100.02200000000001</v>
      </c>
      <c r="R118" s="1">
        <v>1517</v>
      </c>
      <c r="S118" s="1">
        <v>2.9780000000000002</v>
      </c>
      <c r="T118" s="1">
        <v>2478</v>
      </c>
      <c r="U118" s="1">
        <v>2.274</v>
      </c>
      <c r="V118" s="1">
        <v>2476</v>
      </c>
    </row>
    <row r="119" spans="2:22" x14ac:dyDescent="0.3">
      <c r="B119" s="1" t="s">
        <v>86</v>
      </c>
      <c r="C119" s="1" t="s">
        <v>232</v>
      </c>
      <c r="D119" s="1" t="s">
        <v>285</v>
      </c>
      <c r="E119" s="1" t="s">
        <v>115</v>
      </c>
      <c r="F119" s="1" t="s">
        <v>253</v>
      </c>
      <c r="G119" s="1">
        <v>2021</v>
      </c>
      <c r="H119" s="1" t="s">
        <v>136</v>
      </c>
      <c r="I119" s="1">
        <v>3</v>
      </c>
      <c r="J119" s="4">
        <v>1.8281719999999999</v>
      </c>
      <c r="K119" s="1">
        <v>1485</v>
      </c>
      <c r="L119" s="1">
        <v>1485</v>
      </c>
      <c r="M119" s="1">
        <v>10.711</v>
      </c>
      <c r="O119" s="1">
        <v>3</v>
      </c>
      <c r="P119" s="1" t="s">
        <v>124</v>
      </c>
      <c r="Q119" s="1">
        <v>100.02200000000001</v>
      </c>
      <c r="R119" s="1">
        <v>1517</v>
      </c>
      <c r="S119" s="1">
        <v>2.9780000000000002</v>
      </c>
      <c r="T119" s="1">
        <v>2478</v>
      </c>
      <c r="U119" s="1">
        <v>2.274</v>
      </c>
      <c r="V119" s="1">
        <v>2476</v>
      </c>
    </row>
    <row r="120" spans="2:22" x14ac:dyDescent="0.3">
      <c r="B120" s="1" t="s">
        <v>86</v>
      </c>
      <c r="C120" s="1" t="s">
        <v>232</v>
      </c>
      <c r="D120" s="1" t="s">
        <v>285</v>
      </c>
      <c r="E120" s="1" t="s">
        <v>115</v>
      </c>
      <c r="F120" s="1" t="s">
        <v>254</v>
      </c>
      <c r="G120" s="1">
        <v>2021</v>
      </c>
      <c r="H120" s="1" t="s">
        <v>136</v>
      </c>
      <c r="I120" s="1">
        <v>3</v>
      </c>
      <c r="J120" s="4">
        <v>1.6505540000000001</v>
      </c>
      <c r="K120" s="1">
        <v>1483</v>
      </c>
      <c r="L120" s="1">
        <v>1483</v>
      </c>
      <c r="M120" s="1">
        <v>10.71</v>
      </c>
      <c r="O120" s="1">
        <v>3</v>
      </c>
      <c r="P120" s="1" t="s">
        <v>124</v>
      </c>
      <c r="Q120" s="1">
        <v>100.02200000000001</v>
      </c>
      <c r="R120" s="1">
        <v>1517</v>
      </c>
      <c r="S120" s="1">
        <v>2.9780000000000002</v>
      </c>
      <c r="T120" s="1">
        <v>2478</v>
      </c>
      <c r="U120" s="1">
        <v>2.274</v>
      </c>
      <c r="V120" s="1">
        <v>2476</v>
      </c>
    </row>
    <row r="121" spans="2:22" x14ac:dyDescent="0.3">
      <c r="B121" s="1" t="s">
        <v>86</v>
      </c>
      <c r="C121" s="1" t="s">
        <v>232</v>
      </c>
      <c r="D121" s="1" t="s">
        <v>285</v>
      </c>
      <c r="E121" s="1" t="s">
        <v>115</v>
      </c>
      <c r="F121" s="1" t="s">
        <v>255</v>
      </c>
      <c r="G121" s="1">
        <v>2021</v>
      </c>
      <c r="H121" s="1" t="s">
        <v>136</v>
      </c>
      <c r="I121" s="1">
        <v>3</v>
      </c>
      <c r="J121" s="4">
        <v>1.5485199999999999</v>
      </c>
      <c r="K121" s="1">
        <v>1484</v>
      </c>
      <c r="L121" s="1">
        <v>1484</v>
      </c>
      <c r="M121" s="1">
        <v>11.477</v>
      </c>
      <c r="O121" s="1">
        <v>3</v>
      </c>
      <c r="P121" s="1" t="s">
        <v>124</v>
      </c>
      <c r="Q121" s="1">
        <v>100.02200000000001</v>
      </c>
      <c r="R121" s="1">
        <v>1517</v>
      </c>
      <c r="S121" s="1">
        <v>2.9780000000000002</v>
      </c>
      <c r="T121" s="1">
        <v>2478</v>
      </c>
      <c r="U121" s="1">
        <v>2.274</v>
      </c>
      <c r="V121" s="1">
        <v>2476</v>
      </c>
    </row>
    <row r="122" spans="2:22" x14ac:dyDescent="0.3">
      <c r="B122" s="1" t="s">
        <v>86</v>
      </c>
      <c r="C122" s="1" t="s">
        <v>232</v>
      </c>
      <c r="D122" s="1" t="s">
        <v>285</v>
      </c>
      <c r="E122" s="1" t="s">
        <v>115</v>
      </c>
      <c r="F122" s="1" t="s">
        <v>256</v>
      </c>
      <c r="G122" s="1">
        <v>2021</v>
      </c>
      <c r="H122" s="1" t="s">
        <v>136</v>
      </c>
      <c r="I122" s="1">
        <v>3</v>
      </c>
      <c r="J122" s="4">
        <v>1.4908779999999999</v>
      </c>
      <c r="K122" s="1">
        <v>1482</v>
      </c>
      <c r="L122" s="1">
        <v>1482</v>
      </c>
      <c r="M122" s="1">
        <v>11.478</v>
      </c>
      <c r="O122" s="1">
        <v>3</v>
      </c>
      <c r="P122" s="1" t="s">
        <v>124</v>
      </c>
      <c r="Q122" s="1">
        <v>100.02200000000001</v>
      </c>
      <c r="R122" s="1">
        <v>1517</v>
      </c>
      <c r="S122" s="1">
        <v>2.9780000000000002</v>
      </c>
      <c r="T122" s="1">
        <v>2478</v>
      </c>
      <c r="U122" s="1">
        <v>2.274</v>
      </c>
      <c r="V122" s="1">
        <v>2476</v>
      </c>
    </row>
    <row r="123" spans="2:22" x14ac:dyDescent="0.3">
      <c r="B123" s="1" t="s">
        <v>86</v>
      </c>
      <c r="C123" s="1" t="s">
        <v>232</v>
      </c>
      <c r="D123" s="1" t="s">
        <v>285</v>
      </c>
      <c r="E123" s="1" t="s">
        <v>115</v>
      </c>
      <c r="F123" s="1" t="s">
        <v>257</v>
      </c>
      <c r="G123" s="1">
        <v>2021</v>
      </c>
      <c r="H123" s="1" t="s">
        <v>136</v>
      </c>
      <c r="I123" s="1">
        <v>3</v>
      </c>
      <c r="J123" s="4">
        <v>1.5181020000000001</v>
      </c>
      <c r="K123" s="1">
        <v>1481</v>
      </c>
      <c r="L123" s="1">
        <v>1481</v>
      </c>
      <c r="M123" s="1">
        <v>12.068</v>
      </c>
      <c r="O123" s="1">
        <v>3</v>
      </c>
      <c r="P123" s="1" t="s">
        <v>124</v>
      </c>
      <c r="Q123" s="1">
        <v>100.02200000000001</v>
      </c>
      <c r="R123" s="1">
        <v>1517</v>
      </c>
      <c r="S123" s="1">
        <v>2.9780000000000002</v>
      </c>
      <c r="T123" s="1">
        <v>2478</v>
      </c>
      <c r="U123" s="1">
        <v>2.274</v>
      </c>
      <c r="V123" s="1">
        <v>2476</v>
      </c>
    </row>
    <row r="124" spans="2:22" x14ac:dyDescent="0.3">
      <c r="B124" s="1" t="s">
        <v>86</v>
      </c>
      <c r="C124" s="1" t="s">
        <v>232</v>
      </c>
      <c r="D124" s="1" t="s">
        <v>285</v>
      </c>
      <c r="E124" s="1" t="s">
        <v>115</v>
      </c>
      <c r="F124" s="1" t="s">
        <v>258</v>
      </c>
      <c r="G124" s="1">
        <v>2021</v>
      </c>
      <c r="H124" s="1" t="s">
        <v>136</v>
      </c>
      <c r="I124" s="1">
        <v>3</v>
      </c>
      <c r="J124" s="4">
        <v>1.5686260000000001</v>
      </c>
      <c r="K124" s="1">
        <v>1480</v>
      </c>
      <c r="L124" s="1">
        <v>1480</v>
      </c>
      <c r="M124" s="1">
        <v>12.068</v>
      </c>
      <c r="O124" s="1">
        <v>3</v>
      </c>
      <c r="P124" s="1" t="s">
        <v>124</v>
      </c>
      <c r="Q124" s="1">
        <v>100.02200000000001</v>
      </c>
      <c r="R124" s="1">
        <v>1517</v>
      </c>
      <c r="S124" s="1">
        <v>2.9780000000000002</v>
      </c>
      <c r="T124" s="1">
        <v>2478</v>
      </c>
      <c r="U124" s="1">
        <v>2.274</v>
      </c>
      <c r="V124" s="1">
        <v>2476</v>
      </c>
    </row>
    <row r="125" spans="2:22" x14ac:dyDescent="0.3">
      <c r="B125" s="1" t="s">
        <v>86</v>
      </c>
      <c r="C125" s="1" t="s">
        <v>232</v>
      </c>
      <c r="D125" s="1" t="s">
        <v>285</v>
      </c>
      <c r="E125" s="1" t="s">
        <v>115</v>
      </c>
      <c r="F125" s="1" t="s">
        <v>259</v>
      </c>
      <c r="G125" s="1">
        <v>2021</v>
      </c>
      <c r="H125" s="1" t="s">
        <v>136</v>
      </c>
      <c r="I125" s="1">
        <v>3</v>
      </c>
      <c r="J125" s="4">
        <v>1.5165500000000001</v>
      </c>
      <c r="K125" s="1">
        <v>1480</v>
      </c>
      <c r="L125" s="1">
        <v>1480</v>
      </c>
      <c r="M125" s="1">
        <v>12.494</v>
      </c>
      <c r="O125" s="1">
        <v>3</v>
      </c>
      <c r="P125" s="1" t="s">
        <v>124</v>
      </c>
      <c r="Q125" s="1">
        <v>100.02200000000001</v>
      </c>
      <c r="R125" s="1">
        <v>1517</v>
      </c>
      <c r="S125" s="1">
        <v>2.9780000000000002</v>
      </c>
      <c r="T125" s="1">
        <v>2478</v>
      </c>
      <c r="U125" s="1">
        <v>2.274</v>
      </c>
      <c r="V125" s="1">
        <v>2476</v>
      </c>
    </row>
    <row r="126" spans="2:22" x14ac:dyDescent="0.3">
      <c r="B126" s="1" t="s">
        <v>86</v>
      </c>
      <c r="C126" s="1" t="s">
        <v>232</v>
      </c>
      <c r="D126" s="1" t="s">
        <v>285</v>
      </c>
      <c r="E126" s="1" t="s">
        <v>115</v>
      </c>
      <c r="F126" s="1" t="s">
        <v>260</v>
      </c>
      <c r="G126" s="1">
        <v>2021</v>
      </c>
      <c r="H126" s="1" t="s">
        <v>136</v>
      </c>
      <c r="I126" s="1">
        <v>3</v>
      </c>
      <c r="J126" s="4">
        <v>1.46665</v>
      </c>
      <c r="K126" s="1">
        <v>1481</v>
      </c>
      <c r="L126" s="1">
        <v>1481</v>
      </c>
      <c r="M126" s="1">
        <v>12.494</v>
      </c>
      <c r="O126" s="1">
        <v>3</v>
      </c>
      <c r="P126" s="1" t="s">
        <v>124</v>
      </c>
      <c r="Q126" s="1">
        <v>100.02200000000001</v>
      </c>
      <c r="R126" s="1">
        <v>1517</v>
      </c>
      <c r="S126" s="1">
        <v>2.9780000000000002</v>
      </c>
      <c r="T126" s="1">
        <v>2478</v>
      </c>
      <c r="U126" s="1">
        <v>2.274</v>
      </c>
      <c r="V126" s="1">
        <v>2476</v>
      </c>
    </row>
    <row r="127" spans="2:22" x14ac:dyDescent="0.3">
      <c r="B127" s="1" t="s">
        <v>86</v>
      </c>
      <c r="C127" s="1" t="s">
        <v>232</v>
      </c>
      <c r="D127" s="1" t="s">
        <v>285</v>
      </c>
      <c r="E127" s="1" t="s">
        <v>115</v>
      </c>
      <c r="F127" s="1" t="s">
        <v>261</v>
      </c>
      <c r="G127" s="1">
        <v>2021</v>
      </c>
      <c r="H127" s="1" t="s">
        <v>136</v>
      </c>
      <c r="I127" s="1">
        <v>3</v>
      </c>
      <c r="J127" s="4">
        <v>1.4433659999999999</v>
      </c>
      <c r="K127" s="1">
        <v>1482</v>
      </c>
      <c r="L127" s="1">
        <v>1482</v>
      </c>
      <c r="M127" s="1">
        <v>12.760999999999999</v>
      </c>
      <c r="O127" s="1">
        <v>3</v>
      </c>
      <c r="P127" s="1" t="s">
        <v>124</v>
      </c>
      <c r="Q127" s="1">
        <v>100.02200000000001</v>
      </c>
      <c r="R127" s="1">
        <v>1517</v>
      </c>
      <c r="S127" s="1">
        <v>2.9780000000000002</v>
      </c>
      <c r="T127" s="1">
        <v>2478</v>
      </c>
      <c r="U127" s="1">
        <v>2.274</v>
      </c>
      <c r="V127" s="1">
        <v>2476</v>
      </c>
    </row>
    <row r="128" spans="2:22" x14ac:dyDescent="0.3">
      <c r="B128" s="1" t="s">
        <v>86</v>
      </c>
      <c r="C128" s="1" t="s">
        <v>232</v>
      </c>
      <c r="D128" s="1" t="s">
        <v>285</v>
      </c>
      <c r="E128" s="1" t="s">
        <v>115</v>
      </c>
      <c r="F128" s="1" t="s">
        <v>262</v>
      </c>
      <c r="G128" s="1">
        <v>2021</v>
      </c>
      <c r="H128" s="1" t="s">
        <v>136</v>
      </c>
      <c r="I128" s="1">
        <v>3</v>
      </c>
      <c r="J128" s="4">
        <v>1.444882</v>
      </c>
      <c r="K128" s="1">
        <v>1482</v>
      </c>
      <c r="L128" s="1">
        <v>1482</v>
      </c>
      <c r="M128" s="1">
        <v>12.760999999999999</v>
      </c>
      <c r="O128" s="1">
        <v>3</v>
      </c>
      <c r="P128" s="1" t="s">
        <v>124</v>
      </c>
      <c r="Q128" s="1">
        <v>100.02200000000001</v>
      </c>
      <c r="R128" s="1">
        <v>1517</v>
      </c>
      <c r="S128" s="1">
        <v>2.9780000000000002</v>
      </c>
      <c r="T128" s="1">
        <v>2478</v>
      </c>
      <c r="U128" s="1">
        <v>2.274</v>
      </c>
      <c r="V128" s="1">
        <v>2476</v>
      </c>
    </row>
    <row r="129" spans="2:22" x14ac:dyDescent="0.3">
      <c r="B129" s="1" t="s">
        <v>86</v>
      </c>
      <c r="C129" s="1" t="s">
        <v>232</v>
      </c>
      <c r="D129" s="1" t="s">
        <v>285</v>
      </c>
      <c r="E129" s="1" t="s">
        <v>115</v>
      </c>
      <c r="F129" s="1" t="s">
        <v>263</v>
      </c>
      <c r="G129" s="1">
        <v>2021</v>
      </c>
      <c r="H129" s="1" t="s">
        <v>136</v>
      </c>
      <c r="I129" s="1">
        <v>3</v>
      </c>
      <c r="J129" s="4">
        <v>1.5215860000000001</v>
      </c>
      <c r="K129" s="1">
        <v>1481</v>
      </c>
      <c r="L129" s="1">
        <v>1481</v>
      </c>
      <c r="M129" s="1">
        <v>12.845000000000001</v>
      </c>
      <c r="O129" s="1">
        <v>3</v>
      </c>
      <c r="P129" s="1" t="s">
        <v>124</v>
      </c>
      <c r="Q129" s="1">
        <v>100.02200000000001</v>
      </c>
      <c r="R129" s="1">
        <v>1517</v>
      </c>
      <c r="S129" s="1">
        <v>2.9780000000000002</v>
      </c>
      <c r="T129" s="1">
        <v>2478</v>
      </c>
      <c r="U129" s="1">
        <v>2.274</v>
      </c>
      <c r="V129" s="1">
        <v>2476</v>
      </c>
    </row>
    <row r="130" spans="2:22" x14ac:dyDescent="0.3">
      <c r="B130" s="1" t="s">
        <v>86</v>
      </c>
      <c r="C130" s="1" t="s">
        <v>232</v>
      </c>
      <c r="D130" s="1" t="s">
        <v>285</v>
      </c>
      <c r="E130" s="1" t="s">
        <v>115</v>
      </c>
      <c r="F130" s="1" t="s">
        <v>264</v>
      </c>
      <c r="G130" s="1">
        <v>2021</v>
      </c>
      <c r="H130" s="1" t="s">
        <v>136</v>
      </c>
      <c r="I130" s="1">
        <v>3</v>
      </c>
      <c r="J130" s="4">
        <v>1.6780600000000001</v>
      </c>
      <c r="K130" s="1">
        <v>1481</v>
      </c>
      <c r="L130" s="1">
        <v>1481</v>
      </c>
      <c r="M130" s="1">
        <v>12.845000000000001</v>
      </c>
      <c r="O130" s="1">
        <v>3</v>
      </c>
      <c r="P130" s="1" t="s">
        <v>124</v>
      </c>
      <c r="Q130" s="1">
        <v>100.02200000000001</v>
      </c>
      <c r="R130" s="1">
        <v>1517</v>
      </c>
      <c r="S130" s="1">
        <v>2.9780000000000002</v>
      </c>
      <c r="T130" s="1">
        <v>2478</v>
      </c>
      <c r="U130" s="1">
        <v>2.274</v>
      </c>
      <c r="V130" s="1">
        <v>2476</v>
      </c>
    </row>
    <row r="131" spans="2:22" x14ac:dyDescent="0.3">
      <c r="B131" s="1" t="s">
        <v>86</v>
      </c>
      <c r="C131" s="1" t="s">
        <v>232</v>
      </c>
      <c r="D131" s="1" t="s">
        <v>285</v>
      </c>
      <c r="E131" s="1" t="s">
        <v>115</v>
      </c>
      <c r="F131" s="1" t="s">
        <v>265</v>
      </c>
      <c r="G131" s="1">
        <v>2021</v>
      </c>
      <c r="H131" s="1" t="s">
        <v>136</v>
      </c>
      <c r="I131" s="1">
        <v>3</v>
      </c>
      <c r="J131" s="4">
        <v>1.9865120000000001</v>
      </c>
      <c r="K131" s="1">
        <v>1482</v>
      </c>
      <c r="L131" s="1">
        <v>1482</v>
      </c>
      <c r="M131" s="1">
        <v>12.721</v>
      </c>
      <c r="O131" s="1">
        <v>3</v>
      </c>
      <c r="P131" s="1" t="s">
        <v>124</v>
      </c>
      <c r="Q131" s="1">
        <v>100.02200000000001</v>
      </c>
      <c r="R131" s="1">
        <v>1517</v>
      </c>
      <c r="S131" s="1">
        <v>2.9780000000000002</v>
      </c>
      <c r="T131" s="1">
        <v>2478</v>
      </c>
      <c r="U131" s="1">
        <v>2.274</v>
      </c>
      <c r="V131" s="1">
        <v>2476</v>
      </c>
    </row>
    <row r="132" spans="2:22" x14ac:dyDescent="0.3">
      <c r="B132" s="1" t="s">
        <v>86</v>
      </c>
      <c r="C132" s="1" t="s">
        <v>232</v>
      </c>
      <c r="D132" s="1" t="s">
        <v>285</v>
      </c>
      <c r="E132" s="1" t="s">
        <v>115</v>
      </c>
      <c r="F132" s="1" t="s">
        <v>266</v>
      </c>
      <c r="G132" s="1">
        <v>2021</v>
      </c>
      <c r="H132" s="1" t="s">
        <v>136</v>
      </c>
      <c r="I132" s="1">
        <v>3</v>
      </c>
      <c r="J132" s="4">
        <v>2.479994</v>
      </c>
      <c r="K132" s="1">
        <v>1481</v>
      </c>
      <c r="L132" s="1">
        <v>1481</v>
      </c>
      <c r="M132" s="1">
        <v>12.723000000000001</v>
      </c>
      <c r="O132" s="1">
        <v>3</v>
      </c>
      <c r="P132" s="1" t="s">
        <v>124</v>
      </c>
      <c r="Q132" s="1">
        <v>100.02200000000001</v>
      </c>
      <c r="R132" s="1">
        <v>1517</v>
      </c>
      <c r="S132" s="1">
        <v>2.9780000000000002</v>
      </c>
      <c r="T132" s="1">
        <v>2478</v>
      </c>
      <c r="U132" s="1">
        <v>2.274</v>
      </c>
      <c r="V132" s="1">
        <v>2476</v>
      </c>
    </row>
    <row r="133" spans="2:22" x14ac:dyDescent="0.3">
      <c r="B133" s="1" t="s">
        <v>86</v>
      </c>
      <c r="C133" s="1" t="s">
        <v>232</v>
      </c>
      <c r="D133" s="1" t="s">
        <v>285</v>
      </c>
      <c r="E133" s="1" t="s">
        <v>115</v>
      </c>
      <c r="F133" s="1" t="s">
        <v>267</v>
      </c>
      <c r="G133" s="1">
        <v>2021</v>
      </c>
      <c r="H133" s="1" t="s">
        <v>136</v>
      </c>
      <c r="I133" s="1">
        <v>3</v>
      </c>
      <c r="J133" s="4">
        <v>2.7439939999999998</v>
      </c>
      <c r="K133" s="1">
        <v>1479</v>
      </c>
      <c r="L133" s="1">
        <v>1479</v>
      </c>
      <c r="M133" s="1">
        <v>12.452999999999999</v>
      </c>
      <c r="O133" s="1">
        <v>3</v>
      </c>
      <c r="P133" s="1" t="s">
        <v>124</v>
      </c>
      <c r="Q133" s="1">
        <v>100.02200000000001</v>
      </c>
      <c r="R133" s="1">
        <v>1517</v>
      </c>
      <c r="S133" s="1">
        <v>2.9780000000000002</v>
      </c>
      <c r="T133" s="1">
        <v>2478</v>
      </c>
      <c r="U133" s="1">
        <v>2.274</v>
      </c>
      <c r="V133" s="1">
        <v>2476</v>
      </c>
    </row>
    <row r="134" spans="2:22" x14ac:dyDescent="0.3">
      <c r="B134" s="1" t="s">
        <v>86</v>
      </c>
      <c r="C134" s="1" t="s">
        <v>232</v>
      </c>
      <c r="D134" s="1" t="s">
        <v>285</v>
      </c>
      <c r="E134" s="1" t="s">
        <v>115</v>
      </c>
      <c r="F134" s="1" t="s">
        <v>268</v>
      </c>
      <c r="G134" s="1">
        <v>2021</v>
      </c>
      <c r="H134" s="1" t="s">
        <v>136</v>
      </c>
      <c r="I134" s="1">
        <v>3</v>
      </c>
      <c r="J134" s="4">
        <v>2.89689</v>
      </c>
      <c r="K134" s="1">
        <v>1476</v>
      </c>
      <c r="L134" s="1">
        <v>1476</v>
      </c>
      <c r="M134" s="1">
        <v>12.452</v>
      </c>
      <c r="O134" s="1">
        <v>3</v>
      </c>
      <c r="P134" s="1" t="s">
        <v>124</v>
      </c>
      <c r="Q134" s="1">
        <v>100.02200000000001</v>
      </c>
      <c r="R134" s="1">
        <v>1517</v>
      </c>
      <c r="S134" s="1">
        <v>2.9780000000000002</v>
      </c>
      <c r="T134" s="1">
        <v>2478</v>
      </c>
      <c r="U134" s="1">
        <v>2.274</v>
      </c>
      <c r="V134" s="1">
        <v>2476</v>
      </c>
    </row>
    <row r="135" spans="2:22" x14ac:dyDescent="0.3">
      <c r="B135" s="1" t="s">
        <v>86</v>
      </c>
      <c r="C135" s="1" t="s">
        <v>232</v>
      </c>
      <c r="D135" s="1" t="s">
        <v>285</v>
      </c>
      <c r="E135" s="1" t="s">
        <v>115</v>
      </c>
      <c r="F135" s="1" t="s">
        <v>269</v>
      </c>
      <c r="G135" s="1">
        <v>2021</v>
      </c>
      <c r="H135" s="1" t="s">
        <v>136</v>
      </c>
      <c r="I135" s="1">
        <v>3</v>
      </c>
      <c r="J135" s="4">
        <v>2.8760539999999999</v>
      </c>
      <c r="K135" s="1">
        <v>1477</v>
      </c>
      <c r="L135" s="1">
        <v>1477</v>
      </c>
      <c r="M135" s="1">
        <v>12.065</v>
      </c>
      <c r="O135" s="1">
        <v>3</v>
      </c>
      <c r="P135" s="1" t="s">
        <v>124</v>
      </c>
      <c r="Q135" s="1">
        <v>100.02200000000001</v>
      </c>
      <c r="R135" s="1">
        <v>1517</v>
      </c>
      <c r="S135" s="1">
        <v>2.9780000000000002</v>
      </c>
      <c r="T135" s="1">
        <v>2478</v>
      </c>
      <c r="U135" s="1">
        <v>2.274</v>
      </c>
      <c r="V135" s="1">
        <v>2476</v>
      </c>
    </row>
    <row r="136" spans="2:22" x14ac:dyDescent="0.3">
      <c r="B136" s="1" t="s">
        <v>86</v>
      </c>
      <c r="C136" s="1" t="s">
        <v>232</v>
      </c>
      <c r="D136" s="1" t="s">
        <v>285</v>
      </c>
      <c r="E136" s="1" t="s">
        <v>115</v>
      </c>
      <c r="F136" s="1" t="s">
        <v>270</v>
      </c>
      <c r="G136" s="1">
        <v>2021</v>
      </c>
      <c r="H136" s="1" t="s">
        <v>136</v>
      </c>
      <c r="I136" s="1">
        <v>3</v>
      </c>
      <c r="J136" s="4">
        <v>2.84978</v>
      </c>
      <c r="K136" s="1">
        <v>1476</v>
      </c>
      <c r="L136" s="1">
        <v>1476</v>
      </c>
      <c r="M136" s="1">
        <v>12.066000000000001</v>
      </c>
      <c r="O136" s="1">
        <v>3</v>
      </c>
      <c r="P136" s="1" t="s">
        <v>124</v>
      </c>
      <c r="Q136" s="1">
        <v>100.02200000000001</v>
      </c>
      <c r="R136" s="1">
        <v>1517</v>
      </c>
      <c r="S136" s="1">
        <v>2.9780000000000002</v>
      </c>
      <c r="T136" s="1">
        <v>2478</v>
      </c>
      <c r="U136" s="1">
        <v>2.274</v>
      </c>
      <c r="V136" s="1">
        <v>2476</v>
      </c>
    </row>
    <row r="137" spans="2:22" x14ac:dyDescent="0.3">
      <c r="B137" s="1" t="s">
        <v>86</v>
      </c>
      <c r="C137" s="1" t="s">
        <v>232</v>
      </c>
      <c r="D137" s="1" t="s">
        <v>285</v>
      </c>
      <c r="E137" s="1" t="s">
        <v>115</v>
      </c>
      <c r="F137" s="1" t="s">
        <v>271</v>
      </c>
      <c r="G137" s="1">
        <v>2021</v>
      </c>
      <c r="H137" s="1" t="s">
        <v>136</v>
      </c>
      <c r="I137" s="1">
        <v>3</v>
      </c>
      <c r="J137" s="4">
        <v>2.7348880000000002</v>
      </c>
      <c r="K137" s="1">
        <v>1479</v>
      </c>
      <c r="L137" s="1">
        <v>1479</v>
      </c>
      <c r="M137" s="1">
        <v>11.584</v>
      </c>
      <c r="O137" s="1">
        <v>3</v>
      </c>
      <c r="P137" s="1" t="s">
        <v>124</v>
      </c>
      <c r="Q137" s="1">
        <v>100.02200000000001</v>
      </c>
      <c r="R137" s="1">
        <v>1517</v>
      </c>
      <c r="S137" s="1">
        <v>2.9780000000000002</v>
      </c>
      <c r="T137" s="1">
        <v>2478</v>
      </c>
      <c r="U137" s="1">
        <v>2.274</v>
      </c>
      <c r="V137" s="1">
        <v>2476</v>
      </c>
    </row>
    <row r="138" spans="2:22" x14ac:dyDescent="0.3">
      <c r="B138" s="1" t="s">
        <v>86</v>
      </c>
      <c r="C138" s="1" t="s">
        <v>232</v>
      </c>
      <c r="D138" s="1" t="s">
        <v>285</v>
      </c>
      <c r="E138" s="1" t="s">
        <v>115</v>
      </c>
      <c r="F138" s="1" t="s">
        <v>272</v>
      </c>
      <c r="G138" s="1">
        <v>2021</v>
      </c>
      <c r="H138" s="1" t="s">
        <v>136</v>
      </c>
      <c r="I138" s="1">
        <v>3</v>
      </c>
      <c r="J138" s="4">
        <v>2.63157</v>
      </c>
      <c r="K138" s="1">
        <v>1476</v>
      </c>
      <c r="L138" s="1">
        <v>1476</v>
      </c>
      <c r="M138" s="1">
        <v>11.586</v>
      </c>
      <c r="O138" s="1">
        <v>3</v>
      </c>
      <c r="P138" s="1" t="s">
        <v>124</v>
      </c>
      <c r="Q138" s="1">
        <v>100.02200000000001</v>
      </c>
      <c r="R138" s="1">
        <v>1517</v>
      </c>
      <c r="S138" s="1">
        <v>2.9780000000000002</v>
      </c>
      <c r="T138" s="1">
        <v>2478</v>
      </c>
      <c r="U138" s="1">
        <v>2.274</v>
      </c>
      <c r="V138" s="1">
        <v>2476</v>
      </c>
    </row>
    <row r="139" spans="2:22" x14ac:dyDescent="0.3">
      <c r="B139" s="1" t="s">
        <v>86</v>
      </c>
      <c r="C139" s="1" t="s">
        <v>232</v>
      </c>
      <c r="D139" s="1" t="s">
        <v>285</v>
      </c>
      <c r="E139" s="1" t="s">
        <v>115</v>
      </c>
      <c r="F139" s="1" t="s">
        <v>273</v>
      </c>
      <c r="G139" s="1">
        <v>2021</v>
      </c>
      <c r="H139" s="1" t="s">
        <v>136</v>
      </c>
      <c r="I139" s="1">
        <v>3</v>
      </c>
      <c r="J139" s="4">
        <v>2.459417999999999</v>
      </c>
      <c r="K139" s="1">
        <v>1476</v>
      </c>
      <c r="L139" s="1">
        <v>1476</v>
      </c>
      <c r="M139" s="1">
        <v>10.999000000000001</v>
      </c>
      <c r="O139" s="1">
        <v>3</v>
      </c>
      <c r="P139" s="1" t="s">
        <v>124</v>
      </c>
      <c r="Q139" s="1">
        <v>100.02200000000001</v>
      </c>
      <c r="R139" s="1">
        <v>1517</v>
      </c>
      <c r="S139" s="1">
        <v>2.9780000000000002</v>
      </c>
      <c r="T139" s="1">
        <v>2478</v>
      </c>
      <c r="U139" s="1">
        <v>2.274</v>
      </c>
      <c r="V139" s="1">
        <v>2476</v>
      </c>
    </row>
    <row r="140" spans="2:22" x14ac:dyDescent="0.3">
      <c r="B140" s="1" t="s">
        <v>86</v>
      </c>
      <c r="C140" s="1" t="s">
        <v>232</v>
      </c>
      <c r="D140" s="1" t="s">
        <v>285</v>
      </c>
      <c r="E140" s="1" t="s">
        <v>115</v>
      </c>
      <c r="F140" s="1" t="s">
        <v>274</v>
      </c>
      <c r="G140" s="1">
        <v>2021</v>
      </c>
      <c r="H140" s="1" t="s">
        <v>136</v>
      </c>
      <c r="I140" s="1">
        <v>3</v>
      </c>
      <c r="J140" s="4">
        <v>2.2809080000000002</v>
      </c>
      <c r="K140" s="1">
        <v>1471</v>
      </c>
      <c r="L140" s="1">
        <v>1471</v>
      </c>
      <c r="M140" s="1">
        <v>10.997999999999999</v>
      </c>
      <c r="O140" s="1">
        <v>3</v>
      </c>
      <c r="P140" s="1" t="s">
        <v>124</v>
      </c>
      <c r="Q140" s="1">
        <v>100.02200000000001</v>
      </c>
      <c r="R140" s="1">
        <v>1517</v>
      </c>
      <c r="S140" s="1">
        <v>2.9780000000000002</v>
      </c>
      <c r="T140" s="1">
        <v>2478</v>
      </c>
      <c r="U140" s="1">
        <v>2.274</v>
      </c>
      <c r="V140" s="1">
        <v>2476</v>
      </c>
    </row>
    <row r="141" spans="2:22" x14ac:dyDescent="0.3">
      <c r="B141" s="1" t="s">
        <v>86</v>
      </c>
      <c r="C141" s="1" t="s">
        <v>232</v>
      </c>
      <c r="D141" s="1" t="s">
        <v>285</v>
      </c>
      <c r="E141" s="1" t="s">
        <v>115</v>
      </c>
      <c r="F141" s="1" t="s">
        <v>275</v>
      </c>
      <c r="G141" s="1">
        <v>2021</v>
      </c>
      <c r="H141" s="1" t="s">
        <v>136</v>
      </c>
      <c r="I141" s="1">
        <v>3</v>
      </c>
      <c r="J141" s="4">
        <v>2.0703960000000001</v>
      </c>
      <c r="K141" s="1">
        <v>1474</v>
      </c>
      <c r="L141" s="1">
        <v>1474</v>
      </c>
      <c r="M141" s="1">
        <v>10.401999999999999</v>
      </c>
      <c r="O141" s="1">
        <v>3</v>
      </c>
      <c r="P141" s="1" t="s">
        <v>124</v>
      </c>
      <c r="Q141" s="1">
        <v>100.02200000000001</v>
      </c>
      <c r="R141" s="1">
        <v>1517</v>
      </c>
      <c r="S141" s="1">
        <v>2.9780000000000002</v>
      </c>
      <c r="T141" s="1">
        <v>2478</v>
      </c>
      <c r="U141" s="1">
        <v>2.274</v>
      </c>
      <c r="V141" s="1">
        <v>2476</v>
      </c>
    </row>
    <row r="142" spans="2:22" x14ac:dyDescent="0.3">
      <c r="B142" s="1" t="s">
        <v>86</v>
      </c>
      <c r="C142" s="1" t="s">
        <v>232</v>
      </c>
      <c r="D142" s="1" t="s">
        <v>285</v>
      </c>
      <c r="E142" s="1" t="s">
        <v>115</v>
      </c>
      <c r="F142" s="1" t="s">
        <v>276</v>
      </c>
      <c r="G142" s="1">
        <v>2021</v>
      </c>
      <c r="H142" s="1" t="s">
        <v>136</v>
      </c>
      <c r="I142" s="1">
        <v>3</v>
      </c>
      <c r="J142" s="4">
        <v>1.801104</v>
      </c>
      <c r="K142" s="1">
        <v>1476</v>
      </c>
      <c r="L142" s="1">
        <v>1476</v>
      </c>
      <c r="M142" s="1">
        <v>10.401</v>
      </c>
      <c r="O142" s="1">
        <v>3</v>
      </c>
      <c r="P142" s="1" t="s">
        <v>124</v>
      </c>
      <c r="Q142" s="1">
        <v>100.02200000000001</v>
      </c>
      <c r="R142" s="1">
        <v>1517</v>
      </c>
      <c r="S142" s="1">
        <v>2.9780000000000002</v>
      </c>
      <c r="T142" s="1">
        <v>2478</v>
      </c>
      <c r="U142" s="1">
        <v>2.274</v>
      </c>
      <c r="V142" s="1">
        <v>2476</v>
      </c>
    </row>
    <row r="143" spans="2:22" x14ac:dyDescent="0.3">
      <c r="B143" s="1" t="s">
        <v>86</v>
      </c>
      <c r="C143" s="1" t="s">
        <v>232</v>
      </c>
      <c r="D143" s="1" t="s">
        <v>285</v>
      </c>
      <c r="E143" s="1" t="s">
        <v>115</v>
      </c>
      <c r="F143" s="1" t="s">
        <v>277</v>
      </c>
      <c r="G143" s="1">
        <v>2021</v>
      </c>
      <c r="H143" s="1" t="s">
        <v>136</v>
      </c>
      <c r="I143" s="1">
        <v>3</v>
      </c>
      <c r="J143" s="4">
        <v>1.4911080000000001</v>
      </c>
      <c r="K143" s="1">
        <v>1477</v>
      </c>
      <c r="L143" s="1">
        <v>1477</v>
      </c>
      <c r="M143" s="1">
        <v>9.8940000000000001</v>
      </c>
      <c r="O143" s="1">
        <v>3</v>
      </c>
      <c r="P143" s="1" t="s">
        <v>124</v>
      </c>
      <c r="Q143" s="1">
        <v>100.02200000000001</v>
      </c>
      <c r="R143" s="1">
        <v>1517</v>
      </c>
      <c r="S143" s="1">
        <v>2.9780000000000002</v>
      </c>
      <c r="T143" s="1">
        <v>2478</v>
      </c>
      <c r="U143" s="1">
        <v>2.274</v>
      </c>
      <c r="V143" s="1">
        <v>2476</v>
      </c>
    </row>
    <row r="144" spans="2:22" x14ac:dyDescent="0.3">
      <c r="B144" s="1" t="s">
        <v>86</v>
      </c>
      <c r="C144" s="1" t="s">
        <v>232</v>
      </c>
      <c r="D144" s="1" t="s">
        <v>285</v>
      </c>
      <c r="E144" s="1" t="s">
        <v>115</v>
      </c>
      <c r="F144" s="1" t="s">
        <v>278</v>
      </c>
      <c r="G144" s="1">
        <v>2021</v>
      </c>
      <c r="H144" s="1" t="s">
        <v>136</v>
      </c>
      <c r="I144" s="1">
        <v>3</v>
      </c>
      <c r="J144" s="4">
        <v>1.143786</v>
      </c>
      <c r="K144" s="1">
        <v>1476</v>
      </c>
      <c r="L144" s="1">
        <v>1476</v>
      </c>
      <c r="M144" s="1">
        <v>9.8940000000000001</v>
      </c>
      <c r="O144" s="1">
        <v>3</v>
      </c>
      <c r="P144" s="1" t="s">
        <v>124</v>
      </c>
      <c r="Q144" s="1">
        <v>100.02200000000001</v>
      </c>
      <c r="R144" s="1">
        <v>1517</v>
      </c>
      <c r="S144" s="1">
        <v>2.9780000000000002</v>
      </c>
      <c r="T144" s="1">
        <v>2478</v>
      </c>
      <c r="U144" s="1">
        <v>2.274</v>
      </c>
      <c r="V144" s="1">
        <v>2476</v>
      </c>
    </row>
    <row r="145" spans="2:22" x14ac:dyDescent="0.3">
      <c r="B145" s="1" t="s">
        <v>86</v>
      </c>
      <c r="C145" s="1" t="s">
        <v>232</v>
      </c>
      <c r="D145" s="1" t="s">
        <v>285</v>
      </c>
      <c r="E145" s="1" t="s">
        <v>115</v>
      </c>
      <c r="F145" s="1" t="s">
        <v>279</v>
      </c>
      <c r="G145" s="1">
        <v>2021</v>
      </c>
      <c r="H145" s="1" t="s">
        <v>136</v>
      </c>
      <c r="I145" s="1">
        <v>3</v>
      </c>
      <c r="J145" s="4">
        <v>0.80901000000000001</v>
      </c>
      <c r="K145" s="1">
        <v>1474</v>
      </c>
      <c r="L145" s="1">
        <v>1474</v>
      </c>
      <c r="M145" s="1">
        <v>9.5020000000000007</v>
      </c>
      <c r="O145" s="1">
        <v>3</v>
      </c>
      <c r="P145" s="1" t="s">
        <v>124</v>
      </c>
      <c r="Q145" s="1">
        <v>100.02200000000001</v>
      </c>
      <c r="R145" s="1">
        <v>1517</v>
      </c>
      <c r="S145" s="1">
        <v>2.9780000000000002</v>
      </c>
      <c r="T145" s="1">
        <v>2478</v>
      </c>
      <c r="U145" s="1">
        <v>2.274</v>
      </c>
      <c r="V145" s="1">
        <v>2476</v>
      </c>
    </row>
    <row r="146" spans="2:22" x14ac:dyDescent="0.3">
      <c r="B146" s="1" t="s">
        <v>86</v>
      </c>
      <c r="C146" s="1" t="s">
        <v>232</v>
      </c>
      <c r="D146" s="1" t="s">
        <v>285</v>
      </c>
      <c r="E146" s="1" t="s">
        <v>115</v>
      </c>
      <c r="F146" s="1" t="s">
        <v>280</v>
      </c>
      <c r="G146" s="1">
        <v>2021</v>
      </c>
      <c r="H146" s="1" t="s">
        <v>136</v>
      </c>
      <c r="I146" s="1">
        <v>3</v>
      </c>
      <c r="J146" s="4">
        <v>0.56447999999999998</v>
      </c>
      <c r="K146" s="1">
        <v>1470</v>
      </c>
      <c r="L146" s="1">
        <v>1470</v>
      </c>
      <c r="M146" s="1">
        <v>9.5009999999999994</v>
      </c>
      <c r="O146" s="1">
        <v>3</v>
      </c>
      <c r="P146" s="1" t="s">
        <v>124</v>
      </c>
      <c r="Q146" s="1">
        <v>100.02200000000001</v>
      </c>
      <c r="R146" s="1">
        <v>1517</v>
      </c>
      <c r="S146" s="1">
        <v>2.9780000000000002</v>
      </c>
      <c r="T146" s="1">
        <v>2478</v>
      </c>
      <c r="U146" s="1">
        <v>2.274</v>
      </c>
      <c r="V146" s="1">
        <v>2476</v>
      </c>
    </row>
    <row r="147" spans="2:22" x14ac:dyDescent="0.3">
      <c r="B147" s="1" t="s">
        <v>86</v>
      </c>
      <c r="C147" s="1" t="s">
        <v>232</v>
      </c>
      <c r="D147" s="1" t="s">
        <v>285</v>
      </c>
      <c r="E147" s="1" t="s">
        <v>115</v>
      </c>
      <c r="F147" s="1" t="s">
        <v>233</v>
      </c>
      <c r="G147" s="1">
        <v>2021</v>
      </c>
      <c r="H147" s="1" t="s">
        <v>136</v>
      </c>
      <c r="I147" s="1">
        <v>4</v>
      </c>
      <c r="J147" s="4">
        <v>0.4269</v>
      </c>
      <c r="K147" s="1">
        <v>1406</v>
      </c>
      <c r="L147" s="1">
        <v>1406</v>
      </c>
      <c r="M147" s="1">
        <v>9.2680000000000007</v>
      </c>
      <c r="O147" s="1">
        <v>3</v>
      </c>
      <c r="P147" s="1" t="s">
        <v>124</v>
      </c>
      <c r="Q147" s="1">
        <v>107.122</v>
      </c>
      <c r="R147" s="1">
        <v>1346</v>
      </c>
      <c r="S147" s="1">
        <v>3.1339999999999999</v>
      </c>
      <c r="T147" s="1">
        <v>2414</v>
      </c>
      <c r="U147" s="1">
        <v>2.3010000000000002</v>
      </c>
      <c r="V147" s="1">
        <v>2407</v>
      </c>
    </row>
    <row r="148" spans="2:22" x14ac:dyDescent="0.3">
      <c r="B148" s="1" t="s">
        <v>86</v>
      </c>
      <c r="C148" s="1" t="s">
        <v>232</v>
      </c>
      <c r="D148" s="1" t="s">
        <v>285</v>
      </c>
      <c r="E148" s="1" t="s">
        <v>115</v>
      </c>
      <c r="F148" s="1" t="s">
        <v>234</v>
      </c>
      <c r="G148" s="1">
        <v>2021</v>
      </c>
      <c r="H148" s="1" t="s">
        <v>136</v>
      </c>
      <c r="I148" s="1">
        <v>4</v>
      </c>
      <c r="J148" s="4">
        <v>0.361954</v>
      </c>
      <c r="K148" s="1">
        <v>1406</v>
      </c>
      <c r="L148" s="1">
        <v>1406</v>
      </c>
      <c r="M148" s="1">
        <v>9.2430000000000003</v>
      </c>
      <c r="O148" s="1">
        <v>3</v>
      </c>
      <c r="P148" s="1" t="s">
        <v>124</v>
      </c>
      <c r="Q148" s="1">
        <v>107.122</v>
      </c>
      <c r="R148" s="1">
        <v>1346</v>
      </c>
      <c r="S148" s="1">
        <v>3.1339999999999999</v>
      </c>
      <c r="T148" s="1">
        <v>2414</v>
      </c>
      <c r="U148" s="1">
        <v>2.3010000000000002</v>
      </c>
      <c r="V148" s="1">
        <v>2407</v>
      </c>
    </row>
    <row r="149" spans="2:22" x14ac:dyDescent="0.3">
      <c r="B149" s="1" t="s">
        <v>86</v>
      </c>
      <c r="C149" s="1" t="s">
        <v>232</v>
      </c>
      <c r="D149" s="1" t="s">
        <v>285</v>
      </c>
      <c r="E149" s="1" t="s">
        <v>115</v>
      </c>
      <c r="F149" s="1" t="s">
        <v>235</v>
      </c>
      <c r="G149" s="1">
        <v>2021</v>
      </c>
      <c r="H149" s="1" t="s">
        <v>136</v>
      </c>
      <c r="I149" s="1">
        <v>4</v>
      </c>
      <c r="J149" s="4">
        <v>0.32570799999999989</v>
      </c>
      <c r="K149" s="1">
        <v>1408</v>
      </c>
      <c r="L149" s="1">
        <v>1408</v>
      </c>
      <c r="M149" s="1">
        <v>8.9849999999999994</v>
      </c>
      <c r="O149" s="1">
        <v>3</v>
      </c>
      <c r="P149" s="1" t="s">
        <v>124</v>
      </c>
      <c r="Q149" s="1">
        <v>107.122</v>
      </c>
      <c r="R149" s="1">
        <v>1346</v>
      </c>
      <c r="S149" s="1">
        <v>3.1339999999999999</v>
      </c>
      <c r="T149" s="1">
        <v>2414</v>
      </c>
      <c r="U149" s="1">
        <v>2.3010000000000002</v>
      </c>
      <c r="V149" s="1">
        <v>2407</v>
      </c>
    </row>
    <row r="150" spans="2:22" x14ac:dyDescent="0.3">
      <c r="B150" s="1" t="s">
        <v>86</v>
      </c>
      <c r="C150" s="1" t="s">
        <v>232</v>
      </c>
      <c r="D150" s="1" t="s">
        <v>285</v>
      </c>
      <c r="E150" s="1" t="s">
        <v>115</v>
      </c>
      <c r="F150" s="1" t="s">
        <v>236</v>
      </c>
      <c r="G150" s="1">
        <v>2021</v>
      </c>
      <c r="H150" s="1" t="s">
        <v>136</v>
      </c>
      <c r="I150" s="1">
        <v>4</v>
      </c>
      <c r="J150" s="4">
        <v>0.33200000000000002</v>
      </c>
      <c r="K150" s="1">
        <v>1415</v>
      </c>
      <c r="L150" s="1">
        <v>1415</v>
      </c>
      <c r="M150" s="1">
        <v>8.9860000000000007</v>
      </c>
      <c r="O150" s="1">
        <v>3</v>
      </c>
      <c r="P150" s="1" t="s">
        <v>124</v>
      </c>
      <c r="Q150" s="1">
        <v>107.122</v>
      </c>
      <c r="R150" s="1">
        <v>1346</v>
      </c>
      <c r="S150" s="1">
        <v>3.1339999999999999</v>
      </c>
      <c r="T150" s="1">
        <v>2414</v>
      </c>
      <c r="U150" s="1">
        <v>2.3010000000000002</v>
      </c>
      <c r="V150" s="1">
        <v>2407</v>
      </c>
    </row>
    <row r="151" spans="2:22" x14ac:dyDescent="0.3">
      <c r="B151" s="1" t="s">
        <v>86</v>
      </c>
      <c r="C151" s="1" t="s">
        <v>232</v>
      </c>
      <c r="D151" s="1" t="s">
        <v>285</v>
      </c>
      <c r="E151" s="1" t="s">
        <v>115</v>
      </c>
      <c r="F151" s="1" t="s">
        <v>237</v>
      </c>
      <c r="G151" s="1">
        <v>2021</v>
      </c>
      <c r="H151" s="1" t="s">
        <v>136</v>
      </c>
      <c r="I151" s="1">
        <v>4</v>
      </c>
      <c r="J151" s="4">
        <v>0.30848999999999999</v>
      </c>
      <c r="K151" s="1">
        <v>1416</v>
      </c>
      <c r="L151" s="1">
        <v>1416</v>
      </c>
      <c r="M151" s="1">
        <v>8.7899999999999991</v>
      </c>
      <c r="O151" s="1">
        <v>3</v>
      </c>
      <c r="P151" s="1" t="s">
        <v>124</v>
      </c>
      <c r="Q151" s="1">
        <v>107.122</v>
      </c>
      <c r="R151" s="1">
        <v>1346</v>
      </c>
      <c r="S151" s="1">
        <v>3.1339999999999999</v>
      </c>
      <c r="T151" s="1">
        <v>2414</v>
      </c>
      <c r="U151" s="1">
        <v>2.3010000000000002</v>
      </c>
      <c r="V151" s="1">
        <v>2407</v>
      </c>
    </row>
    <row r="152" spans="2:22" x14ac:dyDescent="0.3">
      <c r="B152" s="1" t="s">
        <v>86</v>
      </c>
      <c r="C152" s="1" t="s">
        <v>232</v>
      </c>
      <c r="D152" s="1" t="s">
        <v>285</v>
      </c>
      <c r="E152" s="1" t="s">
        <v>115</v>
      </c>
      <c r="F152" s="1" t="s">
        <v>238</v>
      </c>
      <c r="G152" s="1">
        <v>2021</v>
      </c>
      <c r="H152" s="1" t="s">
        <v>136</v>
      </c>
      <c r="I152" s="1">
        <v>4</v>
      </c>
      <c r="J152" s="4">
        <v>0.31325799999999998</v>
      </c>
      <c r="K152" s="1">
        <v>1416</v>
      </c>
      <c r="L152" s="1">
        <v>1416</v>
      </c>
      <c r="M152" s="1">
        <v>8.7899999999999991</v>
      </c>
      <c r="O152" s="1">
        <v>3</v>
      </c>
      <c r="P152" s="1" t="s">
        <v>124</v>
      </c>
      <c r="Q152" s="1">
        <v>107.122</v>
      </c>
      <c r="R152" s="1">
        <v>1346</v>
      </c>
      <c r="S152" s="1">
        <v>3.1339999999999999</v>
      </c>
      <c r="T152" s="1">
        <v>2414</v>
      </c>
      <c r="U152" s="1">
        <v>2.3010000000000002</v>
      </c>
      <c r="V152" s="1">
        <v>2407</v>
      </c>
    </row>
    <row r="153" spans="2:22" x14ac:dyDescent="0.3">
      <c r="B153" s="1" t="s">
        <v>86</v>
      </c>
      <c r="C153" s="1" t="s">
        <v>232</v>
      </c>
      <c r="D153" s="1" t="s">
        <v>285</v>
      </c>
      <c r="E153" s="1" t="s">
        <v>115</v>
      </c>
      <c r="F153" s="1" t="s">
        <v>239</v>
      </c>
      <c r="G153" s="1">
        <v>2021</v>
      </c>
      <c r="H153" s="1" t="s">
        <v>136</v>
      </c>
      <c r="I153" s="1">
        <v>4</v>
      </c>
      <c r="J153" s="4">
        <v>0.31811600000000001</v>
      </c>
      <c r="K153" s="1">
        <v>1417</v>
      </c>
      <c r="L153" s="1">
        <v>1417</v>
      </c>
      <c r="M153" s="1">
        <v>8.6050000000000004</v>
      </c>
      <c r="O153" s="1">
        <v>3</v>
      </c>
      <c r="P153" s="1" t="s">
        <v>124</v>
      </c>
      <c r="Q153" s="1">
        <v>107.122</v>
      </c>
      <c r="R153" s="1">
        <v>1346</v>
      </c>
      <c r="S153" s="1">
        <v>3.1339999999999999</v>
      </c>
      <c r="T153" s="1">
        <v>2414</v>
      </c>
      <c r="U153" s="1">
        <v>2.3010000000000002</v>
      </c>
      <c r="V153" s="1">
        <v>2407</v>
      </c>
    </row>
    <row r="154" spans="2:22" x14ac:dyDescent="0.3">
      <c r="B154" s="1" t="s">
        <v>86</v>
      </c>
      <c r="C154" s="1" t="s">
        <v>232</v>
      </c>
      <c r="D154" s="1" t="s">
        <v>285</v>
      </c>
      <c r="E154" s="1" t="s">
        <v>115</v>
      </c>
      <c r="F154" s="1" t="s">
        <v>240</v>
      </c>
      <c r="G154" s="1">
        <v>2021</v>
      </c>
      <c r="H154" s="1" t="s">
        <v>136</v>
      </c>
      <c r="I154" s="1">
        <v>4</v>
      </c>
      <c r="J154" s="4">
        <v>0.3394359999999999</v>
      </c>
      <c r="K154" s="1">
        <v>1413</v>
      </c>
      <c r="L154" s="1">
        <v>1413</v>
      </c>
      <c r="M154" s="1">
        <v>8.6059999999999999</v>
      </c>
      <c r="O154" s="1">
        <v>3</v>
      </c>
      <c r="P154" s="1" t="s">
        <v>124</v>
      </c>
      <c r="Q154" s="1">
        <v>107.122</v>
      </c>
      <c r="R154" s="1">
        <v>1346</v>
      </c>
      <c r="S154" s="1">
        <v>3.1339999999999999</v>
      </c>
      <c r="T154" s="1">
        <v>2414</v>
      </c>
      <c r="U154" s="1">
        <v>2.3010000000000002</v>
      </c>
      <c r="V154" s="1">
        <v>2407</v>
      </c>
    </row>
    <row r="155" spans="2:22" x14ac:dyDescent="0.3">
      <c r="B155" s="1" t="s">
        <v>86</v>
      </c>
      <c r="C155" s="1" t="s">
        <v>232</v>
      </c>
      <c r="D155" s="1" t="s">
        <v>285</v>
      </c>
      <c r="E155" s="1" t="s">
        <v>115</v>
      </c>
      <c r="F155" s="1" t="s">
        <v>241</v>
      </c>
      <c r="G155" s="1">
        <v>2021</v>
      </c>
      <c r="H155" s="1" t="s">
        <v>136</v>
      </c>
      <c r="I155" s="1">
        <v>4</v>
      </c>
      <c r="J155" s="4">
        <v>0.36618200000000001</v>
      </c>
      <c r="K155" s="1">
        <v>1410</v>
      </c>
      <c r="L155" s="1">
        <v>1410</v>
      </c>
      <c r="M155" s="1">
        <v>8.4740000000000002</v>
      </c>
      <c r="O155" s="1">
        <v>3</v>
      </c>
      <c r="P155" s="1" t="s">
        <v>124</v>
      </c>
      <c r="Q155" s="1">
        <v>107.122</v>
      </c>
      <c r="R155" s="1">
        <v>1346</v>
      </c>
      <c r="S155" s="1">
        <v>3.1339999999999999</v>
      </c>
      <c r="T155" s="1">
        <v>2414</v>
      </c>
      <c r="U155" s="1">
        <v>2.3010000000000002</v>
      </c>
      <c r="V155" s="1">
        <v>2407</v>
      </c>
    </row>
    <row r="156" spans="2:22" x14ac:dyDescent="0.3">
      <c r="B156" s="1" t="s">
        <v>86</v>
      </c>
      <c r="C156" s="1" t="s">
        <v>232</v>
      </c>
      <c r="D156" s="1" t="s">
        <v>285</v>
      </c>
      <c r="E156" s="1" t="s">
        <v>115</v>
      </c>
      <c r="F156" s="1" t="s">
        <v>242</v>
      </c>
      <c r="G156" s="1">
        <v>2021</v>
      </c>
      <c r="H156" s="1" t="s">
        <v>136</v>
      </c>
      <c r="I156" s="1">
        <v>4</v>
      </c>
      <c r="J156" s="4">
        <v>0.42811199999999999</v>
      </c>
      <c r="K156" s="1">
        <v>1412</v>
      </c>
      <c r="L156" s="1">
        <v>1412</v>
      </c>
      <c r="M156" s="1">
        <v>8.472999999999999</v>
      </c>
      <c r="O156" s="1">
        <v>3</v>
      </c>
      <c r="P156" s="1" t="s">
        <v>124</v>
      </c>
      <c r="Q156" s="1">
        <v>107.122</v>
      </c>
      <c r="R156" s="1">
        <v>1346</v>
      </c>
      <c r="S156" s="1">
        <v>3.1339999999999999</v>
      </c>
      <c r="T156" s="1">
        <v>2414</v>
      </c>
      <c r="U156" s="1">
        <v>2.3010000000000002</v>
      </c>
      <c r="V156" s="1">
        <v>2407</v>
      </c>
    </row>
    <row r="157" spans="2:22" x14ac:dyDescent="0.3">
      <c r="B157" s="1" t="s">
        <v>86</v>
      </c>
      <c r="C157" s="1" t="s">
        <v>232</v>
      </c>
      <c r="D157" s="1" t="s">
        <v>285</v>
      </c>
      <c r="E157" s="1" t="s">
        <v>115</v>
      </c>
      <c r="F157" s="1" t="s">
        <v>243</v>
      </c>
      <c r="G157" s="1">
        <v>2021</v>
      </c>
      <c r="H157" s="1" t="s">
        <v>136</v>
      </c>
      <c r="I157" s="1">
        <v>4</v>
      </c>
      <c r="J157" s="4">
        <v>0.53690400000000005</v>
      </c>
      <c r="K157" s="1">
        <v>1414</v>
      </c>
      <c r="L157" s="1">
        <v>1414</v>
      </c>
      <c r="M157" s="1">
        <v>8.4039999999999999</v>
      </c>
      <c r="O157" s="1">
        <v>3</v>
      </c>
      <c r="P157" s="1" t="s">
        <v>124</v>
      </c>
      <c r="Q157" s="1">
        <v>107.122</v>
      </c>
      <c r="R157" s="1">
        <v>1346</v>
      </c>
      <c r="S157" s="1">
        <v>3.1339999999999999</v>
      </c>
      <c r="T157" s="1">
        <v>2414</v>
      </c>
      <c r="U157" s="1">
        <v>2.3010000000000002</v>
      </c>
      <c r="V157" s="1">
        <v>2407</v>
      </c>
    </row>
    <row r="158" spans="2:22" x14ac:dyDescent="0.3">
      <c r="B158" s="1" t="s">
        <v>86</v>
      </c>
      <c r="C158" s="1" t="s">
        <v>232</v>
      </c>
      <c r="D158" s="1" t="s">
        <v>285</v>
      </c>
      <c r="E158" s="1" t="s">
        <v>115</v>
      </c>
      <c r="F158" s="1" t="s">
        <v>244</v>
      </c>
      <c r="G158" s="1">
        <v>2021</v>
      </c>
      <c r="H158" s="1" t="s">
        <v>136</v>
      </c>
      <c r="I158" s="1">
        <v>4</v>
      </c>
      <c r="J158" s="4">
        <v>0.81032599999999999</v>
      </c>
      <c r="K158" s="1">
        <v>1413</v>
      </c>
      <c r="L158" s="1">
        <v>1413</v>
      </c>
      <c r="M158" s="1">
        <v>8.402000000000001</v>
      </c>
      <c r="O158" s="1">
        <v>3</v>
      </c>
      <c r="P158" s="1" t="s">
        <v>124</v>
      </c>
      <c r="Q158" s="1">
        <v>107.122</v>
      </c>
      <c r="R158" s="1">
        <v>1346</v>
      </c>
      <c r="S158" s="1">
        <v>3.1339999999999999</v>
      </c>
      <c r="T158" s="1">
        <v>2414</v>
      </c>
      <c r="U158" s="1">
        <v>2.3010000000000002</v>
      </c>
      <c r="V158" s="1">
        <v>2407</v>
      </c>
    </row>
    <row r="159" spans="2:22" x14ac:dyDescent="0.3">
      <c r="B159" s="1" t="s">
        <v>86</v>
      </c>
      <c r="C159" s="1" t="s">
        <v>232</v>
      </c>
      <c r="D159" s="1" t="s">
        <v>285</v>
      </c>
      <c r="E159" s="1" t="s">
        <v>115</v>
      </c>
      <c r="F159" s="1" t="s">
        <v>245</v>
      </c>
      <c r="G159" s="1">
        <v>2021</v>
      </c>
      <c r="H159" s="1" t="s">
        <v>136</v>
      </c>
      <c r="I159" s="1">
        <v>4</v>
      </c>
      <c r="J159" s="4">
        <v>1.505784</v>
      </c>
      <c r="K159" s="1">
        <v>1414</v>
      </c>
      <c r="L159" s="1">
        <v>1414</v>
      </c>
      <c r="M159" s="1">
        <v>8.4510000000000005</v>
      </c>
      <c r="O159" s="1">
        <v>3</v>
      </c>
      <c r="P159" s="1" t="s">
        <v>124</v>
      </c>
      <c r="Q159" s="1">
        <v>107.122</v>
      </c>
      <c r="R159" s="1">
        <v>1346</v>
      </c>
      <c r="S159" s="1">
        <v>3.1339999999999999</v>
      </c>
      <c r="T159" s="1">
        <v>2414</v>
      </c>
      <c r="U159" s="1">
        <v>2.3010000000000002</v>
      </c>
      <c r="V159" s="1">
        <v>2407</v>
      </c>
    </row>
    <row r="160" spans="2:22" x14ac:dyDescent="0.3">
      <c r="B160" s="1" t="s">
        <v>86</v>
      </c>
      <c r="C160" s="1" t="s">
        <v>232</v>
      </c>
      <c r="D160" s="1" t="s">
        <v>285</v>
      </c>
      <c r="E160" s="1" t="s">
        <v>115</v>
      </c>
      <c r="F160" s="1" t="s">
        <v>246</v>
      </c>
      <c r="G160" s="1">
        <v>2021</v>
      </c>
      <c r="H160" s="1" t="s">
        <v>136</v>
      </c>
      <c r="I160" s="1">
        <v>4</v>
      </c>
      <c r="J160" s="4">
        <v>2.4635359999999999</v>
      </c>
      <c r="K160" s="1">
        <v>1414</v>
      </c>
      <c r="L160" s="1">
        <v>1414</v>
      </c>
      <c r="M160" s="1">
        <v>8.4510000000000005</v>
      </c>
      <c r="O160" s="1">
        <v>3</v>
      </c>
      <c r="P160" s="1" t="s">
        <v>124</v>
      </c>
      <c r="Q160" s="1">
        <v>107.122</v>
      </c>
      <c r="R160" s="1">
        <v>1346</v>
      </c>
      <c r="S160" s="1">
        <v>3.1339999999999999</v>
      </c>
      <c r="T160" s="1">
        <v>2414</v>
      </c>
      <c r="U160" s="1">
        <v>2.3010000000000002</v>
      </c>
      <c r="V160" s="1">
        <v>2407</v>
      </c>
    </row>
    <row r="161" spans="2:22" x14ac:dyDescent="0.3">
      <c r="B161" s="1" t="s">
        <v>86</v>
      </c>
      <c r="C161" s="1" t="s">
        <v>232</v>
      </c>
      <c r="D161" s="1" t="s">
        <v>285</v>
      </c>
      <c r="E161" s="1" t="s">
        <v>115</v>
      </c>
      <c r="F161" s="1" t="s">
        <v>247</v>
      </c>
      <c r="G161" s="1">
        <v>2021</v>
      </c>
      <c r="H161" s="1" t="s">
        <v>136</v>
      </c>
      <c r="I161" s="1">
        <v>4</v>
      </c>
      <c r="J161" s="4">
        <v>3.4169299999999998</v>
      </c>
      <c r="K161" s="1">
        <v>1415</v>
      </c>
      <c r="L161" s="1">
        <v>1415</v>
      </c>
      <c r="M161" s="1">
        <v>8.6839999999999993</v>
      </c>
      <c r="O161" s="1">
        <v>3</v>
      </c>
      <c r="P161" s="1" t="s">
        <v>124</v>
      </c>
      <c r="Q161" s="1">
        <v>107.122</v>
      </c>
      <c r="R161" s="1">
        <v>1346</v>
      </c>
      <c r="S161" s="1">
        <v>3.1339999999999999</v>
      </c>
      <c r="T161" s="1">
        <v>2414</v>
      </c>
      <c r="U161" s="1">
        <v>2.3010000000000002</v>
      </c>
      <c r="V161" s="1">
        <v>2407</v>
      </c>
    </row>
    <row r="162" spans="2:22" x14ac:dyDescent="0.3">
      <c r="B162" s="1" t="s">
        <v>86</v>
      </c>
      <c r="C162" s="1" t="s">
        <v>232</v>
      </c>
      <c r="D162" s="1" t="s">
        <v>285</v>
      </c>
      <c r="E162" s="1" t="s">
        <v>115</v>
      </c>
      <c r="F162" s="1" t="s">
        <v>248</v>
      </c>
      <c r="G162" s="1">
        <v>2021</v>
      </c>
      <c r="H162" s="1" t="s">
        <v>136</v>
      </c>
      <c r="I162" s="1">
        <v>4</v>
      </c>
      <c r="J162" s="4">
        <v>3.77887</v>
      </c>
      <c r="K162" s="1">
        <v>1413</v>
      </c>
      <c r="L162" s="1">
        <v>1413</v>
      </c>
      <c r="M162" s="1">
        <v>8.6820000000000004</v>
      </c>
      <c r="O162" s="1">
        <v>3</v>
      </c>
      <c r="P162" s="1" t="s">
        <v>124</v>
      </c>
      <c r="Q162" s="1">
        <v>107.122</v>
      </c>
      <c r="R162" s="1">
        <v>1346</v>
      </c>
      <c r="S162" s="1">
        <v>3.1339999999999999</v>
      </c>
      <c r="T162" s="1">
        <v>2414</v>
      </c>
      <c r="U162" s="1">
        <v>2.3010000000000002</v>
      </c>
      <c r="V162" s="1">
        <v>2407</v>
      </c>
    </row>
    <row r="163" spans="2:22" x14ac:dyDescent="0.3">
      <c r="B163" s="1" t="s">
        <v>86</v>
      </c>
      <c r="C163" s="1" t="s">
        <v>232</v>
      </c>
      <c r="D163" s="1" t="s">
        <v>285</v>
      </c>
      <c r="E163" s="1" t="s">
        <v>115</v>
      </c>
      <c r="F163" s="1" t="s">
        <v>249</v>
      </c>
      <c r="G163" s="1">
        <v>2021</v>
      </c>
      <c r="H163" s="1" t="s">
        <v>136</v>
      </c>
      <c r="I163" s="1">
        <v>4</v>
      </c>
      <c r="J163" s="4">
        <v>3.5389359999999992</v>
      </c>
      <c r="K163" s="1">
        <v>1414</v>
      </c>
      <c r="L163" s="1">
        <v>1414</v>
      </c>
      <c r="M163" s="1">
        <v>9.1630000000000003</v>
      </c>
      <c r="O163" s="1">
        <v>3</v>
      </c>
      <c r="P163" s="1" t="s">
        <v>124</v>
      </c>
      <c r="Q163" s="1">
        <v>107.122</v>
      </c>
      <c r="R163" s="1">
        <v>1346</v>
      </c>
      <c r="S163" s="1">
        <v>3.1339999999999999</v>
      </c>
      <c r="T163" s="1">
        <v>2414</v>
      </c>
      <c r="U163" s="1">
        <v>2.3010000000000002</v>
      </c>
      <c r="V163" s="1">
        <v>2407</v>
      </c>
    </row>
    <row r="164" spans="2:22" x14ac:dyDescent="0.3">
      <c r="B164" s="1" t="s">
        <v>86</v>
      </c>
      <c r="C164" s="1" t="s">
        <v>232</v>
      </c>
      <c r="D164" s="1" t="s">
        <v>285</v>
      </c>
      <c r="E164" s="1" t="s">
        <v>115</v>
      </c>
      <c r="F164" s="1" t="s">
        <v>250</v>
      </c>
      <c r="G164" s="1">
        <v>2021</v>
      </c>
      <c r="H164" s="1" t="s">
        <v>136</v>
      </c>
      <c r="I164" s="1">
        <v>4</v>
      </c>
      <c r="J164" s="4">
        <v>3.1480540000000001</v>
      </c>
      <c r="K164" s="1">
        <v>1414</v>
      </c>
      <c r="L164" s="1">
        <v>1414</v>
      </c>
      <c r="M164" s="1">
        <v>9.1620000000000008</v>
      </c>
      <c r="O164" s="1">
        <v>3</v>
      </c>
      <c r="P164" s="1" t="s">
        <v>124</v>
      </c>
      <c r="Q164" s="1">
        <v>107.122</v>
      </c>
      <c r="R164" s="1">
        <v>1346</v>
      </c>
      <c r="S164" s="1">
        <v>3.1339999999999999</v>
      </c>
      <c r="T164" s="1">
        <v>2414</v>
      </c>
      <c r="U164" s="1">
        <v>2.3010000000000002</v>
      </c>
      <c r="V164" s="1">
        <v>2407</v>
      </c>
    </row>
    <row r="165" spans="2:22" x14ac:dyDescent="0.3">
      <c r="B165" s="1" t="s">
        <v>86</v>
      </c>
      <c r="C165" s="1" t="s">
        <v>232</v>
      </c>
      <c r="D165" s="1" t="s">
        <v>285</v>
      </c>
      <c r="E165" s="1" t="s">
        <v>115</v>
      </c>
      <c r="F165" s="1" t="s">
        <v>251</v>
      </c>
      <c r="G165" s="1">
        <v>2021</v>
      </c>
      <c r="H165" s="1" t="s">
        <v>136</v>
      </c>
      <c r="I165" s="1">
        <v>4</v>
      </c>
      <c r="J165" s="4">
        <v>2.656892</v>
      </c>
      <c r="K165" s="1">
        <v>1416</v>
      </c>
      <c r="L165" s="1">
        <v>1416</v>
      </c>
      <c r="M165" s="1">
        <v>9.8949999999999996</v>
      </c>
      <c r="O165" s="1">
        <v>3</v>
      </c>
      <c r="P165" s="1" t="s">
        <v>124</v>
      </c>
      <c r="Q165" s="1">
        <v>107.122</v>
      </c>
      <c r="R165" s="1">
        <v>1346</v>
      </c>
      <c r="S165" s="1">
        <v>3.1339999999999999</v>
      </c>
      <c r="T165" s="1">
        <v>2414</v>
      </c>
      <c r="U165" s="1">
        <v>2.3010000000000002</v>
      </c>
      <c r="V165" s="1">
        <v>2407</v>
      </c>
    </row>
    <row r="166" spans="2:22" x14ac:dyDescent="0.3">
      <c r="B166" s="1" t="s">
        <v>86</v>
      </c>
      <c r="C166" s="1" t="s">
        <v>232</v>
      </c>
      <c r="D166" s="1" t="s">
        <v>285</v>
      </c>
      <c r="E166" s="1" t="s">
        <v>115</v>
      </c>
      <c r="F166" s="1" t="s">
        <v>252</v>
      </c>
      <c r="G166" s="1">
        <v>2021</v>
      </c>
      <c r="H166" s="1" t="s">
        <v>136</v>
      </c>
      <c r="I166" s="1">
        <v>4</v>
      </c>
      <c r="J166" s="4">
        <v>2.2936380000000001</v>
      </c>
      <c r="K166" s="1">
        <v>1416</v>
      </c>
      <c r="L166" s="1">
        <v>1416</v>
      </c>
      <c r="M166" s="1">
        <v>9.8949999999999996</v>
      </c>
      <c r="O166" s="1">
        <v>3</v>
      </c>
      <c r="P166" s="1" t="s">
        <v>124</v>
      </c>
      <c r="Q166" s="1">
        <v>107.122</v>
      </c>
      <c r="R166" s="1">
        <v>1346</v>
      </c>
      <c r="S166" s="1">
        <v>3.1339999999999999</v>
      </c>
      <c r="T166" s="1">
        <v>2414</v>
      </c>
      <c r="U166" s="1">
        <v>2.3010000000000002</v>
      </c>
      <c r="V166" s="1">
        <v>2407</v>
      </c>
    </row>
    <row r="167" spans="2:22" x14ac:dyDescent="0.3">
      <c r="B167" s="1" t="s">
        <v>86</v>
      </c>
      <c r="C167" s="1" t="s">
        <v>232</v>
      </c>
      <c r="D167" s="1" t="s">
        <v>285</v>
      </c>
      <c r="E167" s="1" t="s">
        <v>115</v>
      </c>
      <c r="F167" s="1" t="s">
        <v>253</v>
      </c>
      <c r="G167" s="1">
        <v>2021</v>
      </c>
      <c r="H167" s="1" t="s">
        <v>136</v>
      </c>
      <c r="I167" s="1">
        <v>4</v>
      </c>
      <c r="J167" s="4">
        <v>1.9880960000000001</v>
      </c>
      <c r="K167" s="1">
        <v>1416</v>
      </c>
      <c r="L167" s="1">
        <v>1416</v>
      </c>
      <c r="M167" s="1">
        <v>10.73</v>
      </c>
      <c r="O167" s="1">
        <v>3</v>
      </c>
      <c r="P167" s="1" t="s">
        <v>124</v>
      </c>
      <c r="Q167" s="1">
        <v>107.122</v>
      </c>
      <c r="R167" s="1">
        <v>1346</v>
      </c>
      <c r="S167" s="1">
        <v>3.1339999999999999</v>
      </c>
      <c r="T167" s="1">
        <v>2414</v>
      </c>
      <c r="U167" s="1">
        <v>2.3010000000000002</v>
      </c>
      <c r="V167" s="1">
        <v>2407</v>
      </c>
    </row>
    <row r="168" spans="2:22" x14ac:dyDescent="0.3">
      <c r="B168" s="1" t="s">
        <v>86</v>
      </c>
      <c r="C168" s="1" t="s">
        <v>232</v>
      </c>
      <c r="D168" s="1" t="s">
        <v>285</v>
      </c>
      <c r="E168" s="1" t="s">
        <v>115</v>
      </c>
      <c r="F168" s="1" t="s">
        <v>254</v>
      </c>
      <c r="G168" s="1">
        <v>2021</v>
      </c>
      <c r="H168" s="1" t="s">
        <v>136</v>
      </c>
      <c r="I168" s="1">
        <v>4</v>
      </c>
      <c r="J168" s="4">
        <v>1.752748</v>
      </c>
      <c r="K168" s="1">
        <v>1415</v>
      </c>
      <c r="L168" s="1">
        <v>1415</v>
      </c>
      <c r="M168" s="1">
        <v>10.731</v>
      </c>
      <c r="O168" s="1">
        <v>3</v>
      </c>
      <c r="P168" s="1" t="s">
        <v>124</v>
      </c>
      <c r="Q168" s="1">
        <v>107.122</v>
      </c>
      <c r="R168" s="1">
        <v>1346</v>
      </c>
      <c r="S168" s="1">
        <v>3.1339999999999999</v>
      </c>
      <c r="T168" s="1">
        <v>2414</v>
      </c>
      <c r="U168" s="1">
        <v>2.3010000000000002</v>
      </c>
      <c r="V168" s="1">
        <v>2407</v>
      </c>
    </row>
    <row r="169" spans="2:22" x14ac:dyDescent="0.3">
      <c r="B169" s="1" t="s">
        <v>86</v>
      </c>
      <c r="C169" s="1" t="s">
        <v>232</v>
      </c>
      <c r="D169" s="1" t="s">
        <v>285</v>
      </c>
      <c r="E169" s="1" t="s">
        <v>115</v>
      </c>
      <c r="F169" s="1" t="s">
        <v>255</v>
      </c>
      <c r="G169" s="1">
        <v>2021</v>
      </c>
      <c r="H169" s="1" t="s">
        <v>136</v>
      </c>
      <c r="I169" s="1">
        <v>4</v>
      </c>
      <c r="J169" s="4">
        <v>1.6283099999999999</v>
      </c>
      <c r="K169" s="1">
        <v>1414</v>
      </c>
      <c r="L169" s="1">
        <v>1414</v>
      </c>
      <c r="M169" s="1">
        <v>11.493</v>
      </c>
      <c r="O169" s="1">
        <v>3</v>
      </c>
      <c r="P169" s="1" t="s">
        <v>124</v>
      </c>
      <c r="Q169" s="1">
        <v>107.122</v>
      </c>
      <c r="R169" s="1">
        <v>1346</v>
      </c>
      <c r="S169" s="1">
        <v>3.1339999999999999</v>
      </c>
      <c r="T169" s="1">
        <v>2414</v>
      </c>
      <c r="U169" s="1">
        <v>2.3010000000000002</v>
      </c>
      <c r="V169" s="1">
        <v>2407</v>
      </c>
    </row>
    <row r="170" spans="2:22" x14ac:dyDescent="0.3">
      <c r="B170" s="1" t="s">
        <v>86</v>
      </c>
      <c r="C170" s="1" t="s">
        <v>232</v>
      </c>
      <c r="D170" s="1" t="s">
        <v>285</v>
      </c>
      <c r="E170" s="1" t="s">
        <v>115</v>
      </c>
      <c r="F170" s="1" t="s">
        <v>256</v>
      </c>
      <c r="G170" s="1">
        <v>2021</v>
      </c>
      <c r="H170" s="1" t="s">
        <v>136</v>
      </c>
      <c r="I170" s="1">
        <v>4</v>
      </c>
      <c r="J170" s="4">
        <v>1.560128</v>
      </c>
      <c r="K170" s="1">
        <v>1413</v>
      </c>
      <c r="L170" s="1">
        <v>1413</v>
      </c>
      <c r="M170" s="1">
        <v>11.493</v>
      </c>
      <c r="O170" s="1">
        <v>3</v>
      </c>
      <c r="P170" s="1" t="s">
        <v>124</v>
      </c>
      <c r="Q170" s="1">
        <v>107.122</v>
      </c>
      <c r="R170" s="1">
        <v>1346</v>
      </c>
      <c r="S170" s="1">
        <v>3.1339999999999999</v>
      </c>
      <c r="T170" s="1">
        <v>2414</v>
      </c>
      <c r="U170" s="1">
        <v>2.3010000000000002</v>
      </c>
      <c r="V170" s="1">
        <v>2407</v>
      </c>
    </row>
    <row r="171" spans="2:22" x14ac:dyDescent="0.3">
      <c r="B171" s="1" t="s">
        <v>86</v>
      </c>
      <c r="C171" s="1" t="s">
        <v>232</v>
      </c>
      <c r="D171" s="1" t="s">
        <v>285</v>
      </c>
      <c r="E171" s="1" t="s">
        <v>115</v>
      </c>
      <c r="F171" s="1" t="s">
        <v>257</v>
      </c>
      <c r="G171" s="1">
        <v>2021</v>
      </c>
      <c r="H171" s="1" t="s">
        <v>136</v>
      </c>
      <c r="I171" s="1">
        <v>4</v>
      </c>
      <c r="J171" s="4">
        <v>1.623704</v>
      </c>
      <c r="K171" s="1">
        <v>1413</v>
      </c>
      <c r="L171" s="1">
        <v>1413</v>
      </c>
      <c r="M171" s="1">
        <v>12.081</v>
      </c>
      <c r="O171" s="1">
        <v>3</v>
      </c>
      <c r="P171" s="1" t="s">
        <v>124</v>
      </c>
      <c r="Q171" s="1">
        <v>107.122</v>
      </c>
      <c r="R171" s="1">
        <v>1346</v>
      </c>
      <c r="S171" s="1">
        <v>3.1339999999999999</v>
      </c>
      <c r="T171" s="1">
        <v>2414</v>
      </c>
      <c r="U171" s="1">
        <v>2.3010000000000002</v>
      </c>
      <c r="V171" s="1">
        <v>2407</v>
      </c>
    </row>
    <row r="172" spans="2:22" x14ac:dyDescent="0.3">
      <c r="B172" s="1" t="s">
        <v>86</v>
      </c>
      <c r="C172" s="1" t="s">
        <v>232</v>
      </c>
      <c r="D172" s="1" t="s">
        <v>285</v>
      </c>
      <c r="E172" s="1" t="s">
        <v>115</v>
      </c>
      <c r="F172" s="1" t="s">
        <v>258</v>
      </c>
      <c r="G172" s="1">
        <v>2021</v>
      </c>
      <c r="H172" s="1" t="s">
        <v>136</v>
      </c>
      <c r="I172" s="1">
        <v>4</v>
      </c>
      <c r="J172" s="4">
        <v>1.7684420000000001</v>
      </c>
      <c r="K172" s="1">
        <v>1413</v>
      </c>
      <c r="L172" s="1">
        <v>1413</v>
      </c>
      <c r="M172" s="1">
        <v>12.081</v>
      </c>
      <c r="O172" s="1">
        <v>3</v>
      </c>
      <c r="P172" s="1" t="s">
        <v>124</v>
      </c>
      <c r="Q172" s="1">
        <v>107.122</v>
      </c>
      <c r="R172" s="1">
        <v>1346</v>
      </c>
      <c r="S172" s="1">
        <v>3.1339999999999999</v>
      </c>
      <c r="T172" s="1">
        <v>2414</v>
      </c>
      <c r="U172" s="1">
        <v>2.3010000000000002</v>
      </c>
      <c r="V172" s="1">
        <v>2407</v>
      </c>
    </row>
    <row r="173" spans="2:22" x14ac:dyDescent="0.3">
      <c r="B173" s="1" t="s">
        <v>86</v>
      </c>
      <c r="C173" s="1" t="s">
        <v>232</v>
      </c>
      <c r="D173" s="1" t="s">
        <v>285</v>
      </c>
      <c r="E173" s="1" t="s">
        <v>115</v>
      </c>
      <c r="F173" s="1" t="s">
        <v>259</v>
      </c>
      <c r="G173" s="1">
        <v>2021</v>
      </c>
      <c r="H173" s="1" t="s">
        <v>136</v>
      </c>
      <c r="I173" s="1">
        <v>4</v>
      </c>
      <c r="J173" s="4">
        <v>1.6558120000000009</v>
      </c>
      <c r="K173" s="1">
        <v>1412</v>
      </c>
      <c r="L173" s="1">
        <v>1412</v>
      </c>
      <c r="M173" s="1">
        <v>12.507</v>
      </c>
      <c r="O173" s="1">
        <v>3</v>
      </c>
      <c r="P173" s="1" t="s">
        <v>124</v>
      </c>
      <c r="Q173" s="1">
        <v>107.122</v>
      </c>
      <c r="R173" s="1">
        <v>1346</v>
      </c>
      <c r="S173" s="1">
        <v>3.1339999999999999</v>
      </c>
      <c r="T173" s="1">
        <v>2414</v>
      </c>
      <c r="U173" s="1">
        <v>2.3010000000000002</v>
      </c>
      <c r="V173" s="1">
        <v>2407</v>
      </c>
    </row>
    <row r="174" spans="2:22" x14ac:dyDescent="0.3">
      <c r="B174" s="1" t="s">
        <v>86</v>
      </c>
      <c r="C174" s="1" t="s">
        <v>232</v>
      </c>
      <c r="D174" s="1" t="s">
        <v>285</v>
      </c>
      <c r="E174" s="1" t="s">
        <v>115</v>
      </c>
      <c r="F174" s="1" t="s">
        <v>260</v>
      </c>
      <c r="G174" s="1">
        <v>2021</v>
      </c>
      <c r="H174" s="1" t="s">
        <v>136</v>
      </c>
      <c r="I174" s="1">
        <v>4</v>
      </c>
      <c r="J174" s="4">
        <v>1.57202</v>
      </c>
      <c r="K174" s="1">
        <v>1412</v>
      </c>
      <c r="L174" s="1">
        <v>1412</v>
      </c>
      <c r="M174" s="1">
        <v>12.507</v>
      </c>
      <c r="O174" s="1">
        <v>3</v>
      </c>
      <c r="P174" s="1" t="s">
        <v>124</v>
      </c>
      <c r="Q174" s="1">
        <v>107.122</v>
      </c>
      <c r="R174" s="1">
        <v>1346</v>
      </c>
      <c r="S174" s="1">
        <v>3.1339999999999999</v>
      </c>
      <c r="T174" s="1">
        <v>2414</v>
      </c>
      <c r="U174" s="1">
        <v>2.3010000000000002</v>
      </c>
      <c r="V174" s="1">
        <v>2407</v>
      </c>
    </row>
    <row r="175" spans="2:22" x14ac:dyDescent="0.3">
      <c r="B175" s="1" t="s">
        <v>86</v>
      </c>
      <c r="C175" s="1" t="s">
        <v>232</v>
      </c>
      <c r="D175" s="1" t="s">
        <v>285</v>
      </c>
      <c r="E175" s="1" t="s">
        <v>115</v>
      </c>
      <c r="F175" s="1" t="s">
        <v>261</v>
      </c>
      <c r="G175" s="1">
        <v>2021</v>
      </c>
      <c r="H175" s="1" t="s">
        <v>136</v>
      </c>
      <c r="I175" s="1">
        <v>4</v>
      </c>
      <c r="J175" s="4">
        <v>1.5375540000000001</v>
      </c>
      <c r="K175" s="1">
        <v>1414</v>
      </c>
      <c r="L175" s="1">
        <v>1414</v>
      </c>
      <c r="M175" s="1">
        <v>12.771000000000001</v>
      </c>
      <c r="O175" s="1">
        <v>3</v>
      </c>
      <c r="P175" s="1" t="s">
        <v>124</v>
      </c>
      <c r="Q175" s="1">
        <v>107.122</v>
      </c>
      <c r="R175" s="1">
        <v>1346</v>
      </c>
      <c r="S175" s="1">
        <v>3.1339999999999999</v>
      </c>
      <c r="T175" s="1">
        <v>2414</v>
      </c>
      <c r="U175" s="1">
        <v>2.3010000000000002</v>
      </c>
      <c r="V175" s="1">
        <v>2407</v>
      </c>
    </row>
    <row r="176" spans="2:22" x14ac:dyDescent="0.3">
      <c r="B176" s="1" t="s">
        <v>86</v>
      </c>
      <c r="C176" s="1" t="s">
        <v>232</v>
      </c>
      <c r="D176" s="1" t="s">
        <v>285</v>
      </c>
      <c r="E176" s="1" t="s">
        <v>115</v>
      </c>
      <c r="F176" s="1" t="s">
        <v>262</v>
      </c>
      <c r="G176" s="1">
        <v>2021</v>
      </c>
      <c r="H176" s="1" t="s">
        <v>136</v>
      </c>
      <c r="I176" s="1">
        <v>4</v>
      </c>
      <c r="J176" s="4">
        <v>1.5417959999999999</v>
      </c>
      <c r="K176" s="1">
        <v>1412</v>
      </c>
      <c r="L176" s="1">
        <v>1412</v>
      </c>
      <c r="M176" s="1">
        <v>12.773</v>
      </c>
      <c r="O176" s="1">
        <v>3</v>
      </c>
      <c r="P176" s="1" t="s">
        <v>124</v>
      </c>
      <c r="Q176" s="1">
        <v>107.122</v>
      </c>
      <c r="R176" s="1">
        <v>1346</v>
      </c>
      <c r="S176" s="1">
        <v>3.1339999999999999</v>
      </c>
      <c r="T176" s="1">
        <v>2414</v>
      </c>
      <c r="U176" s="1">
        <v>2.3010000000000002</v>
      </c>
      <c r="V176" s="1">
        <v>2407</v>
      </c>
    </row>
    <row r="177" spans="2:22" x14ac:dyDescent="0.3">
      <c r="B177" s="1" t="s">
        <v>86</v>
      </c>
      <c r="C177" s="1" t="s">
        <v>232</v>
      </c>
      <c r="D177" s="1" t="s">
        <v>285</v>
      </c>
      <c r="E177" s="1" t="s">
        <v>115</v>
      </c>
      <c r="F177" s="1" t="s">
        <v>263</v>
      </c>
      <c r="G177" s="1">
        <v>2021</v>
      </c>
      <c r="H177" s="1" t="s">
        <v>136</v>
      </c>
      <c r="I177" s="1">
        <v>4</v>
      </c>
      <c r="J177" s="4">
        <v>1.599542</v>
      </c>
      <c r="K177" s="1">
        <v>1412</v>
      </c>
      <c r="L177" s="1">
        <v>1412</v>
      </c>
      <c r="M177" s="1">
        <v>12.856999999999999</v>
      </c>
      <c r="O177" s="1">
        <v>3</v>
      </c>
      <c r="P177" s="1" t="s">
        <v>124</v>
      </c>
      <c r="Q177" s="1">
        <v>107.122</v>
      </c>
      <c r="R177" s="1">
        <v>1346</v>
      </c>
      <c r="S177" s="1">
        <v>3.1339999999999999</v>
      </c>
      <c r="T177" s="1">
        <v>2414</v>
      </c>
      <c r="U177" s="1">
        <v>2.3010000000000002</v>
      </c>
      <c r="V177" s="1">
        <v>2407</v>
      </c>
    </row>
    <row r="178" spans="2:22" x14ac:dyDescent="0.3">
      <c r="B178" s="1" t="s">
        <v>86</v>
      </c>
      <c r="C178" s="1" t="s">
        <v>232</v>
      </c>
      <c r="D178" s="1" t="s">
        <v>285</v>
      </c>
      <c r="E178" s="1" t="s">
        <v>115</v>
      </c>
      <c r="F178" s="1" t="s">
        <v>264</v>
      </c>
      <c r="G178" s="1">
        <v>2021</v>
      </c>
      <c r="H178" s="1" t="s">
        <v>136</v>
      </c>
      <c r="I178" s="1">
        <v>4</v>
      </c>
      <c r="J178" s="4">
        <v>1.770208</v>
      </c>
      <c r="K178" s="1">
        <v>1412</v>
      </c>
      <c r="L178" s="1">
        <v>1412</v>
      </c>
      <c r="M178" s="1">
        <v>12.858000000000001</v>
      </c>
      <c r="O178" s="1">
        <v>3</v>
      </c>
      <c r="P178" s="1" t="s">
        <v>124</v>
      </c>
      <c r="Q178" s="1">
        <v>107.122</v>
      </c>
      <c r="R178" s="1">
        <v>1346</v>
      </c>
      <c r="S178" s="1">
        <v>3.1339999999999999</v>
      </c>
      <c r="T178" s="1">
        <v>2414</v>
      </c>
      <c r="U178" s="1">
        <v>2.3010000000000002</v>
      </c>
      <c r="V178" s="1">
        <v>2407</v>
      </c>
    </row>
    <row r="179" spans="2:22" x14ac:dyDescent="0.3">
      <c r="B179" s="1" t="s">
        <v>86</v>
      </c>
      <c r="C179" s="1" t="s">
        <v>232</v>
      </c>
      <c r="D179" s="1" t="s">
        <v>285</v>
      </c>
      <c r="E179" s="1" t="s">
        <v>115</v>
      </c>
      <c r="F179" s="1" t="s">
        <v>265</v>
      </c>
      <c r="G179" s="1">
        <v>2021</v>
      </c>
      <c r="H179" s="1" t="s">
        <v>136</v>
      </c>
      <c r="I179" s="1">
        <v>4</v>
      </c>
      <c r="J179" s="4">
        <v>2.1326179999999999</v>
      </c>
      <c r="K179" s="1">
        <v>1413</v>
      </c>
      <c r="L179" s="1">
        <v>1413</v>
      </c>
      <c r="M179" s="1">
        <v>12.734999999999999</v>
      </c>
      <c r="O179" s="1">
        <v>3</v>
      </c>
      <c r="P179" s="1" t="s">
        <v>124</v>
      </c>
      <c r="Q179" s="1">
        <v>107.122</v>
      </c>
      <c r="R179" s="1">
        <v>1346</v>
      </c>
      <c r="S179" s="1">
        <v>3.1339999999999999</v>
      </c>
      <c r="T179" s="1">
        <v>2414</v>
      </c>
      <c r="U179" s="1">
        <v>2.3010000000000002</v>
      </c>
      <c r="V179" s="1">
        <v>2407</v>
      </c>
    </row>
    <row r="180" spans="2:22" x14ac:dyDescent="0.3">
      <c r="B180" s="1" t="s">
        <v>86</v>
      </c>
      <c r="C180" s="1" t="s">
        <v>232</v>
      </c>
      <c r="D180" s="1" t="s">
        <v>285</v>
      </c>
      <c r="E180" s="1" t="s">
        <v>115</v>
      </c>
      <c r="F180" s="1" t="s">
        <v>266</v>
      </c>
      <c r="G180" s="1">
        <v>2021</v>
      </c>
      <c r="H180" s="1" t="s">
        <v>136</v>
      </c>
      <c r="I180" s="1">
        <v>4</v>
      </c>
      <c r="J180" s="4">
        <v>2.6591859999999992</v>
      </c>
      <c r="K180" s="1">
        <v>1413</v>
      </c>
      <c r="L180" s="1">
        <v>1413</v>
      </c>
      <c r="M180" s="1">
        <v>12.734</v>
      </c>
      <c r="O180" s="1">
        <v>3</v>
      </c>
      <c r="P180" s="1" t="s">
        <v>124</v>
      </c>
      <c r="Q180" s="1">
        <v>107.122</v>
      </c>
      <c r="R180" s="1">
        <v>1346</v>
      </c>
      <c r="S180" s="1">
        <v>3.1339999999999999</v>
      </c>
      <c r="T180" s="1">
        <v>2414</v>
      </c>
      <c r="U180" s="1">
        <v>2.3010000000000002</v>
      </c>
      <c r="V180" s="1">
        <v>2407</v>
      </c>
    </row>
    <row r="181" spans="2:22" x14ac:dyDescent="0.3">
      <c r="B181" s="1" t="s">
        <v>86</v>
      </c>
      <c r="C181" s="1" t="s">
        <v>232</v>
      </c>
      <c r="D181" s="1" t="s">
        <v>285</v>
      </c>
      <c r="E181" s="1" t="s">
        <v>115</v>
      </c>
      <c r="F181" s="1" t="s">
        <v>267</v>
      </c>
      <c r="G181" s="1">
        <v>2021</v>
      </c>
      <c r="H181" s="1" t="s">
        <v>136</v>
      </c>
      <c r="I181" s="1">
        <v>4</v>
      </c>
      <c r="J181" s="4">
        <v>3.0775999999999999</v>
      </c>
      <c r="K181" s="1">
        <v>1412</v>
      </c>
      <c r="L181" s="1">
        <v>1412</v>
      </c>
      <c r="M181" s="1">
        <v>12.468</v>
      </c>
      <c r="O181" s="1">
        <v>3</v>
      </c>
      <c r="P181" s="1" t="s">
        <v>124</v>
      </c>
      <c r="Q181" s="1">
        <v>107.122</v>
      </c>
      <c r="R181" s="1">
        <v>1346</v>
      </c>
      <c r="S181" s="1">
        <v>3.1339999999999999</v>
      </c>
      <c r="T181" s="1">
        <v>2414</v>
      </c>
      <c r="U181" s="1">
        <v>2.3010000000000002</v>
      </c>
      <c r="V181" s="1">
        <v>2407</v>
      </c>
    </row>
    <row r="182" spans="2:22" x14ac:dyDescent="0.3">
      <c r="B182" s="1" t="s">
        <v>86</v>
      </c>
      <c r="C182" s="1" t="s">
        <v>232</v>
      </c>
      <c r="D182" s="1" t="s">
        <v>285</v>
      </c>
      <c r="E182" s="1" t="s">
        <v>115</v>
      </c>
      <c r="F182" s="1" t="s">
        <v>268</v>
      </c>
      <c r="G182" s="1">
        <v>2021</v>
      </c>
      <c r="H182" s="1" t="s">
        <v>136</v>
      </c>
      <c r="I182" s="1">
        <v>4</v>
      </c>
      <c r="J182" s="4">
        <v>3.189897999999999</v>
      </c>
      <c r="K182" s="1">
        <v>1409</v>
      </c>
      <c r="L182" s="1">
        <v>1409</v>
      </c>
      <c r="M182" s="1">
        <v>12.468999999999999</v>
      </c>
      <c r="O182" s="1">
        <v>3</v>
      </c>
      <c r="P182" s="1" t="s">
        <v>124</v>
      </c>
      <c r="Q182" s="1">
        <v>107.122</v>
      </c>
      <c r="R182" s="1">
        <v>1346</v>
      </c>
      <c r="S182" s="1">
        <v>3.1339999999999999</v>
      </c>
      <c r="T182" s="1">
        <v>2414</v>
      </c>
      <c r="U182" s="1">
        <v>2.3010000000000002</v>
      </c>
      <c r="V182" s="1">
        <v>2407</v>
      </c>
    </row>
    <row r="183" spans="2:22" x14ac:dyDescent="0.3">
      <c r="B183" s="1" t="s">
        <v>86</v>
      </c>
      <c r="C183" s="1" t="s">
        <v>232</v>
      </c>
      <c r="D183" s="1" t="s">
        <v>285</v>
      </c>
      <c r="E183" s="1" t="s">
        <v>115</v>
      </c>
      <c r="F183" s="1" t="s">
        <v>269</v>
      </c>
      <c r="G183" s="1">
        <v>2021</v>
      </c>
      <c r="H183" s="1" t="s">
        <v>136</v>
      </c>
      <c r="I183" s="1">
        <v>4</v>
      </c>
      <c r="J183" s="4">
        <v>3.1030500000000001</v>
      </c>
      <c r="K183" s="1">
        <v>1411</v>
      </c>
      <c r="L183" s="1">
        <v>1411</v>
      </c>
      <c r="M183" s="1">
        <v>12.085000000000001</v>
      </c>
      <c r="O183" s="1">
        <v>3</v>
      </c>
      <c r="P183" s="1" t="s">
        <v>124</v>
      </c>
      <c r="Q183" s="1">
        <v>107.122</v>
      </c>
      <c r="R183" s="1">
        <v>1346</v>
      </c>
      <c r="S183" s="1">
        <v>3.1339999999999999</v>
      </c>
      <c r="T183" s="1">
        <v>2414</v>
      </c>
      <c r="U183" s="1">
        <v>2.3010000000000002</v>
      </c>
      <c r="V183" s="1">
        <v>2407</v>
      </c>
    </row>
    <row r="184" spans="2:22" x14ac:dyDescent="0.3">
      <c r="B184" s="1" t="s">
        <v>86</v>
      </c>
      <c r="C184" s="1" t="s">
        <v>232</v>
      </c>
      <c r="D184" s="1" t="s">
        <v>285</v>
      </c>
      <c r="E184" s="1" t="s">
        <v>115</v>
      </c>
      <c r="F184" s="1" t="s">
        <v>270</v>
      </c>
      <c r="G184" s="1">
        <v>2021</v>
      </c>
      <c r="H184" s="1" t="s">
        <v>136</v>
      </c>
      <c r="I184" s="1">
        <v>4</v>
      </c>
      <c r="J184" s="4">
        <v>3.0687359999999999</v>
      </c>
      <c r="K184" s="1">
        <v>1411</v>
      </c>
      <c r="L184" s="1">
        <v>1411</v>
      </c>
      <c r="M184" s="1">
        <v>12.085000000000001</v>
      </c>
      <c r="O184" s="1">
        <v>3</v>
      </c>
      <c r="P184" s="1" t="s">
        <v>124</v>
      </c>
      <c r="Q184" s="1">
        <v>107.122</v>
      </c>
      <c r="R184" s="1">
        <v>1346</v>
      </c>
      <c r="S184" s="1">
        <v>3.1339999999999999</v>
      </c>
      <c r="T184" s="1">
        <v>2414</v>
      </c>
      <c r="U184" s="1">
        <v>2.3010000000000002</v>
      </c>
      <c r="V184" s="1">
        <v>2407</v>
      </c>
    </row>
    <row r="185" spans="2:22" x14ac:dyDescent="0.3">
      <c r="B185" s="1" t="s">
        <v>86</v>
      </c>
      <c r="C185" s="1" t="s">
        <v>232</v>
      </c>
      <c r="D185" s="1" t="s">
        <v>285</v>
      </c>
      <c r="E185" s="1" t="s">
        <v>115</v>
      </c>
      <c r="F185" s="1" t="s">
        <v>271</v>
      </c>
      <c r="G185" s="1">
        <v>2021</v>
      </c>
      <c r="H185" s="1" t="s">
        <v>136</v>
      </c>
      <c r="I185" s="1">
        <v>4</v>
      </c>
      <c r="J185" s="4">
        <v>2.8935979999999999</v>
      </c>
      <c r="K185" s="1">
        <v>1410</v>
      </c>
      <c r="L185" s="1">
        <v>1410</v>
      </c>
      <c r="M185" s="1">
        <v>11.61</v>
      </c>
      <c r="O185" s="1">
        <v>3</v>
      </c>
      <c r="P185" s="1" t="s">
        <v>124</v>
      </c>
      <c r="Q185" s="1">
        <v>107.122</v>
      </c>
      <c r="R185" s="1">
        <v>1346</v>
      </c>
      <c r="S185" s="1">
        <v>3.1339999999999999</v>
      </c>
      <c r="T185" s="1">
        <v>2414</v>
      </c>
      <c r="U185" s="1">
        <v>2.3010000000000002</v>
      </c>
      <c r="V185" s="1">
        <v>2407</v>
      </c>
    </row>
    <row r="186" spans="2:22" x14ac:dyDescent="0.3">
      <c r="B186" s="1" t="s">
        <v>86</v>
      </c>
      <c r="C186" s="1" t="s">
        <v>232</v>
      </c>
      <c r="D186" s="1" t="s">
        <v>285</v>
      </c>
      <c r="E186" s="1" t="s">
        <v>115</v>
      </c>
      <c r="F186" s="1" t="s">
        <v>272</v>
      </c>
      <c r="G186" s="1">
        <v>2021</v>
      </c>
      <c r="H186" s="1" t="s">
        <v>136</v>
      </c>
      <c r="I186" s="1">
        <v>4</v>
      </c>
      <c r="J186" s="4">
        <v>2.7510820000000011</v>
      </c>
      <c r="K186" s="1">
        <v>1410</v>
      </c>
      <c r="L186" s="1">
        <v>1410</v>
      </c>
      <c r="M186" s="1">
        <v>11.61</v>
      </c>
      <c r="O186" s="1">
        <v>3</v>
      </c>
      <c r="P186" s="1" t="s">
        <v>124</v>
      </c>
      <c r="Q186" s="1">
        <v>107.122</v>
      </c>
      <c r="R186" s="1">
        <v>1346</v>
      </c>
      <c r="S186" s="1">
        <v>3.1339999999999999</v>
      </c>
      <c r="T186" s="1">
        <v>2414</v>
      </c>
      <c r="U186" s="1">
        <v>2.3010000000000002</v>
      </c>
      <c r="V186" s="1">
        <v>2407</v>
      </c>
    </row>
    <row r="187" spans="2:22" x14ac:dyDescent="0.3">
      <c r="B187" s="1" t="s">
        <v>86</v>
      </c>
      <c r="C187" s="1" t="s">
        <v>232</v>
      </c>
      <c r="D187" s="1" t="s">
        <v>285</v>
      </c>
      <c r="E187" s="1" t="s">
        <v>115</v>
      </c>
      <c r="F187" s="1" t="s">
        <v>273</v>
      </c>
      <c r="G187" s="1">
        <v>2021</v>
      </c>
      <c r="H187" s="1" t="s">
        <v>136</v>
      </c>
      <c r="I187" s="1">
        <v>4</v>
      </c>
      <c r="J187" s="4">
        <v>2.6030739999999999</v>
      </c>
      <c r="K187" s="1">
        <v>1409</v>
      </c>
      <c r="L187" s="1">
        <v>1409</v>
      </c>
      <c r="M187" s="1">
        <v>11.029</v>
      </c>
      <c r="O187" s="1">
        <v>3</v>
      </c>
      <c r="P187" s="1" t="s">
        <v>124</v>
      </c>
      <c r="Q187" s="1">
        <v>107.122</v>
      </c>
      <c r="R187" s="1">
        <v>1346</v>
      </c>
      <c r="S187" s="1">
        <v>3.1339999999999999</v>
      </c>
      <c r="T187" s="1">
        <v>2414</v>
      </c>
      <c r="U187" s="1">
        <v>2.3010000000000002</v>
      </c>
      <c r="V187" s="1">
        <v>2407</v>
      </c>
    </row>
    <row r="188" spans="2:22" x14ac:dyDescent="0.3">
      <c r="B188" s="1" t="s">
        <v>86</v>
      </c>
      <c r="C188" s="1" t="s">
        <v>232</v>
      </c>
      <c r="D188" s="1" t="s">
        <v>285</v>
      </c>
      <c r="E188" s="1" t="s">
        <v>115</v>
      </c>
      <c r="F188" s="1" t="s">
        <v>274</v>
      </c>
      <c r="G188" s="1">
        <v>2021</v>
      </c>
      <c r="H188" s="1" t="s">
        <v>136</v>
      </c>
      <c r="I188" s="1">
        <v>4</v>
      </c>
      <c r="J188" s="4">
        <v>2.4420120000000001</v>
      </c>
      <c r="K188" s="1">
        <v>1411</v>
      </c>
      <c r="L188" s="1">
        <v>1411</v>
      </c>
      <c r="M188" s="1">
        <v>11.03</v>
      </c>
      <c r="O188" s="1">
        <v>3</v>
      </c>
      <c r="P188" s="1" t="s">
        <v>124</v>
      </c>
      <c r="Q188" s="1">
        <v>107.122</v>
      </c>
      <c r="R188" s="1">
        <v>1346</v>
      </c>
      <c r="S188" s="1">
        <v>3.1339999999999999</v>
      </c>
      <c r="T188" s="1">
        <v>2414</v>
      </c>
      <c r="U188" s="1">
        <v>2.3010000000000002</v>
      </c>
      <c r="V188" s="1">
        <v>2407</v>
      </c>
    </row>
    <row r="189" spans="2:22" x14ac:dyDescent="0.3">
      <c r="B189" s="1" t="s">
        <v>86</v>
      </c>
      <c r="C189" s="1" t="s">
        <v>232</v>
      </c>
      <c r="D189" s="1" t="s">
        <v>285</v>
      </c>
      <c r="E189" s="1" t="s">
        <v>115</v>
      </c>
      <c r="F189" s="1" t="s">
        <v>275</v>
      </c>
      <c r="G189" s="1">
        <v>2021</v>
      </c>
      <c r="H189" s="1" t="s">
        <v>136</v>
      </c>
      <c r="I189" s="1">
        <v>4</v>
      </c>
      <c r="J189" s="4">
        <v>2.2229860000000001</v>
      </c>
      <c r="K189" s="1">
        <v>1409</v>
      </c>
      <c r="L189" s="1">
        <v>1409</v>
      </c>
      <c r="M189" s="1">
        <v>10.436999999999999</v>
      </c>
      <c r="O189" s="1">
        <v>3</v>
      </c>
      <c r="P189" s="1" t="s">
        <v>124</v>
      </c>
      <c r="Q189" s="1">
        <v>107.122</v>
      </c>
      <c r="R189" s="1">
        <v>1346</v>
      </c>
      <c r="S189" s="1">
        <v>3.1339999999999999</v>
      </c>
      <c r="T189" s="1">
        <v>2414</v>
      </c>
      <c r="U189" s="1">
        <v>2.3010000000000002</v>
      </c>
      <c r="V189" s="1">
        <v>2407</v>
      </c>
    </row>
    <row r="190" spans="2:22" x14ac:dyDescent="0.3">
      <c r="B190" s="1" t="s">
        <v>86</v>
      </c>
      <c r="C190" s="1" t="s">
        <v>232</v>
      </c>
      <c r="D190" s="1" t="s">
        <v>285</v>
      </c>
      <c r="E190" s="1" t="s">
        <v>115</v>
      </c>
      <c r="F190" s="1" t="s">
        <v>276</v>
      </c>
      <c r="G190" s="1">
        <v>2021</v>
      </c>
      <c r="H190" s="1" t="s">
        <v>136</v>
      </c>
      <c r="I190" s="1">
        <v>4</v>
      </c>
      <c r="J190" s="4">
        <v>1.958636</v>
      </c>
      <c r="K190" s="1">
        <v>1408</v>
      </c>
      <c r="L190" s="1">
        <v>1408</v>
      </c>
      <c r="M190" s="1">
        <v>10.438000000000001</v>
      </c>
      <c r="O190" s="1">
        <v>3</v>
      </c>
      <c r="P190" s="1" t="s">
        <v>124</v>
      </c>
      <c r="Q190" s="1">
        <v>107.122</v>
      </c>
      <c r="R190" s="1">
        <v>1346</v>
      </c>
      <c r="S190" s="1">
        <v>3.1339999999999999</v>
      </c>
      <c r="T190" s="1">
        <v>2414</v>
      </c>
      <c r="U190" s="1">
        <v>2.3010000000000002</v>
      </c>
      <c r="V190" s="1">
        <v>2407</v>
      </c>
    </row>
    <row r="191" spans="2:22" x14ac:dyDescent="0.3">
      <c r="B191" s="1" t="s">
        <v>86</v>
      </c>
      <c r="C191" s="1" t="s">
        <v>232</v>
      </c>
      <c r="D191" s="1" t="s">
        <v>285</v>
      </c>
      <c r="E191" s="1" t="s">
        <v>115</v>
      </c>
      <c r="F191" s="1" t="s">
        <v>277</v>
      </c>
      <c r="G191" s="1">
        <v>2021</v>
      </c>
      <c r="H191" s="1" t="s">
        <v>136</v>
      </c>
      <c r="I191" s="1">
        <v>4</v>
      </c>
      <c r="J191" s="4">
        <v>1.6348020000000001</v>
      </c>
      <c r="K191" s="1">
        <v>1409</v>
      </c>
      <c r="L191" s="1">
        <v>1409</v>
      </c>
      <c r="M191" s="1">
        <v>9.9350000000000005</v>
      </c>
      <c r="O191" s="1">
        <v>3</v>
      </c>
      <c r="P191" s="1" t="s">
        <v>124</v>
      </c>
      <c r="Q191" s="1">
        <v>107.122</v>
      </c>
      <c r="R191" s="1">
        <v>1346</v>
      </c>
      <c r="S191" s="1">
        <v>3.1339999999999999</v>
      </c>
      <c r="T191" s="1">
        <v>2414</v>
      </c>
      <c r="U191" s="1">
        <v>2.3010000000000002</v>
      </c>
      <c r="V191" s="1">
        <v>2407</v>
      </c>
    </row>
    <row r="192" spans="2:22" x14ac:dyDescent="0.3">
      <c r="B192" s="1" t="s">
        <v>86</v>
      </c>
      <c r="C192" s="1" t="s">
        <v>232</v>
      </c>
      <c r="D192" s="1" t="s">
        <v>285</v>
      </c>
      <c r="E192" s="1" t="s">
        <v>115</v>
      </c>
      <c r="F192" s="1" t="s">
        <v>278</v>
      </c>
      <c r="G192" s="1">
        <v>2021</v>
      </c>
      <c r="H192" s="1" t="s">
        <v>136</v>
      </c>
      <c r="I192" s="1">
        <v>4</v>
      </c>
      <c r="J192" s="4">
        <v>1.2109939999999999</v>
      </c>
      <c r="K192" s="1">
        <v>1410</v>
      </c>
      <c r="L192" s="1">
        <v>1410</v>
      </c>
      <c r="M192" s="1">
        <v>9.9350000000000005</v>
      </c>
      <c r="O192" s="1">
        <v>3</v>
      </c>
      <c r="P192" s="1" t="s">
        <v>124</v>
      </c>
      <c r="Q192" s="1">
        <v>107.122</v>
      </c>
      <c r="R192" s="1">
        <v>1346</v>
      </c>
      <c r="S192" s="1">
        <v>3.1339999999999999</v>
      </c>
      <c r="T192" s="1">
        <v>2414</v>
      </c>
      <c r="U192" s="1">
        <v>2.3010000000000002</v>
      </c>
      <c r="V192" s="1">
        <v>2407</v>
      </c>
    </row>
    <row r="193" spans="2:22" x14ac:dyDescent="0.3">
      <c r="B193" s="1" t="s">
        <v>86</v>
      </c>
      <c r="C193" s="1" t="s">
        <v>232</v>
      </c>
      <c r="D193" s="1" t="s">
        <v>285</v>
      </c>
      <c r="E193" s="1" t="s">
        <v>115</v>
      </c>
      <c r="F193" s="1" t="s">
        <v>279</v>
      </c>
      <c r="G193" s="1">
        <v>2021</v>
      </c>
      <c r="H193" s="1" t="s">
        <v>136</v>
      </c>
      <c r="I193" s="1">
        <v>4</v>
      </c>
      <c r="J193" s="4">
        <v>0.81293199999999999</v>
      </c>
      <c r="K193" s="1">
        <v>1408</v>
      </c>
      <c r="L193" s="1">
        <v>1408</v>
      </c>
      <c r="M193" s="1">
        <v>9.5429999999999993</v>
      </c>
      <c r="O193" s="1">
        <v>3</v>
      </c>
      <c r="P193" s="1" t="s">
        <v>124</v>
      </c>
      <c r="Q193" s="1">
        <v>107.122</v>
      </c>
      <c r="R193" s="1">
        <v>1346</v>
      </c>
      <c r="S193" s="1">
        <v>3.1339999999999999</v>
      </c>
      <c r="T193" s="1">
        <v>2414</v>
      </c>
      <c r="U193" s="1">
        <v>2.3010000000000002</v>
      </c>
      <c r="V193" s="1">
        <v>2407</v>
      </c>
    </row>
    <row r="194" spans="2:22" x14ac:dyDescent="0.3">
      <c r="B194" s="1" t="s">
        <v>86</v>
      </c>
      <c r="C194" s="1" t="s">
        <v>232</v>
      </c>
      <c r="D194" s="1" t="s">
        <v>285</v>
      </c>
      <c r="E194" s="1" t="s">
        <v>115</v>
      </c>
      <c r="F194" s="1" t="s">
        <v>280</v>
      </c>
      <c r="G194" s="1">
        <v>2021</v>
      </c>
      <c r="H194" s="1" t="s">
        <v>136</v>
      </c>
      <c r="I194" s="1">
        <v>4</v>
      </c>
      <c r="J194" s="4">
        <v>0.57698199999999999</v>
      </c>
      <c r="K194" s="1">
        <v>1407</v>
      </c>
      <c r="L194" s="1">
        <v>1407</v>
      </c>
      <c r="M194" s="1">
        <v>9.5410000000000004</v>
      </c>
      <c r="O194" s="1">
        <v>3</v>
      </c>
      <c r="P194" s="1" t="s">
        <v>124</v>
      </c>
      <c r="Q194" s="1">
        <v>107.122</v>
      </c>
      <c r="R194" s="1">
        <v>1346</v>
      </c>
      <c r="S194" s="1">
        <v>3.1339999999999999</v>
      </c>
      <c r="T194" s="1">
        <v>2414</v>
      </c>
      <c r="U194" s="1">
        <v>2.3010000000000002</v>
      </c>
      <c r="V194" s="1">
        <v>2407</v>
      </c>
    </row>
    <row r="195" spans="2:22" x14ac:dyDescent="0.3">
      <c r="B195" s="1" t="s">
        <v>86</v>
      </c>
      <c r="C195" s="1" t="s">
        <v>232</v>
      </c>
      <c r="D195" s="1" t="s">
        <v>285</v>
      </c>
      <c r="E195" s="1" t="s">
        <v>115</v>
      </c>
      <c r="F195" s="1" t="s">
        <v>233</v>
      </c>
      <c r="G195" s="1">
        <v>2021</v>
      </c>
      <c r="H195" s="1" t="s">
        <v>136</v>
      </c>
      <c r="I195" s="1">
        <v>5</v>
      </c>
      <c r="J195" s="4">
        <v>0.42253399999999991</v>
      </c>
      <c r="K195" s="1">
        <v>1576</v>
      </c>
      <c r="L195" s="1">
        <v>1576</v>
      </c>
      <c r="M195" s="1">
        <v>9.1750000000000007</v>
      </c>
      <c r="O195" s="1">
        <v>3</v>
      </c>
      <c r="P195" s="1" t="s">
        <v>124</v>
      </c>
      <c r="Q195" s="1">
        <v>116.614</v>
      </c>
      <c r="R195" s="1">
        <v>1162</v>
      </c>
      <c r="S195" s="1">
        <v>3.4279999999999999</v>
      </c>
      <c r="T195" s="1">
        <v>2305</v>
      </c>
      <c r="U195" s="1">
        <v>2.4329999999999998</v>
      </c>
      <c r="V195" s="1">
        <v>2297</v>
      </c>
    </row>
    <row r="196" spans="2:22" x14ac:dyDescent="0.3">
      <c r="B196" s="1" t="s">
        <v>86</v>
      </c>
      <c r="C196" s="1" t="s">
        <v>232</v>
      </c>
      <c r="D196" s="1" t="s">
        <v>285</v>
      </c>
      <c r="E196" s="1" t="s">
        <v>115</v>
      </c>
      <c r="F196" s="1" t="s">
        <v>234</v>
      </c>
      <c r="G196" s="1">
        <v>2021</v>
      </c>
      <c r="H196" s="1" t="s">
        <v>136</v>
      </c>
      <c r="I196" s="1">
        <v>5</v>
      </c>
      <c r="J196" s="4">
        <v>0.37451799999999991</v>
      </c>
      <c r="K196" s="1">
        <v>1582</v>
      </c>
      <c r="L196" s="1">
        <v>1582</v>
      </c>
      <c r="M196" s="1">
        <v>9.1479999999999997</v>
      </c>
      <c r="O196" s="1">
        <v>3</v>
      </c>
      <c r="P196" s="1" t="s">
        <v>124</v>
      </c>
      <c r="Q196" s="1">
        <v>116.614</v>
      </c>
      <c r="R196" s="1">
        <v>1162</v>
      </c>
      <c r="S196" s="1">
        <v>3.4279999999999999</v>
      </c>
      <c r="T196" s="1">
        <v>2305</v>
      </c>
      <c r="U196" s="1">
        <v>2.4329999999999998</v>
      </c>
      <c r="V196" s="1">
        <v>2297</v>
      </c>
    </row>
    <row r="197" spans="2:22" x14ac:dyDescent="0.3">
      <c r="B197" s="1" t="s">
        <v>86</v>
      </c>
      <c r="C197" s="1" t="s">
        <v>232</v>
      </c>
      <c r="D197" s="1" t="s">
        <v>285</v>
      </c>
      <c r="E197" s="1" t="s">
        <v>115</v>
      </c>
      <c r="F197" s="1" t="s">
        <v>235</v>
      </c>
      <c r="G197" s="1">
        <v>2021</v>
      </c>
      <c r="H197" s="1" t="s">
        <v>136</v>
      </c>
      <c r="I197" s="1">
        <v>5</v>
      </c>
      <c r="J197" s="4">
        <v>0.32856599999999991</v>
      </c>
      <c r="K197" s="1">
        <v>1583</v>
      </c>
      <c r="L197" s="1">
        <v>1583</v>
      </c>
      <c r="M197" s="1">
        <v>8.8800000000000008</v>
      </c>
      <c r="O197" s="1">
        <v>3</v>
      </c>
      <c r="P197" s="1" t="s">
        <v>124</v>
      </c>
      <c r="Q197" s="1">
        <v>116.614</v>
      </c>
      <c r="R197" s="1">
        <v>1162</v>
      </c>
      <c r="S197" s="1">
        <v>3.4279999999999999</v>
      </c>
      <c r="T197" s="1">
        <v>2305</v>
      </c>
      <c r="U197" s="1">
        <v>2.4329999999999998</v>
      </c>
      <c r="V197" s="1">
        <v>2297</v>
      </c>
    </row>
    <row r="198" spans="2:22" x14ac:dyDescent="0.3">
      <c r="B198" s="1" t="s">
        <v>86</v>
      </c>
      <c r="C198" s="1" t="s">
        <v>232</v>
      </c>
      <c r="D198" s="1" t="s">
        <v>285</v>
      </c>
      <c r="E198" s="1" t="s">
        <v>115</v>
      </c>
      <c r="F198" s="1" t="s">
        <v>236</v>
      </c>
      <c r="G198" s="1">
        <v>2021</v>
      </c>
      <c r="H198" s="1" t="s">
        <v>136</v>
      </c>
      <c r="I198" s="1">
        <v>5</v>
      </c>
      <c r="J198" s="4">
        <v>0.34242400000000012</v>
      </c>
      <c r="K198" s="1">
        <v>1589</v>
      </c>
      <c r="L198" s="1">
        <v>1589</v>
      </c>
      <c r="M198" s="1">
        <v>8.8800000000000008</v>
      </c>
      <c r="O198" s="1">
        <v>3</v>
      </c>
      <c r="P198" s="1" t="s">
        <v>124</v>
      </c>
      <c r="Q198" s="1">
        <v>116.614</v>
      </c>
      <c r="R198" s="1">
        <v>1162</v>
      </c>
      <c r="S198" s="1">
        <v>3.4279999999999999</v>
      </c>
      <c r="T198" s="1">
        <v>2305</v>
      </c>
      <c r="U198" s="1">
        <v>2.4329999999999998</v>
      </c>
      <c r="V198" s="1">
        <v>2297</v>
      </c>
    </row>
    <row r="199" spans="2:22" x14ac:dyDescent="0.3">
      <c r="B199" s="1" t="s">
        <v>86</v>
      </c>
      <c r="C199" s="1" t="s">
        <v>232</v>
      </c>
      <c r="D199" s="1" t="s">
        <v>285</v>
      </c>
      <c r="E199" s="1" t="s">
        <v>115</v>
      </c>
      <c r="F199" s="1" t="s">
        <v>237</v>
      </c>
      <c r="G199" s="1">
        <v>2021</v>
      </c>
      <c r="H199" s="1" t="s">
        <v>136</v>
      </c>
      <c r="I199" s="1">
        <v>5</v>
      </c>
      <c r="J199" s="4">
        <v>0.33081800000000011</v>
      </c>
      <c r="K199" s="1">
        <v>1594</v>
      </c>
      <c r="L199" s="1">
        <v>1594</v>
      </c>
      <c r="M199" s="1">
        <v>8.67</v>
      </c>
      <c r="O199" s="1">
        <v>3</v>
      </c>
      <c r="P199" s="1" t="s">
        <v>124</v>
      </c>
      <c r="Q199" s="1">
        <v>116.614</v>
      </c>
      <c r="R199" s="1">
        <v>1162</v>
      </c>
      <c r="S199" s="1">
        <v>3.4279999999999999</v>
      </c>
      <c r="T199" s="1">
        <v>2305</v>
      </c>
      <c r="U199" s="1">
        <v>2.4329999999999998</v>
      </c>
      <c r="V199" s="1">
        <v>2297</v>
      </c>
    </row>
    <row r="200" spans="2:22" x14ac:dyDescent="0.3">
      <c r="B200" s="1" t="s">
        <v>86</v>
      </c>
      <c r="C200" s="1" t="s">
        <v>232</v>
      </c>
      <c r="D200" s="1" t="s">
        <v>285</v>
      </c>
      <c r="E200" s="1" t="s">
        <v>115</v>
      </c>
      <c r="F200" s="1" t="s">
        <v>238</v>
      </c>
      <c r="G200" s="1">
        <v>2021</v>
      </c>
      <c r="H200" s="1" t="s">
        <v>136</v>
      </c>
      <c r="I200" s="1">
        <v>5</v>
      </c>
      <c r="J200" s="4">
        <v>0.34356199999999992</v>
      </c>
      <c r="K200" s="1">
        <v>1592</v>
      </c>
      <c r="L200" s="1">
        <v>1592</v>
      </c>
      <c r="M200" s="1">
        <v>8.6690000000000005</v>
      </c>
      <c r="O200" s="1">
        <v>3</v>
      </c>
      <c r="P200" s="1" t="s">
        <v>124</v>
      </c>
      <c r="Q200" s="1">
        <v>116.614</v>
      </c>
      <c r="R200" s="1">
        <v>1162</v>
      </c>
      <c r="S200" s="1">
        <v>3.4279999999999999</v>
      </c>
      <c r="T200" s="1">
        <v>2305</v>
      </c>
      <c r="U200" s="1">
        <v>2.4329999999999998</v>
      </c>
      <c r="V200" s="1">
        <v>2297</v>
      </c>
    </row>
    <row r="201" spans="2:22" x14ac:dyDescent="0.3">
      <c r="B201" s="1" t="s">
        <v>86</v>
      </c>
      <c r="C201" s="1" t="s">
        <v>232</v>
      </c>
      <c r="D201" s="1" t="s">
        <v>285</v>
      </c>
      <c r="E201" s="1" t="s">
        <v>115</v>
      </c>
      <c r="F201" s="1" t="s">
        <v>239</v>
      </c>
      <c r="G201" s="1">
        <v>2021</v>
      </c>
      <c r="H201" s="1" t="s">
        <v>136</v>
      </c>
      <c r="I201" s="1">
        <v>5</v>
      </c>
      <c r="J201" s="4">
        <v>0.35803800000000002</v>
      </c>
      <c r="K201" s="1">
        <v>1593</v>
      </c>
      <c r="L201" s="1">
        <v>1593</v>
      </c>
      <c r="M201" s="1">
        <v>8.4789999999999992</v>
      </c>
      <c r="O201" s="1">
        <v>3</v>
      </c>
      <c r="P201" s="1" t="s">
        <v>124</v>
      </c>
      <c r="Q201" s="1">
        <v>116.614</v>
      </c>
      <c r="R201" s="1">
        <v>1162</v>
      </c>
      <c r="S201" s="1">
        <v>3.4279999999999999</v>
      </c>
      <c r="T201" s="1">
        <v>2305</v>
      </c>
      <c r="U201" s="1">
        <v>2.4329999999999998</v>
      </c>
      <c r="V201" s="1">
        <v>2297</v>
      </c>
    </row>
    <row r="202" spans="2:22" x14ac:dyDescent="0.3">
      <c r="B202" s="1" t="s">
        <v>86</v>
      </c>
      <c r="C202" s="1" t="s">
        <v>232</v>
      </c>
      <c r="D202" s="1" t="s">
        <v>285</v>
      </c>
      <c r="E202" s="1" t="s">
        <v>115</v>
      </c>
      <c r="F202" s="1" t="s">
        <v>240</v>
      </c>
      <c r="G202" s="1">
        <v>2021</v>
      </c>
      <c r="H202" s="1" t="s">
        <v>136</v>
      </c>
      <c r="I202" s="1">
        <v>5</v>
      </c>
      <c r="J202" s="4">
        <v>0.38834800000000003</v>
      </c>
      <c r="K202" s="1">
        <v>1594</v>
      </c>
      <c r="L202" s="1">
        <v>1594</v>
      </c>
      <c r="M202" s="1">
        <v>8.4789999999999992</v>
      </c>
      <c r="O202" s="1">
        <v>3</v>
      </c>
      <c r="P202" s="1" t="s">
        <v>124</v>
      </c>
      <c r="Q202" s="1">
        <v>116.614</v>
      </c>
      <c r="R202" s="1">
        <v>1162</v>
      </c>
      <c r="S202" s="1">
        <v>3.4279999999999999</v>
      </c>
      <c r="T202" s="1">
        <v>2305</v>
      </c>
      <c r="U202" s="1">
        <v>2.4329999999999998</v>
      </c>
      <c r="V202" s="1">
        <v>2297</v>
      </c>
    </row>
    <row r="203" spans="2:22" x14ac:dyDescent="0.3">
      <c r="B203" s="1" t="s">
        <v>86</v>
      </c>
      <c r="C203" s="1" t="s">
        <v>232</v>
      </c>
      <c r="D203" s="1" t="s">
        <v>285</v>
      </c>
      <c r="E203" s="1" t="s">
        <v>115</v>
      </c>
      <c r="F203" s="1" t="s">
        <v>241</v>
      </c>
      <c r="G203" s="1">
        <v>2021</v>
      </c>
      <c r="H203" s="1" t="s">
        <v>136</v>
      </c>
      <c r="I203" s="1">
        <v>5</v>
      </c>
      <c r="J203" s="4">
        <v>0.42316199999999998</v>
      </c>
      <c r="K203" s="1">
        <v>1594</v>
      </c>
      <c r="L203" s="1">
        <v>1594</v>
      </c>
      <c r="M203" s="1">
        <v>8.3439999999999994</v>
      </c>
      <c r="O203" s="1">
        <v>3</v>
      </c>
      <c r="P203" s="1" t="s">
        <v>124</v>
      </c>
      <c r="Q203" s="1">
        <v>116.614</v>
      </c>
      <c r="R203" s="1">
        <v>1162</v>
      </c>
      <c r="S203" s="1">
        <v>3.4279999999999999</v>
      </c>
      <c r="T203" s="1">
        <v>2305</v>
      </c>
      <c r="U203" s="1">
        <v>2.4329999999999998</v>
      </c>
      <c r="V203" s="1">
        <v>2297</v>
      </c>
    </row>
    <row r="204" spans="2:22" x14ac:dyDescent="0.3">
      <c r="B204" s="1" t="s">
        <v>86</v>
      </c>
      <c r="C204" s="1" t="s">
        <v>232</v>
      </c>
      <c r="D204" s="1" t="s">
        <v>285</v>
      </c>
      <c r="E204" s="1" t="s">
        <v>115</v>
      </c>
      <c r="F204" s="1" t="s">
        <v>242</v>
      </c>
      <c r="G204" s="1">
        <v>2021</v>
      </c>
      <c r="H204" s="1" t="s">
        <v>136</v>
      </c>
      <c r="I204" s="1">
        <v>5</v>
      </c>
      <c r="J204" s="4">
        <v>0.50183800000000001</v>
      </c>
      <c r="K204" s="1">
        <v>1594</v>
      </c>
      <c r="L204" s="1">
        <v>1594</v>
      </c>
      <c r="M204" s="1">
        <v>8.3439999999999994</v>
      </c>
      <c r="O204" s="1">
        <v>3</v>
      </c>
      <c r="P204" s="1" t="s">
        <v>124</v>
      </c>
      <c r="Q204" s="1">
        <v>116.614</v>
      </c>
      <c r="R204" s="1">
        <v>1162</v>
      </c>
      <c r="S204" s="1">
        <v>3.4279999999999999</v>
      </c>
      <c r="T204" s="1">
        <v>2305</v>
      </c>
      <c r="U204" s="1">
        <v>2.4329999999999998</v>
      </c>
      <c r="V204" s="1">
        <v>2297</v>
      </c>
    </row>
    <row r="205" spans="2:22" x14ac:dyDescent="0.3">
      <c r="B205" s="1" t="s">
        <v>86</v>
      </c>
      <c r="C205" s="1" t="s">
        <v>232</v>
      </c>
      <c r="D205" s="1" t="s">
        <v>285</v>
      </c>
      <c r="E205" s="1" t="s">
        <v>115</v>
      </c>
      <c r="F205" s="1" t="s">
        <v>243</v>
      </c>
      <c r="G205" s="1">
        <v>2021</v>
      </c>
      <c r="H205" s="1" t="s">
        <v>136</v>
      </c>
      <c r="I205" s="1">
        <v>5</v>
      </c>
      <c r="J205" s="4">
        <v>0.70600600000000024</v>
      </c>
      <c r="K205" s="1">
        <v>1595</v>
      </c>
      <c r="L205" s="1">
        <v>1595</v>
      </c>
      <c r="M205" s="1">
        <v>8.2720000000000002</v>
      </c>
      <c r="O205" s="1">
        <v>3</v>
      </c>
      <c r="P205" s="1" t="s">
        <v>124</v>
      </c>
      <c r="Q205" s="1">
        <v>116.614</v>
      </c>
      <c r="R205" s="1">
        <v>1162</v>
      </c>
      <c r="S205" s="1">
        <v>3.4279999999999999</v>
      </c>
      <c r="T205" s="1">
        <v>2305</v>
      </c>
      <c r="U205" s="1">
        <v>2.4329999999999998</v>
      </c>
      <c r="V205" s="1">
        <v>2297</v>
      </c>
    </row>
    <row r="206" spans="2:22" x14ac:dyDescent="0.3">
      <c r="B206" s="1" t="s">
        <v>86</v>
      </c>
      <c r="C206" s="1" t="s">
        <v>232</v>
      </c>
      <c r="D206" s="1" t="s">
        <v>285</v>
      </c>
      <c r="E206" s="1" t="s">
        <v>115</v>
      </c>
      <c r="F206" s="1" t="s">
        <v>244</v>
      </c>
      <c r="G206" s="1">
        <v>2021</v>
      </c>
      <c r="H206" s="1" t="s">
        <v>136</v>
      </c>
      <c r="I206" s="1">
        <v>5</v>
      </c>
      <c r="J206" s="4">
        <v>1.1431800000000001</v>
      </c>
      <c r="K206" s="1">
        <v>1595</v>
      </c>
      <c r="L206" s="1">
        <v>1595</v>
      </c>
      <c r="M206" s="1">
        <v>8.2720000000000002</v>
      </c>
      <c r="O206" s="1">
        <v>3</v>
      </c>
      <c r="P206" s="1" t="s">
        <v>124</v>
      </c>
      <c r="Q206" s="1">
        <v>116.614</v>
      </c>
      <c r="R206" s="1">
        <v>1162</v>
      </c>
      <c r="S206" s="1">
        <v>3.4279999999999999</v>
      </c>
      <c r="T206" s="1">
        <v>2305</v>
      </c>
      <c r="U206" s="1">
        <v>2.4329999999999998</v>
      </c>
      <c r="V206" s="1">
        <v>2297</v>
      </c>
    </row>
    <row r="207" spans="2:22" x14ac:dyDescent="0.3">
      <c r="B207" s="1" t="s">
        <v>86</v>
      </c>
      <c r="C207" s="1" t="s">
        <v>232</v>
      </c>
      <c r="D207" s="1" t="s">
        <v>285</v>
      </c>
      <c r="E207" s="1" t="s">
        <v>115</v>
      </c>
      <c r="F207" s="1" t="s">
        <v>245</v>
      </c>
      <c r="G207" s="1">
        <v>2021</v>
      </c>
      <c r="H207" s="1" t="s">
        <v>136</v>
      </c>
      <c r="I207" s="1">
        <v>5</v>
      </c>
      <c r="J207" s="4">
        <v>1.865858</v>
      </c>
      <c r="K207" s="1">
        <v>1595</v>
      </c>
      <c r="L207" s="1">
        <v>1595</v>
      </c>
      <c r="M207" s="1">
        <v>8.3260000000000005</v>
      </c>
      <c r="O207" s="1">
        <v>3</v>
      </c>
      <c r="P207" s="1" t="s">
        <v>124</v>
      </c>
      <c r="Q207" s="1">
        <v>116.614</v>
      </c>
      <c r="R207" s="1">
        <v>1162</v>
      </c>
      <c r="S207" s="1">
        <v>3.4279999999999999</v>
      </c>
      <c r="T207" s="1">
        <v>2305</v>
      </c>
      <c r="U207" s="1">
        <v>2.4329999999999998</v>
      </c>
      <c r="V207" s="1">
        <v>2297</v>
      </c>
    </row>
    <row r="208" spans="2:22" x14ac:dyDescent="0.3">
      <c r="B208" s="1" t="s">
        <v>86</v>
      </c>
      <c r="C208" s="1" t="s">
        <v>232</v>
      </c>
      <c r="D208" s="1" t="s">
        <v>285</v>
      </c>
      <c r="E208" s="1" t="s">
        <v>115</v>
      </c>
      <c r="F208" s="1" t="s">
        <v>246</v>
      </c>
      <c r="G208" s="1">
        <v>2021</v>
      </c>
      <c r="H208" s="1" t="s">
        <v>136</v>
      </c>
      <c r="I208" s="1">
        <v>5</v>
      </c>
      <c r="J208" s="4">
        <v>3.1524160000000001</v>
      </c>
      <c r="K208" s="1">
        <v>1594</v>
      </c>
      <c r="L208" s="1">
        <v>1594</v>
      </c>
      <c r="M208" s="1">
        <v>8.3249999999999993</v>
      </c>
      <c r="O208" s="1">
        <v>3</v>
      </c>
      <c r="P208" s="1" t="s">
        <v>124</v>
      </c>
      <c r="Q208" s="1">
        <v>116.614</v>
      </c>
      <c r="R208" s="1">
        <v>1162</v>
      </c>
      <c r="S208" s="1">
        <v>3.4279999999999999</v>
      </c>
      <c r="T208" s="1">
        <v>2305</v>
      </c>
      <c r="U208" s="1">
        <v>2.4329999999999998</v>
      </c>
      <c r="V208" s="1">
        <v>2297</v>
      </c>
    </row>
    <row r="209" spans="2:22" x14ac:dyDescent="0.3">
      <c r="B209" s="1" t="s">
        <v>86</v>
      </c>
      <c r="C209" s="1" t="s">
        <v>232</v>
      </c>
      <c r="D209" s="1" t="s">
        <v>285</v>
      </c>
      <c r="E209" s="1" t="s">
        <v>115</v>
      </c>
      <c r="F209" s="1" t="s">
        <v>247</v>
      </c>
      <c r="G209" s="1">
        <v>2021</v>
      </c>
      <c r="H209" s="1" t="s">
        <v>136</v>
      </c>
      <c r="I209" s="1">
        <v>5</v>
      </c>
      <c r="J209" s="4">
        <v>4.2036680000000004</v>
      </c>
      <c r="K209" s="1">
        <v>1594</v>
      </c>
      <c r="L209" s="1">
        <v>1594</v>
      </c>
      <c r="M209" s="1">
        <v>8.5739999999999998</v>
      </c>
      <c r="O209" s="1">
        <v>3</v>
      </c>
      <c r="P209" s="1" t="s">
        <v>124</v>
      </c>
      <c r="Q209" s="1">
        <v>116.614</v>
      </c>
      <c r="R209" s="1">
        <v>1162</v>
      </c>
      <c r="S209" s="1">
        <v>3.4279999999999999</v>
      </c>
      <c r="T209" s="1">
        <v>2305</v>
      </c>
      <c r="U209" s="1">
        <v>2.4329999999999998</v>
      </c>
      <c r="V209" s="1">
        <v>2297</v>
      </c>
    </row>
    <row r="210" spans="2:22" x14ac:dyDescent="0.3">
      <c r="B210" s="1" t="s">
        <v>86</v>
      </c>
      <c r="C210" s="1" t="s">
        <v>232</v>
      </c>
      <c r="D210" s="1" t="s">
        <v>285</v>
      </c>
      <c r="E210" s="1" t="s">
        <v>115</v>
      </c>
      <c r="F210" s="1" t="s">
        <v>248</v>
      </c>
      <c r="G210" s="1">
        <v>2021</v>
      </c>
      <c r="H210" s="1" t="s">
        <v>136</v>
      </c>
      <c r="I210" s="1">
        <v>5</v>
      </c>
      <c r="J210" s="4">
        <v>4.4833940000000014</v>
      </c>
      <c r="K210" s="1">
        <v>1594</v>
      </c>
      <c r="L210" s="1">
        <v>1594</v>
      </c>
      <c r="M210" s="1">
        <v>8.5730000000000004</v>
      </c>
      <c r="O210" s="1">
        <v>3</v>
      </c>
      <c r="P210" s="1" t="s">
        <v>124</v>
      </c>
      <c r="Q210" s="1">
        <v>116.614</v>
      </c>
      <c r="R210" s="1">
        <v>1162</v>
      </c>
      <c r="S210" s="1">
        <v>3.4279999999999999</v>
      </c>
      <c r="T210" s="1">
        <v>2305</v>
      </c>
      <c r="U210" s="1">
        <v>2.4329999999999998</v>
      </c>
      <c r="V210" s="1">
        <v>2297</v>
      </c>
    </row>
    <row r="211" spans="2:22" x14ac:dyDescent="0.3">
      <c r="B211" s="1" t="s">
        <v>86</v>
      </c>
      <c r="C211" s="1" t="s">
        <v>232</v>
      </c>
      <c r="D211" s="1" t="s">
        <v>285</v>
      </c>
      <c r="E211" s="1" t="s">
        <v>115</v>
      </c>
      <c r="F211" s="1" t="s">
        <v>249</v>
      </c>
      <c r="G211" s="1">
        <v>2021</v>
      </c>
      <c r="H211" s="1" t="s">
        <v>136</v>
      </c>
      <c r="I211" s="1">
        <v>5</v>
      </c>
      <c r="J211" s="4">
        <v>4.226318</v>
      </c>
      <c r="K211" s="1">
        <v>1594</v>
      </c>
      <c r="L211" s="1">
        <v>1594</v>
      </c>
      <c r="M211" s="1">
        <v>9.0790000000000006</v>
      </c>
      <c r="O211" s="1">
        <v>3</v>
      </c>
      <c r="P211" s="1" t="s">
        <v>124</v>
      </c>
      <c r="Q211" s="1">
        <v>116.614</v>
      </c>
      <c r="R211" s="1">
        <v>1162</v>
      </c>
      <c r="S211" s="1">
        <v>3.4279999999999999</v>
      </c>
      <c r="T211" s="1">
        <v>2305</v>
      </c>
      <c r="U211" s="1">
        <v>2.4329999999999998</v>
      </c>
      <c r="V211" s="1">
        <v>2297</v>
      </c>
    </row>
    <row r="212" spans="2:22" x14ac:dyDescent="0.3">
      <c r="B212" s="1" t="s">
        <v>86</v>
      </c>
      <c r="C212" s="1" t="s">
        <v>232</v>
      </c>
      <c r="D212" s="1" t="s">
        <v>285</v>
      </c>
      <c r="E212" s="1" t="s">
        <v>115</v>
      </c>
      <c r="F212" s="1" t="s">
        <v>250</v>
      </c>
      <c r="G212" s="1">
        <v>2021</v>
      </c>
      <c r="H212" s="1" t="s">
        <v>136</v>
      </c>
      <c r="I212" s="1">
        <v>5</v>
      </c>
      <c r="J212" s="4">
        <v>3.7059820000000001</v>
      </c>
      <c r="K212" s="1">
        <v>1593</v>
      </c>
      <c r="L212" s="1">
        <v>1593</v>
      </c>
      <c r="M212" s="1">
        <v>9.08</v>
      </c>
      <c r="O212" s="1">
        <v>3</v>
      </c>
      <c r="P212" s="1" t="s">
        <v>124</v>
      </c>
      <c r="Q212" s="1">
        <v>116.614</v>
      </c>
      <c r="R212" s="1">
        <v>1162</v>
      </c>
      <c r="S212" s="1">
        <v>3.4279999999999999</v>
      </c>
      <c r="T212" s="1">
        <v>2305</v>
      </c>
      <c r="U212" s="1">
        <v>2.4329999999999998</v>
      </c>
      <c r="V212" s="1">
        <v>2297</v>
      </c>
    </row>
    <row r="213" spans="2:22" x14ac:dyDescent="0.3">
      <c r="B213" s="1" t="s">
        <v>86</v>
      </c>
      <c r="C213" s="1" t="s">
        <v>232</v>
      </c>
      <c r="D213" s="1" t="s">
        <v>285</v>
      </c>
      <c r="E213" s="1" t="s">
        <v>115</v>
      </c>
      <c r="F213" s="1" t="s">
        <v>251</v>
      </c>
      <c r="G213" s="1">
        <v>2021</v>
      </c>
      <c r="H213" s="1" t="s">
        <v>136</v>
      </c>
      <c r="I213" s="1">
        <v>5</v>
      </c>
      <c r="J213" s="4">
        <v>3.106414</v>
      </c>
      <c r="K213" s="1">
        <v>1592</v>
      </c>
      <c r="L213" s="1">
        <v>1592</v>
      </c>
      <c r="M213" s="1">
        <v>9.8510000000000009</v>
      </c>
      <c r="O213" s="1">
        <v>3</v>
      </c>
      <c r="P213" s="1" t="s">
        <v>124</v>
      </c>
      <c r="Q213" s="1">
        <v>116.614</v>
      </c>
      <c r="R213" s="1">
        <v>1162</v>
      </c>
      <c r="S213" s="1">
        <v>3.4279999999999999</v>
      </c>
      <c r="T213" s="1">
        <v>2305</v>
      </c>
      <c r="U213" s="1">
        <v>2.4329999999999998</v>
      </c>
      <c r="V213" s="1">
        <v>2297</v>
      </c>
    </row>
    <row r="214" spans="2:22" x14ac:dyDescent="0.3">
      <c r="B214" s="1" t="s">
        <v>86</v>
      </c>
      <c r="C214" s="1" t="s">
        <v>232</v>
      </c>
      <c r="D214" s="1" t="s">
        <v>285</v>
      </c>
      <c r="E214" s="1" t="s">
        <v>115</v>
      </c>
      <c r="F214" s="1" t="s">
        <v>252</v>
      </c>
      <c r="G214" s="1">
        <v>2021</v>
      </c>
      <c r="H214" s="1" t="s">
        <v>136</v>
      </c>
      <c r="I214" s="1">
        <v>5</v>
      </c>
      <c r="J214" s="4">
        <v>2.6031559999999998</v>
      </c>
      <c r="K214" s="1">
        <v>1592</v>
      </c>
      <c r="L214" s="1">
        <v>1592</v>
      </c>
      <c r="M214" s="1">
        <v>9.8510000000000009</v>
      </c>
      <c r="O214" s="1">
        <v>3</v>
      </c>
      <c r="P214" s="1" t="s">
        <v>124</v>
      </c>
      <c r="Q214" s="1">
        <v>116.614</v>
      </c>
      <c r="R214" s="1">
        <v>1162</v>
      </c>
      <c r="S214" s="1">
        <v>3.4279999999999999</v>
      </c>
      <c r="T214" s="1">
        <v>2305</v>
      </c>
      <c r="U214" s="1">
        <v>2.4329999999999998</v>
      </c>
      <c r="V214" s="1">
        <v>2297</v>
      </c>
    </row>
    <row r="215" spans="2:22" x14ac:dyDescent="0.3">
      <c r="B215" s="1" t="s">
        <v>86</v>
      </c>
      <c r="C215" s="1" t="s">
        <v>232</v>
      </c>
      <c r="D215" s="1" t="s">
        <v>285</v>
      </c>
      <c r="E215" s="1" t="s">
        <v>115</v>
      </c>
      <c r="F215" s="1" t="s">
        <v>253</v>
      </c>
      <c r="G215" s="1">
        <v>2021</v>
      </c>
      <c r="H215" s="1" t="s">
        <v>136</v>
      </c>
      <c r="I215" s="1">
        <v>5</v>
      </c>
      <c r="J215" s="4">
        <v>2.2483620000000002</v>
      </c>
      <c r="K215" s="1">
        <v>1593</v>
      </c>
      <c r="L215" s="1">
        <v>1593</v>
      </c>
      <c r="M215" s="1">
        <v>10.725</v>
      </c>
      <c r="O215" s="1">
        <v>3</v>
      </c>
      <c r="P215" s="1" t="s">
        <v>124</v>
      </c>
      <c r="Q215" s="1">
        <v>116.614</v>
      </c>
      <c r="R215" s="1">
        <v>1162</v>
      </c>
      <c r="S215" s="1">
        <v>3.4279999999999999</v>
      </c>
      <c r="T215" s="1">
        <v>2305</v>
      </c>
      <c r="U215" s="1">
        <v>2.4329999999999998</v>
      </c>
      <c r="V215" s="1">
        <v>2297</v>
      </c>
    </row>
    <row r="216" spans="2:22" x14ac:dyDescent="0.3">
      <c r="B216" s="1" t="s">
        <v>86</v>
      </c>
      <c r="C216" s="1" t="s">
        <v>232</v>
      </c>
      <c r="D216" s="1" t="s">
        <v>285</v>
      </c>
      <c r="E216" s="1" t="s">
        <v>115</v>
      </c>
      <c r="F216" s="1" t="s">
        <v>254</v>
      </c>
      <c r="G216" s="1">
        <v>2021</v>
      </c>
      <c r="H216" s="1" t="s">
        <v>136</v>
      </c>
      <c r="I216" s="1">
        <v>5</v>
      </c>
      <c r="J216" s="4">
        <v>1.999646</v>
      </c>
      <c r="K216" s="1">
        <v>1593</v>
      </c>
      <c r="L216" s="1">
        <v>1593</v>
      </c>
      <c r="M216" s="1">
        <v>10.724</v>
      </c>
      <c r="O216" s="1">
        <v>3</v>
      </c>
      <c r="P216" s="1" t="s">
        <v>124</v>
      </c>
      <c r="Q216" s="1">
        <v>116.614</v>
      </c>
      <c r="R216" s="1">
        <v>1162</v>
      </c>
      <c r="S216" s="1">
        <v>3.4279999999999999</v>
      </c>
      <c r="T216" s="1">
        <v>2305</v>
      </c>
      <c r="U216" s="1">
        <v>2.4329999999999998</v>
      </c>
      <c r="V216" s="1">
        <v>2297</v>
      </c>
    </row>
    <row r="217" spans="2:22" x14ac:dyDescent="0.3">
      <c r="B217" s="1" t="s">
        <v>86</v>
      </c>
      <c r="C217" s="1" t="s">
        <v>232</v>
      </c>
      <c r="D217" s="1" t="s">
        <v>285</v>
      </c>
      <c r="E217" s="1" t="s">
        <v>115</v>
      </c>
      <c r="F217" s="1" t="s">
        <v>255</v>
      </c>
      <c r="G217" s="1">
        <v>2021</v>
      </c>
      <c r="H217" s="1" t="s">
        <v>136</v>
      </c>
      <c r="I217" s="1">
        <v>5</v>
      </c>
      <c r="J217" s="4">
        <v>1.851432</v>
      </c>
      <c r="K217" s="1">
        <v>1593</v>
      </c>
      <c r="L217" s="1">
        <v>1593</v>
      </c>
      <c r="M217" s="1">
        <v>11.516999999999999</v>
      </c>
      <c r="O217" s="1">
        <v>3</v>
      </c>
      <c r="P217" s="1" t="s">
        <v>124</v>
      </c>
      <c r="Q217" s="1">
        <v>116.614</v>
      </c>
      <c r="R217" s="1">
        <v>1162</v>
      </c>
      <c r="S217" s="1">
        <v>3.4279999999999999</v>
      </c>
      <c r="T217" s="1">
        <v>2305</v>
      </c>
      <c r="U217" s="1">
        <v>2.4329999999999998</v>
      </c>
      <c r="V217" s="1">
        <v>2297</v>
      </c>
    </row>
    <row r="218" spans="2:22" x14ac:dyDescent="0.3">
      <c r="B218" s="1" t="s">
        <v>86</v>
      </c>
      <c r="C218" s="1" t="s">
        <v>232</v>
      </c>
      <c r="D218" s="1" t="s">
        <v>285</v>
      </c>
      <c r="E218" s="1" t="s">
        <v>115</v>
      </c>
      <c r="F218" s="1" t="s">
        <v>256</v>
      </c>
      <c r="G218" s="1">
        <v>2021</v>
      </c>
      <c r="H218" s="1" t="s">
        <v>136</v>
      </c>
      <c r="I218" s="1">
        <v>5</v>
      </c>
      <c r="J218" s="4">
        <v>1.7908660000000001</v>
      </c>
      <c r="K218" s="1">
        <v>1592</v>
      </c>
      <c r="L218" s="1">
        <v>1592</v>
      </c>
      <c r="M218" s="1">
        <v>11.516999999999999</v>
      </c>
      <c r="O218" s="1">
        <v>3</v>
      </c>
      <c r="P218" s="1" t="s">
        <v>124</v>
      </c>
      <c r="Q218" s="1">
        <v>116.614</v>
      </c>
      <c r="R218" s="1">
        <v>1162</v>
      </c>
      <c r="S218" s="1">
        <v>3.4279999999999999</v>
      </c>
      <c r="T218" s="1">
        <v>2305</v>
      </c>
      <c r="U218" s="1">
        <v>2.4329999999999998</v>
      </c>
      <c r="V218" s="1">
        <v>2297</v>
      </c>
    </row>
    <row r="219" spans="2:22" x14ac:dyDescent="0.3">
      <c r="B219" s="1" t="s">
        <v>86</v>
      </c>
      <c r="C219" s="1" t="s">
        <v>232</v>
      </c>
      <c r="D219" s="1" t="s">
        <v>285</v>
      </c>
      <c r="E219" s="1" t="s">
        <v>115</v>
      </c>
      <c r="F219" s="1" t="s">
        <v>257</v>
      </c>
      <c r="G219" s="1">
        <v>2021</v>
      </c>
      <c r="H219" s="1" t="s">
        <v>136</v>
      </c>
      <c r="I219" s="1">
        <v>5</v>
      </c>
      <c r="J219" s="4">
        <v>1.8488720000000001</v>
      </c>
      <c r="K219" s="1">
        <v>1592</v>
      </c>
      <c r="L219" s="1">
        <v>1592</v>
      </c>
      <c r="M219" s="1">
        <v>12.125999999999999</v>
      </c>
      <c r="O219" s="1">
        <v>3</v>
      </c>
      <c r="P219" s="1" t="s">
        <v>124</v>
      </c>
      <c r="Q219" s="1">
        <v>116.614</v>
      </c>
      <c r="R219" s="1">
        <v>1162</v>
      </c>
      <c r="S219" s="1">
        <v>3.4279999999999999</v>
      </c>
      <c r="T219" s="1">
        <v>2305</v>
      </c>
      <c r="U219" s="1">
        <v>2.4329999999999998</v>
      </c>
      <c r="V219" s="1">
        <v>2297</v>
      </c>
    </row>
    <row r="220" spans="2:22" x14ac:dyDescent="0.3">
      <c r="B220" s="1" t="s">
        <v>86</v>
      </c>
      <c r="C220" s="1" t="s">
        <v>232</v>
      </c>
      <c r="D220" s="1" t="s">
        <v>285</v>
      </c>
      <c r="E220" s="1" t="s">
        <v>115</v>
      </c>
      <c r="F220" s="1" t="s">
        <v>258</v>
      </c>
      <c r="G220" s="1">
        <v>2021</v>
      </c>
      <c r="H220" s="1" t="s">
        <v>136</v>
      </c>
      <c r="I220" s="1">
        <v>5</v>
      </c>
      <c r="J220" s="4">
        <v>1.9461040000000001</v>
      </c>
      <c r="K220" s="1">
        <v>1592</v>
      </c>
      <c r="L220" s="1">
        <v>1592</v>
      </c>
      <c r="M220" s="1">
        <v>12.125999999999999</v>
      </c>
      <c r="O220" s="1">
        <v>3</v>
      </c>
      <c r="P220" s="1" t="s">
        <v>124</v>
      </c>
      <c r="Q220" s="1">
        <v>116.614</v>
      </c>
      <c r="R220" s="1">
        <v>1162</v>
      </c>
      <c r="S220" s="1">
        <v>3.4279999999999999</v>
      </c>
      <c r="T220" s="1">
        <v>2305</v>
      </c>
      <c r="U220" s="1">
        <v>2.4329999999999998</v>
      </c>
      <c r="V220" s="1">
        <v>2297</v>
      </c>
    </row>
    <row r="221" spans="2:22" x14ac:dyDescent="0.3">
      <c r="B221" s="1" t="s">
        <v>86</v>
      </c>
      <c r="C221" s="1" t="s">
        <v>232</v>
      </c>
      <c r="D221" s="1" t="s">
        <v>285</v>
      </c>
      <c r="E221" s="1" t="s">
        <v>115</v>
      </c>
      <c r="F221" s="1" t="s">
        <v>259</v>
      </c>
      <c r="G221" s="1">
        <v>2021</v>
      </c>
      <c r="H221" s="1" t="s">
        <v>136</v>
      </c>
      <c r="I221" s="1">
        <v>5</v>
      </c>
      <c r="J221" s="4">
        <v>1.8627419999999999</v>
      </c>
      <c r="K221" s="1">
        <v>1592</v>
      </c>
      <c r="L221" s="1">
        <v>1592</v>
      </c>
      <c r="M221" s="1">
        <v>12.564</v>
      </c>
      <c r="O221" s="1">
        <v>3</v>
      </c>
      <c r="P221" s="1" t="s">
        <v>124</v>
      </c>
      <c r="Q221" s="1">
        <v>116.614</v>
      </c>
      <c r="R221" s="1">
        <v>1162</v>
      </c>
      <c r="S221" s="1">
        <v>3.4279999999999999</v>
      </c>
      <c r="T221" s="1">
        <v>2305</v>
      </c>
      <c r="U221" s="1">
        <v>2.4329999999999998</v>
      </c>
      <c r="V221" s="1">
        <v>2297</v>
      </c>
    </row>
    <row r="222" spans="2:22" x14ac:dyDescent="0.3">
      <c r="B222" s="1" t="s">
        <v>86</v>
      </c>
      <c r="C222" s="1" t="s">
        <v>232</v>
      </c>
      <c r="D222" s="1" t="s">
        <v>285</v>
      </c>
      <c r="E222" s="1" t="s">
        <v>115</v>
      </c>
      <c r="F222" s="1" t="s">
        <v>260</v>
      </c>
      <c r="G222" s="1">
        <v>2021</v>
      </c>
      <c r="H222" s="1" t="s">
        <v>136</v>
      </c>
      <c r="I222" s="1">
        <v>5</v>
      </c>
      <c r="J222" s="4">
        <v>1.7878559999999999</v>
      </c>
      <c r="K222" s="1">
        <v>1592</v>
      </c>
      <c r="L222" s="1">
        <v>1592</v>
      </c>
      <c r="M222" s="1">
        <v>12.564</v>
      </c>
      <c r="O222" s="1">
        <v>3</v>
      </c>
      <c r="P222" s="1" t="s">
        <v>124</v>
      </c>
      <c r="Q222" s="1">
        <v>116.614</v>
      </c>
      <c r="R222" s="1">
        <v>1162</v>
      </c>
      <c r="S222" s="1">
        <v>3.4279999999999999</v>
      </c>
      <c r="T222" s="1">
        <v>2305</v>
      </c>
      <c r="U222" s="1">
        <v>2.4329999999999998</v>
      </c>
      <c r="V222" s="1">
        <v>2297</v>
      </c>
    </row>
    <row r="223" spans="2:22" x14ac:dyDescent="0.3">
      <c r="B223" s="1" t="s">
        <v>86</v>
      </c>
      <c r="C223" s="1" t="s">
        <v>232</v>
      </c>
      <c r="D223" s="1" t="s">
        <v>285</v>
      </c>
      <c r="E223" s="1" t="s">
        <v>115</v>
      </c>
      <c r="F223" s="1" t="s">
        <v>261</v>
      </c>
      <c r="G223" s="1">
        <v>2021</v>
      </c>
      <c r="H223" s="1" t="s">
        <v>136</v>
      </c>
      <c r="I223" s="1">
        <v>5</v>
      </c>
      <c r="J223" s="4">
        <v>1.758704</v>
      </c>
      <c r="K223" s="1">
        <v>1591</v>
      </c>
      <c r="L223" s="1">
        <v>1591</v>
      </c>
      <c r="M223" s="1">
        <v>12.835000000000001</v>
      </c>
      <c r="O223" s="1">
        <v>3</v>
      </c>
      <c r="P223" s="1" t="s">
        <v>124</v>
      </c>
      <c r="Q223" s="1">
        <v>116.614</v>
      </c>
      <c r="R223" s="1">
        <v>1162</v>
      </c>
      <c r="S223" s="1">
        <v>3.4279999999999999</v>
      </c>
      <c r="T223" s="1">
        <v>2305</v>
      </c>
      <c r="U223" s="1">
        <v>2.4329999999999998</v>
      </c>
      <c r="V223" s="1">
        <v>2297</v>
      </c>
    </row>
    <row r="224" spans="2:22" x14ac:dyDescent="0.3">
      <c r="B224" s="1" t="s">
        <v>86</v>
      </c>
      <c r="C224" s="1" t="s">
        <v>232</v>
      </c>
      <c r="D224" s="1" t="s">
        <v>285</v>
      </c>
      <c r="E224" s="1" t="s">
        <v>115</v>
      </c>
      <c r="F224" s="1" t="s">
        <v>262</v>
      </c>
      <c r="G224" s="1">
        <v>2021</v>
      </c>
      <c r="H224" s="1" t="s">
        <v>136</v>
      </c>
      <c r="I224" s="1">
        <v>5</v>
      </c>
      <c r="J224" s="4">
        <v>1.7366159999999999</v>
      </c>
      <c r="K224" s="1">
        <v>1590</v>
      </c>
      <c r="L224" s="1">
        <v>1590</v>
      </c>
      <c r="M224" s="1">
        <v>12.835000000000001</v>
      </c>
      <c r="O224" s="1">
        <v>3</v>
      </c>
      <c r="P224" s="1" t="s">
        <v>124</v>
      </c>
      <c r="Q224" s="1">
        <v>116.614</v>
      </c>
      <c r="R224" s="1">
        <v>1162</v>
      </c>
      <c r="S224" s="1">
        <v>3.4279999999999999</v>
      </c>
      <c r="T224" s="1">
        <v>2305</v>
      </c>
      <c r="U224" s="1">
        <v>2.4329999999999998</v>
      </c>
      <c r="V224" s="1">
        <v>2297</v>
      </c>
    </row>
    <row r="225" spans="2:22" x14ac:dyDescent="0.3">
      <c r="B225" s="1" t="s">
        <v>86</v>
      </c>
      <c r="C225" s="1" t="s">
        <v>232</v>
      </c>
      <c r="D225" s="1" t="s">
        <v>285</v>
      </c>
      <c r="E225" s="1" t="s">
        <v>115</v>
      </c>
      <c r="F225" s="1" t="s">
        <v>263</v>
      </c>
      <c r="G225" s="1">
        <v>2021</v>
      </c>
      <c r="H225" s="1" t="s">
        <v>136</v>
      </c>
      <c r="I225" s="1">
        <v>5</v>
      </c>
      <c r="J225" s="4">
        <v>1.8383259999999999</v>
      </c>
      <c r="K225" s="1">
        <v>1589</v>
      </c>
      <c r="L225" s="1">
        <v>1589</v>
      </c>
      <c r="M225" s="1">
        <v>12.920999999999999</v>
      </c>
      <c r="O225" s="1">
        <v>3</v>
      </c>
      <c r="P225" s="1" t="s">
        <v>124</v>
      </c>
      <c r="Q225" s="1">
        <v>116.614</v>
      </c>
      <c r="R225" s="1">
        <v>1162</v>
      </c>
      <c r="S225" s="1">
        <v>3.4279999999999999</v>
      </c>
      <c r="T225" s="1">
        <v>2305</v>
      </c>
      <c r="U225" s="1">
        <v>2.4329999999999998</v>
      </c>
      <c r="V225" s="1">
        <v>2297</v>
      </c>
    </row>
    <row r="226" spans="2:22" x14ac:dyDescent="0.3">
      <c r="B226" s="1" t="s">
        <v>86</v>
      </c>
      <c r="C226" s="1" t="s">
        <v>232</v>
      </c>
      <c r="D226" s="1" t="s">
        <v>285</v>
      </c>
      <c r="E226" s="1" t="s">
        <v>115</v>
      </c>
      <c r="F226" s="1" t="s">
        <v>264</v>
      </c>
      <c r="G226" s="1">
        <v>2021</v>
      </c>
      <c r="H226" s="1" t="s">
        <v>136</v>
      </c>
      <c r="I226" s="1">
        <v>5</v>
      </c>
      <c r="J226" s="4">
        <v>2.0772020000000002</v>
      </c>
      <c r="K226" s="1">
        <v>1588</v>
      </c>
      <c r="L226" s="1">
        <v>1588</v>
      </c>
      <c r="M226" s="1">
        <v>12.920999999999999</v>
      </c>
      <c r="O226" s="1">
        <v>3</v>
      </c>
      <c r="P226" s="1" t="s">
        <v>124</v>
      </c>
      <c r="Q226" s="1">
        <v>116.614</v>
      </c>
      <c r="R226" s="1">
        <v>1162</v>
      </c>
      <c r="S226" s="1">
        <v>3.4279999999999999</v>
      </c>
      <c r="T226" s="1">
        <v>2305</v>
      </c>
      <c r="U226" s="1">
        <v>2.4329999999999998</v>
      </c>
      <c r="V226" s="1">
        <v>2297</v>
      </c>
    </row>
    <row r="227" spans="2:22" x14ac:dyDescent="0.3">
      <c r="B227" s="1" t="s">
        <v>86</v>
      </c>
      <c r="C227" s="1" t="s">
        <v>232</v>
      </c>
      <c r="D227" s="1" t="s">
        <v>285</v>
      </c>
      <c r="E227" s="1" t="s">
        <v>115</v>
      </c>
      <c r="F227" s="1" t="s">
        <v>265</v>
      </c>
      <c r="G227" s="1">
        <v>2021</v>
      </c>
      <c r="H227" s="1" t="s">
        <v>136</v>
      </c>
      <c r="I227" s="1">
        <v>5</v>
      </c>
      <c r="J227" s="4">
        <v>2.4641020000000009</v>
      </c>
      <c r="K227" s="1">
        <v>1590</v>
      </c>
      <c r="L227" s="1">
        <v>1590</v>
      </c>
      <c r="M227" s="1">
        <v>12.79</v>
      </c>
      <c r="O227" s="1">
        <v>3</v>
      </c>
      <c r="P227" s="1" t="s">
        <v>124</v>
      </c>
      <c r="Q227" s="1">
        <v>116.614</v>
      </c>
      <c r="R227" s="1">
        <v>1162</v>
      </c>
      <c r="S227" s="1">
        <v>3.4279999999999999</v>
      </c>
      <c r="T227" s="1">
        <v>2305</v>
      </c>
      <c r="U227" s="1">
        <v>2.4329999999999998</v>
      </c>
      <c r="V227" s="1">
        <v>2297</v>
      </c>
    </row>
    <row r="228" spans="2:22" x14ac:dyDescent="0.3">
      <c r="B228" s="1" t="s">
        <v>86</v>
      </c>
      <c r="C228" s="1" t="s">
        <v>232</v>
      </c>
      <c r="D228" s="1" t="s">
        <v>285</v>
      </c>
      <c r="E228" s="1" t="s">
        <v>115</v>
      </c>
      <c r="F228" s="1" t="s">
        <v>266</v>
      </c>
      <c r="G228" s="1">
        <v>2021</v>
      </c>
      <c r="H228" s="1" t="s">
        <v>136</v>
      </c>
      <c r="I228" s="1">
        <v>5</v>
      </c>
      <c r="J228" s="4">
        <v>3.1735180000000001</v>
      </c>
      <c r="K228" s="1">
        <v>1590</v>
      </c>
      <c r="L228" s="1">
        <v>1590</v>
      </c>
      <c r="M228" s="1">
        <v>12.79</v>
      </c>
      <c r="O228" s="1">
        <v>3</v>
      </c>
      <c r="P228" s="1" t="s">
        <v>124</v>
      </c>
      <c r="Q228" s="1">
        <v>116.614</v>
      </c>
      <c r="R228" s="1">
        <v>1162</v>
      </c>
      <c r="S228" s="1">
        <v>3.4279999999999999</v>
      </c>
      <c r="T228" s="1">
        <v>2305</v>
      </c>
      <c r="U228" s="1">
        <v>2.4329999999999998</v>
      </c>
      <c r="V228" s="1">
        <v>2297</v>
      </c>
    </row>
    <row r="229" spans="2:22" x14ac:dyDescent="0.3">
      <c r="B229" s="1" t="s">
        <v>86</v>
      </c>
      <c r="C229" s="1" t="s">
        <v>232</v>
      </c>
      <c r="D229" s="1" t="s">
        <v>285</v>
      </c>
      <c r="E229" s="1" t="s">
        <v>115</v>
      </c>
      <c r="F229" s="1" t="s">
        <v>267</v>
      </c>
      <c r="G229" s="1">
        <v>2021</v>
      </c>
      <c r="H229" s="1" t="s">
        <v>136</v>
      </c>
      <c r="I229" s="1">
        <v>5</v>
      </c>
      <c r="J229" s="4">
        <v>3.524897999999999</v>
      </c>
      <c r="K229" s="1">
        <v>1589</v>
      </c>
      <c r="L229" s="1">
        <v>1589</v>
      </c>
      <c r="M229" s="1">
        <v>12.509</v>
      </c>
      <c r="O229" s="1">
        <v>3</v>
      </c>
      <c r="P229" s="1" t="s">
        <v>124</v>
      </c>
      <c r="Q229" s="1">
        <v>116.614</v>
      </c>
      <c r="R229" s="1">
        <v>1162</v>
      </c>
      <c r="S229" s="1">
        <v>3.4279999999999999</v>
      </c>
      <c r="T229" s="1">
        <v>2305</v>
      </c>
      <c r="U229" s="1">
        <v>2.4329999999999998</v>
      </c>
      <c r="V229" s="1">
        <v>2297</v>
      </c>
    </row>
    <row r="230" spans="2:22" x14ac:dyDescent="0.3">
      <c r="B230" s="1" t="s">
        <v>86</v>
      </c>
      <c r="C230" s="1" t="s">
        <v>232</v>
      </c>
      <c r="D230" s="1" t="s">
        <v>285</v>
      </c>
      <c r="E230" s="1" t="s">
        <v>115</v>
      </c>
      <c r="F230" s="1" t="s">
        <v>268</v>
      </c>
      <c r="G230" s="1">
        <v>2021</v>
      </c>
      <c r="H230" s="1" t="s">
        <v>136</v>
      </c>
      <c r="I230" s="1">
        <v>5</v>
      </c>
      <c r="J230" s="4">
        <v>3.538646</v>
      </c>
      <c r="K230" s="1">
        <v>1590</v>
      </c>
      <c r="L230" s="1">
        <v>1590</v>
      </c>
      <c r="M230" s="1">
        <v>12.509</v>
      </c>
      <c r="O230" s="1">
        <v>3</v>
      </c>
      <c r="P230" s="1" t="s">
        <v>124</v>
      </c>
      <c r="Q230" s="1">
        <v>116.614</v>
      </c>
      <c r="R230" s="1">
        <v>1162</v>
      </c>
      <c r="S230" s="1">
        <v>3.4279999999999999</v>
      </c>
      <c r="T230" s="1">
        <v>2305</v>
      </c>
      <c r="U230" s="1">
        <v>2.4329999999999998</v>
      </c>
      <c r="V230" s="1">
        <v>2297</v>
      </c>
    </row>
    <row r="231" spans="2:22" x14ac:dyDescent="0.3">
      <c r="B231" s="1" t="s">
        <v>86</v>
      </c>
      <c r="C231" s="1" t="s">
        <v>232</v>
      </c>
      <c r="D231" s="1" t="s">
        <v>285</v>
      </c>
      <c r="E231" s="1" t="s">
        <v>115</v>
      </c>
      <c r="F231" s="1" t="s">
        <v>269</v>
      </c>
      <c r="G231" s="1">
        <v>2021</v>
      </c>
      <c r="H231" s="1" t="s">
        <v>136</v>
      </c>
      <c r="I231" s="1">
        <v>5</v>
      </c>
      <c r="J231" s="4">
        <v>3.4573860000000001</v>
      </c>
      <c r="K231" s="1">
        <v>1586</v>
      </c>
      <c r="L231" s="1">
        <v>1586</v>
      </c>
      <c r="M231" s="1">
        <v>12.11</v>
      </c>
      <c r="O231" s="1">
        <v>3</v>
      </c>
      <c r="P231" s="1" t="s">
        <v>124</v>
      </c>
      <c r="Q231" s="1">
        <v>116.614</v>
      </c>
      <c r="R231" s="1">
        <v>1162</v>
      </c>
      <c r="S231" s="1">
        <v>3.4279999999999999</v>
      </c>
      <c r="T231" s="1">
        <v>2305</v>
      </c>
      <c r="U231" s="1">
        <v>2.4329999999999998</v>
      </c>
      <c r="V231" s="1">
        <v>2297</v>
      </c>
    </row>
    <row r="232" spans="2:22" x14ac:dyDescent="0.3">
      <c r="B232" s="1" t="s">
        <v>86</v>
      </c>
      <c r="C232" s="1" t="s">
        <v>232</v>
      </c>
      <c r="D232" s="1" t="s">
        <v>285</v>
      </c>
      <c r="E232" s="1" t="s">
        <v>115</v>
      </c>
      <c r="F232" s="1" t="s">
        <v>270</v>
      </c>
      <c r="G232" s="1">
        <v>2021</v>
      </c>
      <c r="H232" s="1" t="s">
        <v>136</v>
      </c>
      <c r="I232" s="1">
        <v>5</v>
      </c>
      <c r="J232" s="4">
        <v>3.4223720000000002</v>
      </c>
      <c r="K232" s="1">
        <v>1586</v>
      </c>
      <c r="L232" s="1">
        <v>1586</v>
      </c>
      <c r="M232" s="1">
        <v>12.11</v>
      </c>
      <c r="O232" s="1">
        <v>3</v>
      </c>
      <c r="P232" s="1" t="s">
        <v>124</v>
      </c>
      <c r="Q232" s="1">
        <v>116.614</v>
      </c>
      <c r="R232" s="1">
        <v>1162</v>
      </c>
      <c r="S232" s="1">
        <v>3.4279999999999999</v>
      </c>
      <c r="T232" s="1">
        <v>2305</v>
      </c>
      <c r="U232" s="1">
        <v>2.4329999999999998</v>
      </c>
      <c r="V232" s="1">
        <v>2297</v>
      </c>
    </row>
    <row r="233" spans="2:22" x14ac:dyDescent="0.3">
      <c r="B233" s="1" t="s">
        <v>86</v>
      </c>
      <c r="C233" s="1" t="s">
        <v>232</v>
      </c>
      <c r="D233" s="1" t="s">
        <v>285</v>
      </c>
      <c r="E233" s="1" t="s">
        <v>115</v>
      </c>
      <c r="F233" s="1" t="s">
        <v>271</v>
      </c>
      <c r="G233" s="1">
        <v>2021</v>
      </c>
      <c r="H233" s="1" t="s">
        <v>136</v>
      </c>
      <c r="I233" s="1">
        <v>5</v>
      </c>
      <c r="J233" s="4">
        <v>3.238578</v>
      </c>
      <c r="K233" s="1">
        <v>1586</v>
      </c>
      <c r="L233" s="1">
        <v>1586</v>
      </c>
      <c r="M233" s="1">
        <v>11.611000000000001</v>
      </c>
      <c r="O233" s="1">
        <v>3</v>
      </c>
      <c r="P233" s="1" t="s">
        <v>124</v>
      </c>
      <c r="Q233" s="1">
        <v>116.614</v>
      </c>
      <c r="R233" s="1">
        <v>1162</v>
      </c>
      <c r="S233" s="1">
        <v>3.4279999999999999</v>
      </c>
      <c r="T233" s="1">
        <v>2305</v>
      </c>
      <c r="U233" s="1">
        <v>2.4329999999999998</v>
      </c>
      <c r="V233" s="1">
        <v>2297</v>
      </c>
    </row>
    <row r="234" spans="2:22" x14ac:dyDescent="0.3">
      <c r="B234" s="1" t="s">
        <v>86</v>
      </c>
      <c r="C234" s="1" t="s">
        <v>232</v>
      </c>
      <c r="D234" s="1" t="s">
        <v>285</v>
      </c>
      <c r="E234" s="1" t="s">
        <v>115</v>
      </c>
      <c r="F234" s="1" t="s">
        <v>272</v>
      </c>
      <c r="G234" s="1">
        <v>2021</v>
      </c>
      <c r="H234" s="1" t="s">
        <v>136</v>
      </c>
      <c r="I234" s="1">
        <v>5</v>
      </c>
      <c r="J234" s="4">
        <v>3.06033</v>
      </c>
      <c r="K234" s="1">
        <v>1586</v>
      </c>
      <c r="L234" s="1">
        <v>1586</v>
      </c>
      <c r="M234" s="1">
        <v>11.611000000000001</v>
      </c>
      <c r="O234" s="1">
        <v>3</v>
      </c>
      <c r="P234" s="1" t="s">
        <v>124</v>
      </c>
      <c r="Q234" s="1">
        <v>116.614</v>
      </c>
      <c r="R234" s="1">
        <v>1162</v>
      </c>
      <c r="S234" s="1">
        <v>3.4279999999999999</v>
      </c>
      <c r="T234" s="1">
        <v>2305</v>
      </c>
      <c r="U234" s="1">
        <v>2.4329999999999998</v>
      </c>
      <c r="V234" s="1">
        <v>2297</v>
      </c>
    </row>
    <row r="235" spans="2:22" x14ac:dyDescent="0.3">
      <c r="B235" s="1" t="s">
        <v>86</v>
      </c>
      <c r="C235" s="1" t="s">
        <v>232</v>
      </c>
      <c r="D235" s="1" t="s">
        <v>285</v>
      </c>
      <c r="E235" s="1" t="s">
        <v>115</v>
      </c>
      <c r="F235" s="1" t="s">
        <v>273</v>
      </c>
      <c r="G235" s="1">
        <v>2021</v>
      </c>
      <c r="H235" s="1" t="s">
        <v>136</v>
      </c>
      <c r="I235" s="1">
        <v>5</v>
      </c>
      <c r="J235" s="4">
        <v>2.895778</v>
      </c>
      <c r="K235" s="1">
        <v>1586</v>
      </c>
      <c r="L235" s="1">
        <v>1586</v>
      </c>
      <c r="M235" s="1">
        <v>11.005000000000001</v>
      </c>
      <c r="O235" s="1">
        <v>3</v>
      </c>
      <c r="P235" s="1" t="s">
        <v>124</v>
      </c>
      <c r="Q235" s="1">
        <v>116.614</v>
      </c>
      <c r="R235" s="1">
        <v>1162</v>
      </c>
      <c r="S235" s="1">
        <v>3.4279999999999999</v>
      </c>
      <c r="T235" s="1">
        <v>2305</v>
      </c>
      <c r="U235" s="1">
        <v>2.4329999999999998</v>
      </c>
      <c r="V235" s="1">
        <v>2297</v>
      </c>
    </row>
    <row r="236" spans="2:22" x14ac:dyDescent="0.3">
      <c r="B236" s="1" t="s">
        <v>86</v>
      </c>
      <c r="C236" s="1" t="s">
        <v>232</v>
      </c>
      <c r="D236" s="1" t="s">
        <v>285</v>
      </c>
      <c r="E236" s="1" t="s">
        <v>115</v>
      </c>
      <c r="F236" s="1" t="s">
        <v>274</v>
      </c>
      <c r="G236" s="1">
        <v>2021</v>
      </c>
      <c r="H236" s="1" t="s">
        <v>136</v>
      </c>
      <c r="I236" s="1">
        <v>5</v>
      </c>
      <c r="J236" s="4">
        <v>2.7124899999999998</v>
      </c>
      <c r="K236" s="1">
        <v>1586</v>
      </c>
      <c r="L236" s="1">
        <v>1586</v>
      </c>
      <c r="M236" s="1">
        <v>11.005000000000001</v>
      </c>
      <c r="O236" s="1">
        <v>3</v>
      </c>
      <c r="P236" s="1" t="s">
        <v>124</v>
      </c>
      <c r="Q236" s="1">
        <v>116.614</v>
      </c>
      <c r="R236" s="1">
        <v>1162</v>
      </c>
      <c r="S236" s="1">
        <v>3.4279999999999999</v>
      </c>
      <c r="T236" s="1">
        <v>2305</v>
      </c>
      <c r="U236" s="1">
        <v>2.4329999999999998</v>
      </c>
      <c r="V236" s="1">
        <v>2297</v>
      </c>
    </row>
    <row r="237" spans="2:22" x14ac:dyDescent="0.3">
      <c r="B237" s="1" t="s">
        <v>86</v>
      </c>
      <c r="C237" s="1" t="s">
        <v>232</v>
      </c>
      <c r="D237" s="1" t="s">
        <v>285</v>
      </c>
      <c r="E237" s="1" t="s">
        <v>115</v>
      </c>
      <c r="F237" s="1" t="s">
        <v>275</v>
      </c>
      <c r="G237" s="1">
        <v>2021</v>
      </c>
      <c r="H237" s="1" t="s">
        <v>136</v>
      </c>
      <c r="I237" s="1">
        <v>5</v>
      </c>
      <c r="J237" s="4">
        <v>2.4832420000000002</v>
      </c>
      <c r="K237" s="1">
        <v>1584</v>
      </c>
      <c r="L237" s="1">
        <v>1584</v>
      </c>
      <c r="M237" s="1">
        <v>10.391</v>
      </c>
      <c r="O237" s="1">
        <v>3</v>
      </c>
      <c r="P237" s="1" t="s">
        <v>124</v>
      </c>
      <c r="Q237" s="1">
        <v>116.614</v>
      </c>
      <c r="R237" s="1">
        <v>1162</v>
      </c>
      <c r="S237" s="1">
        <v>3.4279999999999999</v>
      </c>
      <c r="T237" s="1">
        <v>2305</v>
      </c>
      <c r="U237" s="1">
        <v>2.4329999999999998</v>
      </c>
      <c r="V237" s="1">
        <v>2297</v>
      </c>
    </row>
    <row r="238" spans="2:22" x14ac:dyDescent="0.3">
      <c r="B238" s="1" t="s">
        <v>86</v>
      </c>
      <c r="C238" s="1" t="s">
        <v>232</v>
      </c>
      <c r="D238" s="1" t="s">
        <v>285</v>
      </c>
      <c r="E238" s="1" t="s">
        <v>115</v>
      </c>
      <c r="F238" s="1" t="s">
        <v>276</v>
      </c>
      <c r="G238" s="1">
        <v>2021</v>
      </c>
      <c r="H238" s="1" t="s">
        <v>136</v>
      </c>
      <c r="I238" s="1">
        <v>5</v>
      </c>
      <c r="J238" s="4">
        <v>2.1991420000000002</v>
      </c>
      <c r="K238" s="1">
        <v>1581</v>
      </c>
      <c r="L238" s="1">
        <v>1581</v>
      </c>
      <c r="M238" s="1">
        <v>10.391</v>
      </c>
      <c r="O238" s="1">
        <v>3</v>
      </c>
      <c r="P238" s="1" t="s">
        <v>124</v>
      </c>
      <c r="Q238" s="1">
        <v>116.614</v>
      </c>
      <c r="R238" s="1">
        <v>1162</v>
      </c>
      <c r="S238" s="1">
        <v>3.4279999999999999</v>
      </c>
      <c r="T238" s="1">
        <v>2305</v>
      </c>
      <c r="U238" s="1">
        <v>2.4329999999999998</v>
      </c>
      <c r="V238" s="1">
        <v>2297</v>
      </c>
    </row>
    <row r="239" spans="2:22" x14ac:dyDescent="0.3">
      <c r="B239" s="1" t="s">
        <v>86</v>
      </c>
      <c r="C239" s="1" t="s">
        <v>232</v>
      </c>
      <c r="D239" s="1" t="s">
        <v>285</v>
      </c>
      <c r="E239" s="1" t="s">
        <v>115</v>
      </c>
      <c r="F239" s="1" t="s">
        <v>277</v>
      </c>
      <c r="G239" s="1">
        <v>2021</v>
      </c>
      <c r="H239" s="1" t="s">
        <v>136</v>
      </c>
      <c r="I239" s="1">
        <v>5</v>
      </c>
      <c r="J239" s="4">
        <v>1.829758</v>
      </c>
      <c r="K239" s="1">
        <v>1584</v>
      </c>
      <c r="L239" s="1">
        <v>1584</v>
      </c>
      <c r="M239" s="1">
        <v>9.8670000000000009</v>
      </c>
      <c r="O239" s="1">
        <v>3</v>
      </c>
      <c r="P239" s="1" t="s">
        <v>124</v>
      </c>
      <c r="Q239" s="1">
        <v>116.614</v>
      </c>
      <c r="R239" s="1">
        <v>1162</v>
      </c>
      <c r="S239" s="1">
        <v>3.4279999999999999</v>
      </c>
      <c r="T239" s="1">
        <v>2305</v>
      </c>
      <c r="U239" s="1">
        <v>2.4329999999999998</v>
      </c>
      <c r="V239" s="1">
        <v>2297</v>
      </c>
    </row>
    <row r="240" spans="2:22" x14ac:dyDescent="0.3">
      <c r="B240" s="1" t="s">
        <v>86</v>
      </c>
      <c r="C240" s="1" t="s">
        <v>232</v>
      </c>
      <c r="D240" s="1" t="s">
        <v>285</v>
      </c>
      <c r="E240" s="1" t="s">
        <v>115</v>
      </c>
      <c r="F240" s="1" t="s">
        <v>278</v>
      </c>
      <c r="G240" s="1">
        <v>2021</v>
      </c>
      <c r="H240" s="1" t="s">
        <v>136</v>
      </c>
      <c r="I240" s="1">
        <v>5</v>
      </c>
      <c r="J240" s="4">
        <v>1.352538</v>
      </c>
      <c r="K240" s="1">
        <v>1584</v>
      </c>
      <c r="L240" s="1">
        <v>1584</v>
      </c>
      <c r="M240" s="1">
        <v>9.8680000000000003</v>
      </c>
      <c r="O240" s="1">
        <v>3</v>
      </c>
      <c r="P240" s="1" t="s">
        <v>124</v>
      </c>
      <c r="Q240" s="1">
        <v>116.614</v>
      </c>
      <c r="R240" s="1">
        <v>1162</v>
      </c>
      <c r="S240" s="1">
        <v>3.4279999999999999</v>
      </c>
      <c r="T240" s="1">
        <v>2305</v>
      </c>
      <c r="U240" s="1">
        <v>2.4329999999999998</v>
      </c>
      <c r="V240" s="1">
        <v>2297</v>
      </c>
    </row>
    <row r="241" spans="2:22" x14ac:dyDescent="0.3">
      <c r="B241" s="1" t="s">
        <v>86</v>
      </c>
      <c r="C241" s="1" t="s">
        <v>232</v>
      </c>
      <c r="D241" s="1" t="s">
        <v>285</v>
      </c>
      <c r="E241" s="1" t="s">
        <v>115</v>
      </c>
      <c r="F241" s="1" t="s">
        <v>279</v>
      </c>
      <c r="G241" s="1">
        <v>2021</v>
      </c>
      <c r="H241" s="1" t="s">
        <v>136</v>
      </c>
      <c r="I241" s="1">
        <v>5</v>
      </c>
      <c r="J241" s="4">
        <v>0.87994600000000001</v>
      </c>
      <c r="K241" s="1">
        <v>1580</v>
      </c>
      <c r="L241" s="1">
        <v>1580</v>
      </c>
      <c r="M241" s="1">
        <v>9.4629999999999992</v>
      </c>
      <c r="O241" s="1">
        <v>3</v>
      </c>
      <c r="P241" s="1" t="s">
        <v>124</v>
      </c>
      <c r="Q241" s="1">
        <v>116.614</v>
      </c>
      <c r="R241" s="1">
        <v>1162</v>
      </c>
      <c r="S241" s="1">
        <v>3.4279999999999999</v>
      </c>
      <c r="T241" s="1">
        <v>2305</v>
      </c>
      <c r="U241" s="1">
        <v>2.4329999999999998</v>
      </c>
      <c r="V241" s="1">
        <v>2297</v>
      </c>
    </row>
    <row r="242" spans="2:22" x14ac:dyDescent="0.3">
      <c r="B242" s="1" t="s">
        <v>86</v>
      </c>
      <c r="C242" s="1" t="s">
        <v>232</v>
      </c>
      <c r="D242" s="1" t="s">
        <v>285</v>
      </c>
      <c r="E242" s="1" t="s">
        <v>115</v>
      </c>
      <c r="F242" s="1" t="s">
        <v>280</v>
      </c>
      <c r="G242" s="1">
        <v>2021</v>
      </c>
      <c r="H242" s="1" t="s">
        <v>136</v>
      </c>
      <c r="I242" s="1">
        <v>5</v>
      </c>
      <c r="J242" s="4">
        <v>0.57408800000000015</v>
      </c>
      <c r="K242" s="1">
        <v>1579</v>
      </c>
      <c r="L242" s="1">
        <v>1579</v>
      </c>
      <c r="M242" s="1">
        <v>9.4629999999999992</v>
      </c>
      <c r="O242" s="1">
        <v>3</v>
      </c>
      <c r="P242" s="1" t="s">
        <v>124</v>
      </c>
      <c r="Q242" s="1">
        <v>116.614</v>
      </c>
      <c r="R242" s="1">
        <v>1162</v>
      </c>
      <c r="S242" s="1">
        <v>3.4279999999999999</v>
      </c>
      <c r="T242" s="1">
        <v>2305</v>
      </c>
      <c r="U242" s="1">
        <v>2.4329999999999998</v>
      </c>
      <c r="V242" s="1">
        <v>2297</v>
      </c>
    </row>
  </sheetData>
  <mergeCells count="2">
    <mergeCell ref="B1:V1"/>
    <mergeCell ref="A2:A4"/>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242"/>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288</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x14ac:dyDescent="0.3">
      <c r="A3" s="61"/>
      <c r="B3" s="1" t="s">
        <v>90</v>
      </c>
      <c r="C3" s="1" t="s">
        <v>232</v>
      </c>
      <c r="D3" s="1" t="s">
        <v>285</v>
      </c>
      <c r="E3" s="1" t="s">
        <v>115</v>
      </c>
      <c r="F3" s="1" t="s">
        <v>233</v>
      </c>
      <c r="G3" s="1">
        <v>2021</v>
      </c>
      <c r="H3" s="1" t="s">
        <v>136</v>
      </c>
      <c r="I3" s="1">
        <v>1</v>
      </c>
      <c r="J3" s="4">
        <v>0.28190999999999999</v>
      </c>
      <c r="K3" s="1">
        <v>2216</v>
      </c>
      <c r="L3" s="1">
        <v>2216</v>
      </c>
      <c r="M3" s="1">
        <v>9.0679999999999996</v>
      </c>
      <c r="O3" s="1">
        <v>3</v>
      </c>
      <c r="P3" s="1" t="s">
        <v>124</v>
      </c>
      <c r="Q3" s="1">
        <v>77.942999999999998</v>
      </c>
      <c r="R3" s="1">
        <v>1743</v>
      </c>
      <c r="S3" s="1">
        <v>2.4750000000000001</v>
      </c>
      <c r="T3" s="1">
        <v>2606</v>
      </c>
      <c r="U3" s="1">
        <v>2.1669999999999998</v>
      </c>
      <c r="V3" s="1">
        <v>2595</v>
      </c>
    </row>
    <row r="4" spans="1:22" x14ac:dyDescent="0.3">
      <c r="A4" s="61"/>
      <c r="B4" s="1" t="s">
        <v>90</v>
      </c>
      <c r="C4" s="1" t="s">
        <v>232</v>
      </c>
      <c r="D4" s="1" t="s">
        <v>285</v>
      </c>
      <c r="E4" s="1" t="s">
        <v>115</v>
      </c>
      <c r="F4" s="1" t="s">
        <v>234</v>
      </c>
      <c r="G4" s="1">
        <v>2021</v>
      </c>
      <c r="H4" s="1" t="s">
        <v>136</v>
      </c>
      <c r="I4" s="1">
        <v>1</v>
      </c>
      <c r="J4" s="4">
        <v>0.26395400000000002</v>
      </c>
      <c r="K4" s="1">
        <v>2217</v>
      </c>
      <c r="L4" s="1">
        <v>2217</v>
      </c>
      <c r="M4" s="1">
        <v>9.0350000000000001</v>
      </c>
      <c r="O4" s="1">
        <v>3</v>
      </c>
      <c r="P4" s="1" t="s">
        <v>124</v>
      </c>
      <c r="Q4" s="1">
        <v>77.942999999999998</v>
      </c>
      <c r="R4" s="1">
        <v>1743</v>
      </c>
      <c r="S4" s="1">
        <v>2.4750000000000001</v>
      </c>
      <c r="T4" s="1">
        <v>2606</v>
      </c>
      <c r="U4" s="1">
        <v>2.1669999999999998</v>
      </c>
      <c r="V4" s="1">
        <v>2595</v>
      </c>
    </row>
    <row r="5" spans="1:22" x14ac:dyDescent="0.3">
      <c r="B5" s="1" t="s">
        <v>90</v>
      </c>
      <c r="C5" s="1" t="s">
        <v>232</v>
      </c>
      <c r="D5" s="1" t="s">
        <v>285</v>
      </c>
      <c r="E5" s="1" t="s">
        <v>115</v>
      </c>
      <c r="F5" s="1" t="s">
        <v>235</v>
      </c>
      <c r="G5" s="1">
        <v>2021</v>
      </c>
      <c r="H5" s="1" t="s">
        <v>136</v>
      </c>
      <c r="I5" s="1">
        <v>1</v>
      </c>
      <c r="J5" s="4">
        <v>0.25961400000000001</v>
      </c>
      <c r="K5" s="1">
        <v>2217</v>
      </c>
      <c r="L5" s="1">
        <v>2217</v>
      </c>
      <c r="M5" s="1">
        <v>8.7810000000000006</v>
      </c>
      <c r="O5" s="1">
        <v>3</v>
      </c>
      <c r="P5" s="1" t="s">
        <v>124</v>
      </c>
      <c r="Q5" s="1">
        <v>77.942999999999998</v>
      </c>
      <c r="R5" s="1">
        <v>1743</v>
      </c>
      <c r="S5" s="1">
        <v>2.4750000000000001</v>
      </c>
      <c r="T5" s="1">
        <v>2606</v>
      </c>
      <c r="U5" s="1">
        <v>2.1669999999999998</v>
      </c>
      <c r="V5" s="1">
        <v>2595</v>
      </c>
    </row>
    <row r="6" spans="1:22" x14ac:dyDescent="0.3">
      <c r="B6" s="1" t="s">
        <v>90</v>
      </c>
      <c r="C6" s="1" t="s">
        <v>232</v>
      </c>
      <c r="D6" s="1" t="s">
        <v>285</v>
      </c>
      <c r="E6" s="1" t="s">
        <v>115</v>
      </c>
      <c r="F6" s="1" t="s">
        <v>236</v>
      </c>
      <c r="G6" s="1">
        <v>2021</v>
      </c>
      <c r="H6" s="1" t="s">
        <v>136</v>
      </c>
      <c r="I6" s="1">
        <v>1</v>
      </c>
      <c r="J6" s="4">
        <v>0.24740999999999999</v>
      </c>
      <c r="K6" s="1">
        <v>2217</v>
      </c>
      <c r="L6" s="1">
        <v>2217</v>
      </c>
      <c r="M6" s="1">
        <v>8.782</v>
      </c>
      <c r="O6" s="1">
        <v>3</v>
      </c>
      <c r="P6" s="1" t="s">
        <v>124</v>
      </c>
      <c r="Q6" s="1">
        <v>77.942999999999998</v>
      </c>
      <c r="R6" s="1">
        <v>1743</v>
      </c>
      <c r="S6" s="1">
        <v>2.4750000000000001</v>
      </c>
      <c r="T6" s="1">
        <v>2606</v>
      </c>
      <c r="U6" s="1">
        <v>2.1669999999999998</v>
      </c>
      <c r="V6" s="1">
        <v>2595</v>
      </c>
    </row>
    <row r="7" spans="1:22" x14ac:dyDescent="0.3">
      <c r="B7" s="1" t="s">
        <v>90</v>
      </c>
      <c r="C7" s="1" t="s">
        <v>232</v>
      </c>
      <c r="D7" s="1" t="s">
        <v>285</v>
      </c>
      <c r="E7" s="1" t="s">
        <v>115</v>
      </c>
      <c r="F7" s="1" t="s">
        <v>237</v>
      </c>
      <c r="G7" s="1">
        <v>2021</v>
      </c>
      <c r="H7" s="1" t="s">
        <v>136</v>
      </c>
      <c r="I7" s="1">
        <v>1</v>
      </c>
      <c r="J7" s="4">
        <v>0.23824999999999999</v>
      </c>
      <c r="K7" s="1">
        <v>2217</v>
      </c>
      <c r="L7" s="1">
        <v>2217</v>
      </c>
      <c r="M7" s="1">
        <v>8.5820000000000007</v>
      </c>
      <c r="O7" s="1">
        <v>3</v>
      </c>
      <c r="P7" s="1" t="s">
        <v>124</v>
      </c>
      <c r="Q7" s="1">
        <v>77.942999999999998</v>
      </c>
      <c r="R7" s="1">
        <v>1743</v>
      </c>
      <c r="S7" s="1">
        <v>2.4750000000000001</v>
      </c>
      <c r="T7" s="1">
        <v>2606</v>
      </c>
      <c r="U7" s="1">
        <v>2.1669999999999998</v>
      </c>
      <c r="V7" s="1">
        <v>2595</v>
      </c>
    </row>
    <row r="8" spans="1:22" x14ac:dyDescent="0.3">
      <c r="B8" s="1" t="s">
        <v>90</v>
      </c>
      <c r="C8" s="1" t="s">
        <v>232</v>
      </c>
      <c r="D8" s="1" t="s">
        <v>285</v>
      </c>
      <c r="E8" s="1" t="s">
        <v>115</v>
      </c>
      <c r="F8" s="1" t="s">
        <v>238</v>
      </c>
      <c r="G8" s="1">
        <v>2021</v>
      </c>
      <c r="H8" s="1" t="s">
        <v>136</v>
      </c>
      <c r="I8" s="1">
        <v>1</v>
      </c>
      <c r="J8" s="4">
        <v>0.22451399999999999</v>
      </c>
      <c r="K8" s="1">
        <v>2217</v>
      </c>
      <c r="L8" s="1">
        <v>2217</v>
      </c>
      <c r="M8" s="1">
        <v>8.5820000000000007</v>
      </c>
      <c r="O8" s="1">
        <v>3</v>
      </c>
      <c r="P8" s="1" t="s">
        <v>124</v>
      </c>
      <c r="Q8" s="1">
        <v>77.942999999999998</v>
      </c>
      <c r="R8" s="1">
        <v>1743</v>
      </c>
      <c r="S8" s="1">
        <v>2.4750000000000001</v>
      </c>
      <c r="T8" s="1">
        <v>2606</v>
      </c>
      <c r="U8" s="1">
        <v>2.1669999999999998</v>
      </c>
      <c r="V8" s="1">
        <v>2595</v>
      </c>
    </row>
    <row r="9" spans="1:22" x14ac:dyDescent="0.3">
      <c r="B9" s="1" t="s">
        <v>90</v>
      </c>
      <c r="C9" s="1" t="s">
        <v>232</v>
      </c>
      <c r="D9" s="1" t="s">
        <v>285</v>
      </c>
      <c r="E9" s="1" t="s">
        <v>115</v>
      </c>
      <c r="F9" s="1" t="s">
        <v>239</v>
      </c>
      <c r="G9" s="1">
        <v>2021</v>
      </c>
      <c r="H9" s="1" t="s">
        <v>136</v>
      </c>
      <c r="I9" s="1">
        <v>1</v>
      </c>
      <c r="J9" s="4">
        <v>0.21460799999999999</v>
      </c>
      <c r="K9" s="1">
        <v>2217</v>
      </c>
      <c r="L9" s="1">
        <v>2217</v>
      </c>
      <c r="M9" s="1">
        <v>8.3940000000000001</v>
      </c>
      <c r="O9" s="1">
        <v>3</v>
      </c>
      <c r="P9" s="1" t="s">
        <v>124</v>
      </c>
      <c r="Q9" s="1">
        <v>77.942999999999998</v>
      </c>
      <c r="R9" s="1">
        <v>1743</v>
      </c>
      <c r="S9" s="1">
        <v>2.4750000000000001</v>
      </c>
      <c r="T9" s="1">
        <v>2606</v>
      </c>
      <c r="U9" s="1">
        <v>2.1669999999999998</v>
      </c>
      <c r="V9" s="1">
        <v>2595</v>
      </c>
    </row>
    <row r="10" spans="1:22" x14ac:dyDescent="0.3">
      <c r="B10" s="1" t="s">
        <v>90</v>
      </c>
      <c r="C10" s="1" t="s">
        <v>232</v>
      </c>
      <c r="D10" s="1" t="s">
        <v>285</v>
      </c>
      <c r="E10" s="1" t="s">
        <v>115</v>
      </c>
      <c r="F10" s="1" t="s">
        <v>240</v>
      </c>
      <c r="G10" s="1">
        <v>2021</v>
      </c>
      <c r="H10" s="1" t="s">
        <v>136</v>
      </c>
      <c r="I10" s="1">
        <v>1</v>
      </c>
      <c r="J10" s="4">
        <v>0.208172</v>
      </c>
      <c r="K10" s="1">
        <v>2217</v>
      </c>
      <c r="L10" s="1">
        <v>2217</v>
      </c>
      <c r="M10" s="1">
        <v>8.3940000000000001</v>
      </c>
      <c r="O10" s="1">
        <v>3</v>
      </c>
      <c r="P10" s="1" t="s">
        <v>124</v>
      </c>
      <c r="Q10" s="1">
        <v>77.942999999999998</v>
      </c>
      <c r="R10" s="1">
        <v>1743</v>
      </c>
      <c r="S10" s="1">
        <v>2.4750000000000001</v>
      </c>
      <c r="T10" s="1">
        <v>2606</v>
      </c>
      <c r="U10" s="1">
        <v>2.1669999999999998</v>
      </c>
      <c r="V10" s="1">
        <v>2595</v>
      </c>
    </row>
    <row r="11" spans="1:22" x14ac:dyDescent="0.3">
      <c r="B11" s="1" t="s">
        <v>90</v>
      </c>
      <c r="C11" s="1" t="s">
        <v>232</v>
      </c>
      <c r="D11" s="1" t="s">
        <v>285</v>
      </c>
      <c r="E11" s="1" t="s">
        <v>115</v>
      </c>
      <c r="F11" s="1" t="s">
        <v>241</v>
      </c>
      <c r="G11" s="1">
        <v>2021</v>
      </c>
      <c r="H11" s="1" t="s">
        <v>136</v>
      </c>
      <c r="I11" s="1">
        <v>1</v>
      </c>
      <c r="J11" s="4">
        <v>0.20081199999999999</v>
      </c>
      <c r="K11" s="1">
        <v>2217</v>
      </c>
      <c r="L11" s="1">
        <v>2217</v>
      </c>
      <c r="M11" s="1">
        <v>8.2639999999999993</v>
      </c>
      <c r="O11" s="1">
        <v>3</v>
      </c>
      <c r="P11" s="1" t="s">
        <v>124</v>
      </c>
      <c r="Q11" s="1">
        <v>77.942999999999998</v>
      </c>
      <c r="R11" s="1">
        <v>1743</v>
      </c>
      <c r="S11" s="1">
        <v>2.4750000000000001</v>
      </c>
      <c r="T11" s="1">
        <v>2606</v>
      </c>
      <c r="U11" s="1">
        <v>2.1669999999999998</v>
      </c>
      <c r="V11" s="1">
        <v>2595</v>
      </c>
    </row>
    <row r="12" spans="1:22" x14ac:dyDescent="0.3">
      <c r="B12" s="1" t="s">
        <v>90</v>
      </c>
      <c r="C12" s="1" t="s">
        <v>232</v>
      </c>
      <c r="D12" s="1" t="s">
        <v>285</v>
      </c>
      <c r="E12" s="1" t="s">
        <v>115</v>
      </c>
      <c r="F12" s="1" t="s">
        <v>242</v>
      </c>
      <c r="G12" s="1">
        <v>2021</v>
      </c>
      <c r="H12" s="1" t="s">
        <v>136</v>
      </c>
      <c r="I12" s="1">
        <v>1</v>
      </c>
      <c r="J12" s="4">
        <v>0.194412</v>
      </c>
      <c r="K12" s="1">
        <v>2217</v>
      </c>
      <c r="L12" s="1">
        <v>2217</v>
      </c>
      <c r="M12" s="1">
        <v>8.2639999999999993</v>
      </c>
      <c r="O12" s="1">
        <v>3</v>
      </c>
      <c r="P12" s="1" t="s">
        <v>124</v>
      </c>
      <c r="Q12" s="1">
        <v>77.942999999999998</v>
      </c>
      <c r="R12" s="1">
        <v>1743</v>
      </c>
      <c r="S12" s="1">
        <v>2.4750000000000001</v>
      </c>
      <c r="T12" s="1">
        <v>2606</v>
      </c>
      <c r="U12" s="1">
        <v>2.1669999999999998</v>
      </c>
      <c r="V12" s="1">
        <v>2595</v>
      </c>
    </row>
    <row r="13" spans="1:22" x14ac:dyDescent="0.3">
      <c r="B13" s="1" t="s">
        <v>90</v>
      </c>
      <c r="C13" s="1" t="s">
        <v>232</v>
      </c>
      <c r="D13" s="1" t="s">
        <v>285</v>
      </c>
      <c r="E13" s="1" t="s">
        <v>115</v>
      </c>
      <c r="F13" s="1" t="s">
        <v>243</v>
      </c>
      <c r="G13" s="1">
        <v>2021</v>
      </c>
      <c r="H13" s="1" t="s">
        <v>136</v>
      </c>
      <c r="I13" s="1">
        <v>1</v>
      </c>
      <c r="J13" s="4">
        <v>0.191774</v>
      </c>
      <c r="K13" s="1">
        <v>2217</v>
      </c>
      <c r="L13" s="1">
        <v>2217</v>
      </c>
      <c r="M13" s="1">
        <v>8.197000000000001</v>
      </c>
      <c r="O13" s="1">
        <v>3</v>
      </c>
      <c r="P13" s="1" t="s">
        <v>124</v>
      </c>
      <c r="Q13" s="1">
        <v>77.942999999999998</v>
      </c>
      <c r="R13" s="1">
        <v>1743</v>
      </c>
      <c r="S13" s="1">
        <v>2.4750000000000001</v>
      </c>
      <c r="T13" s="1">
        <v>2606</v>
      </c>
      <c r="U13" s="1">
        <v>2.1669999999999998</v>
      </c>
      <c r="V13" s="1">
        <v>2595</v>
      </c>
    </row>
    <row r="14" spans="1:22" x14ac:dyDescent="0.3">
      <c r="B14" s="1" t="s">
        <v>90</v>
      </c>
      <c r="C14" s="1" t="s">
        <v>232</v>
      </c>
      <c r="D14" s="1" t="s">
        <v>285</v>
      </c>
      <c r="E14" s="1" t="s">
        <v>115</v>
      </c>
      <c r="F14" s="1" t="s">
        <v>244</v>
      </c>
      <c r="G14" s="1">
        <v>2021</v>
      </c>
      <c r="H14" s="1" t="s">
        <v>136</v>
      </c>
      <c r="I14" s="1">
        <v>1</v>
      </c>
      <c r="J14" s="4">
        <v>0.19626399999999999</v>
      </c>
      <c r="K14" s="1">
        <v>2217</v>
      </c>
      <c r="L14" s="1">
        <v>2217</v>
      </c>
      <c r="M14" s="1">
        <v>8.197000000000001</v>
      </c>
      <c r="O14" s="1">
        <v>3</v>
      </c>
      <c r="P14" s="1" t="s">
        <v>124</v>
      </c>
      <c r="Q14" s="1">
        <v>77.942999999999998</v>
      </c>
      <c r="R14" s="1">
        <v>1743</v>
      </c>
      <c r="S14" s="1">
        <v>2.4750000000000001</v>
      </c>
      <c r="T14" s="1">
        <v>2606</v>
      </c>
      <c r="U14" s="1">
        <v>2.1669999999999998</v>
      </c>
      <c r="V14" s="1">
        <v>2595</v>
      </c>
    </row>
    <row r="15" spans="1:22" x14ac:dyDescent="0.3">
      <c r="B15" s="1" t="s">
        <v>90</v>
      </c>
      <c r="C15" s="1" t="s">
        <v>232</v>
      </c>
      <c r="D15" s="1" t="s">
        <v>285</v>
      </c>
      <c r="E15" s="1" t="s">
        <v>115</v>
      </c>
      <c r="F15" s="1" t="s">
        <v>245</v>
      </c>
      <c r="G15" s="1">
        <v>2021</v>
      </c>
      <c r="H15" s="1" t="s">
        <v>136</v>
      </c>
      <c r="I15" s="1">
        <v>1</v>
      </c>
      <c r="J15" s="4">
        <v>0.20451800000000001</v>
      </c>
      <c r="K15" s="1">
        <v>2217</v>
      </c>
      <c r="L15" s="1">
        <v>2217</v>
      </c>
      <c r="M15" s="1">
        <v>8.2550000000000008</v>
      </c>
      <c r="O15" s="1">
        <v>3</v>
      </c>
      <c r="P15" s="1" t="s">
        <v>124</v>
      </c>
      <c r="Q15" s="1">
        <v>77.942999999999998</v>
      </c>
      <c r="R15" s="1">
        <v>1743</v>
      </c>
      <c r="S15" s="1">
        <v>2.4750000000000001</v>
      </c>
      <c r="T15" s="1">
        <v>2606</v>
      </c>
      <c r="U15" s="1">
        <v>2.1669999999999998</v>
      </c>
      <c r="V15" s="1">
        <v>2595</v>
      </c>
    </row>
    <row r="16" spans="1:22" x14ac:dyDescent="0.3">
      <c r="B16" s="1" t="s">
        <v>90</v>
      </c>
      <c r="C16" s="1" t="s">
        <v>232</v>
      </c>
      <c r="D16" s="1" t="s">
        <v>285</v>
      </c>
      <c r="E16" s="1" t="s">
        <v>115</v>
      </c>
      <c r="F16" s="1" t="s">
        <v>246</v>
      </c>
      <c r="G16" s="1">
        <v>2021</v>
      </c>
      <c r="H16" s="1" t="s">
        <v>136</v>
      </c>
      <c r="I16" s="1">
        <v>1</v>
      </c>
      <c r="J16" s="4">
        <v>0.22892399999999999</v>
      </c>
      <c r="K16" s="1">
        <v>2217</v>
      </c>
      <c r="L16" s="1">
        <v>2217</v>
      </c>
      <c r="M16" s="1">
        <v>8.2550000000000008</v>
      </c>
      <c r="O16" s="1">
        <v>3</v>
      </c>
      <c r="P16" s="1" t="s">
        <v>124</v>
      </c>
      <c r="Q16" s="1">
        <v>77.942999999999998</v>
      </c>
      <c r="R16" s="1">
        <v>1743</v>
      </c>
      <c r="S16" s="1">
        <v>2.4750000000000001</v>
      </c>
      <c r="T16" s="1">
        <v>2606</v>
      </c>
      <c r="U16" s="1">
        <v>2.1669999999999998</v>
      </c>
      <c r="V16" s="1">
        <v>2595</v>
      </c>
    </row>
    <row r="17" spans="2:22" x14ac:dyDescent="0.3">
      <c r="B17" s="1" t="s">
        <v>90</v>
      </c>
      <c r="C17" s="1" t="s">
        <v>232</v>
      </c>
      <c r="D17" s="1" t="s">
        <v>285</v>
      </c>
      <c r="E17" s="1" t="s">
        <v>115</v>
      </c>
      <c r="F17" s="1" t="s">
        <v>247</v>
      </c>
      <c r="G17" s="1">
        <v>2021</v>
      </c>
      <c r="H17" s="1" t="s">
        <v>136</v>
      </c>
      <c r="I17" s="1">
        <v>1</v>
      </c>
      <c r="J17" s="4">
        <v>0.25755800000000001</v>
      </c>
      <c r="K17" s="1">
        <v>2217</v>
      </c>
      <c r="L17" s="1">
        <v>2217</v>
      </c>
      <c r="M17" s="1">
        <v>8.4990000000000006</v>
      </c>
      <c r="O17" s="1">
        <v>3</v>
      </c>
      <c r="P17" s="1" t="s">
        <v>124</v>
      </c>
      <c r="Q17" s="1">
        <v>77.942999999999998</v>
      </c>
      <c r="R17" s="1">
        <v>1743</v>
      </c>
      <c r="S17" s="1">
        <v>2.4750000000000001</v>
      </c>
      <c r="T17" s="1">
        <v>2606</v>
      </c>
      <c r="U17" s="1">
        <v>2.1669999999999998</v>
      </c>
      <c r="V17" s="1">
        <v>2595</v>
      </c>
    </row>
    <row r="18" spans="2:22" x14ac:dyDescent="0.3">
      <c r="B18" s="1" t="s">
        <v>90</v>
      </c>
      <c r="C18" s="1" t="s">
        <v>232</v>
      </c>
      <c r="D18" s="1" t="s">
        <v>285</v>
      </c>
      <c r="E18" s="1" t="s">
        <v>115</v>
      </c>
      <c r="F18" s="1" t="s">
        <v>248</v>
      </c>
      <c r="G18" s="1">
        <v>2021</v>
      </c>
      <c r="H18" s="1" t="s">
        <v>136</v>
      </c>
      <c r="I18" s="1">
        <v>1</v>
      </c>
      <c r="J18" s="4">
        <v>0.29519400000000001</v>
      </c>
      <c r="K18" s="1">
        <v>2217</v>
      </c>
      <c r="L18" s="1">
        <v>2217</v>
      </c>
      <c r="M18" s="1">
        <v>8.4990000000000006</v>
      </c>
      <c r="O18" s="1">
        <v>3</v>
      </c>
      <c r="P18" s="1" t="s">
        <v>124</v>
      </c>
      <c r="Q18" s="1">
        <v>77.942999999999998</v>
      </c>
      <c r="R18" s="1">
        <v>1743</v>
      </c>
      <c r="S18" s="1">
        <v>2.4750000000000001</v>
      </c>
      <c r="T18" s="1">
        <v>2606</v>
      </c>
      <c r="U18" s="1">
        <v>2.1669999999999998</v>
      </c>
      <c r="V18" s="1">
        <v>2595</v>
      </c>
    </row>
    <row r="19" spans="2:22" x14ac:dyDescent="0.3">
      <c r="B19" s="1" t="s">
        <v>90</v>
      </c>
      <c r="C19" s="1" t="s">
        <v>232</v>
      </c>
      <c r="D19" s="1" t="s">
        <v>285</v>
      </c>
      <c r="E19" s="1" t="s">
        <v>115</v>
      </c>
      <c r="F19" s="1" t="s">
        <v>249</v>
      </c>
      <c r="G19" s="1">
        <v>2021</v>
      </c>
      <c r="H19" s="1" t="s">
        <v>136</v>
      </c>
      <c r="I19" s="1">
        <v>1</v>
      </c>
      <c r="J19" s="4">
        <v>0.316658</v>
      </c>
      <c r="K19" s="1">
        <v>2217</v>
      </c>
      <c r="L19" s="1">
        <v>2217</v>
      </c>
      <c r="M19" s="1">
        <v>8.9809999999999999</v>
      </c>
      <c r="O19" s="1">
        <v>3</v>
      </c>
      <c r="P19" s="1" t="s">
        <v>124</v>
      </c>
      <c r="Q19" s="1">
        <v>77.942999999999998</v>
      </c>
      <c r="R19" s="1">
        <v>1743</v>
      </c>
      <c r="S19" s="1">
        <v>2.4750000000000001</v>
      </c>
      <c r="T19" s="1">
        <v>2606</v>
      </c>
      <c r="U19" s="1">
        <v>2.1669999999999998</v>
      </c>
      <c r="V19" s="1">
        <v>2595</v>
      </c>
    </row>
    <row r="20" spans="2:22" x14ac:dyDescent="0.3">
      <c r="B20" s="1" t="s">
        <v>90</v>
      </c>
      <c r="C20" s="1" t="s">
        <v>232</v>
      </c>
      <c r="D20" s="1" t="s">
        <v>285</v>
      </c>
      <c r="E20" s="1" t="s">
        <v>115</v>
      </c>
      <c r="F20" s="1" t="s">
        <v>250</v>
      </c>
      <c r="G20" s="1">
        <v>2021</v>
      </c>
      <c r="H20" s="1" t="s">
        <v>136</v>
      </c>
      <c r="I20" s="1">
        <v>1</v>
      </c>
      <c r="J20" s="4">
        <v>0.33224999999999999</v>
      </c>
      <c r="K20" s="1">
        <v>2217</v>
      </c>
      <c r="L20" s="1">
        <v>2217</v>
      </c>
      <c r="M20" s="1">
        <v>8.9809999999999999</v>
      </c>
      <c r="O20" s="1">
        <v>3</v>
      </c>
      <c r="P20" s="1" t="s">
        <v>124</v>
      </c>
      <c r="Q20" s="1">
        <v>77.942999999999998</v>
      </c>
      <c r="R20" s="1">
        <v>1743</v>
      </c>
      <c r="S20" s="1">
        <v>2.4750000000000001</v>
      </c>
      <c r="T20" s="1">
        <v>2606</v>
      </c>
      <c r="U20" s="1">
        <v>2.1669999999999998</v>
      </c>
      <c r="V20" s="1">
        <v>2595</v>
      </c>
    </row>
    <row r="21" spans="2:22" x14ac:dyDescent="0.3">
      <c r="B21" s="1" t="s">
        <v>90</v>
      </c>
      <c r="C21" s="1" t="s">
        <v>232</v>
      </c>
      <c r="D21" s="1" t="s">
        <v>285</v>
      </c>
      <c r="E21" s="1" t="s">
        <v>115</v>
      </c>
      <c r="F21" s="1" t="s">
        <v>251</v>
      </c>
      <c r="G21" s="1">
        <v>2021</v>
      </c>
      <c r="H21" s="1" t="s">
        <v>136</v>
      </c>
      <c r="I21" s="1">
        <v>1</v>
      </c>
      <c r="J21" s="4">
        <v>0.34271800000000002</v>
      </c>
      <c r="K21" s="1">
        <v>2217</v>
      </c>
      <c r="L21" s="1">
        <v>2217</v>
      </c>
      <c r="M21" s="1">
        <v>9.7159999999999993</v>
      </c>
      <c r="O21" s="1">
        <v>3</v>
      </c>
      <c r="P21" s="1" t="s">
        <v>124</v>
      </c>
      <c r="Q21" s="1">
        <v>77.942999999999998</v>
      </c>
      <c r="R21" s="1">
        <v>1743</v>
      </c>
      <c r="S21" s="1">
        <v>2.4750000000000001</v>
      </c>
      <c r="T21" s="1">
        <v>2606</v>
      </c>
      <c r="U21" s="1">
        <v>2.1669999999999998</v>
      </c>
      <c r="V21" s="1">
        <v>2595</v>
      </c>
    </row>
    <row r="22" spans="2:22" x14ac:dyDescent="0.3">
      <c r="B22" s="1" t="s">
        <v>90</v>
      </c>
      <c r="C22" s="1" t="s">
        <v>232</v>
      </c>
      <c r="D22" s="1" t="s">
        <v>285</v>
      </c>
      <c r="E22" s="1" t="s">
        <v>115</v>
      </c>
      <c r="F22" s="1" t="s">
        <v>252</v>
      </c>
      <c r="G22" s="1">
        <v>2021</v>
      </c>
      <c r="H22" s="1" t="s">
        <v>136</v>
      </c>
      <c r="I22" s="1">
        <v>1</v>
      </c>
      <c r="J22" s="4">
        <v>0.354518</v>
      </c>
      <c r="K22" s="1">
        <v>2217</v>
      </c>
      <c r="L22" s="1">
        <v>2217</v>
      </c>
      <c r="M22" s="1">
        <v>9.7159999999999993</v>
      </c>
      <c r="O22" s="1">
        <v>3</v>
      </c>
      <c r="P22" s="1" t="s">
        <v>124</v>
      </c>
      <c r="Q22" s="1">
        <v>77.942999999999998</v>
      </c>
      <c r="R22" s="1">
        <v>1743</v>
      </c>
      <c r="S22" s="1">
        <v>2.4750000000000001</v>
      </c>
      <c r="T22" s="1">
        <v>2606</v>
      </c>
      <c r="U22" s="1">
        <v>2.1669999999999998</v>
      </c>
      <c r="V22" s="1">
        <v>2595</v>
      </c>
    </row>
    <row r="23" spans="2:22" x14ac:dyDescent="0.3">
      <c r="B23" s="1" t="s">
        <v>90</v>
      </c>
      <c r="C23" s="1" t="s">
        <v>232</v>
      </c>
      <c r="D23" s="1" t="s">
        <v>285</v>
      </c>
      <c r="E23" s="1" t="s">
        <v>115</v>
      </c>
      <c r="F23" s="1" t="s">
        <v>253</v>
      </c>
      <c r="G23" s="1">
        <v>2021</v>
      </c>
      <c r="H23" s="1" t="s">
        <v>136</v>
      </c>
      <c r="I23" s="1">
        <v>1</v>
      </c>
      <c r="J23" s="4">
        <v>0.359238</v>
      </c>
      <c r="K23" s="1">
        <v>2217</v>
      </c>
      <c r="L23" s="1">
        <v>2217</v>
      </c>
      <c r="M23" s="1">
        <v>10.561</v>
      </c>
      <c r="O23" s="1">
        <v>3</v>
      </c>
      <c r="P23" s="1" t="s">
        <v>124</v>
      </c>
      <c r="Q23" s="1">
        <v>77.942999999999998</v>
      </c>
      <c r="R23" s="1">
        <v>1743</v>
      </c>
      <c r="S23" s="1">
        <v>2.4750000000000001</v>
      </c>
      <c r="T23" s="1">
        <v>2606</v>
      </c>
      <c r="U23" s="1">
        <v>2.1669999999999998</v>
      </c>
      <c r="V23" s="1">
        <v>2595</v>
      </c>
    </row>
    <row r="24" spans="2:22" x14ac:dyDescent="0.3">
      <c r="B24" s="1" t="s">
        <v>90</v>
      </c>
      <c r="C24" s="1" t="s">
        <v>232</v>
      </c>
      <c r="D24" s="1" t="s">
        <v>285</v>
      </c>
      <c r="E24" s="1" t="s">
        <v>115</v>
      </c>
      <c r="F24" s="1" t="s">
        <v>254</v>
      </c>
      <c r="G24" s="1">
        <v>2021</v>
      </c>
      <c r="H24" s="1" t="s">
        <v>136</v>
      </c>
      <c r="I24" s="1">
        <v>1</v>
      </c>
      <c r="J24" s="4">
        <v>0.35975599999999991</v>
      </c>
      <c r="K24" s="1">
        <v>2217</v>
      </c>
      <c r="L24" s="1">
        <v>2217</v>
      </c>
      <c r="M24" s="1">
        <v>10.561</v>
      </c>
      <c r="O24" s="1">
        <v>3</v>
      </c>
      <c r="P24" s="1" t="s">
        <v>124</v>
      </c>
      <c r="Q24" s="1">
        <v>77.942999999999998</v>
      </c>
      <c r="R24" s="1">
        <v>1743</v>
      </c>
      <c r="S24" s="1">
        <v>2.4750000000000001</v>
      </c>
      <c r="T24" s="1">
        <v>2606</v>
      </c>
      <c r="U24" s="1">
        <v>2.1669999999999998</v>
      </c>
      <c r="V24" s="1">
        <v>2595</v>
      </c>
    </row>
    <row r="25" spans="2:22" x14ac:dyDescent="0.3">
      <c r="B25" s="1" t="s">
        <v>90</v>
      </c>
      <c r="C25" s="1" t="s">
        <v>232</v>
      </c>
      <c r="D25" s="1" t="s">
        <v>285</v>
      </c>
      <c r="E25" s="1" t="s">
        <v>115</v>
      </c>
      <c r="F25" s="1" t="s">
        <v>255</v>
      </c>
      <c r="G25" s="1">
        <v>2021</v>
      </c>
      <c r="H25" s="1" t="s">
        <v>136</v>
      </c>
      <c r="I25" s="1">
        <v>1</v>
      </c>
      <c r="J25" s="4">
        <v>0.35789399999999999</v>
      </c>
      <c r="K25" s="1">
        <v>2217</v>
      </c>
      <c r="L25" s="1">
        <v>2217</v>
      </c>
      <c r="M25" s="1">
        <v>11.336</v>
      </c>
      <c r="O25" s="1">
        <v>3</v>
      </c>
      <c r="P25" s="1" t="s">
        <v>124</v>
      </c>
      <c r="Q25" s="1">
        <v>77.942999999999998</v>
      </c>
      <c r="R25" s="1">
        <v>1743</v>
      </c>
      <c r="S25" s="1">
        <v>2.4750000000000001</v>
      </c>
      <c r="T25" s="1">
        <v>2606</v>
      </c>
      <c r="U25" s="1">
        <v>2.1669999999999998</v>
      </c>
      <c r="V25" s="1">
        <v>2595</v>
      </c>
    </row>
    <row r="26" spans="2:22" x14ac:dyDescent="0.3">
      <c r="B26" s="1" t="s">
        <v>90</v>
      </c>
      <c r="C26" s="1" t="s">
        <v>232</v>
      </c>
      <c r="D26" s="1" t="s">
        <v>285</v>
      </c>
      <c r="E26" s="1" t="s">
        <v>115</v>
      </c>
      <c r="F26" s="1" t="s">
        <v>256</v>
      </c>
      <c r="G26" s="1">
        <v>2021</v>
      </c>
      <c r="H26" s="1" t="s">
        <v>136</v>
      </c>
      <c r="I26" s="1">
        <v>1</v>
      </c>
      <c r="J26" s="4">
        <v>0.35910999999999998</v>
      </c>
      <c r="K26" s="1">
        <v>2217</v>
      </c>
      <c r="L26" s="1">
        <v>2217</v>
      </c>
      <c r="M26" s="1">
        <v>11.335000000000001</v>
      </c>
      <c r="O26" s="1">
        <v>3</v>
      </c>
      <c r="P26" s="1" t="s">
        <v>124</v>
      </c>
      <c r="Q26" s="1">
        <v>77.942999999999998</v>
      </c>
      <c r="R26" s="1">
        <v>1743</v>
      </c>
      <c r="S26" s="1">
        <v>2.4750000000000001</v>
      </c>
      <c r="T26" s="1">
        <v>2606</v>
      </c>
      <c r="U26" s="1">
        <v>2.1669999999999998</v>
      </c>
      <c r="V26" s="1">
        <v>2595</v>
      </c>
    </row>
    <row r="27" spans="2:22" x14ac:dyDescent="0.3">
      <c r="B27" s="1" t="s">
        <v>90</v>
      </c>
      <c r="C27" s="1" t="s">
        <v>232</v>
      </c>
      <c r="D27" s="1" t="s">
        <v>285</v>
      </c>
      <c r="E27" s="1" t="s">
        <v>115</v>
      </c>
      <c r="F27" s="1" t="s">
        <v>257</v>
      </c>
      <c r="G27" s="1">
        <v>2021</v>
      </c>
      <c r="H27" s="1" t="s">
        <v>136</v>
      </c>
      <c r="I27" s="1">
        <v>1</v>
      </c>
      <c r="J27" s="4">
        <v>0.36336800000000002</v>
      </c>
      <c r="K27" s="1">
        <v>2216</v>
      </c>
      <c r="L27" s="1">
        <v>2216</v>
      </c>
      <c r="M27" s="1">
        <v>11.938000000000001</v>
      </c>
      <c r="O27" s="1">
        <v>3</v>
      </c>
      <c r="P27" s="1" t="s">
        <v>124</v>
      </c>
      <c r="Q27" s="1">
        <v>77.942999999999998</v>
      </c>
      <c r="R27" s="1">
        <v>1743</v>
      </c>
      <c r="S27" s="1">
        <v>2.4750000000000001</v>
      </c>
      <c r="T27" s="1">
        <v>2606</v>
      </c>
      <c r="U27" s="1">
        <v>2.1669999999999998</v>
      </c>
      <c r="V27" s="1">
        <v>2595</v>
      </c>
    </row>
    <row r="28" spans="2:22" x14ac:dyDescent="0.3">
      <c r="B28" s="1" t="s">
        <v>90</v>
      </c>
      <c r="C28" s="1" t="s">
        <v>232</v>
      </c>
      <c r="D28" s="1" t="s">
        <v>285</v>
      </c>
      <c r="E28" s="1" t="s">
        <v>115</v>
      </c>
      <c r="F28" s="1" t="s">
        <v>258</v>
      </c>
      <c r="G28" s="1">
        <v>2021</v>
      </c>
      <c r="H28" s="1" t="s">
        <v>136</v>
      </c>
      <c r="I28" s="1">
        <v>1</v>
      </c>
      <c r="J28" s="4">
        <v>0.37558999999999998</v>
      </c>
      <c r="K28" s="1">
        <v>2216</v>
      </c>
      <c r="L28" s="1">
        <v>2216</v>
      </c>
      <c r="M28" s="1">
        <v>11.939</v>
      </c>
      <c r="O28" s="1">
        <v>3</v>
      </c>
      <c r="P28" s="1" t="s">
        <v>124</v>
      </c>
      <c r="Q28" s="1">
        <v>77.942999999999998</v>
      </c>
      <c r="R28" s="1">
        <v>1743</v>
      </c>
      <c r="S28" s="1">
        <v>2.4750000000000001</v>
      </c>
      <c r="T28" s="1">
        <v>2606</v>
      </c>
      <c r="U28" s="1">
        <v>2.1669999999999998</v>
      </c>
      <c r="V28" s="1">
        <v>2595</v>
      </c>
    </row>
    <row r="29" spans="2:22" x14ac:dyDescent="0.3">
      <c r="B29" s="1" t="s">
        <v>90</v>
      </c>
      <c r="C29" s="1" t="s">
        <v>232</v>
      </c>
      <c r="D29" s="1" t="s">
        <v>285</v>
      </c>
      <c r="E29" s="1" t="s">
        <v>115</v>
      </c>
      <c r="F29" s="1" t="s">
        <v>259</v>
      </c>
      <c r="G29" s="1">
        <v>2021</v>
      </c>
      <c r="H29" s="1" t="s">
        <v>136</v>
      </c>
      <c r="I29" s="1">
        <v>1</v>
      </c>
      <c r="J29" s="4">
        <v>0.37851000000000001</v>
      </c>
      <c r="K29" s="1">
        <v>2217</v>
      </c>
      <c r="L29" s="1">
        <v>2217</v>
      </c>
      <c r="M29" s="1">
        <v>12.375999999999999</v>
      </c>
      <c r="O29" s="1">
        <v>3</v>
      </c>
      <c r="P29" s="1" t="s">
        <v>124</v>
      </c>
      <c r="Q29" s="1">
        <v>77.942999999999998</v>
      </c>
      <c r="R29" s="1">
        <v>1743</v>
      </c>
      <c r="S29" s="1">
        <v>2.4750000000000001</v>
      </c>
      <c r="T29" s="1">
        <v>2606</v>
      </c>
      <c r="U29" s="1">
        <v>2.1669999999999998</v>
      </c>
      <c r="V29" s="1">
        <v>2595</v>
      </c>
    </row>
    <row r="30" spans="2:22" x14ac:dyDescent="0.3">
      <c r="B30" s="1" t="s">
        <v>90</v>
      </c>
      <c r="C30" s="1" t="s">
        <v>232</v>
      </c>
      <c r="D30" s="1" t="s">
        <v>285</v>
      </c>
      <c r="E30" s="1" t="s">
        <v>115</v>
      </c>
      <c r="F30" s="1" t="s">
        <v>260</v>
      </c>
      <c r="G30" s="1">
        <v>2021</v>
      </c>
      <c r="H30" s="1" t="s">
        <v>136</v>
      </c>
      <c r="I30" s="1">
        <v>1</v>
      </c>
      <c r="J30" s="4">
        <v>0.37393599999999999</v>
      </c>
      <c r="K30" s="1">
        <v>2217</v>
      </c>
      <c r="L30" s="1">
        <v>2217</v>
      </c>
      <c r="M30" s="1">
        <v>12.375999999999999</v>
      </c>
      <c r="O30" s="1">
        <v>3</v>
      </c>
      <c r="P30" s="1" t="s">
        <v>124</v>
      </c>
      <c r="Q30" s="1">
        <v>77.942999999999998</v>
      </c>
      <c r="R30" s="1">
        <v>1743</v>
      </c>
      <c r="S30" s="1">
        <v>2.4750000000000001</v>
      </c>
      <c r="T30" s="1">
        <v>2606</v>
      </c>
      <c r="U30" s="1">
        <v>2.1669999999999998</v>
      </c>
      <c r="V30" s="1">
        <v>2595</v>
      </c>
    </row>
    <row r="31" spans="2:22" x14ac:dyDescent="0.3">
      <c r="B31" s="1" t="s">
        <v>90</v>
      </c>
      <c r="C31" s="1" t="s">
        <v>232</v>
      </c>
      <c r="D31" s="1" t="s">
        <v>285</v>
      </c>
      <c r="E31" s="1" t="s">
        <v>115</v>
      </c>
      <c r="F31" s="1" t="s">
        <v>261</v>
      </c>
      <c r="G31" s="1">
        <v>2021</v>
      </c>
      <c r="H31" s="1" t="s">
        <v>136</v>
      </c>
      <c r="I31" s="1">
        <v>1</v>
      </c>
      <c r="J31" s="4">
        <v>0.36277799999999999</v>
      </c>
      <c r="K31" s="1">
        <v>2216</v>
      </c>
      <c r="L31" s="1">
        <v>2216</v>
      </c>
      <c r="M31" s="1">
        <v>12.648</v>
      </c>
      <c r="O31" s="1">
        <v>3</v>
      </c>
      <c r="P31" s="1" t="s">
        <v>124</v>
      </c>
      <c r="Q31" s="1">
        <v>77.942999999999998</v>
      </c>
      <c r="R31" s="1">
        <v>1743</v>
      </c>
      <c r="S31" s="1">
        <v>2.4750000000000001</v>
      </c>
      <c r="T31" s="1">
        <v>2606</v>
      </c>
      <c r="U31" s="1">
        <v>2.1669999999999998</v>
      </c>
      <c r="V31" s="1">
        <v>2595</v>
      </c>
    </row>
    <row r="32" spans="2:22" x14ac:dyDescent="0.3">
      <c r="B32" s="1" t="s">
        <v>90</v>
      </c>
      <c r="C32" s="1" t="s">
        <v>232</v>
      </c>
      <c r="D32" s="1" t="s">
        <v>285</v>
      </c>
      <c r="E32" s="1" t="s">
        <v>115</v>
      </c>
      <c r="F32" s="1" t="s">
        <v>262</v>
      </c>
      <c r="G32" s="1">
        <v>2021</v>
      </c>
      <c r="H32" s="1" t="s">
        <v>136</v>
      </c>
      <c r="I32" s="1">
        <v>1</v>
      </c>
      <c r="J32" s="4">
        <v>0.35517199999999988</v>
      </c>
      <c r="K32" s="1">
        <v>2216</v>
      </c>
      <c r="L32" s="1">
        <v>2216</v>
      </c>
      <c r="M32" s="1">
        <v>12.648</v>
      </c>
      <c r="O32" s="1">
        <v>3</v>
      </c>
      <c r="P32" s="1" t="s">
        <v>124</v>
      </c>
      <c r="Q32" s="1">
        <v>77.942999999999998</v>
      </c>
      <c r="R32" s="1">
        <v>1743</v>
      </c>
      <c r="S32" s="1">
        <v>2.4750000000000001</v>
      </c>
      <c r="T32" s="1">
        <v>2606</v>
      </c>
      <c r="U32" s="1">
        <v>2.1669999999999998</v>
      </c>
      <c r="V32" s="1">
        <v>2595</v>
      </c>
    </row>
    <row r="33" spans="2:22" x14ac:dyDescent="0.3">
      <c r="B33" s="1" t="s">
        <v>90</v>
      </c>
      <c r="C33" s="1" t="s">
        <v>232</v>
      </c>
      <c r="D33" s="1" t="s">
        <v>285</v>
      </c>
      <c r="E33" s="1" t="s">
        <v>115</v>
      </c>
      <c r="F33" s="1" t="s">
        <v>263</v>
      </c>
      <c r="G33" s="1">
        <v>2021</v>
      </c>
      <c r="H33" s="1" t="s">
        <v>136</v>
      </c>
      <c r="I33" s="1">
        <v>1</v>
      </c>
      <c r="J33" s="4">
        <v>0.35397400000000001</v>
      </c>
      <c r="K33" s="1">
        <v>2217</v>
      </c>
      <c r="L33" s="1">
        <v>2217</v>
      </c>
      <c r="M33" s="1">
        <v>12.731999999999999</v>
      </c>
      <c r="O33" s="1">
        <v>3</v>
      </c>
      <c r="P33" s="1" t="s">
        <v>124</v>
      </c>
      <c r="Q33" s="1">
        <v>77.942999999999998</v>
      </c>
      <c r="R33" s="1">
        <v>1743</v>
      </c>
      <c r="S33" s="1">
        <v>2.4750000000000001</v>
      </c>
      <c r="T33" s="1">
        <v>2606</v>
      </c>
      <c r="U33" s="1">
        <v>2.1669999999999998</v>
      </c>
      <c r="V33" s="1">
        <v>2595</v>
      </c>
    </row>
    <row r="34" spans="2:22" x14ac:dyDescent="0.3">
      <c r="B34" s="1" t="s">
        <v>90</v>
      </c>
      <c r="C34" s="1" t="s">
        <v>232</v>
      </c>
      <c r="D34" s="1" t="s">
        <v>285</v>
      </c>
      <c r="E34" s="1" t="s">
        <v>115</v>
      </c>
      <c r="F34" s="1" t="s">
        <v>264</v>
      </c>
      <c r="G34" s="1">
        <v>2021</v>
      </c>
      <c r="H34" s="1" t="s">
        <v>136</v>
      </c>
      <c r="I34" s="1">
        <v>1</v>
      </c>
      <c r="J34" s="4">
        <v>0.36304799999999998</v>
      </c>
      <c r="K34" s="1">
        <v>2216</v>
      </c>
      <c r="L34" s="1">
        <v>2216</v>
      </c>
      <c r="M34" s="1">
        <v>12.733000000000001</v>
      </c>
      <c r="O34" s="1">
        <v>3</v>
      </c>
      <c r="P34" s="1" t="s">
        <v>124</v>
      </c>
      <c r="Q34" s="1">
        <v>77.942999999999998</v>
      </c>
      <c r="R34" s="1">
        <v>1743</v>
      </c>
      <c r="S34" s="1">
        <v>2.4750000000000001</v>
      </c>
      <c r="T34" s="1">
        <v>2606</v>
      </c>
      <c r="U34" s="1">
        <v>2.1669999999999998</v>
      </c>
      <c r="V34" s="1">
        <v>2595</v>
      </c>
    </row>
    <row r="35" spans="2:22" x14ac:dyDescent="0.3">
      <c r="B35" s="1" t="s">
        <v>90</v>
      </c>
      <c r="C35" s="1" t="s">
        <v>232</v>
      </c>
      <c r="D35" s="1" t="s">
        <v>285</v>
      </c>
      <c r="E35" s="1" t="s">
        <v>115</v>
      </c>
      <c r="F35" s="1" t="s">
        <v>265</v>
      </c>
      <c r="G35" s="1">
        <v>2021</v>
      </c>
      <c r="H35" s="1" t="s">
        <v>136</v>
      </c>
      <c r="I35" s="1">
        <v>1</v>
      </c>
      <c r="J35" s="4">
        <v>0.38507999999999998</v>
      </c>
      <c r="K35" s="1">
        <v>2217</v>
      </c>
      <c r="L35" s="1">
        <v>2217</v>
      </c>
      <c r="M35" s="1">
        <v>12.603</v>
      </c>
      <c r="O35" s="1">
        <v>3</v>
      </c>
      <c r="P35" s="1" t="s">
        <v>124</v>
      </c>
      <c r="Q35" s="1">
        <v>77.942999999999998</v>
      </c>
      <c r="R35" s="1">
        <v>1743</v>
      </c>
      <c r="S35" s="1">
        <v>2.4750000000000001</v>
      </c>
      <c r="T35" s="1">
        <v>2606</v>
      </c>
      <c r="U35" s="1">
        <v>2.1669999999999998</v>
      </c>
      <c r="V35" s="1">
        <v>2595</v>
      </c>
    </row>
    <row r="36" spans="2:22" x14ac:dyDescent="0.3">
      <c r="B36" s="1" t="s">
        <v>90</v>
      </c>
      <c r="C36" s="1" t="s">
        <v>232</v>
      </c>
      <c r="D36" s="1" t="s">
        <v>285</v>
      </c>
      <c r="E36" s="1" t="s">
        <v>115</v>
      </c>
      <c r="F36" s="1" t="s">
        <v>266</v>
      </c>
      <c r="G36" s="1">
        <v>2021</v>
      </c>
      <c r="H36" s="1" t="s">
        <v>136</v>
      </c>
      <c r="I36" s="1">
        <v>1</v>
      </c>
      <c r="J36" s="4">
        <v>0.41930200000000001</v>
      </c>
      <c r="K36" s="1">
        <v>2217</v>
      </c>
      <c r="L36" s="1">
        <v>2217</v>
      </c>
      <c r="M36" s="1">
        <v>12.603</v>
      </c>
      <c r="O36" s="1">
        <v>3</v>
      </c>
      <c r="P36" s="1" t="s">
        <v>124</v>
      </c>
      <c r="Q36" s="1">
        <v>77.942999999999998</v>
      </c>
      <c r="R36" s="1">
        <v>1743</v>
      </c>
      <c r="S36" s="1">
        <v>2.4750000000000001</v>
      </c>
      <c r="T36" s="1">
        <v>2606</v>
      </c>
      <c r="U36" s="1">
        <v>2.1669999999999998</v>
      </c>
      <c r="V36" s="1">
        <v>2595</v>
      </c>
    </row>
    <row r="37" spans="2:22" x14ac:dyDescent="0.3">
      <c r="B37" s="1" t="s">
        <v>90</v>
      </c>
      <c r="C37" s="1" t="s">
        <v>232</v>
      </c>
      <c r="D37" s="1" t="s">
        <v>285</v>
      </c>
      <c r="E37" s="1" t="s">
        <v>115</v>
      </c>
      <c r="F37" s="1" t="s">
        <v>267</v>
      </c>
      <c r="G37" s="1">
        <v>2021</v>
      </c>
      <c r="H37" s="1" t="s">
        <v>136</v>
      </c>
      <c r="I37" s="1">
        <v>1</v>
      </c>
      <c r="J37" s="4">
        <v>0.46176200000000001</v>
      </c>
      <c r="K37" s="1">
        <v>2217</v>
      </c>
      <c r="L37" s="1">
        <v>2217</v>
      </c>
      <c r="M37" s="1">
        <v>12.335000000000001</v>
      </c>
      <c r="O37" s="1">
        <v>3</v>
      </c>
      <c r="P37" s="1" t="s">
        <v>124</v>
      </c>
      <c r="Q37" s="1">
        <v>77.942999999999998</v>
      </c>
      <c r="R37" s="1">
        <v>1743</v>
      </c>
      <c r="S37" s="1">
        <v>2.4750000000000001</v>
      </c>
      <c r="T37" s="1">
        <v>2606</v>
      </c>
      <c r="U37" s="1">
        <v>2.1669999999999998</v>
      </c>
      <c r="V37" s="1">
        <v>2595</v>
      </c>
    </row>
    <row r="38" spans="2:22" x14ac:dyDescent="0.3">
      <c r="B38" s="1" t="s">
        <v>90</v>
      </c>
      <c r="C38" s="1" t="s">
        <v>232</v>
      </c>
      <c r="D38" s="1" t="s">
        <v>285</v>
      </c>
      <c r="E38" s="1" t="s">
        <v>115</v>
      </c>
      <c r="F38" s="1" t="s">
        <v>268</v>
      </c>
      <c r="G38" s="1">
        <v>2021</v>
      </c>
      <c r="H38" s="1" t="s">
        <v>136</v>
      </c>
      <c r="I38" s="1">
        <v>1</v>
      </c>
      <c r="J38" s="4">
        <v>0.50591799999999998</v>
      </c>
      <c r="K38" s="1">
        <v>2217</v>
      </c>
      <c r="L38" s="1">
        <v>2217</v>
      </c>
      <c r="M38" s="1">
        <v>12.335000000000001</v>
      </c>
      <c r="O38" s="1">
        <v>3</v>
      </c>
      <c r="P38" s="1" t="s">
        <v>124</v>
      </c>
      <c r="Q38" s="1">
        <v>77.942999999999998</v>
      </c>
      <c r="R38" s="1">
        <v>1743</v>
      </c>
      <c r="S38" s="1">
        <v>2.4750000000000001</v>
      </c>
      <c r="T38" s="1">
        <v>2606</v>
      </c>
      <c r="U38" s="1">
        <v>2.1669999999999998</v>
      </c>
      <c r="V38" s="1">
        <v>2595</v>
      </c>
    </row>
    <row r="39" spans="2:22" x14ac:dyDescent="0.3">
      <c r="B39" s="1" t="s">
        <v>90</v>
      </c>
      <c r="C39" s="1" t="s">
        <v>232</v>
      </c>
      <c r="D39" s="1" t="s">
        <v>285</v>
      </c>
      <c r="E39" s="1" t="s">
        <v>115</v>
      </c>
      <c r="F39" s="1" t="s">
        <v>269</v>
      </c>
      <c r="G39" s="1">
        <v>2021</v>
      </c>
      <c r="H39" s="1" t="s">
        <v>136</v>
      </c>
      <c r="I39" s="1">
        <v>1</v>
      </c>
      <c r="J39" s="4">
        <v>0.52733600000000003</v>
      </c>
      <c r="K39" s="1">
        <v>2217</v>
      </c>
      <c r="L39" s="1">
        <v>2217</v>
      </c>
      <c r="M39" s="1">
        <v>11.946999999999999</v>
      </c>
      <c r="O39" s="1">
        <v>3</v>
      </c>
      <c r="P39" s="1" t="s">
        <v>124</v>
      </c>
      <c r="Q39" s="1">
        <v>77.942999999999998</v>
      </c>
      <c r="R39" s="1">
        <v>1743</v>
      </c>
      <c r="S39" s="1">
        <v>2.4750000000000001</v>
      </c>
      <c r="T39" s="1">
        <v>2606</v>
      </c>
      <c r="U39" s="1">
        <v>2.1669999999999998</v>
      </c>
      <c r="V39" s="1">
        <v>2595</v>
      </c>
    </row>
    <row r="40" spans="2:22" x14ac:dyDescent="0.3">
      <c r="B40" s="1" t="s">
        <v>90</v>
      </c>
      <c r="C40" s="1" t="s">
        <v>232</v>
      </c>
      <c r="D40" s="1" t="s">
        <v>285</v>
      </c>
      <c r="E40" s="1" t="s">
        <v>115</v>
      </c>
      <c r="F40" s="1" t="s">
        <v>270</v>
      </c>
      <c r="G40" s="1">
        <v>2021</v>
      </c>
      <c r="H40" s="1" t="s">
        <v>136</v>
      </c>
      <c r="I40" s="1">
        <v>1</v>
      </c>
      <c r="J40" s="4">
        <v>0.53093200000000007</v>
      </c>
      <c r="K40" s="1">
        <v>2217</v>
      </c>
      <c r="L40" s="1">
        <v>2217</v>
      </c>
      <c r="M40" s="1">
        <v>11.946999999999999</v>
      </c>
      <c r="O40" s="1">
        <v>3</v>
      </c>
      <c r="P40" s="1" t="s">
        <v>124</v>
      </c>
      <c r="Q40" s="1">
        <v>77.942999999999998</v>
      </c>
      <c r="R40" s="1">
        <v>1743</v>
      </c>
      <c r="S40" s="1">
        <v>2.4750000000000001</v>
      </c>
      <c r="T40" s="1">
        <v>2606</v>
      </c>
      <c r="U40" s="1">
        <v>2.1669999999999998</v>
      </c>
      <c r="V40" s="1">
        <v>2595</v>
      </c>
    </row>
    <row r="41" spans="2:22" x14ac:dyDescent="0.3">
      <c r="B41" s="1" t="s">
        <v>90</v>
      </c>
      <c r="C41" s="1" t="s">
        <v>232</v>
      </c>
      <c r="D41" s="1" t="s">
        <v>285</v>
      </c>
      <c r="E41" s="1" t="s">
        <v>115</v>
      </c>
      <c r="F41" s="1" t="s">
        <v>271</v>
      </c>
      <c r="G41" s="1">
        <v>2021</v>
      </c>
      <c r="H41" s="1" t="s">
        <v>136</v>
      </c>
      <c r="I41" s="1">
        <v>1</v>
      </c>
      <c r="J41" s="4">
        <v>0.51971599999999996</v>
      </c>
      <c r="K41" s="1">
        <v>2217</v>
      </c>
      <c r="L41" s="1">
        <v>2217</v>
      </c>
      <c r="M41" s="1">
        <v>11.465999999999999</v>
      </c>
      <c r="O41" s="1">
        <v>3</v>
      </c>
      <c r="P41" s="1" t="s">
        <v>124</v>
      </c>
      <c r="Q41" s="1">
        <v>77.942999999999998</v>
      </c>
      <c r="R41" s="1">
        <v>1743</v>
      </c>
      <c r="S41" s="1">
        <v>2.4750000000000001</v>
      </c>
      <c r="T41" s="1">
        <v>2606</v>
      </c>
      <c r="U41" s="1">
        <v>2.1669999999999998</v>
      </c>
      <c r="V41" s="1">
        <v>2595</v>
      </c>
    </row>
    <row r="42" spans="2:22" x14ac:dyDescent="0.3">
      <c r="B42" s="1" t="s">
        <v>90</v>
      </c>
      <c r="C42" s="1" t="s">
        <v>232</v>
      </c>
      <c r="D42" s="1" t="s">
        <v>285</v>
      </c>
      <c r="E42" s="1" t="s">
        <v>115</v>
      </c>
      <c r="F42" s="1" t="s">
        <v>272</v>
      </c>
      <c r="G42" s="1">
        <v>2021</v>
      </c>
      <c r="H42" s="1" t="s">
        <v>136</v>
      </c>
      <c r="I42" s="1">
        <v>1</v>
      </c>
      <c r="J42" s="4">
        <v>0.50303600000000004</v>
      </c>
      <c r="K42" s="1">
        <v>2217</v>
      </c>
      <c r="L42" s="1">
        <v>2217</v>
      </c>
      <c r="M42" s="1">
        <v>11.465999999999999</v>
      </c>
      <c r="O42" s="1">
        <v>3</v>
      </c>
      <c r="P42" s="1" t="s">
        <v>124</v>
      </c>
      <c r="Q42" s="1">
        <v>77.942999999999998</v>
      </c>
      <c r="R42" s="1">
        <v>1743</v>
      </c>
      <c r="S42" s="1">
        <v>2.4750000000000001</v>
      </c>
      <c r="T42" s="1">
        <v>2606</v>
      </c>
      <c r="U42" s="1">
        <v>2.1669999999999998</v>
      </c>
      <c r="V42" s="1">
        <v>2595</v>
      </c>
    </row>
    <row r="43" spans="2:22" x14ac:dyDescent="0.3">
      <c r="B43" s="1" t="s">
        <v>90</v>
      </c>
      <c r="C43" s="1" t="s">
        <v>232</v>
      </c>
      <c r="D43" s="1" t="s">
        <v>285</v>
      </c>
      <c r="E43" s="1" t="s">
        <v>115</v>
      </c>
      <c r="F43" s="1" t="s">
        <v>273</v>
      </c>
      <c r="G43" s="1">
        <v>2021</v>
      </c>
      <c r="H43" s="1" t="s">
        <v>136</v>
      </c>
      <c r="I43" s="1">
        <v>1</v>
      </c>
      <c r="J43" s="4">
        <v>0.48436200000000001</v>
      </c>
      <c r="K43" s="1">
        <v>2217</v>
      </c>
      <c r="L43" s="1">
        <v>2217</v>
      </c>
      <c r="M43" s="1">
        <v>10.872999999999999</v>
      </c>
      <c r="O43" s="1">
        <v>3</v>
      </c>
      <c r="P43" s="1" t="s">
        <v>124</v>
      </c>
      <c r="Q43" s="1">
        <v>77.942999999999998</v>
      </c>
      <c r="R43" s="1">
        <v>1743</v>
      </c>
      <c r="S43" s="1">
        <v>2.4750000000000001</v>
      </c>
      <c r="T43" s="1">
        <v>2606</v>
      </c>
      <c r="U43" s="1">
        <v>2.1669999999999998</v>
      </c>
      <c r="V43" s="1">
        <v>2595</v>
      </c>
    </row>
    <row r="44" spans="2:22" x14ac:dyDescent="0.3">
      <c r="B44" s="1" t="s">
        <v>90</v>
      </c>
      <c r="C44" s="1" t="s">
        <v>232</v>
      </c>
      <c r="D44" s="1" t="s">
        <v>285</v>
      </c>
      <c r="E44" s="1" t="s">
        <v>115</v>
      </c>
      <c r="F44" s="1" t="s">
        <v>274</v>
      </c>
      <c r="G44" s="1">
        <v>2021</v>
      </c>
      <c r="H44" s="1" t="s">
        <v>136</v>
      </c>
      <c r="I44" s="1">
        <v>1</v>
      </c>
      <c r="J44" s="4">
        <v>0.46549599999999991</v>
      </c>
      <c r="K44" s="1">
        <v>2217</v>
      </c>
      <c r="L44" s="1">
        <v>2217</v>
      </c>
      <c r="M44" s="1">
        <v>10.872999999999999</v>
      </c>
      <c r="O44" s="1">
        <v>3</v>
      </c>
      <c r="P44" s="1" t="s">
        <v>124</v>
      </c>
      <c r="Q44" s="1">
        <v>77.942999999999998</v>
      </c>
      <c r="R44" s="1">
        <v>1743</v>
      </c>
      <c r="S44" s="1">
        <v>2.4750000000000001</v>
      </c>
      <c r="T44" s="1">
        <v>2606</v>
      </c>
      <c r="U44" s="1">
        <v>2.1669999999999998</v>
      </c>
      <c r="V44" s="1">
        <v>2595</v>
      </c>
    </row>
    <row r="45" spans="2:22" x14ac:dyDescent="0.3">
      <c r="B45" s="1" t="s">
        <v>90</v>
      </c>
      <c r="C45" s="1" t="s">
        <v>232</v>
      </c>
      <c r="D45" s="1" t="s">
        <v>285</v>
      </c>
      <c r="E45" s="1" t="s">
        <v>115</v>
      </c>
      <c r="F45" s="1" t="s">
        <v>275</v>
      </c>
      <c r="G45" s="1">
        <v>2021</v>
      </c>
      <c r="H45" s="1" t="s">
        <v>136</v>
      </c>
      <c r="I45" s="1">
        <v>1</v>
      </c>
      <c r="J45" s="4">
        <v>0.44626399999999999</v>
      </c>
      <c r="K45" s="1">
        <v>2217</v>
      </c>
      <c r="L45" s="1">
        <v>2217</v>
      </c>
      <c r="M45" s="1">
        <v>10.265000000000001</v>
      </c>
      <c r="O45" s="1">
        <v>3</v>
      </c>
      <c r="P45" s="1" t="s">
        <v>124</v>
      </c>
      <c r="Q45" s="1">
        <v>77.942999999999998</v>
      </c>
      <c r="R45" s="1">
        <v>1743</v>
      </c>
      <c r="S45" s="1">
        <v>2.4750000000000001</v>
      </c>
      <c r="T45" s="1">
        <v>2606</v>
      </c>
      <c r="U45" s="1">
        <v>2.1669999999999998</v>
      </c>
      <c r="V45" s="1">
        <v>2595</v>
      </c>
    </row>
    <row r="46" spans="2:22" x14ac:dyDescent="0.3">
      <c r="B46" s="1" t="s">
        <v>90</v>
      </c>
      <c r="C46" s="1" t="s">
        <v>232</v>
      </c>
      <c r="D46" s="1" t="s">
        <v>285</v>
      </c>
      <c r="E46" s="1" t="s">
        <v>115</v>
      </c>
      <c r="F46" s="1" t="s">
        <v>276</v>
      </c>
      <c r="G46" s="1">
        <v>2021</v>
      </c>
      <c r="H46" s="1" t="s">
        <v>136</v>
      </c>
      <c r="I46" s="1">
        <v>1</v>
      </c>
      <c r="J46" s="4">
        <v>0.42475799999999991</v>
      </c>
      <c r="K46" s="1">
        <v>2217</v>
      </c>
      <c r="L46" s="1">
        <v>2217</v>
      </c>
      <c r="M46" s="1">
        <v>10.265000000000001</v>
      </c>
      <c r="O46" s="1">
        <v>3</v>
      </c>
      <c r="P46" s="1" t="s">
        <v>124</v>
      </c>
      <c r="Q46" s="1">
        <v>77.942999999999998</v>
      </c>
      <c r="R46" s="1">
        <v>1743</v>
      </c>
      <c r="S46" s="1">
        <v>2.4750000000000001</v>
      </c>
      <c r="T46" s="1">
        <v>2606</v>
      </c>
      <c r="U46" s="1">
        <v>2.1669999999999998</v>
      </c>
      <c r="V46" s="1">
        <v>2595</v>
      </c>
    </row>
    <row r="47" spans="2:22" x14ac:dyDescent="0.3">
      <c r="B47" s="1" t="s">
        <v>90</v>
      </c>
      <c r="C47" s="1" t="s">
        <v>232</v>
      </c>
      <c r="D47" s="1" t="s">
        <v>285</v>
      </c>
      <c r="E47" s="1" t="s">
        <v>115</v>
      </c>
      <c r="F47" s="1" t="s">
        <v>277</v>
      </c>
      <c r="G47" s="1">
        <v>2021</v>
      </c>
      <c r="H47" s="1" t="s">
        <v>136</v>
      </c>
      <c r="I47" s="1">
        <v>1</v>
      </c>
      <c r="J47" s="4">
        <v>0.39783999999999992</v>
      </c>
      <c r="K47" s="1">
        <v>2217</v>
      </c>
      <c r="L47" s="1">
        <v>2217</v>
      </c>
      <c r="M47" s="1">
        <v>9.7449999999999992</v>
      </c>
      <c r="O47" s="1">
        <v>3</v>
      </c>
      <c r="P47" s="1" t="s">
        <v>124</v>
      </c>
      <c r="Q47" s="1">
        <v>77.942999999999998</v>
      </c>
      <c r="R47" s="1">
        <v>1743</v>
      </c>
      <c r="S47" s="1">
        <v>2.4750000000000001</v>
      </c>
      <c r="T47" s="1">
        <v>2606</v>
      </c>
      <c r="U47" s="1">
        <v>2.1669999999999998</v>
      </c>
      <c r="V47" s="1">
        <v>2595</v>
      </c>
    </row>
    <row r="48" spans="2:22" x14ac:dyDescent="0.3">
      <c r="B48" s="1" t="s">
        <v>90</v>
      </c>
      <c r="C48" s="1" t="s">
        <v>232</v>
      </c>
      <c r="D48" s="1" t="s">
        <v>285</v>
      </c>
      <c r="E48" s="1" t="s">
        <v>115</v>
      </c>
      <c r="F48" s="1" t="s">
        <v>278</v>
      </c>
      <c r="G48" s="1">
        <v>2021</v>
      </c>
      <c r="H48" s="1" t="s">
        <v>136</v>
      </c>
      <c r="I48" s="1">
        <v>1</v>
      </c>
      <c r="J48" s="4">
        <v>0.37023800000000001</v>
      </c>
      <c r="K48" s="1">
        <v>2216</v>
      </c>
      <c r="L48" s="1">
        <v>2216</v>
      </c>
      <c r="M48" s="1">
        <v>9.7449999999999992</v>
      </c>
      <c r="O48" s="1">
        <v>3</v>
      </c>
      <c r="P48" s="1" t="s">
        <v>124</v>
      </c>
      <c r="Q48" s="1">
        <v>77.942999999999998</v>
      </c>
      <c r="R48" s="1">
        <v>1743</v>
      </c>
      <c r="S48" s="1">
        <v>2.4750000000000001</v>
      </c>
      <c r="T48" s="1">
        <v>2606</v>
      </c>
      <c r="U48" s="1">
        <v>2.1669999999999998</v>
      </c>
      <c r="V48" s="1">
        <v>2595</v>
      </c>
    </row>
    <row r="49" spans="2:22" x14ac:dyDescent="0.3">
      <c r="B49" s="1" t="s">
        <v>90</v>
      </c>
      <c r="C49" s="1" t="s">
        <v>232</v>
      </c>
      <c r="D49" s="1" t="s">
        <v>285</v>
      </c>
      <c r="E49" s="1" t="s">
        <v>115</v>
      </c>
      <c r="F49" s="1" t="s">
        <v>279</v>
      </c>
      <c r="G49" s="1">
        <v>2021</v>
      </c>
      <c r="H49" s="1" t="s">
        <v>136</v>
      </c>
      <c r="I49" s="1">
        <v>1</v>
      </c>
      <c r="J49" s="4">
        <v>0.33501399999999998</v>
      </c>
      <c r="K49" s="1">
        <v>2216</v>
      </c>
      <c r="L49" s="1">
        <v>2216</v>
      </c>
      <c r="M49" s="1">
        <v>9.343</v>
      </c>
      <c r="O49" s="1">
        <v>3</v>
      </c>
      <c r="P49" s="1" t="s">
        <v>124</v>
      </c>
      <c r="Q49" s="1">
        <v>77.942999999999998</v>
      </c>
      <c r="R49" s="1">
        <v>1743</v>
      </c>
      <c r="S49" s="1">
        <v>2.4750000000000001</v>
      </c>
      <c r="T49" s="1">
        <v>2606</v>
      </c>
      <c r="U49" s="1">
        <v>2.1669999999999998</v>
      </c>
      <c r="V49" s="1">
        <v>2595</v>
      </c>
    </row>
    <row r="50" spans="2:22" x14ac:dyDescent="0.3">
      <c r="B50" s="1" t="s">
        <v>90</v>
      </c>
      <c r="C50" s="1" t="s">
        <v>232</v>
      </c>
      <c r="D50" s="1" t="s">
        <v>285</v>
      </c>
      <c r="E50" s="1" t="s">
        <v>115</v>
      </c>
      <c r="F50" s="1" t="s">
        <v>280</v>
      </c>
      <c r="G50" s="1">
        <v>2021</v>
      </c>
      <c r="H50" s="1" t="s">
        <v>136</v>
      </c>
      <c r="I50" s="1">
        <v>1</v>
      </c>
      <c r="J50" s="4">
        <v>0.3000179999999999</v>
      </c>
      <c r="K50" s="1">
        <v>2216</v>
      </c>
      <c r="L50" s="1">
        <v>2216</v>
      </c>
      <c r="M50" s="1">
        <v>9.343</v>
      </c>
      <c r="O50" s="1">
        <v>3</v>
      </c>
      <c r="P50" s="1" t="s">
        <v>124</v>
      </c>
      <c r="Q50" s="1">
        <v>77.942999999999998</v>
      </c>
      <c r="R50" s="1">
        <v>1743</v>
      </c>
      <c r="S50" s="1">
        <v>2.4750000000000001</v>
      </c>
      <c r="T50" s="1">
        <v>2606</v>
      </c>
      <c r="U50" s="1">
        <v>2.1669999999999998</v>
      </c>
      <c r="V50" s="1">
        <v>2595</v>
      </c>
    </row>
    <row r="51" spans="2:22" x14ac:dyDescent="0.3">
      <c r="B51" s="1" t="s">
        <v>90</v>
      </c>
      <c r="C51" s="1" t="s">
        <v>232</v>
      </c>
      <c r="D51" s="1" t="s">
        <v>285</v>
      </c>
      <c r="E51" s="1" t="s">
        <v>115</v>
      </c>
      <c r="F51" s="1" t="s">
        <v>233</v>
      </c>
      <c r="G51" s="1">
        <v>2021</v>
      </c>
      <c r="H51" s="1" t="s">
        <v>136</v>
      </c>
      <c r="I51" s="1">
        <v>2</v>
      </c>
      <c r="J51" s="4">
        <v>0.2958059999999999</v>
      </c>
      <c r="K51" s="1">
        <v>2459</v>
      </c>
      <c r="L51" s="1">
        <v>2459</v>
      </c>
      <c r="M51" s="1">
        <v>9.1989999999999998</v>
      </c>
      <c r="O51" s="1">
        <v>3</v>
      </c>
      <c r="P51" s="1" t="s">
        <v>124</v>
      </c>
      <c r="Q51" s="1">
        <v>86.822999999999993</v>
      </c>
      <c r="R51" s="1">
        <v>1849</v>
      </c>
      <c r="S51" s="1">
        <v>2.68</v>
      </c>
      <c r="T51" s="1">
        <v>2856</v>
      </c>
      <c r="U51" s="1">
        <v>2.2349999999999999</v>
      </c>
      <c r="V51" s="1">
        <v>2850</v>
      </c>
    </row>
    <row r="52" spans="2:22" x14ac:dyDescent="0.3">
      <c r="B52" s="1" t="s">
        <v>90</v>
      </c>
      <c r="C52" s="1" t="s">
        <v>232</v>
      </c>
      <c r="D52" s="1" t="s">
        <v>285</v>
      </c>
      <c r="E52" s="1" t="s">
        <v>115</v>
      </c>
      <c r="F52" s="1" t="s">
        <v>234</v>
      </c>
      <c r="G52" s="1">
        <v>2021</v>
      </c>
      <c r="H52" s="1" t="s">
        <v>136</v>
      </c>
      <c r="I52" s="1">
        <v>2</v>
      </c>
      <c r="J52" s="4">
        <v>0.27317599999999997</v>
      </c>
      <c r="K52" s="1">
        <v>2462</v>
      </c>
      <c r="L52" s="1">
        <v>2462</v>
      </c>
      <c r="M52" s="1">
        <v>9.1660000000000004</v>
      </c>
      <c r="O52" s="1">
        <v>3</v>
      </c>
      <c r="P52" s="1" t="s">
        <v>124</v>
      </c>
      <c r="Q52" s="1">
        <v>86.822999999999993</v>
      </c>
      <c r="R52" s="1">
        <v>1849</v>
      </c>
      <c r="S52" s="1">
        <v>2.68</v>
      </c>
      <c r="T52" s="1">
        <v>2856</v>
      </c>
      <c r="U52" s="1">
        <v>2.2349999999999999</v>
      </c>
      <c r="V52" s="1">
        <v>2850</v>
      </c>
    </row>
    <row r="53" spans="2:22" x14ac:dyDescent="0.3">
      <c r="B53" s="1" t="s">
        <v>90</v>
      </c>
      <c r="C53" s="1" t="s">
        <v>232</v>
      </c>
      <c r="D53" s="1" t="s">
        <v>285</v>
      </c>
      <c r="E53" s="1" t="s">
        <v>115</v>
      </c>
      <c r="F53" s="1" t="s">
        <v>235</v>
      </c>
      <c r="G53" s="1">
        <v>2021</v>
      </c>
      <c r="H53" s="1" t="s">
        <v>136</v>
      </c>
      <c r="I53" s="1">
        <v>2</v>
      </c>
      <c r="J53" s="4">
        <v>0.279972</v>
      </c>
      <c r="K53" s="1">
        <v>2462</v>
      </c>
      <c r="L53" s="1">
        <v>2462</v>
      </c>
      <c r="M53" s="1">
        <v>8.9120000000000008</v>
      </c>
      <c r="O53" s="1">
        <v>3</v>
      </c>
      <c r="P53" s="1" t="s">
        <v>124</v>
      </c>
      <c r="Q53" s="1">
        <v>86.822999999999993</v>
      </c>
      <c r="R53" s="1">
        <v>1849</v>
      </c>
      <c r="S53" s="1">
        <v>2.68</v>
      </c>
      <c r="T53" s="1">
        <v>2856</v>
      </c>
      <c r="U53" s="1">
        <v>2.2349999999999999</v>
      </c>
      <c r="V53" s="1">
        <v>2850</v>
      </c>
    </row>
    <row r="54" spans="2:22" x14ac:dyDescent="0.3">
      <c r="B54" s="1" t="s">
        <v>90</v>
      </c>
      <c r="C54" s="1" t="s">
        <v>232</v>
      </c>
      <c r="D54" s="1" t="s">
        <v>285</v>
      </c>
      <c r="E54" s="1" t="s">
        <v>115</v>
      </c>
      <c r="F54" s="1" t="s">
        <v>236</v>
      </c>
      <c r="G54" s="1">
        <v>2021</v>
      </c>
      <c r="H54" s="1" t="s">
        <v>136</v>
      </c>
      <c r="I54" s="1">
        <v>2</v>
      </c>
      <c r="J54" s="4">
        <v>0.2684959999999999</v>
      </c>
      <c r="K54" s="1">
        <v>2462</v>
      </c>
      <c r="L54" s="1">
        <v>2462</v>
      </c>
      <c r="M54" s="1">
        <v>8.9120000000000008</v>
      </c>
      <c r="O54" s="1">
        <v>3</v>
      </c>
      <c r="P54" s="1" t="s">
        <v>124</v>
      </c>
      <c r="Q54" s="1">
        <v>86.822999999999993</v>
      </c>
      <c r="R54" s="1">
        <v>1849</v>
      </c>
      <c r="S54" s="1">
        <v>2.68</v>
      </c>
      <c r="T54" s="1">
        <v>2856</v>
      </c>
      <c r="U54" s="1">
        <v>2.2349999999999999</v>
      </c>
      <c r="V54" s="1">
        <v>2850</v>
      </c>
    </row>
    <row r="55" spans="2:22" x14ac:dyDescent="0.3">
      <c r="B55" s="1" t="s">
        <v>90</v>
      </c>
      <c r="C55" s="1" t="s">
        <v>232</v>
      </c>
      <c r="D55" s="1" t="s">
        <v>285</v>
      </c>
      <c r="E55" s="1" t="s">
        <v>115</v>
      </c>
      <c r="F55" s="1" t="s">
        <v>237</v>
      </c>
      <c r="G55" s="1">
        <v>2021</v>
      </c>
      <c r="H55" s="1" t="s">
        <v>136</v>
      </c>
      <c r="I55" s="1">
        <v>2</v>
      </c>
      <c r="J55" s="4">
        <v>0.26403599999999999</v>
      </c>
      <c r="K55" s="1">
        <v>2463</v>
      </c>
      <c r="L55" s="1">
        <v>2463</v>
      </c>
      <c r="M55" s="1">
        <v>8.7110000000000003</v>
      </c>
      <c r="O55" s="1">
        <v>3</v>
      </c>
      <c r="P55" s="1" t="s">
        <v>124</v>
      </c>
      <c r="Q55" s="1">
        <v>86.822999999999993</v>
      </c>
      <c r="R55" s="1">
        <v>1849</v>
      </c>
      <c r="S55" s="1">
        <v>2.68</v>
      </c>
      <c r="T55" s="1">
        <v>2856</v>
      </c>
      <c r="U55" s="1">
        <v>2.2349999999999999</v>
      </c>
      <c r="V55" s="1">
        <v>2850</v>
      </c>
    </row>
    <row r="56" spans="2:22" x14ac:dyDescent="0.3">
      <c r="B56" s="1" t="s">
        <v>90</v>
      </c>
      <c r="C56" s="1" t="s">
        <v>232</v>
      </c>
      <c r="D56" s="1" t="s">
        <v>285</v>
      </c>
      <c r="E56" s="1" t="s">
        <v>115</v>
      </c>
      <c r="F56" s="1" t="s">
        <v>238</v>
      </c>
      <c r="G56" s="1">
        <v>2021</v>
      </c>
      <c r="H56" s="1" t="s">
        <v>136</v>
      </c>
      <c r="I56" s="1">
        <v>2</v>
      </c>
      <c r="J56" s="4">
        <v>0.25324600000000003</v>
      </c>
      <c r="K56" s="1">
        <v>2463</v>
      </c>
      <c r="L56" s="1">
        <v>2463</v>
      </c>
      <c r="M56" s="1">
        <v>8.7110000000000003</v>
      </c>
      <c r="O56" s="1">
        <v>3</v>
      </c>
      <c r="P56" s="1" t="s">
        <v>124</v>
      </c>
      <c r="Q56" s="1">
        <v>86.822999999999993</v>
      </c>
      <c r="R56" s="1">
        <v>1849</v>
      </c>
      <c r="S56" s="1">
        <v>2.68</v>
      </c>
      <c r="T56" s="1">
        <v>2856</v>
      </c>
      <c r="U56" s="1">
        <v>2.2349999999999999</v>
      </c>
      <c r="V56" s="1">
        <v>2850</v>
      </c>
    </row>
    <row r="57" spans="2:22" x14ac:dyDescent="0.3">
      <c r="B57" s="1" t="s">
        <v>90</v>
      </c>
      <c r="C57" s="1" t="s">
        <v>232</v>
      </c>
      <c r="D57" s="1" t="s">
        <v>285</v>
      </c>
      <c r="E57" s="1" t="s">
        <v>115</v>
      </c>
      <c r="F57" s="1" t="s">
        <v>239</v>
      </c>
      <c r="G57" s="1">
        <v>2021</v>
      </c>
      <c r="H57" s="1" t="s">
        <v>136</v>
      </c>
      <c r="I57" s="1">
        <v>2</v>
      </c>
      <c r="J57" s="4">
        <v>0.24404799999999999</v>
      </c>
      <c r="K57" s="1">
        <v>2463</v>
      </c>
      <c r="L57" s="1">
        <v>2463</v>
      </c>
      <c r="M57" s="1">
        <v>8.527000000000001</v>
      </c>
      <c r="O57" s="1">
        <v>3</v>
      </c>
      <c r="P57" s="1" t="s">
        <v>124</v>
      </c>
      <c r="Q57" s="1">
        <v>86.822999999999993</v>
      </c>
      <c r="R57" s="1">
        <v>1849</v>
      </c>
      <c r="S57" s="1">
        <v>2.68</v>
      </c>
      <c r="T57" s="1">
        <v>2856</v>
      </c>
      <c r="U57" s="1">
        <v>2.2349999999999999</v>
      </c>
      <c r="V57" s="1">
        <v>2850</v>
      </c>
    </row>
    <row r="58" spans="2:22" x14ac:dyDescent="0.3">
      <c r="B58" s="1" t="s">
        <v>90</v>
      </c>
      <c r="C58" s="1" t="s">
        <v>232</v>
      </c>
      <c r="D58" s="1" t="s">
        <v>285</v>
      </c>
      <c r="E58" s="1" t="s">
        <v>115</v>
      </c>
      <c r="F58" s="1" t="s">
        <v>240</v>
      </c>
      <c r="G58" s="1">
        <v>2021</v>
      </c>
      <c r="H58" s="1" t="s">
        <v>136</v>
      </c>
      <c r="I58" s="1">
        <v>2</v>
      </c>
      <c r="J58" s="4">
        <v>0.23335</v>
      </c>
      <c r="K58" s="1">
        <v>2463</v>
      </c>
      <c r="L58" s="1">
        <v>2463</v>
      </c>
      <c r="M58" s="1">
        <v>8.527000000000001</v>
      </c>
      <c r="O58" s="1">
        <v>3</v>
      </c>
      <c r="P58" s="1" t="s">
        <v>124</v>
      </c>
      <c r="Q58" s="1">
        <v>86.822999999999993</v>
      </c>
      <c r="R58" s="1">
        <v>1849</v>
      </c>
      <c r="S58" s="1">
        <v>2.68</v>
      </c>
      <c r="T58" s="1">
        <v>2856</v>
      </c>
      <c r="U58" s="1">
        <v>2.2349999999999999</v>
      </c>
      <c r="V58" s="1">
        <v>2850</v>
      </c>
    </row>
    <row r="59" spans="2:22" x14ac:dyDescent="0.3">
      <c r="B59" s="1" t="s">
        <v>90</v>
      </c>
      <c r="C59" s="1" t="s">
        <v>232</v>
      </c>
      <c r="D59" s="1" t="s">
        <v>285</v>
      </c>
      <c r="E59" s="1" t="s">
        <v>115</v>
      </c>
      <c r="F59" s="1" t="s">
        <v>241</v>
      </c>
      <c r="G59" s="1">
        <v>2021</v>
      </c>
      <c r="H59" s="1" t="s">
        <v>136</v>
      </c>
      <c r="I59" s="1">
        <v>2</v>
      </c>
      <c r="J59" s="4">
        <v>0.2279979999999999</v>
      </c>
      <c r="K59" s="1">
        <v>2463</v>
      </c>
      <c r="L59" s="1">
        <v>2463</v>
      </c>
      <c r="M59" s="1">
        <v>8.3970000000000002</v>
      </c>
      <c r="O59" s="1">
        <v>3</v>
      </c>
      <c r="P59" s="1" t="s">
        <v>124</v>
      </c>
      <c r="Q59" s="1">
        <v>86.822999999999993</v>
      </c>
      <c r="R59" s="1">
        <v>1849</v>
      </c>
      <c r="S59" s="1">
        <v>2.68</v>
      </c>
      <c r="T59" s="1">
        <v>2856</v>
      </c>
      <c r="U59" s="1">
        <v>2.2349999999999999</v>
      </c>
      <c r="V59" s="1">
        <v>2850</v>
      </c>
    </row>
    <row r="60" spans="2:22" x14ac:dyDescent="0.3">
      <c r="B60" s="1" t="s">
        <v>90</v>
      </c>
      <c r="C60" s="1" t="s">
        <v>232</v>
      </c>
      <c r="D60" s="1" t="s">
        <v>285</v>
      </c>
      <c r="E60" s="1" t="s">
        <v>115</v>
      </c>
      <c r="F60" s="1" t="s">
        <v>242</v>
      </c>
      <c r="G60" s="1">
        <v>2021</v>
      </c>
      <c r="H60" s="1" t="s">
        <v>136</v>
      </c>
      <c r="I60" s="1">
        <v>2</v>
      </c>
      <c r="J60" s="4">
        <v>0.22404399999999999</v>
      </c>
      <c r="K60" s="1">
        <v>2463</v>
      </c>
      <c r="L60" s="1">
        <v>2463</v>
      </c>
      <c r="M60" s="1">
        <v>8.3970000000000002</v>
      </c>
      <c r="O60" s="1">
        <v>3</v>
      </c>
      <c r="P60" s="1" t="s">
        <v>124</v>
      </c>
      <c r="Q60" s="1">
        <v>86.822999999999993</v>
      </c>
      <c r="R60" s="1">
        <v>1849</v>
      </c>
      <c r="S60" s="1">
        <v>2.68</v>
      </c>
      <c r="T60" s="1">
        <v>2856</v>
      </c>
      <c r="U60" s="1">
        <v>2.2349999999999999</v>
      </c>
      <c r="V60" s="1">
        <v>2850</v>
      </c>
    </row>
    <row r="61" spans="2:22" x14ac:dyDescent="0.3">
      <c r="B61" s="1" t="s">
        <v>90</v>
      </c>
      <c r="C61" s="1" t="s">
        <v>232</v>
      </c>
      <c r="D61" s="1" t="s">
        <v>285</v>
      </c>
      <c r="E61" s="1" t="s">
        <v>115</v>
      </c>
      <c r="F61" s="1" t="s">
        <v>243</v>
      </c>
      <c r="G61" s="1">
        <v>2021</v>
      </c>
      <c r="H61" s="1" t="s">
        <v>136</v>
      </c>
      <c r="I61" s="1">
        <v>2</v>
      </c>
      <c r="J61" s="4">
        <v>0.21657199999999999</v>
      </c>
      <c r="K61" s="1">
        <v>2463</v>
      </c>
      <c r="L61" s="1">
        <v>2463</v>
      </c>
      <c r="M61" s="1">
        <v>8.3279999999999994</v>
      </c>
      <c r="O61" s="1">
        <v>3</v>
      </c>
      <c r="P61" s="1" t="s">
        <v>124</v>
      </c>
      <c r="Q61" s="1">
        <v>86.822999999999993</v>
      </c>
      <c r="R61" s="1">
        <v>1849</v>
      </c>
      <c r="S61" s="1">
        <v>2.68</v>
      </c>
      <c r="T61" s="1">
        <v>2856</v>
      </c>
      <c r="U61" s="1">
        <v>2.2349999999999999</v>
      </c>
      <c r="V61" s="1">
        <v>2850</v>
      </c>
    </row>
    <row r="62" spans="2:22" x14ac:dyDescent="0.3">
      <c r="B62" s="1" t="s">
        <v>90</v>
      </c>
      <c r="C62" s="1" t="s">
        <v>232</v>
      </c>
      <c r="D62" s="1" t="s">
        <v>285</v>
      </c>
      <c r="E62" s="1" t="s">
        <v>115</v>
      </c>
      <c r="F62" s="1" t="s">
        <v>244</v>
      </c>
      <c r="G62" s="1">
        <v>2021</v>
      </c>
      <c r="H62" s="1" t="s">
        <v>136</v>
      </c>
      <c r="I62" s="1">
        <v>2</v>
      </c>
      <c r="J62" s="4">
        <v>0.22153200000000001</v>
      </c>
      <c r="K62" s="1">
        <v>2462</v>
      </c>
      <c r="L62" s="1">
        <v>2462</v>
      </c>
      <c r="M62" s="1">
        <v>8.3279999999999994</v>
      </c>
      <c r="O62" s="1">
        <v>3</v>
      </c>
      <c r="P62" s="1" t="s">
        <v>124</v>
      </c>
      <c r="Q62" s="1">
        <v>86.822999999999993</v>
      </c>
      <c r="R62" s="1">
        <v>1849</v>
      </c>
      <c r="S62" s="1">
        <v>2.68</v>
      </c>
      <c r="T62" s="1">
        <v>2856</v>
      </c>
      <c r="U62" s="1">
        <v>2.2349999999999999</v>
      </c>
      <c r="V62" s="1">
        <v>2850</v>
      </c>
    </row>
    <row r="63" spans="2:22" x14ac:dyDescent="0.3">
      <c r="B63" s="1" t="s">
        <v>90</v>
      </c>
      <c r="C63" s="1" t="s">
        <v>232</v>
      </c>
      <c r="D63" s="1" t="s">
        <v>285</v>
      </c>
      <c r="E63" s="1" t="s">
        <v>115</v>
      </c>
      <c r="F63" s="1" t="s">
        <v>245</v>
      </c>
      <c r="G63" s="1">
        <v>2021</v>
      </c>
      <c r="H63" s="1" t="s">
        <v>136</v>
      </c>
      <c r="I63" s="1">
        <v>2</v>
      </c>
      <c r="J63" s="4">
        <v>0.23463000000000001</v>
      </c>
      <c r="K63" s="1">
        <v>2463</v>
      </c>
      <c r="L63" s="1">
        <v>2463</v>
      </c>
      <c r="M63" s="1">
        <v>8.3819999999999997</v>
      </c>
      <c r="O63" s="1">
        <v>3</v>
      </c>
      <c r="P63" s="1" t="s">
        <v>124</v>
      </c>
      <c r="Q63" s="1">
        <v>86.822999999999993</v>
      </c>
      <c r="R63" s="1">
        <v>1849</v>
      </c>
      <c r="S63" s="1">
        <v>2.68</v>
      </c>
      <c r="T63" s="1">
        <v>2856</v>
      </c>
      <c r="U63" s="1">
        <v>2.2349999999999999</v>
      </c>
      <c r="V63" s="1">
        <v>2850</v>
      </c>
    </row>
    <row r="64" spans="2:22" x14ac:dyDescent="0.3">
      <c r="B64" s="1" t="s">
        <v>90</v>
      </c>
      <c r="C64" s="1" t="s">
        <v>232</v>
      </c>
      <c r="D64" s="1" t="s">
        <v>285</v>
      </c>
      <c r="E64" s="1" t="s">
        <v>115</v>
      </c>
      <c r="F64" s="1" t="s">
        <v>246</v>
      </c>
      <c r="G64" s="1">
        <v>2021</v>
      </c>
      <c r="H64" s="1" t="s">
        <v>136</v>
      </c>
      <c r="I64" s="1">
        <v>2</v>
      </c>
      <c r="J64" s="4">
        <v>0.26540999999999998</v>
      </c>
      <c r="K64" s="1">
        <v>2463</v>
      </c>
      <c r="L64" s="1">
        <v>2463</v>
      </c>
      <c r="M64" s="1">
        <v>8.3819999999999997</v>
      </c>
      <c r="O64" s="1">
        <v>3</v>
      </c>
      <c r="P64" s="1" t="s">
        <v>124</v>
      </c>
      <c r="Q64" s="1">
        <v>86.822999999999993</v>
      </c>
      <c r="R64" s="1">
        <v>1849</v>
      </c>
      <c r="S64" s="1">
        <v>2.68</v>
      </c>
      <c r="T64" s="1">
        <v>2856</v>
      </c>
      <c r="U64" s="1">
        <v>2.2349999999999999</v>
      </c>
      <c r="V64" s="1">
        <v>2850</v>
      </c>
    </row>
    <row r="65" spans="2:22" x14ac:dyDescent="0.3">
      <c r="B65" s="1" t="s">
        <v>90</v>
      </c>
      <c r="C65" s="1" t="s">
        <v>232</v>
      </c>
      <c r="D65" s="1" t="s">
        <v>285</v>
      </c>
      <c r="E65" s="1" t="s">
        <v>115</v>
      </c>
      <c r="F65" s="1" t="s">
        <v>247</v>
      </c>
      <c r="G65" s="1">
        <v>2021</v>
      </c>
      <c r="H65" s="1" t="s">
        <v>136</v>
      </c>
      <c r="I65" s="1">
        <v>2</v>
      </c>
      <c r="J65" s="4">
        <v>0.29571199999999997</v>
      </c>
      <c r="K65" s="1">
        <v>2463</v>
      </c>
      <c r="L65" s="1">
        <v>2463</v>
      </c>
      <c r="M65" s="1">
        <v>8.6289999999999996</v>
      </c>
      <c r="O65" s="1">
        <v>3</v>
      </c>
      <c r="P65" s="1" t="s">
        <v>124</v>
      </c>
      <c r="Q65" s="1">
        <v>86.822999999999993</v>
      </c>
      <c r="R65" s="1">
        <v>1849</v>
      </c>
      <c r="S65" s="1">
        <v>2.68</v>
      </c>
      <c r="T65" s="1">
        <v>2856</v>
      </c>
      <c r="U65" s="1">
        <v>2.2349999999999999</v>
      </c>
      <c r="V65" s="1">
        <v>2850</v>
      </c>
    </row>
    <row r="66" spans="2:22" x14ac:dyDescent="0.3">
      <c r="B66" s="1" t="s">
        <v>90</v>
      </c>
      <c r="C66" s="1" t="s">
        <v>232</v>
      </c>
      <c r="D66" s="1" t="s">
        <v>285</v>
      </c>
      <c r="E66" s="1" t="s">
        <v>115</v>
      </c>
      <c r="F66" s="1" t="s">
        <v>248</v>
      </c>
      <c r="G66" s="1">
        <v>2021</v>
      </c>
      <c r="H66" s="1" t="s">
        <v>136</v>
      </c>
      <c r="I66" s="1">
        <v>2</v>
      </c>
      <c r="J66" s="4">
        <v>0.33816800000000002</v>
      </c>
      <c r="K66" s="1">
        <v>2463</v>
      </c>
      <c r="L66" s="1">
        <v>2463</v>
      </c>
      <c r="M66" s="1">
        <v>8.6289999999999996</v>
      </c>
      <c r="O66" s="1">
        <v>3</v>
      </c>
      <c r="P66" s="1" t="s">
        <v>124</v>
      </c>
      <c r="Q66" s="1">
        <v>86.822999999999993</v>
      </c>
      <c r="R66" s="1">
        <v>1849</v>
      </c>
      <c r="S66" s="1">
        <v>2.68</v>
      </c>
      <c r="T66" s="1">
        <v>2856</v>
      </c>
      <c r="U66" s="1">
        <v>2.2349999999999999</v>
      </c>
      <c r="V66" s="1">
        <v>2850</v>
      </c>
    </row>
    <row r="67" spans="2:22" x14ac:dyDescent="0.3">
      <c r="B67" s="1" t="s">
        <v>90</v>
      </c>
      <c r="C67" s="1" t="s">
        <v>232</v>
      </c>
      <c r="D67" s="1" t="s">
        <v>285</v>
      </c>
      <c r="E67" s="1" t="s">
        <v>115</v>
      </c>
      <c r="F67" s="1" t="s">
        <v>249</v>
      </c>
      <c r="G67" s="1">
        <v>2021</v>
      </c>
      <c r="H67" s="1" t="s">
        <v>136</v>
      </c>
      <c r="I67" s="1">
        <v>2</v>
      </c>
      <c r="J67" s="4">
        <v>0.36619400000000002</v>
      </c>
      <c r="K67" s="1">
        <v>2463</v>
      </c>
      <c r="L67" s="1">
        <v>2463</v>
      </c>
      <c r="M67" s="1">
        <v>9.125</v>
      </c>
      <c r="O67" s="1">
        <v>3</v>
      </c>
      <c r="P67" s="1" t="s">
        <v>124</v>
      </c>
      <c r="Q67" s="1">
        <v>86.822999999999993</v>
      </c>
      <c r="R67" s="1">
        <v>1849</v>
      </c>
      <c r="S67" s="1">
        <v>2.68</v>
      </c>
      <c r="T67" s="1">
        <v>2856</v>
      </c>
      <c r="U67" s="1">
        <v>2.2349999999999999</v>
      </c>
      <c r="V67" s="1">
        <v>2850</v>
      </c>
    </row>
    <row r="68" spans="2:22" x14ac:dyDescent="0.3">
      <c r="B68" s="1" t="s">
        <v>90</v>
      </c>
      <c r="C68" s="1" t="s">
        <v>232</v>
      </c>
      <c r="D68" s="1" t="s">
        <v>285</v>
      </c>
      <c r="E68" s="1" t="s">
        <v>115</v>
      </c>
      <c r="F68" s="1" t="s">
        <v>250</v>
      </c>
      <c r="G68" s="1">
        <v>2021</v>
      </c>
      <c r="H68" s="1" t="s">
        <v>136</v>
      </c>
      <c r="I68" s="1">
        <v>2</v>
      </c>
      <c r="J68" s="4">
        <v>0.38819799999999999</v>
      </c>
      <c r="K68" s="1">
        <v>2463</v>
      </c>
      <c r="L68" s="1">
        <v>2463</v>
      </c>
      <c r="M68" s="1">
        <v>9.125</v>
      </c>
      <c r="O68" s="1">
        <v>3</v>
      </c>
      <c r="P68" s="1" t="s">
        <v>124</v>
      </c>
      <c r="Q68" s="1">
        <v>86.822999999999993</v>
      </c>
      <c r="R68" s="1">
        <v>1849</v>
      </c>
      <c r="S68" s="1">
        <v>2.68</v>
      </c>
      <c r="T68" s="1">
        <v>2856</v>
      </c>
      <c r="U68" s="1">
        <v>2.2349999999999999</v>
      </c>
      <c r="V68" s="1">
        <v>2850</v>
      </c>
    </row>
    <row r="69" spans="2:22" x14ac:dyDescent="0.3">
      <c r="B69" s="1" t="s">
        <v>90</v>
      </c>
      <c r="C69" s="1" t="s">
        <v>232</v>
      </c>
      <c r="D69" s="1" t="s">
        <v>285</v>
      </c>
      <c r="E69" s="1" t="s">
        <v>115</v>
      </c>
      <c r="F69" s="1" t="s">
        <v>251</v>
      </c>
      <c r="G69" s="1">
        <v>2021</v>
      </c>
      <c r="H69" s="1" t="s">
        <v>136</v>
      </c>
      <c r="I69" s="1">
        <v>2</v>
      </c>
      <c r="J69" s="4">
        <v>0.39343</v>
      </c>
      <c r="K69" s="1">
        <v>2463</v>
      </c>
      <c r="L69" s="1">
        <v>2463</v>
      </c>
      <c r="M69" s="1">
        <v>9.8780000000000001</v>
      </c>
      <c r="O69" s="1">
        <v>3</v>
      </c>
      <c r="P69" s="1" t="s">
        <v>124</v>
      </c>
      <c r="Q69" s="1">
        <v>86.822999999999993</v>
      </c>
      <c r="R69" s="1">
        <v>1849</v>
      </c>
      <c r="S69" s="1">
        <v>2.68</v>
      </c>
      <c r="T69" s="1">
        <v>2856</v>
      </c>
      <c r="U69" s="1">
        <v>2.2349999999999999</v>
      </c>
      <c r="V69" s="1">
        <v>2850</v>
      </c>
    </row>
    <row r="70" spans="2:22" x14ac:dyDescent="0.3">
      <c r="B70" s="1" t="s">
        <v>90</v>
      </c>
      <c r="C70" s="1" t="s">
        <v>232</v>
      </c>
      <c r="D70" s="1" t="s">
        <v>285</v>
      </c>
      <c r="E70" s="1" t="s">
        <v>115</v>
      </c>
      <c r="F70" s="1" t="s">
        <v>252</v>
      </c>
      <c r="G70" s="1">
        <v>2021</v>
      </c>
      <c r="H70" s="1" t="s">
        <v>136</v>
      </c>
      <c r="I70" s="1">
        <v>2</v>
      </c>
      <c r="J70" s="4">
        <v>0.397814</v>
      </c>
      <c r="K70" s="1">
        <v>2463</v>
      </c>
      <c r="L70" s="1">
        <v>2463</v>
      </c>
      <c r="M70" s="1">
        <v>9.8780000000000001</v>
      </c>
      <c r="O70" s="1">
        <v>3</v>
      </c>
      <c r="P70" s="1" t="s">
        <v>124</v>
      </c>
      <c r="Q70" s="1">
        <v>86.822999999999993</v>
      </c>
      <c r="R70" s="1">
        <v>1849</v>
      </c>
      <c r="S70" s="1">
        <v>2.68</v>
      </c>
      <c r="T70" s="1">
        <v>2856</v>
      </c>
      <c r="U70" s="1">
        <v>2.2349999999999999</v>
      </c>
      <c r="V70" s="1">
        <v>2850</v>
      </c>
    </row>
    <row r="71" spans="2:22" x14ac:dyDescent="0.3">
      <c r="B71" s="1" t="s">
        <v>90</v>
      </c>
      <c r="C71" s="1" t="s">
        <v>232</v>
      </c>
      <c r="D71" s="1" t="s">
        <v>285</v>
      </c>
      <c r="E71" s="1" t="s">
        <v>115</v>
      </c>
      <c r="F71" s="1" t="s">
        <v>253</v>
      </c>
      <c r="G71" s="1">
        <v>2021</v>
      </c>
      <c r="H71" s="1" t="s">
        <v>136</v>
      </c>
      <c r="I71" s="1">
        <v>2</v>
      </c>
      <c r="J71" s="4">
        <v>0.39544400000000002</v>
      </c>
      <c r="K71" s="1">
        <v>2463</v>
      </c>
      <c r="L71" s="1">
        <v>2463</v>
      </c>
      <c r="M71" s="1">
        <v>10.728999999999999</v>
      </c>
      <c r="O71" s="1">
        <v>3</v>
      </c>
      <c r="P71" s="1" t="s">
        <v>124</v>
      </c>
      <c r="Q71" s="1">
        <v>86.822999999999993</v>
      </c>
      <c r="R71" s="1">
        <v>1849</v>
      </c>
      <c r="S71" s="1">
        <v>2.68</v>
      </c>
      <c r="T71" s="1">
        <v>2856</v>
      </c>
      <c r="U71" s="1">
        <v>2.2349999999999999</v>
      </c>
      <c r="V71" s="1">
        <v>2850</v>
      </c>
    </row>
    <row r="72" spans="2:22" x14ac:dyDescent="0.3">
      <c r="B72" s="1" t="s">
        <v>90</v>
      </c>
      <c r="C72" s="1" t="s">
        <v>232</v>
      </c>
      <c r="D72" s="1" t="s">
        <v>285</v>
      </c>
      <c r="E72" s="1" t="s">
        <v>115</v>
      </c>
      <c r="F72" s="1" t="s">
        <v>254</v>
      </c>
      <c r="G72" s="1">
        <v>2021</v>
      </c>
      <c r="H72" s="1" t="s">
        <v>136</v>
      </c>
      <c r="I72" s="1">
        <v>2</v>
      </c>
      <c r="J72" s="4">
        <v>0.391322</v>
      </c>
      <c r="K72" s="1">
        <v>2463</v>
      </c>
      <c r="L72" s="1">
        <v>2463</v>
      </c>
      <c r="M72" s="1">
        <v>10.728999999999999</v>
      </c>
      <c r="O72" s="1">
        <v>3</v>
      </c>
      <c r="P72" s="1" t="s">
        <v>124</v>
      </c>
      <c r="Q72" s="1">
        <v>86.822999999999993</v>
      </c>
      <c r="R72" s="1">
        <v>1849</v>
      </c>
      <c r="S72" s="1">
        <v>2.68</v>
      </c>
      <c r="T72" s="1">
        <v>2856</v>
      </c>
      <c r="U72" s="1">
        <v>2.2349999999999999</v>
      </c>
      <c r="V72" s="1">
        <v>2850</v>
      </c>
    </row>
    <row r="73" spans="2:22" x14ac:dyDescent="0.3">
      <c r="B73" s="1" t="s">
        <v>90</v>
      </c>
      <c r="C73" s="1" t="s">
        <v>232</v>
      </c>
      <c r="D73" s="1" t="s">
        <v>285</v>
      </c>
      <c r="E73" s="1" t="s">
        <v>115</v>
      </c>
      <c r="F73" s="1" t="s">
        <v>255</v>
      </c>
      <c r="G73" s="1">
        <v>2021</v>
      </c>
      <c r="H73" s="1" t="s">
        <v>136</v>
      </c>
      <c r="I73" s="1">
        <v>2</v>
      </c>
      <c r="J73" s="4">
        <v>0.38388600000000001</v>
      </c>
      <c r="K73" s="1">
        <v>2463</v>
      </c>
      <c r="L73" s="1">
        <v>2463</v>
      </c>
      <c r="M73" s="1">
        <v>11.500999999999999</v>
      </c>
      <c r="O73" s="1">
        <v>3</v>
      </c>
      <c r="P73" s="1" t="s">
        <v>124</v>
      </c>
      <c r="Q73" s="1">
        <v>86.822999999999993</v>
      </c>
      <c r="R73" s="1">
        <v>1849</v>
      </c>
      <c r="S73" s="1">
        <v>2.68</v>
      </c>
      <c r="T73" s="1">
        <v>2856</v>
      </c>
      <c r="U73" s="1">
        <v>2.2349999999999999</v>
      </c>
      <c r="V73" s="1">
        <v>2850</v>
      </c>
    </row>
    <row r="74" spans="2:22" x14ac:dyDescent="0.3">
      <c r="B74" s="1" t="s">
        <v>90</v>
      </c>
      <c r="C74" s="1" t="s">
        <v>232</v>
      </c>
      <c r="D74" s="1" t="s">
        <v>285</v>
      </c>
      <c r="E74" s="1" t="s">
        <v>115</v>
      </c>
      <c r="F74" s="1" t="s">
        <v>256</v>
      </c>
      <c r="G74" s="1">
        <v>2021</v>
      </c>
      <c r="H74" s="1" t="s">
        <v>136</v>
      </c>
      <c r="I74" s="1">
        <v>2</v>
      </c>
      <c r="J74" s="4">
        <v>0.38070199999999998</v>
      </c>
      <c r="K74" s="1">
        <v>2463</v>
      </c>
      <c r="L74" s="1">
        <v>2463</v>
      </c>
      <c r="M74" s="1">
        <v>11.502000000000001</v>
      </c>
      <c r="O74" s="1">
        <v>3</v>
      </c>
      <c r="P74" s="1" t="s">
        <v>124</v>
      </c>
      <c r="Q74" s="1">
        <v>86.822999999999993</v>
      </c>
      <c r="R74" s="1">
        <v>1849</v>
      </c>
      <c r="S74" s="1">
        <v>2.68</v>
      </c>
      <c r="T74" s="1">
        <v>2856</v>
      </c>
      <c r="U74" s="1">
        <v>2.2349999999999999</v>
      </c>
      <c r="V74" s="1">
        <v>2850</v>
      </c>
    </row>
    <row r="75" spans="2:22" x14ac:dyDescent="0.3">
      <c r="B75" s="1" t="s">
        <v>90</v>
      </c>
      <c r="C75" s="1" t="s">
        <v>232</v>
      </c>
      <c r="D75" s="1" t="s">
        <v>285</v>
      </c>
      <c r="E75" s="1" t="s">
        <v>115</v>
      </c>
      <c r="F75" s="1" t="s">
        <v>257</v>
      </c>
      <c r="G75" s="1">
        <v>2021</v>
      </c>
      <c r="H75" s="1" t="s">
        <v>136</v>
      </c>
      <c r="I75" s="1">
        <v>2</v>
      </c>
      <c r="J75" s="4">
        <v>0.38708599999999999</v>
      </c>
      <c r="K75" s="1">
        <v>2463</v>
      </c>
      <c r="L75" s="1">
        <v>2463</v>
      </c>
      <c r="M75" s="1">
        <v>12.093</v>
      </c>
      <c r="O75" s="1">
        <v>3</v>
      </c>
      <c r="P75" s="1" t="s">
        <v>124</v>
      </c>
      <c r="Q75" s="1">
        <v>86.822999999999993</v>
      </c>
      <c r="R75" s="1">
        <v>1849</v>
      </c>
      <c r="S75" s="1">
        <v>2.68</v>
      </c>
      <c r="T75" s="1">
        <v>2856</v>
      </c>
      <c r="U75" s="1">
        <v>2.2349999999999999</v>
      </c>
      <c r="V75" s="1">
        <v>2850</v>
      </c>
    </row>
    <row r="76" spans="2:22" x14ac:dyDescent="0.3">
      <c r="B76" s="1" t="s">
        <v>90</v>
      </c>
      <c r="C76" s="1" t="s">
        <v>232</v>
      </c>
      <c r="D76" s="1" t="s">
        <v>285</v>
      </c>
      <c r="E76" s="1" t="s">
        <v>115</v>
      </c>
      <c r="F76" s="1" t="s">
        <v>258</v>
      </c>
      <c r="G76" s="1">
        <v>2021</v>
      </c>
      <c r="H76" s="1" t="s">
        <v>136</v>
      </c>
      <c r="I76" s="1">
        <v>2</v>
      </c>
      <c r="J76" s="4">
        <v>0.404866</v>
      </c>
      <c r="K76" s="1">
        <v>2462</v>
      </c>
      <c r="L76" s="1">
        <v>2462</v>
      </c>
      <c r="M76" s="1">
        <v>12.093</v>
      </c>
      <c r="O76" s="1">
        <v>3</v>
      </c>
      <c r="P76" s="1" t="s">
        <v>124</v>
      </c>
      <c r="Q76" s="1">
        <v>86.822999999999993</v>
      </c>
      <c r="R76" s="1">
        <v>1849</v>
      </c>
      <c r="S76" s="1">
        <v>2.68</v>
      </c>
      <c r="T76" s="1">
        <v>2856</v>
      </c>
      <c r="U76" s="1">
        <v>2.2349999999999999</v>
      </c>
      <c r="V76" s="1">
        <v>2850</v>
      </c>
    </row>
    <row r="77" spans="2:22" x14ac:dyDescent="0.3">
      <c r="B77" s="1" t="s">
        <v>90</v>
      </c>
      <c r="C77" s="1" t="s">
        <v>232</v>
      </c>
      <c r="D77" s="1" t="s">
        <v>285</v>
      </c>
      <c r="E77" s="1" t="s">
        <v>115</v>
      </c>
      <c r="F77" s="1" t="s">
        <v>259</v>
      </c>
      <c r="G77" s="1">
        <v>2021</v>
      </c>
      <c r="H77" s="1" t="s">
        <v>136</v>
      </c>
      <c r="I77" s="1">
        <v>2</v>
      </c>
      <c r="J77" s="4">
        <v>0.40544200000000002</v>
      </c>
      <c r="K77" s="1">
        <v>2463</v>
      </c>
      <c r="L77" s="1">
        <v>2463</v>
      </c>
      <c r="M77" s="1">
        <v>12.518000000000001</v>
      </c>
      <c r="O77" s="1">
        <v>3</v>
      </c>
      <c r="P77" s="1" t="s">
        <v>124</v>
      </c>
      <c r="Q77" s="1">
        <v>86.822999999999993</v>
      </c>
      <c r="R77" s="1">
        <v>1849</v>
      </c>
      <c r="S77" s="1">
        <v>2.68</v>
      </c>
      <c r="T77" s="1">
        <v>2856</v>
      </c>
      <c r="U77" s="1">
        <v>2.2349999999999999</v>
      </c>
      <c r="V77" s="1">
        <v>2850</v>
      </c>
    </row>
    <row r="78" spans="2:22" x14ac:dyDescent="0.3">
      <c r="B78" s="1" t="s">
        <v>90</v>
      </c>
      <c r="C78" s="1" t="s">
        <v>232</v>
      </c>
      <c r="D78" s="1" t="s">
        <v>285</v>
      </c>
      <c r="E78" s="1" t="s">
        <v>115</v>
      </c>
      <c r="F78" s="1" t="s">
        <v>260</v>
      </c>
      <c r="G78" s="1">
        <v>2021</v>
      </c>
      <c r="H78" s="1" t="s">
        <v>136</v>
      </c>
      <c r="I78" s="1">
        <v>2</v>
      </c>
      <c r="J78" s="4">
        <v>0.400196</v>
      </c>
      <c r="K78" s="1">
        <v>2463</v>
      </c>
      <c r="L78" s="1">
        <v>2463</v>
      </c>
      <c r="M78" s="1">
        <v>12.518000000000001</v>
      </c>
      <c r="O78" s="1">
        <v>3</v>
      </c>
      <c r="P78" s="1" t="s">
        <v>124</v>
      </c>
      <c r="Q78" s="1">
        <v>86.822999999999993</v>
      </c>
      <c r="R78" s="1">
        <v>1849</v>
      </c>
      <c r="S78" s="1">
        <v>2.68</v>
      </c>
      <c r="T78" s="1">
        <v>2856</v>
      </c>
      <c r="U78" s="1">
        <v>2.2349999999999999</v>
      </c>
      <c r="V78" s="1">
        <v>2850</v>
      </c>
    </row>
    <row r="79" spans="2:22" x14ac:dyDescent="0.3">
      <c r="B79" s="1" t="s">
        <v>90</v>
      </c>
      <c r="C79" s="1" t="s">
        <v>232</v>
      </c>
      <c r="D79" s="1" t="s">
        <v>285</v>
      </c>
      <c r="E79" s="1" t="s">
        <v>115</v>
      </c>
      <c r="F79" s="1" t="s">
        <v>261</v>
      </c>
      <c r="G79" s="1">
        <v>2021</v>
      </c>
      <c r="H79" s="1" t="s">
        <v>136</v>
      </c>
      <c r="I79" s="1">
        <v>2</v>
      </c>
      <c r="J79" s="4">
        <v>0.38659199999999999</v>
      </c>
      <c r="K79" s="1">
        <v>2463</v>
      </c>
      <c r="L79" s="1">
        <v>2463</v>
      </c>
      <c r="M79" s="1">
        <v>12.781000000000001</v>
      </c>
      <c r="O79" s="1">
        <v>3</v>
      </c>
      <c r="P79" s="1" t="s">
        <v>124</v>
      </c>
      <c r="Q79" s="1">
        <v>86.822999999999993</v>
      </c>
      <c r="R79" s="1">
        <v>1849</v>
      </c>
      <c r="S79" s="1">
        <v>2.68</v>
      </c>
      <c r="T79" s="1">
        <v>2856</v>
      </c>
      <c r="U79" s="1">
        <v>2.2349999999999999</v>
      </c>
      <c r="V79" s="1">
        <v>2850</v>
      </c>
    </row>
    <row r="80" spans="2:22" x14ac:dyDescent="0.3">
      <c r="B80" s="1" t="s">
        <v>90</v>
      </c>
      <c r="C80" s="1" t="s">
        <v>232</v>
      </c>
      <c r="D80" s="1" t="s">
        <v>285</v>
      </c>
      <c r="E80" s="1" t="s">
        <v>115</v>
      </c>
      <c r="F80" s="1" t="s">
        <v>262</v>
      </c>
      <c r="G80" s="1">
        <v>2021</v>
      </c>
      <c r="H80" s="1" t="s">
        <v>136</v>
      </c>
      <c r="I80" s="1">
        <v>2</v>
      </c>
      <c r="J80" s="4">
        <v>0.377994</v>
      </c>
      <c r="K80" s="1">
        <v>2463</v>
      </c>
      <c r="L80" s="1">
        <v>2463</v>
      </c>
      <c r="M80" s="1">
        <v>12.781000000000001</v>
      </c>
      <c r="O80" s="1">
        <v>3</v>
      </c>
      <c r="P80" s="1" t="s">
        <v>124</v>
      </c>
      <c r="Q80" s="1">
        <v>86.822999999999993</v>
      </c>
      <c r="R80" s="1">
        <v>1849</v>
      </c>
      <c r="S80" s="1">
        <v>2.68</v>
      </c>
      <c r="T80" s="1">
        <v>2856</v>
      </c>
      <c r="U80" s="1">
        <v>2.2349999999999999</v>
      </c>
      <c r="V80" s="1">
        <v>2850</v>
      </c>
    </row>
    <row r="81" spans="2:22" x14ac:dyDescent="0.3">
      <c r="B81" s="1" t="s">
        <v>90</v>
      </c>
      <c r="C81" s="1" t="s">
        <v>232</v>
      </c>
      <c r="D81" s="1" t="s">
        <v>285</v>
      </c>
      <c r="E81" s="1" t="s">
        <v>115</v>
      </c>
      <c r="F81" s="1" t="s">
        <v>263</v>
      </c>
      <c r="G81" s="1">
        <v>2021</v>
      </c>
      <c r="H81" s="1" t="s">
        <v>136</v>
      </c>
      <c r="I81" s="1">
        <v>2</v>
      </c>
      <c r="J81" s="4">
        <v>0.375608</v>
      </c>
      <c r="K81" s="1">
        <v>2462</v>
      </c>
      <c r="L81" s="1">
        <v>2462</v>
      </c>
      <c r="M81" s="1">
        <v>12.862</v>
      </c>
      <c r="O81" s="1">
        <v>3</v>
      </c>
      <c r="P81" s="1" t="s">
        <v>124</v>
      </c>
      <c r="Q81" s="1">
        <v>86.822999999999993</v>
      </c>
      <c r="R81" s="1">
        <v>1849</v>
      </c>
      <c r="S81" s="1">
        <v>2.68</v>
      </c>
      <c r="T81" s="1">
        <v>2856</v>
      </c>
      <c r="U81" s="1">
        <v>2.2349999999999999</v>
      </c>
      <c r="V81" s="1">
        <v>2850</v>
      </c>
    </row>
    <row r="82" spans="2:22" x14ac:dyDescent="0.3">
      <c r="B82" s="1" t="s">
        <v>90</v>
      </c>
      <c r="C82" s="1" t="s">
        <v>232</v>
      </c>
      <c r="D82" s="1" t="s">
        <v>285</v>
      </c>
      <c r="E82" s="1" t="s">
        <v>115</v>
      </c>
      <c r="F82" s="1" t="s">
        <v>264</v>
      </c>
      <c r="G82" s="1">
        <v>2021</v>
      </c>
      <c r="H82" s="1" t="s">
        <v>136</v>
      </c>
      <c r="I82" s="1">
        <v>2</v>
      </c>
      <c r="J82" s="4">
        <v>0.38558599999999998</v>
      </c>
      <c r="K82" s="1">
        <v>2463</v>
      </c>
      <c r="L82" s="1">
        <v>2463</v>
      </c>
      <c r="M82" s="1">
        <v>12.861000000000001</v>
      </c>
      <c r="O82" s="1">
        <v>3</v>
      </c>
      <c r="P82" s="1" t="s">
        <v>124</v>
      </c>
      <c r="Q82" s="1">
        <v>86.822999999999993</v>
      </c>
      <c r="R82" s="1">
        <v>1849</v>
      </c>
      <c r="S82" s="1">
        <v>2.68</v>
      </c>
      <c r="T82" s="1">
        <v>2856</v>
      </c>
      <c r="U82" s="1">
        <v>2.2349999999999999</v>
      </c>
      <c r="V82" s="1">
        <v>2850</v>
      </c>
    </row>
    <row r="83" spans="2:22" x14ac:dyDescent="0.3">
      <c r="B83" s="1" t="s">
        <v>90</v>
      </c>
      <c r="C83" s="1" t="s">
        <v>232</v>
      </c>
      <c r="D83" s="1" t="s">
        <v>285</v>
      </c>
      <c r="E83" s="1" t="s">
        <v>115</v>
      </c>
      <c r="F83" s="1" t="s">
        <v>265</v>
      </c>
      <c r="G83" s="1">
        <v>2021</v>
      </c>
      <c r="H83" s="1" t="s">
        <v>136</v>
      </c>
      <c r="I83" s="1">
        <v>2</v>
      </c>
      <c r="J83" s="4">
        <v>0.40256999999999998</v>
      </c>
      <c r="K83" s="1">
        <v>2463</v>
      </c>
      <c r="L83" s="1">
        <v>2463</v>
      </c>
      <c r="M83" s="1">
        <v>12.728999999999999</v>
      </c>
      <c r="O83" s="1">
        <v>3</v>
      </c>
      <c r="P83" s="1" t="s">
        <v>124</v>
      </c>
      <c r="Q83" s="1">
        <v>86.822999999999993</v>
      </c>
      <c r="R83" s="1">
        <v>1849</v>
      </c>
      <c r="S83" s="1">
        <v>2.68</v>
      </c>
      <c r="T83" s="1">
        <v>2856</v>
      </c>
      <c r="U83" s="1">
        <v>2.2349999999999999</v>
      </c>
      <c r="V83" s="1">
        <v>2850</v>
      </c>
    </row>
    <row r="84" spans="2:22" x14ac:dyDescent="0.3">
      <c r="B84" s="1" t="s">
        <v>90</v>
      </c>
      <c r="C84" s="1" t="s">
        <v>232</v>
      </c>
      <c r="D84" s="1" t="s">
        <v>285</v>
      </c>
      <c r="E84" s="1" t="s">
        <v>115</v>
      </c>
      <c r="F84" s="1" t="s">
        <v>266</v>
      </c>
      <c r="G84" s="1">
        <v>2021</v>
      </c>
      <c r="H84" s="1" t="s">
        <v>136</v>
      </c>
      <c r="I84" s="1">
        <v>2</v>
      </c>
      <c r="J84" s="4">
        <v>0.44335799999999997</v>
      </c>
      <c r="K84" s="1">
        <v>2463</v>
      </c>
      <c r="L84" s="1">
        <v>2463</v>
      </c>
      <c r="M84" s="1">
        <v>12.728999999999999</v>
      </c>
      <c r="O84" s="1">
        <v>3</v>
      </c>
      <c r="P84" s="1" t="s">
        <v>124</v>
      </c>
      <c r="Q84" s="1">
        <v>86.822999999999993</v>
      </c>
      <c r="R84" s="1">
        <v>1849</v>
      </c>
      <c r="S84" s="1">
        <v>2.68</v>
      </c>
      <c r="T84" s="1">
        <v>2856</v>
      </c>
      <c r="U84" s="1">
        <v>2.2349999999999999</v>
      </c>
      <c r="V84" s="1">
        <v>2850</v>
      </c>
    </row>
    <row r="85" spans="2:22" x14ac:dyDescent="0.3">
      <c r="B85" s="1" t="s">
        <v>90</v>
      </c>
      <c r="C85" s="1" t="s">
        <v>232</v>
      </c>
      <c r="D85" s="1" t="s">
        <v>285</v>
      </c>
      <c r="E85" s="1" t="s">
        <v>115</v>
      </c>
      <c r="F85" s="1" t="s">
        <v>267</v>
      </c>
      <c r="G85" s="1">
        <v>2021</v>
      </c>
      <c r="H85" s="1" t="s">
        <v>136</v>
      </c>
      <c r="I85" s="1">
        <v>2</v>
      </c>
      <c r="J85" s="4">
        <v>0.49199599999999999</v>
      </c>
      <c r="K85" s="1">
        <v>2463</v>
      </c>
      <c r="L85" s="1">
        <v>2463</v>
      </c>
      <c r="M85" s="1">
        <v>12.452</v>
      </c>
      <c r="O85" s="1">
        <v>3</v>
      </c>
      <c r="P85" s="1" t="s">
        <v>124</v>
      </c>
      <c r="Q85" s="1">
        <v>86.822999999999993</v>
      </c>
      <c r="R85" s="1">
        <v>1849</v>
      </c>
      <c r="S85" s="1">
        <v>2.68</v>
      </c>
      <c r="T85" s="1">
        <v>2856</v>
      </c>
      <c r="U85" s="1">
        <v>2.2349999999999999</v>
      </c>
      <c r="V85" s="1">
        <v>2850</v>
      </c>
    </row>
    <row r="86" spans="2:22" x14ac:dyDescent="0.3">
      <c r="B86" s="1" t="s">
        <v>90</v>
      </c>
      <c r="C86" s="1" t="s">
        <v>232</v>
      </c>
      <c r="D86" s="1" t="s">
        <v>285</v>
      </c>
      <c r="E86" s="1" t="s">
        <v>115</v>
      </c>
      <c r="F86" s="1" t="s">
        <v>268</v>
      </c>
      <c r="G86" s="1">
        <v>2021</v>
      </c>
      <c r="H86" s="1" t="s">
        <v>136</v>
      </c>
      <c r="I86" s="1">
        <v>2</v>
      </c>
      <c r="J86" s="4">
        <v>0.55726799999999999</v>
      </c>
      <c r="K86" s="1">
        <v>2463</v>
      </c>
      <c r="L86" s="1">
        <v>2463</v>
      </c>
      <c r="M86" s="1">
        <v>12.452</v>
      </c>
      <c r="O86" s="1">
        <v>3</v>
      </c>
      <c r="P86" s="1" t="s">
        <v>124</v>
      </c>
      <c r="Q86" s="1">
        <v>86.822999999999993</v>
      </c>
      <c r="R86" s="1">
        <v>1849</v>
      </c>
      <c r="S86" s="1">
        <v>2.68</v>
      </c>
      <c r="T86" s="1">
        <v>2856</v>
      </c>
      <c r="U86" s="1">
        <v>2.2349999999999999</v>
      </c>
      <c r="V86" s="1">
        <v>2850</v>
      </c>
    </row>
    <row r="87" spans="2:22" x14ac:dyDescent="0.3">
      <c r="B87" s="1" t="s">
        <v>90</v>
      </c>
      <c r="C87" s="1" t="s">
        <v>232</v>
      </c>
      <c r="D87" s="1" t="s">
        <v>285</v>
      </c>
      <c r="E87" s="1" t="s">
        <v>115</v>
      </c>
      <c r="F87" s="1" t="s">
        <v>269</v>
      </c>
      <c r="G87" s="1">
        <v>2021</v>
      </c>
      <c r="H87" s="1" t="s">
        <v>136</v>
      </c>
      <c r="I87" s="1">
        <v>2</v>
      </c>
      <c r="J87" s="4">
        <v>0.59358800000000023</v>
      </c>
      <c r="K87" s="1">
        <v>2463</v>
      </c>
      <c r="L87" s="1">
        <v>2463</v>
      </c>
      <c r="M87" s="1">
        <v>12.058999999999999</v>
      </c>
      <c r="O87" s="1">
        <v>3</v>
      </c>
      <c r="P87" s="1" t="s">
        <v>124</v>
      </c>
      <c r="Q87" s="1">
        <v>86.822999999999993</v>
      </c>
      <c r="R87" s="1">
        <v>1849</v>
      </c>
      <c r="S87" s="1">
        <v>2.68</v>
      </c>
      <c r="T87" s="1">
        <v>2856</v>
      </c>
      <c r="U87" s="1">
        <v>2.2349999999999999</v>
      </c>
      <c r="V87" s="1">
        <v>2850</v>
      </c>
    </row>
    <row r="88" spans="2:22" x14ac:dyDescent="0.3">
      <c r="B88" s="1" t="s">
        <v>90</v>
      </c>
      <c r="C88" s="1" t="s">
        <v>232</v>
      </c>
      <c r="D88" s="1" t="s">
        <v>285</v>
      </c>
      <c r="E88" s="1" t="s">
        <v>115</v>
      </c>
      <c r="F88" s="1" t="s">
        <v>270</v>
      </c>
      <c r="G88" s="1">
        <v>2021</v>
      </c>
      <c r="H88" s="1" t="s">
        <v>136</v>
      </c>
      <c r="I88" s="1">
        <v>2</v>
      </c>
      <c r="J88" s="4">
        <v>0.60474000000000006</v>
      </c>
      <c r="K88" s="1">
        <v>2462</v>
      </c>
      <c r="L88" s="1">
        <v>2462</v>
      </c>
      <c r="M88" s="1">
        <v>12.058999999999999</v>
      </c>
      <c r="O88" s="1">
        <v>3</v>
      </c>
      <c r="P88" s="1" t="s">
        <v>124</v>
      </c>
      <c r="Q88" s="1">
        <v>86.822999999999993</v>
      </c>
      <c r="R88" s="1">
        <v>1849</v>
      </c>
      <c r="S88" s="1">
        <v>2.68</v>
      </c>
      <c r="T88" s="1">
        <v>2856</v>
      </c>
      <c r="U88" s="1">
        <v>2.2349999999999999</v>
      </c>
      <c r="V88" s="1">
        <v>2850</v>
      </c>
    </row>
    <row r="89" spans="2:22" x14ac:dyDescent="0.3">
      <c r="B89" s="1" t="s">
        <v>90</v>
      </c>
      <c r="C89" s="1" t="s">
        <v>232</v>
      </c>
      <c r="D89" s="1" t="s">
        <v>285</v>
      </c>
      <c r="E89" s="1" t="s">
        <v>115</v>
      </c>
      <c r="F89" s="1" t="s">
        <v>271</v>
      </c>
      <c r="G89" s="1">
        <v>2021</v>
      </c>
      <c r="H89" s="1" t="s">
        <v>136</v>
      </c>
      <c r="I89" s="1">
        <v>2</v>
      </c>
      <c r="J89" s="4">
        <v>0.59154399999999996</v>
      </c>
      <c r="K89" s="1">
        <v>2462</v>
      </c>
      <c r="L89" s="1">
        <v>2462</v>
      </c>
      <c r="M89" s="1">
        <v>11.571999999999999</v>
      </c>
      <c r="O89" s="1">
        <v>3</v>
      </c>
      <c r="P89" s="1" t="s">
        <v>124</v>
      </c>
      <c r="Q89" s="1">
        <v>86.822999999999993</v>
      </c>
      <c r="R89" s="1">
        <v>1849</v>
      </c>
      <c r="S89" s="1">
        <v>2.68</v>
      </c>
      <c r="T89" s="1">
        <v>2856</v>
      </c>
      <c r="U89" s="1">
        <v>2.2349999999999999</v>
      </c>
      <c r="V89" s="1">
        <v>2850</v>
      </c>
    </row>
    <row r="90" spans="2:22" x14ac:dyDescent="0.3">
      <c r="B90" s="1" t="s">
        <v>90</v>
      </c>
      <c r="C90" s="1" t="s">
        <v>232</v>
      </c>
      <c r="D90" s="1" t="s">
        <v>285</v>
      </c>
      <c r="E90" s="1" t="s">
        <v>115</v>
      </c>
      <c r="F90" s="1" t="s">
        <v>272</v>
      </c>
      <c r="G90" s="1">
        <v>2021</v>
      </c>
      <c r="H90" s="1" t="s">
        <v>136</v>
      </c>
      <c r="I90" s="1">
        <v>2</v>
      </c>
      <c r="J90" s="4">
        <v>0.57005600000000001</v>
      </c>
      <c r="K90" s="1">
        <v>2462</v>
      </c>
      <c r="L90" s="1">
        <v>2462</v>
      </c>
      <c r="M90" s="1">
        <v>11.571999999999999</v>
      </c>
      <c r="O90" s="1">
        <v>3</v>
      </c>
      <c r="P90" s="1" t="s">
        <v>124</v>
      </c>
      <c r="Q90" s="1">
        <v>86.822999999999993</v>
      </c>
      <c r="R90" s="1">
        <v>1849</v>
      </c>
      <c r="S90" s="1">
        <v>2.68</v>
      </c>
      <c r="T90" s="1">
        <v>2856</v>
      </c>
      <c r="U90" s="1">
        <v>2.2349999999999999</v>
      </c>
      <c r="V90" s="1">
        <v>2850</v>
      </c>
    </row>
    <row r="91" spans="2:22" x14ac:dyDescent="0.3">
      <c r="B91" s="1" t="s">
        <v>90</v>
      </c>
      <c r="C91" s="1" t="s">
        <v>232</v>
      </c>
      <c r="D91" s="1" t="s">
        <v>285</v>
      </c>
      <c r="E91" s="1" t="s">
        <v>115</v>
      </c>
      <c r="F91" s="1" t="s">
        <v>273</v>
      </c>
      <c r="G91" s="1">
        <v>2021</v>
      </c>
      <c r="H91" s="1" t="s">
        <v>136</v>
      </c>
      <c r="I91" s="1">
        <v>2</v>
      </c>
      <c r="J91" s="4">
        <v>0.549014</v>
      </c>
      <c r="K91" s="1">
        <v>2462</v>
      </c>
      <c r="L91" s="1">
        <v>2462</v>
      </c>
      <c r="M91" s="1">
        <v>10.98</v>
      </c>
      <c r="O91" s="1">
        <v>3</v>
      </c>
      <c r="P91" s="1" t="s">
        <v>124</v>
      </c>
      <c r="Q91" s="1">
        <v>86.822999999999993</v>
      </c>
      <c r="R91" s="1">
        <v>1849</v>
      </c>
      <c r="S91" s="1">
        <v>2.68</v>
      </c>
      <c r="T91" s="1">
        <v>2856</v>
      </c>
      <c r="U91" s="1">
        <v>2.2349999999999999</v>
      </c>
      <c r="V91" s="1">
        <v>2850</v>
      </c>
    </row>
    <row r="92" spans="2:22" x14ac:dyDescent="0.3">
      <c r="B92" s="1" t="s">
        <v>90</v>
      </c>
      <c r="C92" s="1" t="s">
        <v>232</v>
      </c>
      <c r="D92" s="1" t="s">
        <v>285</v>
      </c>
      <c r="E92" s="1" t="s">
        <v>115</v>
      </c>
      <c r="F92" s="1" t="s">
        <v>274</v>
      </c>
      <c r="G92" s="1">
        <v>2021</v>
      </c>
      <c r="H92" s="1" t="s">
        <v>136</v>
      </c>
      <c r="I92" s="1">
        <v>2</v>
      </c>
      <c r="J92" s="4">
        <v>0.52644399999999991</v>
      </c>
      <c r="K92" s="1">
        <v>2462</v>
      </c>
      <c r="L92" s="1">
        <v>2462</v>
      </c>
      <c r="M92" s="1">
        <v>10.98</v>
      </c>
      <c r="O92" s="1">
        <v>3</v>
      </c>
      <c r="P92" s="1" t="s">
        <v>124</v>
      </c>
      <c r="Q92" s="1">
        <v>86.822999999999993</v>
      </c>
      <c r="R92" s="1">
        <v>1849</v>
      </c>
      <c r="S92" s="1">
        <v>2.68</v>
      </c>
      <c r="T92" s="1">
        <v>2856</v>
      </c>
      <c r="U92" s="1">
        <v>2.2349999999999999</v>
      </c>
      <c r="V92" s="1">
        <v>2850</v>
      </c>
    </row>
    <row r="93" spans="2:22" x14ac:dyDescent="0.3">
      <c r="B93" s="1" t="s">
        <v>90</v>
      </c>
      <c r="C93" s="1" t="s">
        <v>232</v>
      </c>
      <c r="D93" s="1" t="s">
        <v>285</v>
      </c>
      <c r="E93" s="1" t="s">
        <v>115</v>
      </c>
      <c r="F93" s="1" t="s">
        <v>275</v>
      </c>
      <c r="G93" s="1">
        <v>2021</v>
      </c>
      <c r="H93" s="1" t="s">
        <v>136</v>
      </c>
      <c r="I93" s="1">
        <v>2</v>
      </c>
      <c r="J93" s="4">
        <v>0.49925399999999998</v>
      </c>
      <c r="K93" s="1">
        <v>2462</v>
      </c>
      <c r="L93" s="1">
        <v>2462</v>
      </c>
      <c r="M93" s="1">
        <v>10.381</v>
      </c>
      <c r="O93" s="1">
        <v>3</v>
      </c>
      <c r="P93" s="1" t="s">
        <v>124</v>
      </c>
      <c r="Q93" s="1">
        <v>86.822999999999993</v>
      </c>
      <c r="R93" s="1">
        <v>1849</v>
      </c>
      <c r="S93" s="1">
        <v>2.68</v>
      </c>
      <c r="T93" s="1">
        <v>2856</v>
      </c>
      <c r="U93" s="1">
        <v>2.2349999999999999</v>
      </c>
      <c r="V93" s="1">
        <v>2850</v>
      </c>
    </row>
    <row r="94" spans="2:22" x14ac:dyDescent="0.3">
      <c r="B94" s="1" t="s">
        <v>90</v>
      </c>
      <c r="C94" s="1" t="s">
        <v>232</v>
      </c>
      <c r="D94" s="1" t="s">
        <v>285</v>
      </c>
      <c r="E94" s="1" t="s">
        <v>115</v>
      </c>
      <c r="F94" s="1" t="s">
        <v>276</v>
      </c>
      <c r="G94" s="1">
        <v>2021</v>
      </c>
      <c r="H94" s="1" t="s">
        <v>136</v>
      </c>
      <c r="I94" s="1">
        <v>2</v>
      </c>
      <c r="J94" s="4">
        <v>0.47310399999999991</v>
      </c>
      <c r="K94" s="1">
        <v>2461</v>
      </c>
      <c r="L94" s="1">
        <v>2461</v>
      </c>
      <c r="M94" s="1">
        <v>10.381</v>
      </c>
      <c r="O94" s="1">
        <v>3</v>
      </c>
      <c r="P94" s="1" t="s">
        <v>124</v>
      </c>
      <c r="Q94" s="1">
        <v>86.822999999999993</v>
      </c>
      <c r="R94" s="1">
        <v>1849</v>
      </c>
      <c r="S94" s="1">
        <v>2.68</v>
      </c>
      <c r="T94" s="1">
        <v>2856</v>
      </c>
      <c r="U94" s="1">
        <v>2.2349999999999999</v>
      </c>
      <c r="V94" s="1">
        <v>2850</v>
      </c>
    </row>
    <row r="95" spans="2:22" x14ac:dyDescent="0.3">
      <c r="B95" s="1" t="s">
        <v>90</v>
      </c>
      <c r="C95" s="1" t="s">
        <v>232</v>
      </c>
      <c r="D95" s="1" t="s">
        <v>285</v>
      </c>
      <c r="E95" s="1" t="s">
        <v>115</v>
      </c>
      <c r="F95" s="1" t="s">
        <v>277</v>
      </c>
      <c r="G95" s="1">
        <v>2021</v>
      </c>
      <c r="H95" s="1" t="s">
        <v>136</v>
      </c>
      <c r="I95" s="1">
        <v>2</v>
      </c>
      <c r="J95" s="4">
        <v>0.43915399999999999</v>
      </c>
      <c r="K95" s="1">
        <v>2461</v>
      </c>
      <c r="L95" s="1">
        <v>2461</v>
      </c>
      <c r="M95" s="1">
        <v>9.8719999999999999</v>
      </c>
      <c r="O95" s="1">
        <v>3</v>
      </c>
      <c r="P95" s="1" t="s">
        <v>124</v>
      </c>
      <c r="Q95" s="1">
        <v>86.822999999999993</v>
      </c>
      <c r="R95" s="1">
        <v>1849</v>
      </c>
      <c r="S95" s="1">
        <v>2.68</v>
      </c>
      <c r="T95" s="1">
        <v>2856</v>
      </c>
      <c r="U95" s="1">
        <v>2.2349999999999999</v>
      </c>
      <c r="V95" s="1">
        <v>2850</v>
      </c>
    </row>
    <row r="96" spans="2:22" x14ac:dyDescent="0.3">
      <c r="B96" s="1" t="s">
        <v>90</v>
      </c>
      <c r="C96" s="1" t="s">
        <v>232</v>
      </c>
      <c r="D96" s="1" t="s">
        <v>285</v>
      </c>
      <c r="E96" s="1" t="s">
        <v>115</v>
      </c>
      <c r="F96" s="1" t="s">
        <v>278</v>
      </c>
      <c r="G96" s="1">
        <v>2021</v>
      </c>
      <c r="H96" s="1" t="s">
        <v>136</v>
      </c>
      <c r="I96" s="1">
        <v>2</v>
      </c>
      <c r="J96" s="4">
        <v>0.40695199999999998</v>
      </c>
      <c r="K96" s="1">
        <v>2460</v>
      </c>
      <c r="L96" s="1">
        <v>2460</v>
      </c>
      <c r="M96" s="1">
        <v>9.8719999999999999</v>
      </c>
      <c r="O96" s="1">
        <v>3</v>
      </c>
      <c r="P96" s="1" t="s">
        <v>124</v>
      </c>
      <c r="Q96" s="1">
        <v>86.822999999999993</v>
      </c>
      <c r="R96" s="1">
        <v>1849</v>
      </c>
      <c r="S96" s="1">
        <v>2.68</v>
      </c>
      <c r="T96" s="1">
        <v>2856</v>
      </c>
      <c r="U96" s="1">
        <v>2.2349999999999999</v>
      </c>
      <c r="V96" s="1">
        <v>2850</v>
      </c>
    </row>
    <row r="97" spans="2:22" x14ac:dyDescent="0.3">
      <c r="B97" s="1" t="s">
        <v>90</v>
      </c>
      <c r="C97" s="1" t="s">
        <v>232</v>
      </c>
      <c r="D97" s="1" t="s">
        <v>285</v>
      </c>
      <c r="E97" s="1" t="s">
        <v>115</v>
      </c>
      <c r="F97" s="1" t="s">
        <v>279</v>
      </c>
      <c r="G97" s="1">
        <v>2021</v>
      </c>
      <c r="H97" s="1" t="s">
        <v>136</v>
      </c>
      <c r="I97" s="1">
        <v>2</v>
      </c>
      <c r="J97" s="4">
        <v>0.367838</v>
      </c>
      <c r="K97" s="1">
        <v>2460</v>
      </c>
      <c r="L97" s="1">
        <v>2460</v>
      </c>
      <c r="M97" s="1">
        <v>9.4740000000000002</v>
      </c>
      <c r="O97" s="1">
        <v>3</v>
      </c>
      <c r="P97" s="1" t="s">
        <v>124</v>
      </c>
      <c r="Q97" s="1">
        <v>86.822999999999993</v>
      </c>
      <c r="R97" s="1">
        <v>1849</v>
      </c>
      <c r="S97" s="1">
        <v>2.68</v>
      </c>
      <c r="T97" s="1">
        <v>2856</v>
      </c>
      <c r="U97" s="1">
        <v>2.2349999999999999</v>
      </c>
      <c r="V97" s="1">
        <v>2850</v>
      </c>
    </row>
    <row r="98" spans="2:22" x14ac:dyDescent="0.3">
      <c r="B98" s="1" t="s">
        <v>90</v>
      </c>
      <c r="C98" s="1" t="s">
        <v>232</v>
      </c>
      <c r="D98" s="1" t="s">
        <v>285</v>
      </c>
      <c r="E98" s="1" t="s">
        <v>115</v>
      </c>
      <c r="F98" s="1" t="s">
        <v>280</v>
      </c>
      <c r="G98" s="1">
        <v>2021</v>
      </c>
      <c r="H98" s="1" t="s">
        <v>136</v>
      </c>
      <c r="I98" s="1">
        <v>2</v>
      </c>
      <c r="J98" s="4">
        <v>0.32635400000000009</v>
      </c>
      <c r="K98" s="1">
        <v>2460</v>
      </c>
      <c r="L98" s="1">
        <v>2460</v>
      </c>
      <c r="M98" s="1">
        <v>9.4740000000000002</v>
      </c>
      <c r="O98" s="1">
        <v>3</v>
      </c>
      <c r="P98" s="1" t="s">
        <v>124</v>
      </c>
      <c r="Q98" s="1">
        <v>86.822999999999993</v>
      </c>
      <c r="R98" s="1">
        <v>1849</v>
      </c>
      <c r="S98" s="1">
        <v>2.68</v>
      </c>
      <c r="T98" s="1">
        <v>2856</v>
      </c>
      <c r="U98" s="1">
        <v>2.2349999999999999</v>
      </c>
      <c r="V98" s="1">
        <v>2850</v>
      </c>
    </row>
    <row r="99" spans="2:22" x14ac:dyDescent="0.3">
      <c r="B99" s="1" t="s">
        <v>90</v>
      </c>
      <c r="C99" s="1" t="s">
        <v>232</v>
      </c>
      <c r="D99" s="1" t="s">
        <v>285</v>
      </c>
      <c r="E99" s="1" t="s">
        <v>115</v>
      </c>
      <c r="F99" s="1" t="s">
        <v>233</v>
      </c>
      <c r="G99" s="1">
        <v>2021</v>
      </c>
      <c r="H99" s="1" t="s">
        <v>136</v>
      </c>
      <c r="I99" s="1">
        <v>3</v>
      </c>
      <c r="J99" s="4">
        <v>0.32433200000000001</v>
      </c>
      <c r="K99" s="1">
        <v>2130</v>
      </c>
      <c r="L99" s="1">
        <v>2130</v>
      </c>
      <c r="M99" s="1">
        <v>9.202</v>
      </c>
      <c r="O99" s="1">
        <v>3</v>
      </c>
      <c r="P99" s="1" t="s">
        <v>124</v>
      </c>
      <c r="Q99" s="1">
        <v>100.02200000000001</v>
      </c>
      <c r="R99" s="1">
        <v>1517</v>
      </c>
      <c r="S99" s="1">
        <v>2.9780000000000002</v>
      </c>
      <c r="T99" s="1">
        <v>2478</v>
      </c>
      <c r="U99" s="1">
        <v>2.274</v>
      </c>
      <c r="V99" s="1">
        <v>2476</v>
      </c>
    </row>
    <row r="100" spans="2:22" x14ac:dyDescent="0.3">
      <c r="B100" s="1" t="s">
        <v>90</v>
      </c>
      <c r="C100" s="1" t="s">
        <v>232</v>
      </c>
      <c r="D100" s="1" t="s">
        <v>285</v>
      </c>
      <c r="E100" s="1" t="s">
        <v>115</v>
      </c>
      <c r="F100" s="1" t="s">
        <v>234</v>
      </c>
      <c r="G100" s="1">
        <v>2021</v>
      </c>
      <c r="H100" s="1" t="s">
        <v>136</v>
      </c>
      <c r="I100" s="1">
        <v>3</v>
      </c>
      <c r="J100" s="4">
        <v>0.30335000000000001</v>
      </c>
      <c r="K100" s="1">
        <v>2130</v>
      </c>
      <c r="L100" s="1">
        <v>2130</v>
      </c>
      <c r="M100" s="1">
        <v>9.1679999999999993</v>
      </c>
      <c r="O100" s="1">
        <v>3</v>
      </c>
      <c r="P100" s="1" t="s">
        <v>124</v>
      </c>
      <c r="Q100" s="1">
        <v>100.02200000000001</v>
      </c>
      <c r="R100" s="1">
        <v>1517</v>
      </c>
      <c r="S100" s="1">
        <v>2.9780000000000002</v>
      </c>
      <c r="T100" s="1">
        <v>2478</v>
      </c>
      <c r="U100" s="1">
        <v>2.274</v>
      </c>
      <c r="V100" s="1">
        <v>2476</v>
      </c>
    </row>
    <row r="101" spans="2:22" x14ac:dyDescent="0.3">
      <c r="B101" s="1" t="s">
        <v>90</v>
      </c>
      <c r="C101" s="1" t="s">
        <v>232</v>
      </c>
      <c r="D101" s="1" t="s">
        <v>285</v>
      </c>
      <c r="E101" s="1" t="s">
        <v>115</v>
      </c>
      <c r="F101" s="1" t="s">
        <v>235</v>
      </c>
      <c r="G101" s="1">
        <v>2021</v>
      </c>
      <c r="H101" s="1" t="s">
        <v>136</v>
      </c>
      <c r="I101" s="1">
        <v>3</v>
      </c>
      <c r="J101" s="4">
        <v>0.31219799999999998</v>
      </c>
      <c r="K101" s="1">
        <v>2127</v>
      </c>
      <c r="L101" s="1">
        <v>2127</v>
      </c>
      <c r="M101" s="1">
        <v>8.9190000000000005</v>
      </c>
      <c r="O101" s="1">
        <v>3</v>
      </c>
      <c r="P101" s="1" t="s">
        <v>124</v>
      </c>
      <c r="Q101" s="1">
        <v>100.02200000000001</v>
      </c>
      <c r="R101" s="1">
        <v>1517</v>
      </c>
      <c r="S101" s="1">
        <v>2.9780000000000002</v>
      </c>
      <c r="T101" s="1">
        <v>2478</v>
      </c>
      <c r="U101" s="1">
        <v>2.274</v>
      </c>
      <c r="V101" s="1">
        <v>2476</v>
      </c>
    </row>
    <row r="102" spans="2:22" x14ac:dyDescent="0.3">
      <c r="B102" s="1" t="s">
        <v>90</v>
      </c>
      <c r="C102" s="1" t="s">
        <v>232</v>
      </c>
      <c r="D102" s="1" t="s">
        <v>285</v>
      </c>
      <c r="E102" s="1" t="s">
        <v>115</v>
      </c>
      <c r="F102" s="1" t="s">
        <v>236</v>
      </c>
      <c r="G102" s="1">
        <v>2021</v>
      </c>
      <c r="H102" s="1" t="s">
        <v>136</v>
      </c>
      <c r="I102" s="1">
        <v>3</v>
      </c>
      <c r="J102" s="4">
        <v>0.30371199999999998</v>
      </c>
      <c r="K102" s="1">
        <v>2132</v>
      </c>
      <c r="L102" s="1">
        <v>2132</v>
      </c>
      <c r="M102" s="1">
        <v>8.9179999999999993</v>
      </c>
      <c r="O102" s="1">
        <v>3</v>
      </c>
      <c r="P102" s="1" t="s">
        <v>124</v>
      </c>
      <c r="Q102" s="1">
        <v>100.02200000000001</v>
      </c>
      <c r="R102" s="1">
        <v>1517</v>
      </c>
      <c r="S102" s="1">
        <v>2.9780000000000002</v>
      </c>
      <c r="T102" s="1">
        <v>2478</v>
      </c>
      <c r="U102" s="1">
        <v>2.274</v>
      </c>
      <c r="V102" s="1">
        <v>2476</v>
      </c>
    </row>
    <row r="103" spans="2:22" x14ac:dyDescent="0.3">
      <c r="B103" s="1" t="s">
        <v>90</v>
      </c>
      <c r="C103" s="1" t="s">
        <v>232</v>
      </c>
      <c r="D103" s="1" t="s">
        <v>285</v>
      </c>
      <c r="E103" s="1" t="s">
        <v>115</v>
      </c>
      <c r="F103" s="1" t="s">
        <v>237</v>
      </c>
      <c r="G103" s="1">
        <v>2021</v>
      </c>
      <c r="H103" s="1" t="s">
        <v>136</v>
      </c>
      <c r="I103" s="1">
        <v>3</v>
      </c>
      <c r="J103" s="4">
        <v>0.29764999999999991</v>
      </c>
      <c r="K103" s="1">
        <v>2132</v>
      </c>
      <c r="L103" s="1">
        <v>2132</v>
      </c>
      <c r="M103" s="1">
        <v>8.7200000000000006</v>
      </c>
      <c r="O103" s="1">
        <v>3</v>
      </c>
      <c r="P103" s="1" t="s">
        <v>124</v>
      </c>
      <c r="Q103" s="1">
        <v>100.02200000000001</v>
      </c>
      <c r="R103" s="1">
        <v>1517</v>
      </c>
      <c r="S103" s="1">
        <v>2.9780000000000002</v>
      </c>
      <c r="T103" s="1">
        <v>2478</v>
      </c>
      <c r="U103" s="1">
        <v>2.274</v>
      </c>
      <c r="V103" s="1">
        <v>2476</v>
      </c>
    </row>
    <row r="104" spans="2:22" x14ac:dyDescent="0.3">
      <c r="B104" s="1" t="s">
        <v>90</v>
      </c>
      <c r="C104" s="1" t="s">
        <v>232</v>
      </c>
      <c r="D104" s="1" t="s">
        <v>285</v>
      </c>
      <c r="E104" s="1" t="s">
        <v>115</v>
      </c>
      <c r="F104" s="1" t="s">
        <v>238</v>
      </c>
      <c r="G104" s="1">
        <v>2021</v>
      </c>
      <c r="H104" s="1" t="s">
        <v>136</v>
      </c>
      <c r="I104" s="1">
        <v>3</v>
      </c>
      <c r="J104" s="4">
        <v>0.29008600000000001</v>
      </c>
      <c r="K104" s="1">
        <v>2132</v>
      </c>
      <c r="L104" s="1">
        <v>2132</v>
      </c>
      <c r="M104" s="1">
        <v>8.7200000000000006</v>
      </c>
      <c r="O104" s="1">
        <v>3</v>
      </c>
      <c r="P104" s="1" t="s">
        <v>124</v>
      </c>
      <c r="Q104" s="1">
        <v>100.02200000000001</v>
      </c>
      <c r="R104" s="1">
        <v>1517</v>
      </c>
      <c r="S104" s="1">
        <v>2.9780000000000002</v>
      </c>
      <c r="T104" s="1">
        <v>2478</v>
      </c>
      <c r="U104" s="1">
        <v>2.274</v>
      </c>
      <c r="V104" s="1">
        <v>2476</v>
      </c>
    </row>
    <row r="105" spans="2:22" x14ac:dyDescent="0.3">
      <c r="B105" s="1" t="s">
        <v>90</v>
      </c>
      <c r="C105" s="1" t="s">
        <v>232</v>
      </c>
      <c r="D105" s="1" t="s">
        <v>285</v>
      </c>
      <c r="E105" s="1" t="s">
        <v>115</v>
      </c>
      <c r="F105" s="1" t="s">
        <v>239</v>
      </c>
      <c r="G105" s="1">
        <v>2021</v>
      </c>
      <c r="H105" s="1" t="s">
        <v>136</v>
      </c>
      <c r="I105" s="1">
        <v>3</v>
      </c>
      <c r="J105" s="4">
        <v>0.28461400000000009</v>
      </c>
      <c r="K105" s="1">
        <v>2132</v>
      </c>
      <c r="L105" s="1">
        <v>2132</v>
      </c>
      <c r="M105" s="1">
        <v>8.5389999999999997</v>
      </c>
      <c r="O105" s="1">
        <v>3</v>
      </c>
      <c r="P105" s="1" t="s">
        <v>124</v>
      </c>
      <c r="Q105" s="1">
        <v>100.02200000000001</v>
      </c>
      <c r="R105" s="1">
        <v>1517</v>
      </c>
      <c r="S105" s="1">
        <v>2.9780000000000002</v>
      </c>
      <c r="T105" s="1">
        <v>2478</v>
      </c>
      <c r="U105" s="1">
        <v>2.274</v>
      </c>
      <c r="V105" s="1">
        <v>2476</v>
      </c>
    </row>
    <row r="106" spans="2:22" x14ac:dyDescent="0.3">
      <c r="B106" s="1" t="s">
        <v>90</v>
      </c>
      <c r="C106" s="1" t="s">
        <v>232</v>
      </c>
      <c r="D106" s="1" t="s">
        <v>285</v>
      </c>
      <c r="E106" s="1" t="s">
        <v>115</v>
      </c>
      <c r="F106" s="1" t="s">
        <v>240</v>
      </c>
      <c r="G106" s="1">
        <v>2021</v>
      </c>
      <c r="H106" s="1" t="s">
        <v>136</v>
      </c>
      <c r="I106" s="1">
        <v>3</v>
      </c>
      <c r="J106" s="4">
        <v>0.27484799999999998</v>
      </c>
      <c r="K106" s="1">
        <v>2132</v>
      </c>
      <c r="L106" s="1">
        <v>2132</v>
      </c>
      <c r="M106" s="1">
        <v>8.5389999999999997</v>
      </c>
      <c r="O106" s="1">
        <v>3</v>
      </c>
      <c r="P106" s="1" t="s">
        <v>124</v>
      </c>
      <c r="Q106" s="1">
        <v>100.02200000000001</v>
      </c>
      <c r="R106" s="1">
        <v>1517</v>
      </c>
      <c r="S106" s="1">
        <v>2.9780000000000002</v>
      </c>
      <c r="T106" s="1">
        <v>2478</v>
      </c>
      <c r="U106" s="1">
        <v>2.274</v>
      </c>
      <c r="V106" s="1">
        <v>2476</v>
      </c>
    </row>
    <row r="107" spans="2:22" x14ac:dyDescent="0.3">
      <c r="B107" s="1" t="s">
        <v>90</v>
      </c>
      <c r="C107" s="1" t="s">
        <v>232</v>
      </c>
      <c r="D107" s="1" t="s">
        <v>285</v>
      </c>
      <c r="E107" s="1" t="s">
        <v>115</v>
      </c>
      <c r="F107" s="1" t="s">
        <v>241</v>
      </c>
      <c r="G107" s="1">
        <v>2021</v>
      </c>
      <c r="H107" s="1" t="s">
        <v>136</v>
      </c>
      <c r="I107" s="1">
        <v>3</v>
      </c>
      <c r="J107" s="4">
        <v>0.267376</v>
      </c>
      <c r="K107" s="1">
        <v>2132</v>
      </c>
      <c r="L107" s="1">
        <v>2132</v>
      </c>
      <c r="M107" s="1">
        <v>8.41</v>
      </c>
      <c r="O107" s="1">
        <v>3</v>
      </c>
      <c r="P107" s="1" t="s">
        <v>124</v>
      </c>
      <c r="Q107" s="1">
        <v>100.02200000000001</v>
      </c>
      <c r="R107" s="1">
        <v>1517</v>
      </c>
      <c r="S107" s="1">
        <v>2.9780000000000002</v>
      </c>
      <c r="T107" s="1">
        <v>2478</v>
      </c>
      <c r="U107" s="1">
        <v>2.274</v>
      </c>
      <c r="V107" s="1">
        <v>2476</v>
      </c>
    </row>
    <row r="108" spans="2:22" x14ac:dyDescent="0.3">
      <c r="B108" s="1" t="s">
        <v>90</v>
      </c>
      <c r="C108" s="1" t="s">
        <v>232</v>
      </c>
      <c r="D108" s="1" t="s">
        <v>285</v>
      </c>
      <c r="E108" s="1" t="s">
        <v>115</v>
      </c>
      <c r="F108" s="1" t="s">
        <v>242</v>
      </c>
      <c r="G108" s="1">
        <v>2021</v>
      </c>
      <c r="H108" s="1" t="s">
        <v>136</v>
      </c>
      <c r="I108" s="1">
        <v>3</v>
      </c>
      <c r="J108" s="4">
        <v>0.257604</v>
      </c>
      <c r="K108" s="1">
        <v>2132</v>
      </c>
      <c r="L108" s="1">
        <v>2132</v>
      </c>
      <c r="M108" s="1">
        <v>8.41</v>
      </c>
      <c r="O108" s="1">
        <v>3</v>
      </c>
      <c r="P108" s="1" t="s">
        <v>124</v>
      </c>
      <c r="Q108" s="1">
        <v>100.02200000000001</v>
      </c>
      <c r="R108" s="1">
        <v>1517</v>
      </c>
      <c r="S108" s="1">
        <v>2.9780000000000002</v>
      </c>
      <c r="T108" s="1">
        <v>2478</v>
      </c>
      <c r="U108" s="1">
        <v>2.274</v>
      </c>
      <c r="V108" s="1">
        <v>2476</v>
      </c>
    </row>
    <row r="109" spans="2:22" x14ac:dyDescent="0.3">
      <c r="B109" s="1" t="s">
        <v>90</v>
      </c>
      <c r="C109" s="1" t="s">
        <v>232</v>
      </c>
      <c r="D109" s="1" t="s">
        <v>285</v>
      </c>
      <c r="E109" s="1" t="s">
        <v>115</v>
      </c>
      <c r="F109" s="1" t="s">
        <v>243</v>
      </c>
      <c r="G109" s="1">
        <v>2021</v>
      </c>
      <c r="H109" s="1" t="s">
        <v>136</v>
      </c>
      <c r="I109" s="1">
        <v>3</v>
      </c>
      <c r="J109" s="4">
        <v>0.254604</v>
      </c>
      <c r="K109" s="1">
        <v>2132</v>
      </c>
      <c r="L109" s="1">
        <v>2132</v>
      </c>
      <c r="M109" s="1">
        <v>8.3410000000000011</v>
      </c>
      <c r="O109" s="1">
        <v>3</v>
      </c>
      <c r="P109" s="1" t="s">
        <v>124</v>
      </c>
      <c r="Q109" s="1">
        <v>100.02200000000001</v>
      </c>
      <c r="R109" s="1">
        <v>1517</v>
      </c>
      <c r="S109" s="1">
        <v>2.9780000000000002</v>
      </c>
      <c r="T109" s="1">
        <v>2478</v>
      </c>
      <c r="U109" s="1">
        <v>2.274</v>
      </c>
      <c r="V109" s="1">
        <v>2476</v>
      </c>
    </row>
    <row r="110" spans="2:22" x14ac:dyDescent="0.3">
      <c r="B110" s="1" t="s">
        <v>90</v>
      </c>
      <c r="C110" s="1" t="s">
        <v>232</v>
      </c>
      <c r="D110" s="1" t="s">
        <v>285</v>
      </c>
      <c r="E110" s="1" t="s">
        <v>115</v>
      </c>
      <c r="F110" s="1" t="s">
        <v>244</v>
      </c>
      <c r="G110" s="1">
        <v>2021</v>
      </c>
      <c r="H110" s="1" t="s">
        <v>136</v>
      </c>
      <c r="I110" s="1">
        <v>3</v>
      </c>
      <c r="J110" s="4">
        <v>0.26635999999999999</v>
      </c>
      <c r="K110" s="1">
        <v>2132</v>
      </c>
      <c r="L110" s="1">
        <v>2132</v>
      </c>
      <c r="M110" s="1">
        <v>8.3410000000000011</v>
      </c>
      <c r="O110" s="1">
        <v>3</v>
      </c>
      <c r="P110" s="1" t="s">
        <v>124</v>
      </c>
      <c r="Q110" s="1">
        <v>100.02200000000001</v>
      </c>
      <c r="R110" s="1">
        <v>1517</v>
      </c>
      <c r="S110" s="1">
        <v>2.9780000000000002</v>
      </c>
      <c r="T110" s="1">
        <v>2478</v>
      </c>
      <c r="U110" s="1">
        <v>2.274</v>
      </c>
      <c r="V110" s="1">
        <v>2476</v>
      </c>
    </row>
    <row r="111" spans="2:22" x14ac:dyDescent="0.3">
      <c r="B111" s="1" t="s">
        <v>90</v>
      </c>
      <c r="C111" s="1" t="s">
        <v>232</v>
      </c>
      <c r="D111" s="1" t="s">
        <v>285</v>
      </c>
      <c r="E111" s="1" t="s">
        <v>115</v>
      </c>
      <c r="F111" s="1" t="s">
        <v>245</v>
      </c>
      <c r="G111" s="1">
        <v>2021</v>
      </c>
      <c r="H111" s="1" t="s">
        <v>136</v>
      </c>
      <c r="I111" s="1">
        <v>3</v>
      </c>
      <c r="J111" s="4">
        <v>0.275252</v>
      </c>
      <c r="K111" s="1">
        <v>2132</v>
      </c>
      <c r="L111" s="1">
        <v>2132</v>
      </c>
      <c r="M111" s="1">
        <v>8.39</v>
      </c>
      <c r="O111" s="1">
        <v>3</v>
      </c>
      <c r="P111" s="1" t="s">
        <v>124</v>
      </c>
      <c r="Q111" s="1">
        <v>100.02200000000001</v>
      </c>
      <c r="R111" s="1">
        <v>1517</v>
      </c>
      <c r="S111" s="1">
        <v>2.9780000000000002</v>
      </c>
      <c r="T111" s="1">
        <v>2478</v>
      </c>
      <c r="U111" s="1">
        <v>2.274</v>
      </c>
      <c r="V111" s="1">
        <v>2476</v>
      </c>
    </row>
    <row r="112" spans="2:22" x14ac:dyDescent="0.3">
      <c r="B112" s="1" t="s">
        <v>90</v>
      </c>
      <c r="C112" s="1" t="s">
        <v>232</v>
      </c>
      <c r="D112" s="1" t="s">
        <v>285</v>
      </c>
      <c r="E112" s="1" t="s">
        <v>115</v>
      </c>
      <c r="F112" s="1" t="s">
        <v>246</v>
      </c>
      <c r="G112" s="1">
        <v>2021</v>
      </c>
      <c r="H112" s="1" t="s">
        <v>136</v>
      </c>
      <c r="I112" s="1">
        <v>3</v>
      </c>
      <c r="J112" s="4">
        <v>0.324988</v>
      </c>
      <c r="K112" s="1">
        <v>2132</v>
      </c>
      <c r="L112" s="1">
        <v>2132</v>
      </c>
      <c r="M112" s="1">
        <v>8.39</v>
      </c>
      <c r="O112" s="1">
        <v>3</v>
      </c>
      <c r="P112" s="1" t="s">
        <v>124</v>
      </c>
      <c r="Q112" s="1">
        <v>100.02200000000001</v>
      </c>
      <c r="R112" s="1">
        <v>1517</v>
      </c>
      <c r="S112" s="1">
        <v>2.9780000000000002</v>
      </c>
      <c r="T112" s="1">
        <v>2478</v>
      </c>
      <c r="U112" s="1">
        <v>2.274</v>
      </c>
      <c r="V112" s="1">
        <v>2476</v>
      </c>
    </row>
    <row r="113" spans="2:22" x14ac:dyDescent="0.3">
      <c r="B113" s="1" t="s">
        <v>90</v>
      </c>
      <c r="C113" s="1" t="s">
        <v>232</v>
      </c>
      <c r="D113" s="1" t="s">
        <v>285</v>
      </c>
      <c r="E113" s="1" t="s">
        <v>115</v>
      </c>
      <c r="F113" s="1" t="s">
        <v>247</v>
      </c>
      <c r="G113" s="1">
        <v>2021</v>
      </c>
      <c r="H113" s="1" t="s">
        <v>136</v>
      </c>
      <c r="I113" s="1">
        <v>3</v>
      </c>
      <c r="J113" s="4">
        <v>0.36753799999999998</v>
      </c>
      <c r="K113" s="1">
        <v>2132</v>
      </c>
      <c r="L113" s="1">
        <v>2132</v>
      </c>
      <c r="M113" s="1">
        <v>8.6319999999999997</v>
      </c>
      <c r="O113" s="1">
        <v>3</v>
      </c>
      <c r="P113" s="1" t="s">
        <v>124</v>
      </c>
      <c r="Q113" s="1">
        <v>100.02200000000001</v>
      </c>
      <c r="R113" s="1">
        <v>1517</v>
      </c>
      <c r="S113" s="1">
        <v>2.9780000000000002</v>
      </c>
      <c r="T113" s="1">
        <v>2478</v>
      </c>
      <c r="U113" s="1">
        <v>2.274</v>
      </c>
      <c r="V113" s="1">
        <v>2476</v>
      </c>
    </row>
    <row r="114" spans="2:22" x14ac:dyDescent="0.3">
      <c r="B114" s="1" t="s">
        <v>90</v>
      </c>
      <c r="C114" s="1" t="s">
        <v>232</v>
      </c>
      <c r="D114" s="1" t="s">
        <v>285</v>
      </c>
      <c r="E114" s="1" t="s">
        <v>115</v>
      </c>
      <c r="F114" s="1" t="s">
        <v>248</v>
      </c>
      <c r="G114" s="1">
        <v>2021</v>
      </c>
      <c r="H114" s="1" t="s">
        <v>136</v>
      </c>
      <c r="I114" s="1">
        <v>3</v>
      </c>
      <c r="J114" s="4">
        <v>0.428948</v>
      </c>
      <c r="K114" s="1">
        <v>2132</v>
      </c>
      <c r="L114" s="1">
        <v>2132</v>
      </c>
      <c r="M114" s="1">
        <v>8.6319999999999997</v>
      </c>
      <c r="O114" s="1">
        <v>3</v>
      </c>
      <c r="P114" s="1" t="s">
        <v>124</v>
      </c>
      <c r="Q114" s="1">
        <v>100.02200000000001</v>
      </c>
      <c r="R114" s="1">
        <v>1517</v>
      </c>
      <c r="S114" s="1">
        <v>2.9780000000000002</v>
      </c>
      <c r="T114" s="1">
        <v>2478</v>
      </c>
      <c r="U114" s="1">
        <v>2.274</v>
      </c>
      <c r="V114" s="1">
        <v>2476</v>
      </c>
    </row>
    <row r="115" spans="2:22" x14ac:dyDescent="0.3">
      <c r="B115" s="1" t="s">
        <v>90</v>
      </c>
      <c r="C115" s="1" t="s">
        <v>232</v>
      </c>
      <c r="D115" s="1" t="s">
        <v>285</v>
      </c>
      <c r="E115" s="1" t="s">
        <v>115</v>
      </c>
      <c r="F115" s="1" t="s">
        <v>249</v>
      </c>
      <c r="G115" s="1">
        <v>2021</v>
      </c>
      <c r="H115" s="1" t="s">
        <v>136</v>
      </c>
      <c r="I115" s="1">
        <v>3</v>
      </c>
      <c r="J115" s="4">
        <v>0.45247199999999999</v>
      </c>
      <c r="K115" s="1">
        <v>2132</v>
      </c>
      <c r="L115" s="1">
        <v>2132</v>
      </c>
      <c r="M115" s="1">
        <v>9.1189999999999998</v>
      </c>
      <c r="O115" s="1">
        <v>3</v>
      </c>
      <c r="P115" s="1" t="s">
        <v>124</v>
      </c>
      <c r="Q115" s="1">
        <v>100.02200000000001</v>
      </c>
      <c r="R115" s="1">
        <v>1517</v>
      </c>
      <c r="S115" s="1">
        <v>2.9780000000000002</v>
      </c>
      <c r="T115" s="1">
        <v>2478</v>
      </c>
      <c r="U115" s="1">
        <v>2.274</v>
      </c>
      <c r="V115" s="1">
        <v>2476</v>
      </c>
    </row>
    <row r="116" spans="2:22" x14ac:dyDescent="0.3">
      <c r="B116" s="1" t="s">
        <v>90</v>
      </c>
      <c r="C116" s="1" t="s">
        <v>232</v>
      </c>
      <c r="D116" s="1" t="s">
        <v>285</v>
      </c>
      <c r="E116" s="1" t="s">
        <v>115</v>
      </c>
      <c r="F116" s="1" t="s">
        <v>250</v>
      </c>
      <c r="G116" s="1">
        <v>2021</v>
      </c>
      <c r="H116" s="1" t="s">
        <v>136</v>
      </c>
      <c r="I116" s="1">
        <v>3</v>
      </c>
      <c r="J116" s="4">
        <v>0.47262399999999999</v>
      </c>
      <c r="K116" s="1">
        <v>2132</v>
      </c>
      <c r="L116" s="1">
        <v>2132</v>
      </c>
      <c r="M116" s="1">
        <v>9.1189999999999998</v>
      </c>
      <c r="O116" s="1">
        <v>3</v>
      </c>
      <c r="P116" s="1" t="s">
        <v>124</v>
      </c>
      <c r="Q116" s="1">
        <v>100.02200000000001</v>
      </c>
      <c r="R116" s="1">
        <v>1517</v>
      </c>
      <c r="S116" s="1">
        <v>2.9780000000000002</v>
      </c>
      <c r="T116" s="1">
        <v>2478</v>
      </c>
      <c r="U116" s="1">
        <v>2.274</v>
      </c>
      <c r="V116" s="1">
        <v>2476</v>
      </c>
    </row>
    <row r="117" spans="2:22" x14ac:dyDescent="0.3">
      <c r="B117" s="1" t="s">
        <v>90</v>
      </c>
      <c r="C117" s="1" t="s">
        <v>232</v>
      </c>
      <c r="D117" s="1" t="s">
        <v>285</v>
      </c>
      <c r="E117" s="1" t="s">
        <v>115</v>
      </c>
      <c r="F117" s="1" t="s">
        <v>251</v>
      </c>
      <c r="G117" s="1">
        <v>2021</v>
      </c>
      <c r="H117" s="1" t="s">
        <v>136</v>
      </c>
      <c r="I117" s="1">
        <v>3</v>
      </c>
      <c r="J117" s="4">
        <v>0.4775299999999999</v>
      </c>
      <c r="K117" s="1">
        <v>2132</v>
      </c>
      <c r="L117" s="1">
        <v>2132</v>
      </c>
      <c r="M117" s="1">
        <v>9.859</v>
      </c>
      <c r="O117" s="1">
        <v>3</v>
      </c>
      <c r="P117" s="1" t="s">
        <v>124</v>
      </c>
      <c r="Q117" s="1">
        <v>100.02200000000001</v>
      </c>
      <c r="R117" s="1">
        <v>1517</v>
      </c>
      <c r="S117" s="1">
        <v>2.9780000000000002</v>
      </c>
      <c r="T117" s="1">
        <v>2478</v>
      </c>
      <c r="U117" s="1">
        <v>2.274</v>
      </c>
      <c r="V117" s="1">
        <v>2476</v>
      </c>
    </row>
    <row r="118" spans="2:22" x14ac:dyDescent="0.3">
      <c r="B118" s="1" t="s">
        <v>90</v>
      </c>
      <c r="C118" s="1" t="s">
        <v>232</v>
      </c>
      <c r="D118" s="1" t="s">
        <v>285</v>
      </c>
      <c r="E118" s="1" t="s">
        <v>115</v>
      </c>
      <c r="F118" s="1" t="s">
        <v>252</v>
      </c>
      <c r="G118" s="1">
        <v>2021</v>
      </c>
      <c r="H118" s="1" t="s">
        <v>136</v>
      </c>
      <c r="I118" s="1">
        <v>3</v>
      </c>
      <c r="J118" s="4">
        <v>0.4777579999999999</v>
      </c>
      <c r="K118" s="1">
        <v>2132</v>
      </c>
      <c r="L118" s="1">
        <v>2132</v>
      </c>
      <c r="M118" s="1">
        <v>9.859</v>
      </c>
      <c r="O118" s="1">
        <v>3</v>
      </c>
      <c r="P118" s="1" t="s">
        <v>124</v>
      </c>
      <c r="Q118" s="1">
        <v>100.02200000000001</v>
      </c>
      <c r="R118" s="1">
        <v>1517</v>
      </c>
      <c r="S118" s="1">
        <v>2.9780000000000002</v>
      </c>
      <c r="T118" s="1">
        <v>2478</v>
      </c>
      <c r="U118" s="1">
        <v>2.274</v>
      </c>
      <c r="V118" s="1">
        <v>2476</v>
      </c>
    </row>
    <row r="119" spans="2:22" x14ac:dyDescent="0.3">
      <c r="B119" s="1" t="s">
        <v>90</v>
      </c>
      <c r="C119" s="1" t="s">
        <v>232</v>
      </c>
      <c r="D119" s="1" t="s">
        <v>285</v>
      </c>
      <c r="E119" s="1" t="s">
        <v>115</v>
      </c>
      <c r="F119" s="1" t="s">
        <v>253</v>
      </c>
      <c r="G119" s="1">
        <v>2021</v>
      </c>
      <c r="H119" s="1" t="s">
        <v>136</v>
      </c>
      <c r="I119" s="1">
        <v>3</v>
      </c>
      <c r="J119" s="4">
        <v>0.46444999999999997</v>
      </c>
      <c r="K119" s="1">
        <v>2132</v>
      </c>
      <c r="L119" s="1">
        <v>2132</v>
      </c>
      <c r="M119" s="1">
        <v>10.698</v>
      </c>
      <c r="O119" s="1">
        <v>3</v>
      </c>
      <c r="P119" s="1" t="s">
        <v>124</v>
      </c>
      <c r="Q119" s="1">
        <v>100.02200000000001</v>
      </c>
      <c r="R119" s="1">
        <v>1517</v>
      </c>
      <c r="S119" s="1">
        <v>2.9780000000000002</v>
      </c>
      <c r="T119" s="1">
        <v>2478</v>
      </c>
      <c r="U119" s="1">
        <v>2.274</v>
      </c>
      <c r="V119" s="1">
        <v>2476</v>
      </c>
    </row>
    <row r="120" spans="2:22" x14ac:dyDescent="0.3">
      <c r="B120" s="1" t="s">
        <v>90</v>
      </c>
      <c r="C120" s="1" t="s">
        <v>232</v>
      </c>
      <c r="D120" s="1" t="s">
        <v>285</v>
      </c>
      <c r="E120" s="1" t="s">
        <v>115</v>
      </c>
      <c r="F120" s="1" t="s">
        <v>254</v>
      </c>
      <c r="G120" s="1">
        <v>2021</v>
      </c>
      <c r="H120" s="1" t="s">
        <v>136</v>
      </c>
      <c r="I120" s="1">
        <v>3</v>
      </c>
      <c r="J120" s="4">
        <v>0.45078400000000002</v>
      </c>
      <c r="K120" s="1">
        <v>2132</v>
      </c>
      <c r="L120" s="1">
        <v>2132</v>
      </c>
      <c r="M120" s="1">
        <v>10.698</v>
      </c>
      <c r="O120" s="1">
        <v>3</v>
      </c>
      <c r="P120" s="1" t="s">
        <v>124</v>
      </c>
      <c r="Q120" s="1">
        <v>100.02200000000001</v>
      </c>
      <c r="R120" s="1">
        <v>1517</v>
      </c>
      <c r="S120" s="1">
        <v>2.9780000000000002</v>
      </c>
      <c r="T120" s="1">
        <v>2478</v>
      </c>
      <c r="U120" s="1">
        <v>2.274</v>
      </c>
      <c r="V120" s="1">
        <v>2476</v>
      </c>
    </row>
    <row r="121" spans="2:22" x14ac:dyDescent="0.3">
      <c r="B121" s="1" t="s">
        <v>90</v>
      </c>
      <c r="C121" s="1" t="s">
        <v>232</v>
      </c>
      <c r="D121" s="1" t="s">
        <v>285</v>
      </c>
      <c r="E121" s="1" t="s">
        <v>115</v>
      </c>
      <c r="F121" s="1" t="s">
        <v>255</v>
      </c>
      <c r="G121" s="1">
        <v>2021</v>
      </c>
      <c r="H121" s="1" t="s">
        <v>136</v>
      </c>
      <c r="I121" s="1">
        <v>3</v>
      </c>
      <c r="J121" s="4">
        <v>0.43970399999999998</v>
      </c>
      <c r="K121" s="1">
        <v>2131</v>
      </c>
      <c r="L121" s="1">
        <v>2131</v>
      </c>
      <c r="M121" s="1">
        <v>11.462</v>
      </c>
      <c r="O121" s="1">
        <v>3</v>
      </c>
      <c r="P121" s="1" t="s">
        <v>124</v>
      </c>
      <c r="Q121" s="1">
        <v>100.02200000000001</v>
      </c>
      <c r="R121" s="1">
        <v>1517</v>
      </c>
      <c r="S121" s="1">
        <v>2.9780000000000002</v>
      </c>
      <c r="T121" s="1">
        <v>2478</v>
      </c>
      <c r="U121" s="1">
        <v>2.274</v>
      </c>
      <c r="V121" s="1">
        <v>2476</v>
      </c>
    </row>
    <row r="122" spans="2:22" x14ac:dyDescent="0.3">
      <c r="B122" s="1" t="s">
        <v>90</v>
      </c>
      <c r="C122" s="1" t="s">
        <v>232</v>
      </c>
      <c r="D122" s="1" t="s">
        <v>285</v>
      </c>
      <c r="E122" s="1" t="s">
        <v>115</v>
      </c>
      <c r="F122" s="1" t="s">
        <v>256</v>
      </c>
      <c r="G122" s="1">
        <v>2021</v>
      </c>
      <c r="H122" s="1" t="s">
        <v>136</v>
      </c>
      <c r="I122" s="1">
        <v>3</v>
      </c>
      <c r="J122" s="4">
        <v>0.429508</v>
      </c>
      <c r="K122" s="1">
        <v>2131</v>
      </c>
      <c r="L122" s="1">
        <v>2131</v>
      </c>
      <c r="M122" s="1">
        <v>11.462</v>
      </c>
      <c r="O122" s="1">
        <v>3</v>
      </c>
      <c r="P122" s="1" t="s">
        <v>124</v>
      </c>
      <c r="Q122" s="1">
        <v>100.02200000000001</v>
      </c>
      <c r="R122" s="1">
        <v>1517</v>
      </c>
      <c r="S122" s="1">
        <v>2.9780000000000002</v>
      </c>
      <c r="T122" s="1">
        <v>2478</v>
      </c>
      <c r="U122" s="1">
        <v>2.274</v>
      </c>
      <c r="V122" s="1">
        <v>2476</v>
      </c>
    </row>
    <row r="123" spans="2:22" x14ac:dyDescent="0.3">
      <c r="B123" s="1" t="s">
        <v>90</v>
      </c>
      <c r="C123" s="1" t="s">
        <v>232</v>
      </c>
      <c r="D123" s="1" t="s">
        <v>285</v>
      </c>
      <c r="E123" s="1" t="s">
        <v>115</v>
      </c>
      <c r="F123" s="1" t="s">
        <v>257</v>
      </c>
      <c r="G123" s="1">
        <v>2021</v>
      </c>
      <c r="H123" s="1" t="s">
        <v>136</v>
      </c>
      <c r="I123" s="1">
        <v>3</v>
      </c>
      <c r="J123" s="4">
        <v>0.43296200000000001</v>
      </c>
      <c r="K123" s="1">
        <v>2130</v>
      </c>
      <c r="L123" s="1">
        <v>2130</v>
      </c>
      <c r="M123" s="1">
        <v>12.048</v>
      </c>
      <c r="O123" s="1">
        <v>3</v>
      </c>
      <c r="P123" s="1" t="s">
        <v>124</v>
      </c>
      <c r="Q123" s="1">
        <v>100.02200000000001</v>
      </c>
      <c r="R123" s="1">
        <v>1517</v>
      </c>
      <c r="S123" s="1">
        <v>2.9780000000000002</v>
      </c>
      <c r="T123" s="1">
        <v>2478</v>
      </c>
      <c r="U123" s="1">
        <v>2.274</v>
      </c>
      <c r="V123" s="1">
        <v>2476</v>
      </c>
    </row>
    <row r="124" spans="2:22" x14ac:dyDescent="0.3">
      <c r="B124" s="1" t="s">
        <v>90</v>
      </c>
      <c r="C124" s="1" t="s">
        <v>232</v>
      </c>
      <c r="D124" s="1" t="s">
        <v>285</v>
      </c>
      <c r="E124" s="1" t="s">
        <v>115</v>
      </c>
      <c r="F124" s="1" t="s">
        <v>258</v>
      </c>
      <c r="G124" s="1">
        <v>2021</v>
      </c>
      <c r="H124" s="1" t="s">
        <v>136</v>
      </c>
      <c r="I124" s="1">
        <v>3</v>
      </c>
      <c r="J124" s="4">
        <v>0.45347599999999999</v>
      </c>
      <c r="K124" s="1">
        <v>2129</v>
      </c>
      <c r="L124" s="1">
        <v>2129</v>
      </c>
      <c r="M124" s="1">
        <v>12.048</v>
      </c>
      <c r="O124" s="1">
        <v>3</v>
      </c>
      <c r="P124" s="1" t="s">
        <v>124</v>
      </c>
      <c r="Q124" s="1">
        <v>100.02200000000001</v>
      </c>
      <c r="R124" s="1">
        <v>1517</v>
      </c>
      <c r="S124" s="1">
        <v>2.9780000000000002</v>
      </c>
      <c r="T124" s="1">
        <v>2478</v>
      </c>
      <c r="U124" s="1">
        <v>2.274</v>
      </c>
      <c r="V124" s="1">
        <v>2476</v>
      </c>
    </row>
    <row r="125" spans="2:22" x14ac:dyDescent="0.3">
      <c r="B125" s="1" t="s">
        <v>90</v>
      </c>
      <c r="C125" s="1" t="s">
        <v>232</v>
      </c>
      <c r="D125" s="1" t="s">
        <v>285</v>
      </c>
      <c r="E125" s="1" t="s">
        <v>115</v>
      </c>
      <c r="F125" s="1" t="s">
        <v>259</v>
      </c>
      <c r="G125" s="1">
        <v>2021</v>
      </c>
      <c r="H125" s="1" t="s">
        <v>136</v>
      </c>
      <c r="I125" s="1">
        <v>3</v>
      </c>
      <c r="J125" s="4">
        <v>0.45699400000000001</v>
      </c>
      <c r="K125" s="1">
        <v>2131</v>
      </c>
      <c r="L125" s="1">
        <v>2131</v>
      </c>
      <c r="M125" s="1">
        <v>12.468999999999999</v>
      </c>
      <c r="O125" s="1">
        <v>3</v>
      </c>
      <c r="P125" s="1" t="s">
        <v>124</v>
      </c>
      <c r="Q125" s="1">
        <v>100.02200000000001</v>
      </c>
      <c r="R125" s="1">
        <v>1517</v>
      </c>
      <c r="S125" s="1">
        <v>2.9780000000000002</v>
      </c>
      <c r="T125" s="1">
        <v>2478</v>
      </c>
      <c r="U125" s="1">
        <v>2.274</v>
      </c>
      <c r="V125" s="1">
        <v>2476</v>
      </c>
    </row>
    <row r="126" spans="2:22" x14ac:dyDescent="0.3">
      <c r="B126" s="1" t="s">
        <v>90</v>
      </c>
      <c r="C126" s="1" t="s">
        <v>232</v>
      </c>
      <c r="D126" s="1" t="s">
        <v>285</v>
      </c>
      <c r="E126" s="1" t="s">
        <v>115</v>
      </c>
      <c r="F126" s="1" t="s">
        <v>260</v>
      </c>
      <c r="G126" s="1">
        <v>2021</v>
      </c>
      <c r="H126" s="1" t="s">
        <v>136</v>
      </c>
      <c r="I126" s="1">
        <v>3</v>
      </c>
      <c r="J126" s="4">
        <v>0.44329199999999991</v>
      </c>
      <c r="K126" s="1">
        <v>2131</v>
      </c>
      <c r="L126" s="1">
        <v>2131</v>
      </c>
      <c r="M126" s="1">
        <v>12.468999999999999</v>
      </c>
      <c r="O126" s="1">
        <v>3</v>
      </c>
      <c r="P126" s="1" t="s">
        <v>124</v>
      </c>
      <c r="Q126" s="1">
        <v>100.02200000000001</v>
      </c>
      <c r="R126" s="1">
        <v>1517</v>
      </c>
      <c r="S126" s="1">
        <v>2.9780000000000002</v>
      </c>
      <c r="T126" s="1">
        <v>2478</v>
      </c>
      <c r="U126" s="1">
        <v>2.274</v>
      </c>
      <c r="V126" s="1">
        <v>2476</v>
      </c>
    </row>
    <row r="127" spans="2:22" x14ac:dyDescent="0.3">
      <c r="B127" s="1" t="s">
        <v>90</v>
      </c>
      <c r="C127" s="1" t="s">
        <v>232</v>
      </c>
      <c r="D127" s="1" t="s">
        <v>285</v>
      </c>
      <c r="E127" s="1" t="s">
        <v>115</v>
      </c>
      <c r="F127" s="1" t="s">
        <v>261</v>
      </c>
      <c r="G127" s="1">
        <v>2021</v>
      </c>
      <c r="H127" s="1" t="s">
        <v>136</v>
      </c>
      <c r="I127" s="1">
        <v>3</v>
      </c>
      <c r="J127" s="4">
        <v>0.42431000000000002</v>
      </c>
      <c r="K127" s="1">
        <v>2129</v>
      </c>
      <c r="L127" s="1">
        <v>2129</v>
      </c>
      <c r="M127" s="1">
        <v>12.73</v>
      </c>
      <c r="O127" s="1">
        <v>3</v>
      </c>
      <c r="P127" s="1" t="s">
        <v>124</v>
      </c>
      <c r="Q127" s="1">
        <v>100.02200000000001</v>
      </c>
      <c r="R127" s="1">
        <v>1517</v>
      </c>
      <c r="S127" s="1">
        <v>2.9780000000000002</v>
      </c>
      <c r="T127" s="1">
        <v>2478</v>
      </c>
      <c r="U127" s="1">
        <v>2.274</v>
      </c>
      <c r="V127" s="1">
        <v>2476</v>
      </c>
    </row>
    <row r="128" spans="2:22" x14ac:dyDescent="0.3">
      <c r="B128" s="1" t="s">
        <v>90</v>
      </c>
      <c r="C128" s="1" t="s">
        <v>232</v>
      </c>
      <c r="D128" s="1" t="s">
        <v>285</v>
      </c>
      <c r="E128" s="1" t="s">
        <v>115</v>
      </c>
      <c r="F128" s="1" t="s">
        <v>262</v>
      </c>
      <c r="G128" s="1">
        <v>2021</v>
      </c>
      <c r="H128" s="1" t="s">
        <v>136</v>
      </c>
      <c r="I128" s="1">
        <v>3</v>
      </c>
      <c r="J128" s="4">
        <v>0.41504999999999997</v>
      </c>
      <c r="K128" s="1">
        <v>2130</v>
      </c>
      <c r="L128" s="1">
        <v>2130</v>
      </c>
      <c r="M128" s="1">
        <v>12.73</v>
      </c>
      <c r="O128" s="1">
        <v>3</v>
      </c>
      <c r="P128" s="1" t="s">
        <v>124</v>
      </c>
      <c r="Q128" s="1">
        <v>100.02200000000001</v>
      </c>
      <c r="R128" s="1">
        <v>1517</v>
      </c>
      <c r="S128" s="1">
        <v>2.9780000000000002</v>
      </c>
      <c r="T128" s="1">
        <v>2478</v>
      </c>
      <c r="U128" s="1">
        <v>2.274</v>
      </c>
      <c r="V128" s="1">
        <v>2476</v>
      </c>
    </row>
    <row r="129" spans="2:22" x14ac:dyDescent="0.3">
      <c r="B129" s="1" t="s">
        <v>90</v>
      </c>
      <c r="C129" s="1" t="s">
        <v>232</v>
      </c>
      <c r="D129" s="1" t="s">
        <v>285</v>
      </c>
      <c r="E129" s="1" t="s">
        <v>115</v>
      </c>
      <c r="F129" s="1" t="s">
        <v>263</v>
      </c>
      <c r="G129" s="1">
        <v>2021</v>
      </c>
      <c r="H129" s="1" t="s">
        <v>136</v>
      </c>
      <c r="I129" s="1">
        <v>3</v>
      </c>
      <c r="J129" s="4">
        <v>0.41277599999999998</v>
      </c>
      <c r="K129" s="1">
        <v>2130</v>
      </c>
      <c r="L129" s="1">
        <v>2130</v>
      </c>
      <c r="M129" s="1">
        <v>12.81</v>
      </c>
      <c r="O129" s="1">
        <v>3</v>
      </c>
      <c r="P129" s="1" t="s">
        <v>124</v>
      </c>
      <c r="Q129" s="1">
        <v>100.02200000000001</v>
      </c>
      <c r="R129" s="1">
        <v>1517</v>
      </c>
      <c r="S129" s="1">
        <v>2.9780000000000002</v>
      </c>
      <c r="T129" s="1">
        <v>2478</v>
      </c>
      <c r="U129" s="1">
        <v>2.274</v>
      </c>
      <c r="V129" s="1">
        <v>2476</v>
      </c>
    </row>
    <row r="130" spans="2:22" x14ac:dyDescent="0.3">
      <c r="B130" s="1" t="s">
        <v>90</v>
      </c>
      <c r="C130" s="1" t="s">
        <v>232</v>
      </c>
      <c r="D130" s="1" t="s">
        <v>285</v>
      </c>
      <c r="E130" s="1" t="s">
        <v>115</v>
      </c>
      <c r="F130" s="1" t="s">
        <v>264</v>
      </c>
      <c r="G130" s="1">
        <v>2021</v>
      </c>
      <c r="H130" s="1" t="s">
        <v>136</v>
      </c>
      <c r="I130" s="1">
        <v>3</v>
      </c>
      <c r="J130" s="4">
        <v>0.42304599999999998</v>
      </c>
      <c r="K130" s="1">
        <v>2132</v>
      </c>
      <c r="L130" s="1">
        <v>2132</v>
      </c>
      <c r="M130" s="1">
        <v>12.81</v>
      </c>
      <c r="O130" s="1">
        <v>3</v>
      </c>
      <c r="P130" s="1" t="s">
        <v>124</v>
      </c>
      <c r="Q130" s="1">
        <v>100.02200000000001</v>
      </c>
      <c r="R130" s="1">
        <v>1517</v>
      </c>
      <c r="S130" s="1">
        <v>2.9780000000000002</v>
      </c>
      <c r="T130" s="1">
        <v>2478</v>
      </c>
      <c r="U130" s="1">
        <v>2.274</v>
      </c>
      <c r="V130" s="1">
        <v>2476</v>
      </c>
    </row>
    <row r="131" spans="2:22" x14ac:dyDescent="0.3">
      <c r="B131" s="1" t="s">
        <v>90</v>
      </c>
      <c r="C131" s="1" t="s">
        <v>232</v>
      </c>
      <c r="D131" s="1" t="s">
        <v>285</v>
      </c>
      <c r="E131" s="1" t="s">
        <v>115</v>
      </c>
      <c r="F131" s="1" t="s">
        <v>265</v>
      </c>
      <c r="G131" s="1">
        <v>2021</v>
      </c>
      <c r="H131" s="1" t="s">
        <v>136</v>
      </c>
      <c r="I131" s="1">
        <v>3</v>
      </c>
      <c r="J131" s="4">
        <v>0.44489800000000002</v>
      </c>
      <c r="K131" s="1">
        <v>2132</v>
      </c>
      <c r="L131" s="1">
        <v>2132</v>
      </c>
      <c r="M131" s="1">
        <v>12.683</v>
      </c>
      <c r="O131" s="1">
        <v>3</v>
      </c>
      <c r="P131" s="1" t="s">
        <v>124</v>
      </c>
      <c r="Q131" s="1">
        <v>100.02200000000001</v>
      </c>
      <c r="R131" s="1">
        <v>1517</v>
      </c>
      <c r="S131" s="1">
        <v>2.9780000000000002</v>
      </c>
      <c r="T131" s="1">
        <v>2478</v>
      </c>
      <c r="U131" s="1">
        <v>2.274</v>
      </c>
      <c r="V131" s="1">
        <v>2476</v>
      </c>
    </row>
    <row r="132" spans="2:22" x14ac:dyDescent="0.3">
      <c r="B132" s="1" t="s">
        <v>90</v>
      </c>
      <c r="C132" s="1" t="s">
        <v>232</v>
      </c>
      <c r="D132" s="1" t="s">
        <v>285</v>
      </c>
      <c r="E132" s="1" t="s">
        <v>115</v>
      </c>
      <c r="F132" s="1" t="s">
        <v>266</v>
      </c>
      <c r="G132" s="1">
        <v>2021</v>
      </c>
      <c r="H132" s="1" t="s">
        <v>136</v>
      </c>
      <c r="I132" s="1">
        <v>3</v>
      </c>
      <c r="J132" s="4">
        <v>0.497058</v>
      </c>
      <c r="K132" s="1">
        <v>2132</v>
      </c>
      <c r="L132" s="1">
        <v>2132</v>
      </c>
      <c r="M132" s="1">
        <v>12.683</v>
      </c>
      <c r="O132" s="1">
        <v>3</v>
      </c>
      <c r="P132" s="1" t="s">
        <v>124</v>
      </c>
      <c r="Q132" s="1">
        <v>100.02200000000001</v>
      </c>
      <c r="R132" s="1">
        <v>1517</v>
      </c>
      <c r="S132" s="1">
        <v>2.9780000000000002</v>
      </c>
      <c r="T132" s="1">
        <v>2478</v>
      </c>
      <c r="U132" s="1">
        <v>2.274</v>
      </c>
      <c r="V132" s="1">
        <v>2476</v>
      </c>
    </row>
    <row r="133" spans="2:22" x14ac:dyDescent="0.3">
      <c r="B133" s="1" t="s">
        <v>90</v>
      </c>
      <c r="C133" s="1" t="s">
        <v>232</v>
      </c>
      <c r="D133" s="1" t="s">
        <v>285</v>
      </c>
      <c r="E133" s="1" t="s">
        <v>115</v>
      </c>
      <c r="F133" s="1" t="s">
        <v>267</v>
      </c>
      <c r="G133" s="1">
        <v>2021</v>
      </c>
      <c r="H133" s="1" t="s">
        <v>136</v>
      </c>
      <c r="I133" s="1">
        <v>3</v>
      </c>
      <c r="J133" s="4">
        <v>0.56428999999999996</v>
      </c>
      <c r="K133" s="1">
        <v>2132</v>
      </c>
      <c r="L133" s="1">
        <v>2132</v>
      </c>
      <c r="M133" s="1">
        <v>12.412000000000001</v>
      </c>
      <c r="O133" s="1">
        <v>3</v>
      </c>
      <c r="P133" s="1" t="s">
        <v>124</v>
      </c>
      <c r="Q133" s="1">
        <v>100.02200000000001</v>
      </c>
      <c r="R133" s="1">
        <v>1517</v>
      </c>
      <c r="S133" s="1">
        <v>2.9780000000000002</v>
      </c>
      <c r="T133" s="1">
        <v>2478</v>
      </c>
      <c r="U133" s="1">
        <v>2.274</v>
      </c>
      <c r="V133" s="1">
        <v>2476</v>
      </c>
    </row>
    <row r="134" spans="2:22" x14ac:dyDescent="0.3">
      <c r="B134" s="1" t="s">
        <v>90</v>
      </c>
      <c r="C134" s="1" t="s">
        <v>232</v>
      </c>
      <c r="D134" s="1" t="s">
        <v>285</v>
      </c>
      <c r="E134" s="1" t="s">
        <v>115</v>
      </c>
      <c r="F134" s="1" t="s">
        <v>268</v>
      </c>
      <c r="G134" s="1">
        <v>2021</v>
      </c>
      <c r="H134" s="1" t="s">
        <v>136</v>
      </c>
      <c r="I134" s="1">
        <v>3</v>
      </c>
      <c r="J134" s="4">
        <v>0.63693200000000005</v>
      </c>
      <c r="K134" s="1">
        <v>2132</v>
      </c>
      <c r="L134" s="1">
        <v>2132</v>
      </c>
      <c r="M134" s="1">
        <v>12.412000000000001</v>
      </c>
      <c r="O134" s="1">
        <v>3</v>
      </c>
      <c r="P134" s="1" t="s">
        <v>124</v>
      </c>
      <c r="Q134" s="1">
        <v>100.02200000000001</v>
      </c>
      <c r="R134" s="1">
        <v>1517</v>
      </c>
      <c r="S134" s="1">
        <v>2.9780000000000002</v>
      </c>
      <c r="T134" s="1">
        <v>2478</v>
      </c>
      <c r="U134" s="1">
        <v>2.274</v>
      </c>
      <c r="V134" s="1">
        <v>2476</v>
      </c>
    </row>
    <row r="135" spans="2:22" x14ac:dyDescent="0.3">
      <c r="B135" s="1" t="s">
        <v>90</v>
      </c>
      <c r="C135" s="1" t="s">
        <v>232</v>
      </c>
      <c r="D135" s="1" t="s">
        <v>285</v>
      </c>
      <c r="E135" s="1" t="s">
        <v>115</v>
      </c>
      <c r="F135" s="1" t="s">
        <v>269</v>
      </c>
      <c r="G135" s="1">
        <v>2021</v>
      </c>
      <c r="H135" s="1" t="s">
        <v>136</v>
      </c>
      <c r="I135" s="1">
        <v>3</v>
      </c>
      <c r="J135" s="4">
        <v>0.68506800000000001</v>
      </c>
      <c r="K135" s="1">
        <v>2132</v>
      </c>
      <c r="L135" s="1">
        <v>2132</v>
      </c>
      <c r="M135" s="1">
        <v>12.023999999999999</v>
      </c>
      <c r="O135" s="1">
        <v>3</v>
      </c>
      <c r="P135" s="1" t="s">
        <v>124</v>
      </c>
      <c r="Q135" s="1">
        <v>100.02200000000001</v>
      </c>
      <c r="R135" s="1">
        <v>1517</v>
      </c>
      <c r="S135" s="1">
        <v>2.9780000000000002</v>
      </c>
      <c r="T135" s="1">
        <v>2478</v>
      </c>
      <c r="U135" s="1">
        <v>2.274</v>
      </c>
      <c r="V135" s="1">
        <v>2476</v>
      </c>
    </row>
    <row r="136" spans="2:22" x14ac:dyDescent="0.3">
      <c r="B136" s="1" t="s">
        <v>90</v>
      </c>
      <c r="C136" s="1" t="s">
        <v>232</v>
      </c>
      <c r="D136" s="1" t="s">
        <v>285</v>
      </c>
      <c r="E136" s="1" t="s">
        <v>115</v>
      </c>
      <c r="F136" s="1" t="s">
        <v>270</v>
      </c>
      <c r="G136" s="1">
        <v>2021</v>
      </c>
      <c r="H136" s="1" t="s">
        <v>136</v>
      </c>
      <c r="I136" s="1">
        <v>3</v>
      </c>
      <c r="J136" s="4">
        <v>0.69673600000000013</v>
      </c>
      <c r="K136" s="1">
        <v>2131</v>
      </c>
      <c r="L136" s="1">
        <v>2131</v>
      </c>
      <c r="M136" s="1">
        <v>12.023999999999999</v>
      </c>
      <c r="O136" s="1">
        <v>3</v>
      </c>
      <c r="P136" s="1" t="s">
        <v>124</v>
      </c>
      <c r="Q136" s="1">
        <v>100.02200000000001</v>
      </c>
      <c r="R136" s="1">
        <v>1517</v>
      </c>
      <c r="S136" s="1">
        <v>2.9780000000000002</v>
      </c>
      <c r="T136" s="1">
        <v>2478</v>
      </c>
      <c r="U136" s="1">
        <v>2.274</v>
      </c>
      <c r="V136" s="1">
        <v>2476</v>
      </c>
    </row>
    <row r="137" spans="2:22" x14ac:dyDescent="0.3">
      <c r="B137" s="1" t="s">
        <v>90</v>
      </c>
      <c r="C137" s="1" t="s">
        <v>232</v>
      </c>
      <c r="D137" s="1" t="s">
        <v>285</v>
      </c>
      <c r="E137" s="1" t="s">
        <v>115</v>
      </c>
      <c r="F137" s="1" t="s">
        <v>271</v>
      </c>
      <c r="G137" s="1">
        <v>2021</v>
      </c>
      <c r="H137" s="1" t="s">
        <v>136</v>
      </c>
      <c r="I137" s="1">
        <v>3</v>
      </c>
      <c r="J137" s="4">
        <v>0.68287199999999992</v>
      </c>
      <c r="K137" s="1">
        <v>2131</v>
      </c>
      <c r="L137" s="1">
        <v>2131</v>
      </c>
      <c r="M137" s="1">
        <v>11.545999999999999</v>
      </c>
      <c r="O137" s="1">
        <v>3</v>
      </c>
      <c r="P137" s="1" t="s">
        <v>124</v>
      </c>
      <c r="Q137" s="1">
        <v>100.02200000000001</v>
      </c>
      <c r="R137" s="1">
        <v>1517</v>
      </c>
      <c r="S137" s="1">
        <v>2.9780000000000002</v>
      </c>
      <c r="T137" s="1">
        <v>2478</v>
      </c>
      <c r="U137" s="1">
        <v>2.274</v>
      </c>
      <c r="V137" s="1">
        <v>2476</v>
      </c>
    </row>
    <row r="138" spans="2:22" x14ac:dyDescent="0.3">
      <c r="B138" s="1" t="s">
        <v>90</v>
      </c>
      <c r="C138" s="1" t="s">
        <v>232</v>
      </c>
      <c r="D138" s="1" t="s">
        <v>285</v>
      </c>
      <c r="E138" s="1" t="s">
        <v>115</v>
      </c>
      <c r="F138" s="1" t="s">
        <v>272</v>
      </c>
      <c r="G138" s="1">
        <v>2021</v>
      </c>
      <c r="H138" s="1" t="s">
        <v>136</v>
      </c>
      <c r="I138" s="1">
        <v>3</v>
      </c>
      <c r="J138" s="4">
        <v>0.65695000000000003</v>
      </c>
      <c r="K138" s="1">
        <v>2131</v>
      </c>
      <c r="L138" s="1">
        <v>2131</v>
      </c>
      <c r="M138" s="1">
        <v>11.545999999999999</v>
      </c>
      <c r="O138" s="1">
        <v>3</v>
      </c>
      <c r="P138" s="1" t="s">
        <v>124</v>
      </c>
      <c r="Q138" s="1">
        <v>100.02200000000001</v>
      </c>
      <c r="R138" s="1">
        <v>1517</v>
      </c>
      <c r="S138" s="1">
        <v>2.9780000000000002</v>
      </c>
      <c r="T138" s="1">
        <v>2478</v>
      </c>
      <c r="U138" s="1">
        <v>2.274</v>
      </c>
      <c r="V138" s="1">
        <v>2476</v>
      </c>
    </row>
    <row r="139" spans="2:22" x14ac:dyDescent="0.3">
      <c r="B139" s="1" t="s">
        <v>90</v>
      </c>
      <c r="C139" s="1" t="s">
        <v>232</v>
      </c>
      <c r="D139" s="1" t="s">
        <v>285</v>
      </c>
      <c r="E139" s="1" t="s">
        <v>115</v>
      </c>
      <c r="F139" s="1" t="s">
        <v>273</v>
      </c>
      <c r="G139" s="1">
        <v>2021</v>
      </c>
      <c r="H139" s="1" t="s">
        <v>136</v>
      </c>
      <c r="I139" s="1">
        <v>3</v>
      </c>
      <c r="J139" s="4">
        <v>0.62249599999999994</v>
      </c>
      <c r="K139" s="1">
        <v>2131</v>
      </c>
      <c r="L139" s="1">
        <v>2131</v>
      </c>
      <c r="M139" s="1">
        <v>10.962999999999999</v>
      </c>
      <c r="O139" s="1">
        <v>3</v>
      </c>
      <c r="P139" s="1" t="s">
        <v>124</v>
      </c>
      <c r="Q139" s="1">
        <v>100.02200000000001</v>
      </c>
      <c r="R139" s="1">
        <v>1517</v>
      </c>
      <c r="S139" s="1">
        <v>2.9780000000000002</v>
      </c>
      <c r="T139" s="1">
        <v>2478</v>
      </c>
      <c r="U139" s="1">
        <v>2.274</v>
      </c>
      <c r="V139" s="1">
        <v>2476</v>
      </c>
    </row>
    <row r="140" spans="2:22" x14ac:dyDescent="0.3">
      <c r="B140" s="1" t="s">
        <v>90</v>
      </c>
      <c r="C140" s="1" t="s">
        <v>232</v>
      </c>
      <c r="D140" s="1" t="s">
        <v>285</v>
      </c>
      <c r="E140" s="1" t="s">
        <v>115</v>
      </c>
      <c r="F140" s="1" t="s">
        <v>274</v>
      </c>
      <c r="G140" s="1">
        <v>2021</v>
      </c>
      <c r="H140" s="1" t="s">
        <v>136</v>
      </c>
      <c r="I140" s="1">
        <v>3</v>
      </c>
      <c r="J140" s="4">
        <v>0.59072999999999998</v>
      </c>
      <c r="K140" s="1">
        <v>2131</v>
      </c>
      <c r="L140" s="1">
        <v>2131</v>
      </c>
      <c r="M140" s="1">
        <v>10.962999999999999</v>
      </c>
      <c r="O140" s="1">
        <v>3</v>
      </c>
      <c r="P140" s="1" t="s">
        <v>124</v>
      </c>
      <c r="Q140" s="1">
        <v>100.02200000000001</v>
      </c>
      <c r="R140" s="1">
        <v>1517</v>
      </c>
      <c r="S140" s="1">
        <v>2.9780000000000002</v>
      </c>
      <c r="T140" s="1">
        <v>2478</v>
      </c>
      <c r="U140" s="1">
        <v>2.274</v>
      </c>
      <c r="V140" s="1">
        <v>2476</v>
      </c>
    </row>
    <row r="141" spans="2:22" x14ac:dyDescent="0.3">
      <c r="B141" s="1" t="s">
        <v>90</v>
      </c>
      <c r="C141" s="1" t="s">
        <v>232</v>
      </c>
      <c r="D141" s="1" t="s">
        <v>285</v>
      </c>
      <c r="E141" s="1" t="s">
        <v>115</v>
      </c>
      <c r="F141" s="1" t="s">
        <v>275</v>
      </c>
      <c r="G141" s="1">
        <v>2021</v>
      </c>
      <c r="H141" s="1" t="s">
        <v>136</v>
      </c>
      <c r="I141" s="1">
        <v>3</v>
      </c>
      <c r="J141" s="4">
        <v>0.56048600000000004</v>
      </c>
      <c r="K141" s="1">
        <v>2131</v>
      </c>
      <c r="L141" s="1">
        <v>2131</v>
      </c>
      <c r="M141" s="1">
        <v>10.37</v>
      </c>
      <c r="O141" s="1">
        <v>3</v>
      </c>
      <c r="P141" s="1" t="s">
        <v>124</v>
      </c>
      <c r="Q141" s="1">
        <v>100.02200000000001</v>
      </c>
      <c r="R141" s="1">
        <v>1517</v>
      </c>
      <c r="S141" s="1">
        <v>2.9780000000000002</v>
      </c>
      <c r="T141" s="1">
        <v>2478</v>
      </c>
      <c r="U141" s="1">
        <v>2.274</v>
      </c>
      <c r="V141" s="1">
        <v>2476</v>
      </c>
    </row>
    <row r="142" spans="2:22" x14ac:dyDescent="0.3">
      <c r="B142" s="1" t="s">
        <v>90</v>
      </c>
      <c r="C142" s="1" t="s">
        <v>232</v>
      </c>
      <c r="D142" s="1" t="s">
        <v>285</v>
      </c>
      <c r="E142" s="1" t="s">
        <v>115</v>
      </c>
      <c r="F142" s="1" t="s">
        <v>276</v>
      </c>
      <c r="G142" s="1">
        <v>2021</v>
      </c>
      <c r="H142" s="1" t="s">
        <v>136</v>
      </c>
      <c r="I142" s="1">
        <v>3</v>
      </c>
      <c r="J142" s="4">
        <v>0.53244800000000003</v>
      </c>
      <c r="K142" s="1">
        <v>2131</v>
      </c>
      <c r="L142" s="1">
        <v>2131</v>
      </c>
      <c r="M142" s="1">
        <v>10.37</v>
      </c>
      <c r="O142" s="1">
        <v>3</v>
      </c>
      <c r="P142" s="1" t="s">
        <v>124</v>
      </c>
      <c r="Q142" s="1">
        <v>100.02200000000001</v>
      </c>
      <c r="R142" s="1">
        <v>1517</v>
      </c>
      <c r="S142" s="1">
        <v>2.9780000000000002</v>
      </c>
      <c r="T142" s="1">
        <v>2478</v>
      </c>
      <c r="U142" s="1">
        <v>2.274</v>
      </c>
      <c r="V142" s="1">
        <v>2476</v>
      </c>
    </row>
    <row r="143" spans="2:22" x14ac:dyDescent="0.3">
      <c r="B143" s="1" t="s">
        <v>90</v>
      </c>
      <c r="C143" s="1" t="s">
        <v>232</v>
      </c>
      <c r="D143" s="1" t="s">
        <v>285</v>
      </c>
      <c r="E143" s="1" t="s">
        <v>115</v>
      </c>
      <c r="F143" s="1" t="s">
        <v>277</v>
      </c>
      <c r="G143" s="1">
        <v>2021</v>
      </c>
      <c r="H143" s="1" t="s">
        <v>136</v>
      </c>
      <c r="I143" s="1">
        <v>3</v>
      </c>
      <c r="J143" s="4">
        <v>0.49780799999999997</v>
      </c>
      <c r="K143" s="1">
        <v>2131</v>
      </c>
      <c r="L143" s="1">
        <v>2131</v>
      </c>
      <c r="M143" s="1">
        <v>9.8659999999999997</v>
      </c>
      <c r="O143" s="1">
        <v>3</v>
      </c>
      <c r="P143" s="1" t="s">
        <v>124</v>
      </c>
      <c r="Q143" s="1">
        <v>100.02200000000001</v>
      </c>
      <c r="R143" s="1">
        <v>1517</v>
      </c>
      <c r="S143" s="1">
        <v>2.9780000000000002</v>
      </c>
      <c r="T143" s="1">
        <v>2478</v>
      </c>
      <c r="U143" s="1">
        <v>2.274</v>
      </c>
      <c r="V143" s="1">
        <v>2476</v>
      </c>
    </row>
    <row r="144" spans="2:22" x14ac:dyDescent="0.3">
      <c r="B144" s="1" t="s">
        <v>90</v>
      </c>
      <c r="C144" s="1" t="s">
        <v>232</v>
      </c>
      <c r="D144" s="1" t="s">
        <v>285</v>
      </c>
      <c r="E144" s="1" t="s">
        <v>115</v>
      </c>
      <c r="F144" s="1" t="s">
        <v>278</v>
      </c>
      <c r="G144" s="1">
        <v>2021</v>
      </c>
      <c r="H144" s="1" t="s">
        <v>136</v>
      </c>
      <c r="I144" s="1">
        <v>3</v>
      </c>
      <c r="J144" s="4">
        <v>0.46266199999999991</v>
      </c>
      <c r="K144" s="1">
        <v>2131</v>
      </c>
      <c r="L144" s="1">
        <v>2131</v>
      </c>
      <c r="M144" s="1">
        <v>9.8659999999999997</v>
      </c>
      <c r="O144" s="1">
        <v>3</v>
      </c>
      <c r="P144" s="1" t="s">
        <v>124</v>
      </c>
      <c r="Q144" s="1">
        <v>100.02200000000001</v>
      </c>
      <c r="R144" s="1">
        <v>1517</v>
      </c>
      <c r="S144" s="1">
        <v>2.9780000000000002</v>
      </c>
      <c r="T144" s="1">
        <v>2478</v>
      </c>
      <c r="U144" s="1">
        <v>2.274</v>
      </c>
      <c r="V144" s="1">
        <v>2476</v>
      </c>
    </row>
    <row r="145" spans="2:22" x14ac:dyDescent="0.3">
      <c r="B145" s="1" t="s">
        <v>90</v>
      </c>
      <c r="C145" s="1" t="s">
        <v>232</v>
      </c>
      <c r="D145" s="1" t="s">
        <v>285</v>
      </c>
      <c r="E145" s="1" t="s">
        <v>115</v>
      </c>
      <c r="F145" s="1" t="s">
        <v>279</v>
      </c>
      <c r="G145" s="1">
        <v>2021</v>
      </c>
      <c r="H145" s="1" t="s">
        <v>136</v>
      </c>
      <c r="I145" s="1">
        <v>3</v>
      </c>
      <c r="J145" s="4">
        <v>0.41484199999999999</v>
      </c>
      <c r="K145" s="1">
        <v>2131</v>
      </c>
      <c r="L145" s="1">
        <v>2131</v>
      </c>
      <c r="M145" s="1">
        <v>9.4740000000000002</v>
      </c>
      <c r="O145" s="1">
        <v>3</v>
      </c>
      <c r="P145" s="1" t="s">
        <v>124</v>
      </c>
      <c r="Q145" s="1">
        <v>100.02200000000001</v>
      </c>
      <c r="R145" s="1">
        <v>1517</v>
      </c>
      <c r="S145" s="1">
        <v>2.9780000000000002</v>
      </c>
      <c r="T145" s="1">
        <v>2478</v>
      </c>
      <c r="U145" s="1">
        <v>2.274</v>
      </c>
      <c r="V145" s="1">
        <v>2476</v>
      </c>
    </row>
    <row r="146" spans="2:22" x14ac:dyDescent="0.3">
      <c r="B146" s="1" t="s">
        <v>90</v>
      </c>
      <c r="C146" s="1" t="s">
        <v>232</v>
      </c>
      <c r="D146" s="1" t="s">
        <v>285</v>
      </c>
      <c r="E146" s="1" t="s">
        <v>115</v>
      </c>
      <c r="F146" s="1" t="s">
        <v>280</v>
      </c>
      <c r="G146" s="1">
        <v>2021</v>
      </c>
      <c r="H146" s="1" t="s">
        <v>136</v>
      </c>
      <c r="I146" s="1">
        <v>3</v>
      </c>
      <c r="J146" s="4">
        <v>0.36114200000000002</v>
      </c>
      <c r="K146" s="1">
        <v>2131</v>
      </c>
      <c r="L146" s="1">
        <v>2131</v>
      </c>
      <c r="M146" s="1">
        <v>9.4740000000000002</v>
      </c>
      <c r="O146" s="1">
        <v>3</v>
      </c>
      <c r="P146" s="1" t="s">
        <v>124</v>
      </c>
      <c r="Q146" s="1">
        <v>100.02200000000001</v>
      </c>
      <c r="R146" s="1">
        <v>1517</v>
      </c>
      <c r="S146" s="1">
        <v>2.9780000000000002</v>
      </c>
      <c r="T146" s="1">
        <v>2478</v>
      </c>
      <c r="U146" s="1">
        <v>2.274</v>
      </c>
      <c r="V146" s="1">
        <v>2476</v>
      </c>
    </row>
    <row r="147" spans="2:22" x14ac:dyDescent="0.3">
      <c r="B147" s="1" t="s">
        <v>90</v>
      </c>
      <c r="C147" s="1" t="s">
        <v>232</v>
      </c>
      <c r="D147" s="1" t="s">
        <v>285</v>
      </c>
      <c r="E147" s="1" t="s">
        <v>115</v>
      </c>
      <c r="F147" s="1" t="s">
        <v>233</v>
      </c>
      <c r="G147" s="1">
        <v>2021</v>
      </c>
      <c r="H147" s="1" t="s">
        <v>136</v>
      </c>
      <c r="I147" s="1">
        <v>4</v>
      </c>
      <c r="J147" s="4">
        <v>0.32873200000000002</v>
      </c>
      <c r="K147" s="1">
        <v>1999</v>
      </c>
      <c r="L147" s="1">
        <v>1999</v>
      </c>
      <c r="M147" s="1">
        <v>9.1929999999999996</v>
      </c>
      <c r="O147" s="1">
        <v>3</v>
      </c>
      <c r="P147" s="1" t="s">
        <v>124</v>
      </c>
      <c r="Q147" s="1">
        <v>107.122</v>
      </c>
      <c r="R147" s="1">
        <v>1346</v>
      </c>
      <c r="S147" s="1">
        <v>3.1339999999999999</v>
      </c>
      <c r="T147" s="1">
        <v>2414</v>
      </c>
      <c r="U147" s="1">
        <v>2.3010000000000002</v>
      </c>
      <c r="V147" s="1">
        <v>2407</v>
      </c>
    </row>
    <row r="148" spans="2:22" x14ac:dyDescent="0.3">
      <c r="B148" s="1" t="s">
        <v>90</v>
      </c>
      <c r="C148" s="1" t="s">
        <v>232</v>
      </c>
      <c r="D148" s="1" t="s">
        <v>285</v>
      </c>
      <c r="E148" s="1" t="s">
        <v>115</v>
      </c>
      <c r="F148" s="1" t="s">
        <v>234</v>
      </c>
      <c r="G148" s="1">
        <v>2021</v>
      </c>
      <c r="H148" s="1" t="s">
        <v>136</v>
      </c>
      <c r="I148" s="1">
        <v>4</v>
      </c>
      <c r="J148" s="4">
        <v>0.31045200000000001</v>
      </c>
      <c r="K148" s="1">
        <v>1998</v>
      </c>
      <c r="L148" s="1">
        <v>1998</v>
      </c>
      <c r="M148" s="1">
        <v>9.16</v>
      </c>
      <c r="O148" s="1">
        <v>3</v>
      </c>
      <c r="P148" s="1" t="s">
        <v>124</v>
      </c>
      <c r="Q148" s="1">
        <v>107.122</v>
      </c>
      <c r="R148" s="1">
        <v>1346</v>
      </c>
      <c r="S148" s="1">
        <v>3.1339999999999999</v>
      </c>
      <c r="T148" s="1">
        <v>2414</v>
      </c>
      <c r="U148" s="1">
        <v>2.3010000000000002</v>
      </c>
      <c r="V148" s="1">
        <v>2407</v>
      </c>
    </row>
    <row r="149" spans="2:22" x14ac:dyDescent="0.3">
      <c r="B149" s="1" t="s">
        <v>90</v>
      </c>
      <c r="C149" s="1" t="s">
        <v>232</v>
      </c>
      <c r="D149" s="1" t="s">
        <v>285</v>
      </c>
      <c r="E149" s="1" t="s">
        <v>115</v>
      </c>
      <c r="F149" s="1" t="s">
        <v>235</v>
      </c>
      <c r="G149" s="1">
        <v>2021</v>
      </c>
      <c r="H149" s="1" t="s">
        <v>136</v>
      </c>
      <c r="I149" s="1">
        <v>4</v>
      </c>
      <c r="J149" s="4">
        <v>0.31410400000000011</v>
      </c>
      <c r="K149" s="1">
        <v>1996</v>
      </c>
      <c r="L149" s="1">
        <v>1996</v>
      </c>
      <c r="M149" s="1">
        <v>8.9079999999999995</v>
      </c>
      <c r="O149" s="1">
        <v>3</v>
      </c>
      <c r="P149" s="1" t="s">
        <v>124</v>
      </c>
      <c r="Q149" s="1">
        <v>107.122</v>
      </c>
      <c r="R149" s="1">
        <v>1346</v>
      </c>
      <c r="S149" s="1">
        <v>3.1339999999999999</v>
      </c>
      <c r="T149" s="1">
        <v>2414</v>
      </c>
      <c r="U149" s="1">
        <v>2.3010000000000002</v>
      </c>
      <c r="V149" s="1">
        <v>2407</v>
      </c>
    </row>
    <row r="150" spans="2:22" x14ac:dyDescent="0.3">
      <c r="B150" s="1" t="s">
        <v>90</v>
      </c>
      <c r="C150" s="1" t="s">
        <v>232</v>
      </c>
      <c r="D150" s="1" t="s">
        <v>285</v>
      </c>
      <c r="E150" s="1" t="s">
        <v>115</v>
      </c>
      <c r="F150" s="1" t="s">
        <v>236</v>
      </c>
      <c r="G150" s="1">
        <v>2021</v>
      </c>
      <c r="H150" s="1" t="s">
        <v>136</v>
      </c>
      <c r="I150" s="1">
        <v>4</v>
      </c>
      <c r="J150" s="4">
        <v>0.30451400000000001</v>
      </c>
      <c r="K150" s="1">
        <v>2005</v>
      </c>
      <c r="L150" s="1">
        <v>2005</v>
      </c>
      <c r="M150" s="1">
        <v>8.9079999999999995</v>
      </c>
      <c r="O150" s="1">
        <v>3</v>
      </c>
      <c r="P150" s="1" t="s">
        <v>124</v>
      </c>
      <c r="Q150" s="1">
        <v>107.122</v>
      </c>
      <c r="R150" s="1">
        <v>1346</v>
      </c>
      <c r="S150" s="1">
        <v>3.1339999999999999</v>
      </c>
      <c r="T150" s="1">
        <v>2414</v>
      </c>
      <c r="U150" s="1">
        <v>2.3010000000000002</v>
      </c>
      <c r="V150" s="1">
        <v>2407</v>
      </c>
    </row>
    <row r="151" spans="2:22" x14ac:dyDescent="0.3">
      <c r="B151" s="1" t="s">
        <v>90</v>
      </c>
      <c r="C151" s="1" t="s">
        <v>232</v>
      </c>
      <c r="D151" s="1" t="s">
        <v>285</v>
      </c>
      <c r="E151" s="1" t="s">
        <v>115</v>
      </c>
      <c r="F151" s="1" t="s">
        <v>237</v>
      </c>
      <c r="G151" s="1">
        <v>2021</v>
      </c>
      <c r="H151" s="1" t="s">
        <v>136</v>
      </c>
      <c r="I151" s="1">
        <v>4</v>
      </c>
      <c r="J151" s="4">
        <v>0.29698999999999998</v>
      </c>
      <c r="K151" s="1">
        <v>2005</v>
      </c>
      <c r="L151" s="1">
        <v>2005</v>
      </c>
      <c r="M151" s="1">
        <v>8.7100000000000009</v>
      </c>
      <c r="O151" s="1">
        <v>3</v>
      </c>
      <c r="P151" s="1" t="s">
        <v>124</v>
      </c>
      <c r="Q151" s="1">
        <v>107.122</v>
      </c>
      <c r="R151" s="1">
        <v>1346</v>
      </c>
      <c r="S151" s="1">
        <v>3.1339999999999999</v>
      </c>
      <c r="T151" s="1">
        <v>2414</v>
      </c>
      <c r="U151" s="1">
        <v>2.3010000000000002</v>
      </c>
      <c r="V151" s="1">
        <v>2407</v>
      </c>
    </row>
    <row r="152" spans="2:22" x14ac:dyDescent="0.3">
      <c r="B152" s="1" t="s">
        <v>90</v>
      </c>
      <c r="C152" s="1" t="s">
        <v>232</v>
      </c>
      <c r="D152" s="1" t="s">
        <v>285</v>
      </c>
      <c r="E152" s="1" t="s">
        <v>115</v>
      </c>
      <c r="F152" s="1" t="s">
        <v>238</v>
      </c>
      <c r="G152" s="1">
        <v>2021</v>
      </c>
      <c r="H152" s="1" t="s">
        <v>136</v>
      </c>
      <c r="I152" s="1">
        <v>4</v>
      </c>
      <c r="J152" s="4">
        <v>0.28909400000000002</v>
      </c>
      <c r="K152" s="1">
        <v>2005</v>
      </c>
      <c r="L152" s="1">
        <v>2005</v>
      </c>
      <c r="M152" s="1">
        <v>8.7100000000000009</v>
      </c>
      <c r="O152" s="1">
        <v>3</v>
      </c>
      <c r="P152" s="1" t="s">
        <v>124</v>
      </c>
      <c r="Q152" s="1">
        <v>107.122</v>
      </c>
      <c r="R152" s="1">
        <v>1346</v>
      </c>
      <c r="S152" s="1">
        <v>3.1339999999999999</v>
      </c>
      <c r="T152" s="1">
        <v>2414</v>
      </c>
      <c r="U152" s="1">
        <v>2.3010000000000002</v>
      </c>
      <c r="V152" s="1">
        <v>2407</v>
      </c>
    </row>
    <row r="153" spans="2:22" x14ac:dyDescent="0.3">
      <c r="B153" s="1" t="s">
        <v>90</v>
      </c>
      <c r="C153" s="1" t="s">
        <v>232</v>
      </c>
      <c r="D153" s="1" t="s">
        <v>285</v>
      </c>
      <c r="E153" s="1" t="s">
        <v>115</v>
      </c>
      <c r="F153" s="1" t="s">
        <v>239</v>
      </c>
      <c r="G153" s="1">
        <v>2021</v>
      </c>
      <c r="H153" s="1" t="s">
        <v>136</v>
      </c>
      <c r="I153" s="1">
        <v>4</v>
      </c>
      <c r="J153" s="4">
        <v>0.280364</v>
      </c>
      <c r="K153" s="1">
        <v>2005</v>
      </c>
      <c r="L153" s="1">
        <v>2005</v>
      </c>
      <c r="M153" s="1">
        <v>8.527000000000001</v>
      </c>
      <c r="O153" s="1">
        <v>3</v>
      </c>
      <c r="P153" s="1" t="s">
        <v>124</v>
      </c>
      <c r="Q153" s="1">
        <v>107.122</v>
      </c>
      <c r="R153" s="1">
        <v>1346</v>
      </c>
      <c r="S153" s="1">
        <v>3.1339999999999999</v>
      </c>
      <c r="T153" s="1">
        <v>2414</v>
      </c>
      <c r="U153" s="1">
        <v>2.3010000000000002</v>
      </c>
      <c r="V153" s="1">
        <v>2407</v>
      </c>
    </row>
    <row r="154" spans="2:22" x14ac:dyDescent="0.3">
      <c r="B154" s="1" t="s">
        <v>90</v>
      </c>
      <c r="C154" s="1" t="s">
        <v>232</v>
      </c>
      <c r="D154" s="1" t="s">
        <v>285</v>
      </c>
      <c r="E154" s="1" t="s">
        <v>115</v>
      </c>
      <c r="F154" s="1" t="s">
        <v>240</v>
      </c>
      <c r="G154" s="1">
        <v>2021</v>
      </c>
      <c r="H154" s="1" t="s">
        <v>136</v>
      </c>
      <c r="I154" s="1">
        <v>4</v>
      </c>
      <c r="J154" s="4">
        <v>0.27351999999999999</v>
      </c>
      <c r="K154" s="1">
        <v>2005</v>
      </c>
      <c r="L154" s="1">
        <v>2005</v>
      </c>
      <c r="M154" s="1">
        <v>8.527000000000001</v>
      </c>
      <c r="O154" s="1">
        <v>3</v>
      </c>
      <c r="P154" s="1" t="s">
        <v>124</v>
      </c>
      <c r="Q154" s="1">
        <v>107.122</v>
      </c>
      <c r="R154" s="1">
        <v>1346</v>
      </c>
      <c r="S154" s="1">
        <v>3.1339999999999999</v>
      </c>
      <c r="T154" s="1">
        <v>2414</v>
      </c>
      <c r="U154" s="1">
        <v>2.3010000000000002</v>
      </c>
      <c r="V154" s="1">
        <v>2407</v>
      </c>
    </row>
    <row r="155" spans="2:22" x14ac:dyDescent="0.3">
      <c r="B155" s="1" t="s">
        <v>90</v>
      </c>
      <c r="C155" s="1" t="s">
        <v>232</v>
      </c>
      <c r="D155" s="1" t="s">
        <v>285</v>
      </c>
      <c r="E155" s="1" t="s">
        <v>115</v>
      </c>
      <c r="F155" s="1" t="s">
        <v>241</v>
      </c>
      <c r="G155" s="1">
        <v>2021</v>
      </c>
      <c r="H155" s="1" t="s">
        <v>136</v>
      </c>
      <c r="I155" s="1">
        <v>4</v>
      </c>
      <c r="J155" s="4">
        <v>0.26429599999999998</v>
      </c>
      <c r="K155" s="1">
        <v>2005</v>
      </c>
      <c r="L155" s="1">
        <v>2005</v>
      </c>
      <c r="M155" s="1">
        <v>8.3970000000000002</v>
      </c>
      <c r="O155" s="1">
        <v>3</v>
      </c>
      <c r="P155" s="1" t="s">
        <v>124</v>
      </c>
      <c r="Q155" s="1">
        <v>107.122</v>
      </c>
      <c r="R155" s="1">
        <v>1346</v>
      </c>
      <c r="S155" s="1">
        <v>3.1339999999999999</v>
      </c>
      <c r="T155" s="1">
        <v>2414</v>
      </c>
      <c r="U155" s="1">
        <v>2.3010000000000002</v>
      </c>
      <c r="V155" s="1">
        <v>2407</v>
      </c>
    </row>
    <row r="156" spans="2:22" x14ac:dyDescent="0.3">
      <c r="B156" s="1" t="s">
        <v>90</v>
      </c>
      <c r="C156" s="1" t="s">
        <v>232</v>
      </c>
      <c r="D156" s="1" t="s">
        <v>285</v>
      </c>
      <c r="E156" s="1" t="s">
        <v>115</v>
      </c>
      <c r="F156" s="1" t="s">
        <v>242</v>
      </c>
      <c r="G156" s="1">
        <v>2021</v>
      </c>
      <c r="H156" s="1" t="s">
        <v>136</v>
      </c>
      <c r="I156" s="1">
        <v>4</v>
      </c>
      <c r="J156" s="4">
        <v>0.25751799999999991</v>
      </c>
      <c r="K156" s="1">
        <v>2005</v>
      </c>
      <c r="L156" s="1">
        <v>2005</v>
      </c>
      <c r="M156" s="1">
        <v>8.3970000000000002</v>
      </c>
      <c r="O156" s="1">
        <v>3</v>
      </c>
      <c r="P156" s="1" t="s">
        <v>124</v>
      </c>
      <c r="Q156" s="1">
        <v>107.122</v>
      </c>
      <c r="R156" s="1">
        <v>1346</v>
      </c>
      <c r="S156" s="1">
        <v>3.1339999999999999</v>
      </c>
      <c r="T156" s="1">
        <v>2414</v>
      </c>
      <c r="U156" s="1">
        <v>2.3010000000000002</v>
      </c>
      <c r="V156" s="1">
        <v>2407</v>
      </c>
    </row>
    <row r="157" spans="2:22" x14ac:dyDescent="0.3">
      <c r="B157" s="1" t="s">
        <v>90</v>
      </c>
      <c r="C157" s="1" t="s">
        <v>232</v>
      </c>
      <c r="D157" s="1" t="s">
        <v>285</v>
      </c>
      <c r="E157" s="1" t="s">
        <v>115</v>
      </c>
      <c r="F157" s="1" t="s">
        <v>243</v>
      </c>
      <c r="G157" s="1">
        <v>2021</v>
      </c>
      <c r="H157" s="1" t="s">
        <v>136</v>
      </c>
      <c r="I157" s="1">
        <v>4</v>
      </c>
      <c r="J157" s="4">
        <v>0.24934200000000001</v>
      </c>
      <c r="K157" s="1">
        <v>2005</v>
      </c>
      <c r="L157" s="1">
        <v>2005</v>
      </c>
      <c r="M157" s="1">
        <v>8.327</v>
      </c>
      <c r="O157" s="1">
        <v>3</v>
      </c>
      <c r="P157" s="1" t="s">
        <v>124</v>
      </c>
      <c r="Q157" s="1">
        <v>107.122</v>
      </c>
      <c r="R157" s="1">
        <v>1346</v>
      </c>
      <c r="S157" s="1">
        <v>3.1339999999999999</v>
      </c>
      <c r="T157" s="1">
        <v>2414</v>
      </c>
      <c r="U157" s="1">
        <v>2.3010000000000002</v>
      </c>
      <c r="V157" s="1">
        <v>2407</v>
      </c>
    </row>
    <row r="158" spans="2:22" x14ac:dyDescent="0.3">
      <c r="B158" s="1" t="s">
        <v>90</v>
      </c>
      <c r="C158" s="1" t="s">
        <v>232</v>
      </c>
      <c r="D158" s="1" t="s">
        <v>285</v>
      </c>
      <c r="E158" s="1" t="s">
        <v>115</v>
      </c>
      <c r="F158" s="1" t="s">
        <v>244</v>
      </c>
      <c r="G158" s="1">
        <v>2021</v>
      </c>
      <c r="H158" s="1" t="s">
        <v>136</v>
      </c>
      <c r="I158" s="1">
        <v>4</v>
      </c>
      <c r="J158" s="4">
        <v>0.25250400000000001</v>
      </c>
      <c r="K158" s="1">
        <v>2005</v>
      </c>
      <c r="L158" s="1">
        <v>2005</v>
      </c>
      <c r="M158" s="1">
        <v>8.327</v>
      </c>
      <c r="O158" s="1">
        <v>3</v>
      </c>
      <c r="P158" s="1" t="s">
        <v>124</v>
      </c>
      <c r="Q158" s="1">
        <v>107.122</v>
      </c>
      <c r="R158" s="1">
        <v>1346</v>
      </c>
      <c r="S158" s="1">
        <v>3.1339999999999999</v>
      </c>
      <c r="T158" s="1">
        <v>2414</v>
      </c>
      <c r="U158" s="1">
        <v>2.3010000000000002</v>
      </c>
      <c r="V158" s="1">
        <v>2407</v>
      </c>
    </row>
    <row r="159" spans="2:22" x14ac:dyDescent="0.3">
      <c r="B159" s="1" t="s">
        <v>90</v>
      </c>
      <c r="C159" s="1" t="s">
        <v>232</v>
      </c>
      <c r="D159" s="1" t="s">
        <v>285</v>
      </c>
      <c r="E159" s="1" t="s">
        <v>115</v>
      </c>
      <c r="F159" s="1" t="s">
        <v>245</v>
      </c>
      <c r="G159" s="1">
        <v>2021</v>
      </c>
      <c r="H159" s="1" t="s">
        <v>136</v>
      </c>
      <c r="I159" s="1">
        <v>4</v>
      </c>
      <c r="J159" s="4">
        <v>0.26627200000000001</v>
      </c>
      <c r="K159" s="1">
        <v>2005</v>
      </c>
      <c r="L159" s="1">
        <v>2005</v>
      </c>
      <c r="M159" s="1">
        <v>8.3759999999999994</v>
      </c>
      <c r="O159" s="1">
        <v>3</v>
      </c>
      <c r="P159" s="1" t="s">
        <v>124</v>
      </c>
      <c r="Q159" s="1">
        <v>107.122</v>
      </c>
      <c r="R159" s="1">
        <v>1346</v>
      </c>
      <c r="S159" s="1">
        <v>3.1339999999999999</v>
      </c>
      <c r="T159" s="1">
        <v>2414</v>
      </c>
      <c r="U159" s="1">
        <v>2.3010000000000002</v>
      </c>
      <c r="V159" s="1">
        <v>2407</v>
      </c>
    </row>
    <row r="160" spans="2:22" x14ac:dyDescent="0.3">
      <c r="B160" s="1" t="s">
        <v>90</v>
      </c>
      <c r="C160" s="1" t="s">
        <v>232</v>
      </c>
      <c r="D160" s="1" t="s">
        <v>285</v>
      </c>
      <c r="E160" s="1" t="s">
        <v>115</v>
      </c>
      <c r="F160" s="1" t="s">
        <v>246</v>
      </c>
      <c r="G160" s="1">
        <v>2021</v>
      </c>
      <c r="H160" s="1" t="s">
        <v>136</v>
      </c>
      <c r="I160" s="1">
        <v>4</v>
      </c>
      <c r="J160" s="4">
        <v>0.29725999999999991</v>
      </c>
      <c r="K160" s="1">
        <v>2005</v>
      </c>
      <c r="L160" s="1">
        <v>2005</v>
      </c>
      <c r="M160" s="1">
        <v>8.3759999999999994</v>
      </c>
      <c r="O160" s="1">
        <v>3</v>
      </c>
      <c r="P160" s="1" t="s">
        <v>124</v>
      </c>
      <c r="Q160" s="1">
        <v>107.122</v>
      </c>
      <c r="R160" s="1">
        <v>1346</v>
      </c>
      <c r="S160" s="1">
        <v>3.1339999999999999</v>
      </c>
      <c r="T160" s="1">
        <v>2414</v>
      </c>
      <c r="U160" s="1">
        <v>2.3010000000000002</v>
      </c>
      <c r="V160" s="1">
        <v>2407</v>
      </c>
    </row>
    <row r="161" spans="2:22" x14ac:dyDescent="0.3">
      <c r="B161" s="1" t="s">
        <v>90</v>
      </c>
      <c r="C161" s="1" t="s">
        <v>232</v>
      </c>
      <c r="D161" s="1" t="s">
        <v>285</v>
      </c>
      <c r="E161" s="1" t="s">
        <v>115</v>
      </c>
      <c r="F161" s="1" t="s">
        <v>247</v>
      </c>
      <c r="G161" s="1">
        <v>2021</v>
      </c>
      <c r="H161" s="1" t="s">
        <v>136</v>
      </c>
      <c r="I161" s="1">
        <v>4</v>
      </c>
      <c r="J161" s="4">
        <v>0.34015600000000001</v>
      </c>
      <c r="K161" s="1">
        <v>2005</v>
      </c>
      <c r="L161" s="1">
        <v>2005</v>
      </c>
      <c r="M161" s="1">
        <v>8.6159999999999997</v>
      </c>
      <c r="O161" s="1">
        <v>3</v>
      </c>
      <c r="P161" s="1" t="s">
        <v>124</v>
      </c>
      <c r="Q161" s="1">
        <v>107.122</v>
      </c>
      <c r="R161" s="1">
        <v>1346</v>
      </c>
      <c r="S161" s="1">
        <v>3.1339999999999999</v>
      </c>
      <c r="T161" s="1">
        <v>2414</v>
      </c>
      <c r="U161" s="1">
        <v>2.3010000000000002</v>
      </c>
      <c r="V161" s="1">
        <v>2407</v>
      </c>
    </row>
    <row r="162" spans="2:22" x14ac:dyDescent="0.3">
      <c r="B162" s="1" t="s">
        <v>90</v>
      </c>
      <c r="C162" s="1" t="s">
        <v>232</v>
      </c>
      <c r="D162" s="1" t="s">
        <v>285</v>
      </c>
      <c r="E162" s="1" t="s">
        <v>115</v>
      </c>
      <c r="F162" s="1" t="s">
        <v>248</v>
      </c>
      <c r="G162" s="1">
        <v>2021</v>
      </c>
      <c r="H162" s="1" t="s">
        <v>136</v>
      </c>
      <c r="I162" s="1">
        <v>4</v>
      </c>
      <c r="J162" s="4">
        <v>0.39694000000000002</v>
      </c>
      <c r="K162" s="1">
        <v>2005</v>
      </c>
      <c r="L162" s="1">
        <v>2005</v>
      </c>
      <c r="M162" s="1">
        <v>8.6159999999999997</v>
      </c>
      <c r="O162" s="1">
        <v>3</v>
      </c>
      <c r="P162" s="1" t="s">
        <v>124</v>
      </c>
      <c r="Q162" s="1">
        <v>107.122</v>
      </c>
      <c r="R162" s="1">
        <v>1346</v>
      </c>
      <c r="S162" s="1">
        <v>3.1339999999999999</v>
      </c>
      <c r="T162" s="1">
        <v>2414</v>
      </c>
      <c r="U162" s="1">
        <v>2.3010000000000002</v>
      </c>
      <c r="V162" s="1">
        <v>2407</v>
      </c>
    </row>
    <row r="163" spans="2:22" x14ac:dyDescent="0.3">
      <c r="B163" s="1" t="s">
        <v>90</v>
      </c>
      <c r="C163" s="1" t="s">
        <v>232</v>
      </c>
      <c r="D163" s="1" t="s">
        <v>285</v>
      </c>
      <c r="E163" s="1" t="s">
        <v>115</v>
      </c>
      <c r="F163" s="1" t="s">
        <v>249</v>
      </c>
      <c r="G163" s="1">
        <v>2021</v>
      </c>
      <c r="H163" s="1" t="s">
        <v>136</v>
      </c>
      <c r="I163" s="1">
        <v>4</v>
      </c>
      <c r="J163" s="4">
        <v>0.43523200000000001</v>
      </c>
      <c r="K163" s="1">
        <v>2005</v>
      </c>
      <c r="L163" s="1">
        <v>2005</v>
      </c>
      <c r="M163" s="1">
        <v>9.0990000000000002</v>
      </c>
      <c r="O163" s="1">
        <v>3</v>
      </c>
      <c r="P163" s="1" t="s">
        <v>124</v>
      </c>
      <c r="Q163" s="1">
        <v>107.122</v>
      </c>
      <c r="R163" s="1">
        <v>1346</v>
      </c>
      <c r="S163" s="1">
        <v>3.1339999999999999</v>
      </c>
      <c r="T163" s="1">
        <v>2414</v>
      </c>
      <c r="U163" s="1">
        <v>2.3010000000000002</v>
      </c>
      <c r="V163" s="1">
        <v>2407</v>
      </c>
    </row>
    <row r="164" spans="2:22" x14ac:dyDescent="0.3">
      <c r="B164" s="1" t="s">
        <v>90</v>
      </c>
      <c r="C164" s="1" t="s">
        <v>232</v>
      </c>
      <c r="D164" s="1" t="s">
        <v>285</v>
      </c>
      <c r="E164" s="1" t="s">
        <v>115</v>
      </c>
      <c r="F164" s="1" t="s">
        <v>250</v>
      </c>
      <c r="G164" s="1">
        <v>2021</v>
      </c>
      <c r="H164" s="1" t="s">
        <v>136</v>
      </c>
      <c r="I164" s="1">
        <v>4</v>
      </c>
      <c r="J164" s="4">
        <v>0.4631039999999999</v>
      </c>
      <c r="K164" s="1">
        <v>2005</v>
      </c>
      <c r="L164" s="1">
        <v>2005</v>
      </c>
      <c r="M164" s="1">
        <v>9.0990000000000002</v>
      </c>
      <c r="O164" s="1">
        <v>3</v>
      </c>
      <c r="P164" s="1" t="s">
        <v>124</v>
      </c>
      <c r="Q164" s="1">
        <v>107.122</v>
      </c>
      <c r="R164" s="1">
        <v>1346</v>
      </c>
      <c r="S164" s="1">
        <v>3.1339999999999999</v>
      </c>
      <c r="T164" s="1">
        <v>2414</v>
      </c>
      <c r="U164" s="1">
        <v>2.3010000000000002</v>
      </c>
      <c r="V164" s="1">
        <v>2407</v>
      </c>
    </row>
    <row r="165" spans="2:22" x14ac:dyDescent="0.3">
      <c r="B165" s="1" t="s">
        <v>90</v>
      </c>
      <c r="C165" s="1" t="s">
        <v>232</v>
      </c>
      <c r="D165" s="1" t="s">
        <v>285</v>
      </c>
      <c r="E165" s="1" t="s">
        <v>115</v>
      </c>
      <c r="F165" s="1" t="s">
        <v>251</v>
      </c>
      <c r="G165" s="1">
        <v>2021</v>
      </c>
      <c r="H165" s="1" t="s">
        <v>136</v>
      </c>
      <c r="I165" s="1">
        <v>4</v>
      </c>
      <c r="J165" s="4">
        <v>0.47184399999999999</v>
      </c>
      <c r="K165" s="1">
        <v>2005</v>
      </c>
      <c r="L165" s="1">
        <v>2005</v>
      </c>
      <c r="M165" s="1">
        <v>9.8360000000000003</v>
      </c>
      <c r="O165" s="1">
        <v>3</v>
      </c>
      <c r="P165" s="1" t="s">
        <v>124</v>
      </c>
      <c r="Q165" s="1">
        <v>107.122</v>
      </c>
      <c r="R165" s="1">
        <v>1346</v>
      </c>
      <c r="S165" s="1">
        <v>3.1339999999999999</v>
      </c>
      <c r="T165" s="1">
        <v>2414</v>
      </c>
      <c r="U165" s="1">
        <v>2.3010000000000002</v>
      </c>
      <c r="V165" s="1">
        <v>2407</v>
      </c>
    </row>
    <row r="166" spans="2:22" x14ac:dyDescent="0.3">
      <c r="B166" s="1" t="s">
        <v>90</v>
      </c>
      <c r="C166" s="1" t="s">
        <v>232</v>
      </c>
      <c r="D166" s="1" t="s">
        <v>285</v>
      </c>
      <c r="E166" s="1" t="s">
        <v>115</v>
      </c>
      <c r="F166" s="1" t="s">
        <v>252</v>
      </c>
      <c r="G166" s="1">
        <v>2021</v>
      </c>
      <c r="H166" s="1" t="s">
        <v>136</v>
      </c>
      <c r="I166" s="1">
        <v>4</v>
      </c>
      <c r="J166" s="4">
        <v>0.46855999999999998</v>
      </c>
      <c r="K166" s="1">
        <v>2005</v>
      </c>
      <c r="L166" s="1">
        <v>2005</v>
      </c>
      <c r="M166" s="1">
        <v>9.8360000000000003</v>
      </c>
      <c r="O166" s="1">
        <v>3</v>
      </c>
      <c r="P166" s="1" t="s">
        <v>124</v>
      </c>
      <c r="Q166" s="1">
        <v>107.122</v>
      </c>
      <c r="R166" s="1">
        <v>1346</v>
      </c>
      <c r="S166" s="1">
        <v>3.1339999999999999</v>
      </c>
      <c r="T166" s="1">
        <v>2414</v>
      </c>
      <c r="U166" s="1">
        <v>2.3010000000000002</v>
      </c>
      <c r="V166" s="1">
        <v>2407</v>
      </c>
    </row>
    <row r="167" spans="2:22" x14ac:dyDescent="0.3">
      <c r="B167" s="1" t="s">
        <v>90</v>
      </c>
      <c r="C167" s="1" t="s">
        <v>232</v>
      </c>
      <c r="D167" s="1" t="s">
        <v>285</v>
      </c>
      <c r="E167" s="1" t="s">
        <v>115</v>
      </c>
      <c r="F167" s="1" t="s">
        <v>253</v>
      </c>
      <c r="G167" s="1">
        <v>2021</v>
      </c>
      <c r="H167" s="1" t="s">
        <v>136</v>
      </c>
      <c r="I167" s="1">
        <v>4</v>
      </c>
      <c r="J167" s="4">
        <v>0.45950000000000002</v>
      </c>
      <c r="K167" s="1">
        <v>2003</v>
      </c>
      <c r="L167" s="1">
        <v>2003</v>
      </c>
      <c r="M167" s="1">
        <v>10.673999999999999</v>
      </c>
      <c r="O167" s="1">
        <v>3</v>
      </c>
      <c r="P167" s="1" t="s">
        <v>124</v>
      </c>
      <c r="Q167" s="1">
        <v>107.122</v>
      </c>
      <c r="R167" s="1">
        <v>1346</v>
      </c>
      <c r="S167" s="1">
        <v>3.1339999999999999</v>
      </c>
      <c r="T167" s="1">
        <v>2414</v>
      </c>
      <c r="U167" s="1">
        <v>2.3010000000000002</v>
      </c>
      <c r="V167" s="1">
        <v>2407</v>
      </c>
    </row>
    <row r="168" spans="2:22" x14ac:dyDescent="0.3">
      <c r="B168" s="1" t="s">
        <v>90</v>
      </c>
      <c r="C168" s="1" t="s">
        <v>232</v>
      </c>
      <c r="D168" s="1" t="s">
        <v>285</v>
      </c>
      <c r="E168" s="1" t="s">
        <v>115</v>
      </c>
      <c r="F168" s="1" t="s">
        <v>254</v>
      </c>
      <c r="G168" s="1">
        <v>2021</v>
      </c>
      <c r="H168" s="1" t="s">
        <v>136</v>
      </c>
      <c r="I168" s="1">
        <v>4</v>
      </c>
      <c r="J168" s="4">
        <v>0.44472400000000001</v>
      </c>
      <c r="K168" s="1">
        <v>2003</v>
      </c>
      <c r="L168" s="1">
        <v>2003</v>
      </c>
      <c r="M168" s="1">
        <v>10.673999999999999</v>
      </c>
      <c r="O168" s="1">
        <v>3</v>
      </c>
      <c r="P168" s="1" t="s">
        <v>124</v>
      </c>
      <c r="Q168" s="1">
        <v>107.122</v>
      </c>
      <c r="R168" s="1">
        <v>1346</v>
      </c>
      <c r="S168" s="1">
        <v>3.1339999999999999</v>
      </c>
      <c r="T168" s="1">
        <v>2414</v>
      </c>
      <c r="U168" s="1">
        <v>2.3010000000000002</v>
      </c>
      <c r="V168" s="1">
        <v>2407</v>
      </c>
    </row>
    <row r="169" spans="2:22" x14ac:dyDescent="0.3">
      <c r="B169" s="1" t="s">
        <v>90</v>
      </c>
      <c r="C169" s="1" t="s">
        <v>232</v>
      </c>
      <c r="D169" s="1" t="s">
        <v>285</v>
      </c>
      <c r="E169" s="1" t="s">
        <v>115</v>
      </c>
      <c r="F169" s="1" t="s">
        <v>255</v>
      </c>
      <c r="G169" s="1">
        <v>2021</v>
      </c>
      <c r="H169" s="1" t="s">
        <v>136</v>
      </c>
      <c r="I169" s="1">
        <v>4</v>
      </c>
      <c r="J169" s="4">
        <v>0.43069799999999991</v>
      </c>
      <c r="K169" s="1">
        <v>2003</v>
      </c>
      <c r="L169" s="1">
        <v>2003</v>
      </c>
      <c r="M169" s="1">
        <v>11.439</v>
      </c>
      <c r="O169" s="1">
        <v>3</v>
      </c>
      <c r="P169" s="1" t="s">
        <v>124</v>
      </c>
      <c r="Q169" s="1">
        <v>107.122</v>
      </c>
      <c r="R169" s="1">
        <v>1346</v>
      </c>
      <c r="S169" s="1">
        <v>3.1339999999999999</v>
      </c>
      <c r="T169" s="1">
        <v>2414</v>
      </c>
      <c r="U169" s="1">
        <v>2.3010000000000002</v>
      </c>
      <c r="V169" s="1">
        <v>2407</v>
      </c>
    </row>
    <row r="170" spans="2:22" x14ac:dyDescent="0.3">
      <c r="B170" s="1" t="s">
        <v>90</v>
      </c>
      <c r="C170" s="1" t="s">
        <v>232</v>
      </c>
      <c r="D170" s="1" t="s">
        <v>285</v>
      </c>
      <c r="E170" s="1" t="s">
        <v>115</v>
      </c>
      <c r="F170" s="1" t="s">
        <v>256</v>
      </c>
      <c r="G170" s="1">
        <v>2021</v>
      </c>
      <c r="H170" s="1" t="s">
        <v>136</v>
      </c>
      <c r="I170" s="1">
        <v>4</v>
      </c>
      <c r="J170" s="4">
        <v>0.42032599999999998</v>
      </c>
      <c r="K170" s="1">
        <v>2003</v>
      </c>
      <c r="L170" s="1">
        <v>2003</v>
      </c>
      <c r="M170" s="1">
        <v>11.439</v>
      </c>
      <c r="O170" s="1">
        <v>3</v>
      </c>
      <c r="P170" s="1" t="s">
        <v>124</v>
      </c>
      <c r="Q170" s="1">
        <v>107.122</v>
      </c>
      <c r="R170" s="1">
        <v>1346</v>
      </c>
      <c r="S170" s="1">
        <v>3.1339999999999999</v>
      </c>
      <c r="T170" s="1">
        <v>2414</v>
      </c>
      <c r="U170" s="1">
        <v>2.3010000000000002</v>
      </c>
      <c r="V170" s="1">
        <v>2407</v>
      </c>
    </row>
    <row r="171" spans="2:22" x14ac:dyDescent="0.3">
      <c r="B171" s="1" t="s">
        <v>90</v>
      </c>
      <c r="C171" s="1" t="s">
        <v>232</v>
      </c>
      <c r="D171" s="1" t="s">
        <v>285</v>
      </c>
      <c r="E171" s="1" t="s">
        <v>115</v>
      </c>
      <c r="F171" s="1" t="s">
        <v>257</v>
      </c>
      <c r="G171" s="1">
        <v>2021</v>
      </c>
      <c r="H171" s="1" t="s">
        <v>136</v>
      </c>
      <c r="I171" s="1">
        <v>4</v>
      </c>
      <c r="J171" s="4">
        <v>0.4198059999999999</v>
      </c>
      <c r="K171" s="1">
        <v>2003</v>
      </c>
      <c r="L171" s="1">
        <v>2003</v>
      </c>
      <c r="M171" s="1">
        <v>12.026</v>
      </c>
      <c r="O171" s="1">
        <v>3</v>
      </c>
      <c r="P171" s="1" t="s">
        <v>124</v>
      </c>
      <c r="Q171" s="1">
        <v>107.122</v>
      </c>
      <c r="R171" s="1">
        <v>1346</v>
      </c>
      <c r="S171" s="1">
        <v>3.1339999999999999</v>
      </c>
      <c r="T171" s="1">
        <v>2414</v>
      </c>
      <c r="U171" s="1">
        <v>2.3010000000000002</v>
      </c>
      <c r="V171" s="1">
        <v>2407</v>
      </c>
    </row>
    <row r="172" spans="2:22" x14ac:dyDescent="0.3">
      <c r="B172" s="1" t="s">
        <v>90</v>
      </c>
      <c r="C172" s="1" t="s">
        <v>232</v>
      </c>
      <c r="D172" s="1" t="s">
        <v>285</v>
      </c>
      <c r="E172" s="1" t="s">
        <v>115</v>
      </c>
      <c r="F172" s="1" t="s">
        <v>258</v>
      </c>
      <c r="G172" s="1">
        <v>2021</v>
      </c>
      <c r="H172" s="1" t="s">
        <v>136</v>
      </c>
      <c r="I172" s="1">
        <v>4</v>
      </c>
      <c r="J172" s="4">
        <v>0.44047799999999998</v>
      </c>
      <c r="K172" s="1">
        <v>2003</v>
      </c>
      <c r="L172" s="1">
        <v>2003</v>
      </c>
      <c r="M172" s="1">
        <v>12.026</v>
      </c>
      <c r="O172" s="1">
        <v>3</v>
      </c>
      <c r="P172" s="1" t="s">
        <v>124</v>
      </c>
      <c r="Q172" s="1">
        <v>107.122</v>
      </c>
      <c r="R172" s="1">
        <v>1346</v>
      </c>
      <c r="S172" s="1">
        <v>3.1339999999999999</v>
      </c>
      <c r="T172" s="1">
        <v>2414</v>
      </c>
      <c r="U172" s="1">
        <v>2.3010000000000002</v>
      </c>
      <c r="V172" s="1">
        <v>2407</v>
      </c>
    </row>
    <row r="173" spans="2:22" x14ac:dyDescent="0.3">
      <c r="B173" s="1" t="s">
        <v>90</v>
      </c>
      <c r="C173" s="1" t="s">
        <v>232</v>
      </c>
      <c r="D173" s="1" t="s">
        <v>285</v>
      </c>
      <c r="E173" s="1" t="s">
        <v>115</v>
      </c>
      <c r="F173" s="1" t="s">
        <v>259</v>
      </c>
      <c r="G173" s="1">
        <v>2021</v>
      </c>
      <c r="H173" s="1" t="s">
        <v>136</v>
      </c>
      <c r="I173" s="1">
        <v>4</v>
      </c>
      <c r="J173" s="4">
        <v>0.447494</v>
      </c>
      <c r="K173" s="1">
        <v>2003</v>
      </c>
      <c r="L173" s="1">
        <v>2003</v>
      </c>
      <c r="M173" s="1">
        <v>12.45</v>
      </c>
      <c r="O173" s="1">
        <v>3</v>
      </c>
      <c r="P173" s="1" t="s">
        <v>124</v>
      </c>
      <c r="Q173" s="1">
        <v>107.122</v>
      </c>
      <c r="R173" s="1">
        <v>1346</v>
      </c>
      <c r="S173" s="1">
        <v>3.1339999999999999</v>
      </c>
      <c r="T173" s="1">
        <v>2414</v>
      </c>
      <c r="U173" s="1">
        <v>2.3010000000000002</v>
      </c>
      <c r="V173" s="1">
        <v>2407</v>
      </c>
    </row>
    <row r="174" spans="2:22" x14ac:dyDescent="0.3">
      <c r="B174" s="1" t="s">
        <v>90</v>
      </c>
      <c r="C174" s="1" t="s">
        <v>232</v>
      </c>
      <c r="D174" s="1" t="s">
        <v>285</v>
      </c>
      <c r="E174" s="1" t="s">
        <v>115</v>
      </c>
      <c r="F174" s="1" t="s">
        <v>260</v>
      </c>
      <c r="G174" s="1">
        <v>2021</v>
      </c>
      <c r="H174" s="1" t="s">
        <v>136</v>
      </c>
      <c r="I174" s="1">
        <v>4</v>
      </c>
      <c r="J174" s="4">
        <v>0.43403199999999997</v>
      </c>
      <c r="K174" s="1">
        <v>2003</v>
      </c>
      <c r="L174" s="1">
        <v>2003</v>
      </c>
      <c r="M174" s="1">
        <v>12.45</v>
      </c>
      <c r="O174" s="1">
        <v>3</v>
      </c>
      <c r="P174" s="1" t="s">
        <v>124</v>
      </c>
      <c r="Q174" s="1">
        <v>107.122</v>
      </c>
      <c r="R174" s="1">
        <v>1346</v>
      </c>
      <c r="S174" s="1">
        <v>3.1339999999999999</v>
      </c>
      <c r="T174" s="1">
        <v>2414</v>
      </c>
      <c r="U174" s="1">
        <v>2.3010000000000002</v>
      </c>
      <c r="V174" s="1">
        <v>2407</v>
      </c>
    </row>
    <row r="175" spans="2:22" x14ac:dyDescent="0.3">
      <c r="B175" s="1" t="s">
        <v>90</v>
      </c>
      <c r="C175" s="1" t="s">
        <v>232</v>
      </c>
      <c r="D175" s="1" t="s">
        <v>285</v>
      </c>
      <c r="E175" s="1" t="s">
        <v>115</v>
      </c>
      <c r="F175" s="1" t="s">
        <v>261</v>
      </c>
      <c r="G175" s="1">
        <v>2021</v>
      </c>
      <c r="H175" s="1" t="s">
        <v>136</v>
      </c>
      <c r="I175" s="1">
        <v>4</v>
      </c>
      <c r="J175" s="4">
        <v>0.41140199999999999</v>
      </c>
      <c r="K175" s="1">
        <v>2003</v>
      </c>
      <c r="L175" s="1">
        <v>2003</v>
      </c>
      <c r="M175" s="1">
        <v>12.712999999999999</v>
      </c>
      <c r="O175" s="1">
        <v>3</v>
      </c>
      <c r="P175" s="1" t="s">
        <v>124</v>
      </c>
      <c r="Q175" s="1">
        <v>107.122</v>
      </c>
      <c r="R175" s="1">
        <v>1346</v>
      </c>
      <c r="S175" s="1">
        <v>3.1339999999999999</v>
      </c>
      <c r="T175" s="1">
        <v>2414</v>
      </c>
      <c r="U175" s="1">
        <v>2.3010000000000002</v>
      </c>
      <c r="V175" s="1">
        <v>2407</v>
      </c>
    </row>
    <row r="176" spans="2:22" x14ac:dyDescent="0.3">
      <c r="B176" s="1" t="s">
        <v>90</v>
      </c>
      <c r="C176" s="1" t="s">
        <v>232</v>
      </c>
      <c r="D176" s="1" t="s">
        <v>285</v>
      </c>
      <c r="E176" s="1" t="s">
        <v>115</v>
      </c>
      <c r="F176" s="1" t="s">
        <v>262</v>
      </c>
      <c r="G176" s="1">
        <v>2021</v>
      </c>
      <c r="H176" s="1" t="s">
        <v>136</v>
      </c>
      <c r="I176" s="1">
        <v>4</v>
      </c>
      <c r="J176" s="4">
        <v>0.40040799999999999</v>
      </c>
      <c r="K176" s="1">
        <v>2003</v>
      </c>
      <c r="L176" s="1">
        <v>2003</v>
      </c>
      <c r="M176" s="1">
        <v>12.712999999999999</v>
      </c>
      <c r="O176" s="1">
        <v>3</v>
      </c>
      <c r="P176" s="1" t="s">
        <v>124</v>
      </c>
      <c r="Q176" s="1">
        <v>107.122</v>
      </c>
      <c r="R176" s="1">
        <v>1346</v>
      </c>
      <c r="S176" s="1">
        <v>3.1339999999999999</v>
      </c>
      <c r="T176" s="1">
        <v>2414</v>
      </c>
      <c r="U176" s="1">
        <v>2.3010000000000002</v>
      </c>
      <c r="V176" s="1">
        <v>2407</v>
      </c>
    </row>
    <row r="177" spans="2:22" x14ac:dyDescent="0.3">
      <c r="B177" s="1" t="s">
        <v>90</v>
      </c>
      <c r="C177" s="1" t="s">
        <v>232</v>
      </c>
      <c r="D177" s="1" t="s">
        <v>285</v>
      </c>
      <c r="E177" s="1" t="s">
        <v>115</v>
      </c>
      <c r="F177" s="1" t="s">
        <v>263</v>
      </c>
      <c r="G177" s="1">
        <v>2021</v>
      </c>
      <c r="H177" s="1" t="s">
        <v>136</v>
      </c>
      <c r="I177" s="1">
        <v>4</v>
      </c>
      <c r="J177" s="4">
        <v>0.40065400000000001</v>
      </c>
      <c r="K177" s="1">
        <v>2002</v>
      </c>
      <c r="L177" s="1">
        <v>2002</v>
      </c>
      <c r="M177" s="1">
        <v>12.795</v>
      </c>
      <c r="O177" s="1">
        <v>3</v>
      </c>
      <c r="P177" s="1" t="s">
        <v>124</v>
      </c>
      <c r="Q177" s="1">
        <v>107.122</v>
      </c>
      <c r="R177" s="1">
        <v>1346</v>
      </c>
      <c r="S177" s="1">
        <v>3.1339999999999999</v>
      </c>
      <c r="T177" s="1">
        <v>2414</v>
      </c>
      <c r="U177" s="1">
        <v>2.3010000000000002</v>
      </c>
      <c r="V177" s="1">
        <v>2407</v>
      </c>
    </row>
    <row r="178" spans="2:22" x14ac:dyDescent="0.3">
      <c r="B178" s="1" t="s">
        <v>90</v>
      </c>
      <c r="C178" s="1" t="s">
        <v>232</v>
      </c>
      <c r="D178" s="1" t="s">
        <v>285</v>
      </c>
      <c r="E178" s="1" t="s">
        <v>115</v>
      </c>
      <c r="F178" s="1" t="s">
        <v>264</v>
      </c>
      <c r="G178" s="1">
        <v>2021</v>
      </c>
      <c r="H178" s="1" t="s">
        <v>136</v>
      </c>
      <c r="I178" s="1">
        <v>4</v>
      </c>
      <c r="J178" s="4">
        <v>0.41162799999999999</v>
      </c>
      <c r="K178" s="1">
        <v>2002</v>
      </c>
      <c r="L178" s="1">
        <v>2002</v>
      </c>
      <c r="M178" s="1">
        <v>12.795</v>
      </c>
      <c r="O178" s="1">
        <v>3</v>
      </c>
      <c r="P178" s="1" t="s">
        <v>124</v>
      </c>
      <c r="Q178" s="1">
        <v>107.122</v>
      </c>
      <c r="R178" s="1">
        <v>1346</v>
      </c>
      <c r="S178" s="1">
        <v>3.1339999999999999</v>
      </c>
      <c r="T178" s="1">
        <v>2414</v>
      </c>
      <c r="U178" s="1">
        <v>2.3010000000000002</v>
      </c>
      <c r="V178" s="1">
        <v>2407</v>
      </c>
    </row>
    <row r="179" spans="2:22" x14ac:dyDescent="0.3">
      <c r="B179" s="1" t="s">
        <v>90</v>
      </c>
      <c r="C179" s="1" t="s">
        <v>232</v>
      </c>
      <c r="D179" s="1" t="s">
        <v>285</v>
      </c>
      <c r="E179" s="1" t="s">
        <v>115</v>
      </c>
      <c r="F179" s="1" t="s">
        <v>265</v>
      </c>
      <c r="G179" s="1">
        <v>2021</v>
      </c>
      <c r="H179" s="1" t="s">
        <v>136</v>
      </c>
      <c r="I179" s="1">
        <v>4</v>
      </c>
      <c r="J179" s="4">
        <v>0.43521199999999999</v>
      </c>
      <c r="K179" s="1">
        <v>2002</v>
      </c>
      <c r="L179" s="1">
        <v>2002</v>
      </c>
      <c r="M179" s="1">
        <v>12.67</v>
      </c>
      <c r="O179" s="1">
        <v>3</v>
      </c>
      <c r="P179" s="1" t="s">
        <v>124</v>
      </c>
      <c r="Q179" s="1">
        <v>107.122</v>
      </c>
      <c r="R179" s="1">
        <v>1346</v>
      </c>
      <c r="S179" s="1">
        <v>3.1339999999999999</v>
      </c>
      <c r="T179" s="1">
        <v>2414</v>
      </c>
      <c r="U179" s="1">
        <v>2.3010000000000002</v>
      </c>
      <c r="V179" s="1">
        <v>2407</v>
      </c>
    </row>
    <row r="180" spans="2:22" x14ac:dyDescent="0.3">
      <c r="B180" s="1" t="s">
        <v>90</v>
      </c>
      <c r="C180" s="1" t="s">
        <v>232</v>
      </c>
      <c r="D180" s="1" t="s">
        <v>285</v>
      </c>
      <c r="E180" s="1" t="s">
        <v>115</v>
      </c>
      <c r="F180" s="1" t="s">
        <v>266</v>
      </c>
      <c r="G180" s="1">
        <v>2021</v>
      </c>
      <c r="H180" s="1" t="s">
        <v>136</v>
      </c>
      <c r="I180" s="1">
        <v>4</v>
      </c>
      <c r="J180" s="4">
        <v>0.48311999999999999</v>
      </c>
      <c r="K180" s="1">
        <v>2002</v>
      </c>
      <c r="L180" s="1">
        <v>2002</v>
      </c>
      <c r="M180" s="1">
        <v>12.67</v>
      </c>
      <c r="O180" s="1">
        <v>3</v>
      </c>
      <c r="P180" s="1" t="s">
        <v>124</v>
      </c>
      <c r="Q180" s="1">
        <v>107.122</v>
      </c>
      <c r="R180" s="1">
        <v>1346</v>
      </c>
      <c r="S180" s="1">
        <v>3.1339999999999999</v>
      </c>
      <c r="T180" s="1">
        <v>2414</v>
      </c>
      <c r="U180" s="1">
        <v>2.3010000000000002</v>
      </c>
      <c r="V180" s="1">
        <v>2407</v>
      </c>
    </row>
    <row r="181" spans="2:22" x14ac:dyDescent="0.3">
      <c r="B181" s="1" t="s">
        <v>90</v>
      </c>
      <c r="C181" s="1" t="s">
        <v>232</v>
      </c>
      <c r="D181" s="1" t="s">
        <v>285</v>
      </c>
      <c r="E181" s="1" t="s">
        <v>115</v>
      </c>
      <c r="F181" s="1" t="s">
        <v>267</v>
      </c>
      <c r="G181" s="1">
        <v>2021</v>
      </c>
      <c r="H181" s="1" t="s">
        <v>136</v>
      </c>
      <c r="I181" s="1">
        <v>4</v>
      </c>
      <c r="J181" s="4">
        <v>0.55623999999999996</v>
      </c>
      <c r="K181" s="1">
        <v>2002</v>
      </c>
      <c r="L181" s="1">
        <v>2002</v>
      </c>
      <c r="M181" s="1">
        <v>12.4</v>
      </c>
      <c r="O181" s="1">
        <v>3</v>
      </c>
      <c r="P181" s="1" t="s">
        <v>124</v>
      </c>
      <c r="Q181" s="1">
        <v>107.122</v>
      </c>
      <c r="R181" s="1">
        <v>1346</v>
      </c>
      <c r="S181" s="1">
        <v>3.1339999999999999</v>
      </c>
      <c r="T181" s="1">
        <v>2414</v>
      </c>
      <c r="U181" s="1">
        <v>2.3010000000000002</v>
      </c>
      <c r="V181" s="1">
        <v>2407</v>
      </c>
    </row>
    <row r="182" spans="2:22" x14ac:dyDescent="0.3">
      <c r="B182" s="1" t="s">
        <v>90</v>
      </c>
      <c r="C182" s="1" t="s">
        <v>232</v>
      </c>
      <c r="D182" s="1" t="s">
        <v>285</v>
      </c>
      <c r="E182" s="1" t="s">
        <v>115</v>
      </c>
      <c r="F182" s="1" t="s">
        <v>268</v>
      </c>
      <c r="G182" s="1">
        <v>2021</v>
      </c>
      <c r="H182" s="1" t="s">
        <v>136</v>
      </c>
      <c r="I182" s="1">
        <v>4</v>
      </c>
      <c r="J182" s="4">
        <v>0.64266400000000001</v>
      </c>
      <c r="K182" s="1">
        <v>2002</v>
      </c>
      <c r="L182" s="1">
        <v>2002</v>
      </c>
      <c r="M182" s="1">
        <v>12.401</v>
      </c>
      <c r="O182" s="1">
        <v>3</v>
      </c>
      <c r="P182" s="1" t="s">
        <v>124</v>
      </c>
      <c r="Q182" s="1">
        <v>107.122</v>
      </c>
      <c r="R182" s="1">
        <v>1346</v>
      </c>
      <c r="S182" s="1">
        <v>3.1339999999999999</v>
      </c>
      <c r="T182" s="1">
        <v>2414</v>
      </c>
      <c r="U182" s="1">
        <v>2.3010000000000002</v>
      </c>
      <c r="V182" s="1">
        <v>2407</v>
      </c>
    </row>
    <row r="183" spans="2:22" x14ac:dyDescent="0.3">
      <c r="B183" s="1" t="s">
        <v>90</v>
      </c>
      <c r="C183" s="1" t="s">
        <v>232</v>
      </c>
      <c r="D183" s="1" t="s">
        <v>285</v>
      </c>
      <c r="E183" s="1" t="s">
        <v>115</v>
      </c>
      <c r="F183" s="1" t="s">
        <v>269</v>
      </c>
      <c r="G183" s="1">
        <v>2021</v>
      </c>
      <c r="H183" s="1" t="s">
        <v>136</v>
      </c>
      <c r="I183" s="1">
        <v>4</v>
      </c>
      <c r="J183" s="4">
        <v>0.69589000000000001</v>
      </c>
      <c r="K183" s="1">
        <v>2002</v>
      </c>
      <c r="L183" s="1">
        <v>2002</v>
      </c>
      <c r="M183" s="1">
        <v>12.013999999999999</v>
      </c>
      <c r="O183" s="1">
        <v>3</v>
      </c>
      <c r="P183" s="1" t="s">
        <v>124</v>
      </c>
      <c r="Q183" s="1">
        <v>107.122</v>
      </c>
      <c r="R183" s="1">
        <v>1346</v>
      </c>
      <c r="S183" s="1">
        <v>3.1339999999999999</v>
      </c>
      <c r="T183" s="1">
        <v>2414</v>
      </c>
      <c r="U183" s="1">
        <v>2.3010000000000002</v>
      </c>
      <c r="V183" s="1">
        <v>2407</v>
      </c>
    </row>
    <row r="184" spans="2:22" x14ac:dyDescent="0.3">
      <c r="B184" s="1" t="s">
        <v>90</v>
      </c>
      <c r="C184" s="1" t="s">
        <v>232</v>
      </c>
      <c r="D184" s="1" t="s">
        <v>285</v>
      </c>
      <c r="E184" s="1" t="s">
        <v>115</v>
      </c>
      <c r="F184" s="1" t="s">
        <v>270</v>
      </c>
      <c r="G184" s="1">
        <v>2021</v>
      </c>
      <c r="H184" s="1" t="s">
        <v>136</v>
      </c>
      <c r="I184" s="1">
        <v>4</v>
      </c>
      <c r="J184" s="4">
        <v>0.7102480000000001</v>
      </c>
      <c r="K184" s="1">
        <v>2002</v>
      </c>
      <c r="L184" s="1">
        <v>2002</v>
      </c>
      <c r="M184" s="1">
        <v>12.013999999999999</v>
      </c>
      <c r="O184" s="1">
        <v>3</v>
      </c>
      <c r="P184" s="1" t="s">
        <v>124</v>
      </c>
      <c r="Q184" s="1">
        <v>107.122</v>
      </c>
      <c r="R184" s="1">
        <v>1346</v>
      </c>
      <c r="S184" s="1">
        <v>3.1339999999999999</v>
      </c>
      <c r="T184" s="1">
        <v>2414</v>
      </c>
      <c r="U184" s="1">
        <v>2.3010000000000002</v>
      </c>
      <c r="V184" s="1">
        <v>2407</v>
      </c>
    </row>
    <row r="185" spans="2:22" x14ac:dyDescent="0.3">
      <c r="B185" s="1" t="s">
        <v>90</v>
      </c>
      <c r="C185" s="1" t="s">
        <v>232</v>
      </c>
      <c r="D185" s="1" t="s">
        <v>285</v>
      </c>
      <c r="E185" s="1" t="s">
        <v>115</v>
      </c>
      <c r="F185" s="1" t="s">
        <v>271</v>
      </c>
      <c r="G185" s="1">
        <v>2021</v>
      </c>
      <c r="H185" s="1" t="s">
        <v>136</v>
      </c>
      <c r="I185" s="1">
        <v>4</v>
      </c>
      <c r="J185" s="4">
        <v>0.70030800000000004</v>
      </c>
      <c r="K185" s="1">
        <v>2002</v>
      </c>
      <c r="L185" s="1">
        <v>2002</v>
      </c>
      <c r="M185" s="1">
        <v>11.536</v>
      </c>
      <c r="O185" s="1">
        <v>3</v>
      </c>
      <c r="P185" s="1" t="s">
        <v>124</v>
      </c>
      <c r="Q185" s="1">
        <v>107.122</v>
      </c>
      <c r="R185" s="1">
        <v>1346</v>
      </c>
      <c r="S185" s="1">
        <v>3.1339999999999999</v>
      </c>
      <c r="T185" s="1">
        <v>2414</v>
      </c>
      <c r="U185" s="1">
        <v>2.3010000000000002</v>
      </c>
      <c r="V185" s="1">
        <v>2407</v>
      </c>
    </row>
    <row r="186" spans="2:22" x14ac:dyDescent="0.3">
      <c r="B186" s="1" t="s">
        <v>90</v>
      </c>
      <c r="C186" s="1" t="s">
        <v>232</v>
      </c>
      <c r="D186" s="1" t="s">
        <v>285</v>
      </c>
      <c r="E186" s="1" t="s">
        <v>115</v>
      </c>
      <c r="F186" s="1" t="s">
        <v>272</v>
      </c>
      <c r="G186" s="1">
        <v>2021</v>
      </c>
      <c r="H186" s="1" t="s">
        <v>136</v>
      </c>
      <c r="I186" s="1">
        <v>4</v>
      </c>
      <c r="J186" s="4">
        <v>0.67281800000000003</v>
      </c>
      <c r="K186" s="1">
        <v>2002</v>
      </c>
      <c r="L186" s="1">
        <v>2002</v>
      </c>
      <c r="M186" s="1">
        <v>11.536</v>
      </c>
      <c r="O186" s="1">
        <v>3</v>
      </c>
      <c r="P186" s="1" t="s">
        <v>124</v>
      </c>
      <c r="Q186" s="1">
        <v>107.122</v>
      </c>
      <c r="R186" s="1">
        <v>1346</v>
      </c>
      <c r="S186" s="1">
        <v>3.1339999999999999</v>
      </c>
      <c r="T186" s="1">
        <v>2414</v>
      </c>
      <c r="U186" s="1">
        <v>2.3010000000000002</v>
      </c>
      <c r="V186" s="1">
        <v>2407</v>
      </c>
    </row>
    <row r="187" spans="2:22" x14ac:dyDescent="0.3">
      <c r="B187" s="1" t="s">
        <v>90</v>
      </c>
      <c r="C187" s="1" t="s">
        <v>232</v>
      </c>
      <c r="D187" s="1" t="s">
        <v>285</v>
      </c>
      <c r="E187" s="1" t="s">
        <v>115</v>
      </c>
      <c r="F187" s="1" t="s">
        <v>273</v>
      </c>
      <c r="G187" s="1">
        <v>2021</v>
      </c>
      <c r="H187" s="1" t="s">
        <v>136</v>
      </c>
      <c r="I187" s="1">
        <v>4</v>
      </c>
      <c r="J187" s="4">
        <v>0.63200599999999996</v>
      </c>
      <c r="K187" s="1">
        <v>2002</v>
      </c>
      <c r="L187" s="1">
        <v>2002</v>
      </c>
      <c r="M187" s="1">
        <v>10.954000000000001</v>
      </c>
      <c r="O187" s="1">
        <v>3</v>
      </c>
      <c r="P187" s="1" t="s">
        <v>124</v>
      </c>
      <c r="Q187" s="1">
        <v>107.122</v>
      </c>
      <c r="R187" s="1">
        <v>1346</v>
      </c>
      <c r="S187" s="1">
        <v>3.1339999999999999</v>
      </c>
      <c r="T187" s="1">
        <v>2414</v>
      </c>
      <c r="U187" s="1">
        <v>2.3010000000000002</v>
      </c>
      <c r="V187" s="1">
        <v>2407</v>
      </c>
    </row>
    <row r="188" spans="2:22" x14ac:dyDescent="0.3">
      <c r="B188" s="1" t="s">
        <v>90</v>
      </c>
      <c r="C188" s="1" t="s">
        <v>232</v>
      </c>
      <c r="D188" s="1" t="s">
        <v>285</v>
      </c>
      <c r="E188" s="1" t="s">
        <v>115</v>
      </c>
      <c r="F188" s="1" t="s">
        <v>274</v>
      </c>
      <c r="G188" s="1">
        <v>2021</v>
      </c>
      <c r="H188" s="1" t="s">
        <v>136</v>
      </c>
      <c r="I188" s="1">
        <v>4</v>
      </c>
      <c r="J188" s="4">
        <v>0.60337400000000008</v>
      </c>
      <c r="K188" s="1">
        <v>2001</v>
      </c>
      <c r="L188" s="1">
        <v>2001</v>
      </c>
      <c r="M188" s="1">
        <v>10.954000000000001</v>
      </c>
      <c r="O188" s="1">
        <v>3</v>
      </c>
      <c r="P188" s="1" t="s">
        <v>124</v>
      </c>
      <c r="Q188" s="1">
        <v>107.122</v>
      </c>
      <c r="R188" s="1">
        <v>1346</v>
      </c>
      <c r="S188" s="1">
        <v>3.1339999999999999</v>
      </c>
      <c r="T188" s="1">
        <v>2414</v>
      </c>
      <c r="U188" s="1">
        <v>2.3010000000000002</v>
      </c>
      <c r="V188" s="1">
        <v>2407</v>
      </c>
    </row>
    <row r="189" spans="2:22" x14ac:dyDescent="0.3">
      <c r="B189" s="1" t="s">
        <v>90</v>
      </c>
      <c r="C189" s="1" t="s">
        <v>232</v>
      </c>
      <c r="D189" s="1" t="s">
        <v>285</v>
      </c>
      <c r="E189" s="1" t="s">
        <v>115</v>
      </c>
      <c r="F189" s="1" t="s">
        <v>275</v>
      </c>
      <c r="G189" s="1">
        <v>2021</v>
      </c>
      <c r="H189" s="1" t="s">
        <v>136</v>
      </c>
      <c r="I189" s="1">
        <v>4</v>
      </c>
      <c r="J189" s="4">
        <v>0.5749740000000001</v>
      </c>
      <c r="K189" s="1">
        <v>2001</v>
      </c>
      <c r="L189" s="1">
        <v>2001</v>
      </c>
      <c r="M189" s="1">
        <v>10.361000000000001</v>
      </c>
      <c r="O189" s="1">
        <v>3</v>
      </c>
      <c r="P189" s="1" t="s">
        <v>124</v>
      </c>
      <c r="Q189" s="1">
        <v>107.122</v>
      </c>
      <c r="R189" s="1">
        <v>1346</v>
      </c>
      <c r="S189" s="1">
        <v>3.1339999999999999</v>
      </c>
      <c r="T189" s="1">
        <v>2414</v>
      </c>
      <c r="U189" s="1">
        <v>2.3010000000000002</v>
      </c>
      <c r="V189" s="1">
        <v>2407</v>
      </c>
    </row>
    <row r="190" spans="2:22" x14ac:dyDescent="0.3">
      <c r="B190" s="1" t="s">
        <v>90</v>
      </c>
      <c r="C190" s="1" t="s">
        <v>232</v>
      </c>
      <c r="D190" s="1" t="s">
        <v>285</v>
      </c>
      <c r="E190" s="1" t="s">
        <v>115</v>
      </c>
      <c r="F190" s="1" t="s">
        <v>276</v>
      </c>
      <c r="G190" s="1">
        <v>2021</v>
      </c>
      <c r="H190" s="1" t="s">
        <v>136</v>
      </c>
      <c r="I190" s="1">
        <v>4</v>
      </c>
      <c r="J190" s="4">
        <v>0.54798199999999997</v>
      </c>
      <c r="K190" s="1">
        <v>2000</v>
      </c>
      <c r="L190" s="1">
        <v>2000</v>
      </c>
      <c r="M190" s="1">
        <v>10.36</v>
      </c>
      <c r="O190" s="1">
        <v>3</v>
      </c>
      <c r="P190" s="1" t="s">
        <v>124</v>
      </c>
      <c r="Q190" s="1">
        <v>107.122</v>
      </c>
      <c r="R190" s="1">
        <v>1346</v>
      </c>
      <c r="S190" s="1">
        <v>3.1339999999999999</v>
      </c>
      <c r="T190" s="1">
        <v>2414</v>
      </c>
      <c r="U190" s="1">
        <v>2.3010000000000002</v>
      </c>
      <c r="V190" s="1">
        <v>2407</v>
      </c>
    </row>
    <row r="191" spans="2:22" x14ac:dyDescent="0.3">
      <c r="B191" s="1" t="s">
        <v>90</v>
      </c>
      <c r="C191" s="1" t="s">
        <v>232</v>
      </c>
      <c r="D191" s="1" t="s">
        <v>285</v>
      </c>
      <c r="E191" s="1" t="s">
        <v>115</v>
      </c>
      <c r="F191" s="1" t="s">
        <v>277</v>
      </c>
      <c r="G191" s="1">
        <v>2021</v>
      </c>
      <c r="H191" s="1" t="s">
        <v>136</v>
      </c>
      <c r="I191" s="1">
        <v>4</v>
      </c>
      <c r="J191" s="4">
        <v>0.50959199999999993</v>
      </c>
      <c r="K191" s="1">
        <v>2000</v>
      </c>
      <c r="L191" s="1">
        <v>2000</v>
      </c>
      <c r="M191" s="1">
        <v>9.8580000000000005</v>
      </c>
      <c r="O191" s="1">
        <v>3</v>
      </c>
      <c r="P191" s="1" t="s">
        <v>124</v>
      </c>
      <c r="Q191" s="1">
        <v>107.122</v>
      </c>
      <c r="R191" s="1">
        <v>1346</v>
      </c>
      <c r="S191" s="1">
        <v>3.1339999999999999</v>
      </c>
      <c r="T191" s="1">
        <v>2414</v>
      </c>
      <c r="U191" s="1">
        <v>2.3010000000000002</v>
      </c>
      <c r="V191" s="1">
        <v>2407</v>
      </c>
    </row>
    <row r="192" spans="2:22" x14ac:dyDescent="0.3">
      <c r="B192" s="1" t="s">
        <v>90</v>
      </c>
      <c r="C192" s="1" t="s">
        <v>232</v>
      </c>
      <c r="D192" s="1" t="s">
        <v>285</v>
      </c>
      <c r="E192" s="1" t="s">
        <v>115</v>
      </c>
      <c r="F192" s="1" t="s">
        <v>278</v>
      </c>
      <c r="G192" s="1">
        <v>2021</v>
      </c>
      <c r="H192" s="1" t="s">
        <v>136</v>
      </c>
      <c r="I192" s="1">
        <v>4</v>
      </c>
      <c r="J192" s="4">
        <v>0.47927399999999998</v>
      </c>
      <c r="K192" s="1">
        <v>2000</v>
      </c>
      <c r="L192" s="1">
        <v>2000</v>
      </c>
      <c r="M192" s="1">
        <v>9.8580000000000005</v>
      </c>
      <c r="O192" s="1">
        <v>3</v>
      </c>
      <c r="P192" s="1" t="s">
        <v>124</v>
      </c>
      <c r="Q192" s="1">
        <v>107.122</v>
      </c>
      <c r="R192" s="1">
        <v>1346</v>
      </c>
      <c r="S192" s="1">
        <v>3.1339999999999999</v>
      </c>
      <c r="T192" s="1">
        <v>2414</v>
      </c>
      <c r="U192" s="1">
        <v>2.3010000000000002</v>
      </c>
      <c r="V192" s="1">
        <v>2407</v>
      </c>
    </row>
    <row r="193" spans="2:22" x14ac:dyDescent="0.3">
      <c r="B193" s="1" t="s">
        <v>90</v>
      </c>
      <c r="C193" s="1" t="s">
        <v>232</v>
      </c>
      <c r="D193" s="1" t="s">
        <v>285</v>
      </c>
      <c r="E193" s="1" t="s">
        <v>115</v>
      </c>
      <c r="F193" s="1" t="s">
        <v>279</v>
      </c>
      <c r="G193" s="1">
        <v>2021</v>
      </c>
      <c r="H193" s="1" t="s">
        <v>136</v>
      </c>
      <c r="I193" s="1">
        <v>4</v>
      </c>
      <c r="J193" s="4">
        <v>0.42880399999999991</v>
      </c>
      <c r="K193" s="1">
        <v>2000</v>
      </c>
      <c r="L193" s="1">
        <v>2000</v>
      </c>
      <c r="M193" s="1">
        <v>9.4659999999999993</v>
      </c>
      <c r="O193" s="1">
        <v>3</v>
      </c>
      <c r="P193" s="1" t="s">
        <v>124</v>
      </c>
      <c r="Q193" s="1">
        <v>107.122</v>
      </c>
      <c r="R193" s="1">
        <v>1346</v>
      </c>
      <c r="S193" s="1">
        <v>3.1339999999999999</v>
      </c>
      <c r="T193" s="1">
        <v>2414</v>
      </c>
      <c r="U193" s="1">
        <v>2.3010000000000002</v>
      </c>
      <c r="V193" s="1">
        <v>2407</v>
      </c>
    </row>
    <row r="194" spans="2:22" x14ac:dyDescent="0.3">
      <c r="B194" s="1" t="s">
        <v>90</v>
      </c>
      <c r="C194" s="1" t="s">
        <v>232</v>
      </c>
      <c r="D194" s="1" t="s">
        <v>285</v>
      </c>
      <c r="E194" s="1" t="s">
        <v>115</v>
      </c>
      <c r="F194" s="1" t="s">
        <v>280</v>
      </c>
      <c r="G194" s="1">
        <v>2021</v>
      </c>
      <c r="H194" s="1" t="s">
        <v>136</v>
      </c>
      <c r="I194" s="1">
        <v>4</v>
      </c>
      <c r="J194" s="4">
        <v>0.37451799999999991</v>
      </c>
      <c r="K194" s="1">
        <v>2000</v>
      </c>
      <c r="L194" s="1">
        <v>2000</v>
      </c>
      <c r="M194" s="1">
        <v>9.4659999999999993</v>
      </c>
      <c r="O194" s="1">
        <v>3</v>
      </c>
      <c r="P194" s="1" t="s">
        <v>124</v>
      </c>
      <c r="Q194" s="1">
        <v>107.122</v>
      </c>
      <c r="R194" s="1">
        <v>1346</v>
      </c>
      <c r="S194" s="1">
        <v>3.1339999999999999</v>
      </c>
      <c r="T194" s="1">
        <v>2414</v>
      </c>
      <c r="U194" s="1">
        <v>2.3010000000000002</v>
      </c>
      <c r="V194" s="1">
        <v>2407</v>
      </c>
    </row>
    <row r="195" spans="2:22" x14ac:dyDescent="0.3">
      <c r="B195" s="1" t="s">
        <v>90</v>
      </c>
      <c r="C195" s="1" t="s">
        <v>232</v>
      </c>
      <c r="D195" s="1" t="s">
        <v>285</v>
      </c>
      <c r="E195" s="1" t="s">
        <v>115</v>
      </c>
      <c r="F195" s="1" t="s">
        <v>233</v>
      </c>
      <c r="G195" s="1">
        <v>2021</v>
      </c>
      <c r="H195" s="1" t="s">
        <v>136</v>
      </c>
      <c r="I195" s="1">
        <v>5</v>
      </c>
      <c r="J195" s="4">
        <v>0.34179199999999998</v>
      </c>
      <c r="K195" s="1">
        <v>1969</v>
      </c>
      <c r="L195" s="1">
        <v>1969</v>
      </c>
      <c r="M195" s="1">
        <v>9.1449999999999996</v>
      </c>
      <c r="O195" s="1">
        <v>3</v>
      </c>
      <c r="P195" s="1" t="s">
        <v>124</v>
      </c>
      <c r="Q195" s="1">
        <v>116.614</v>
      </c>
      <c r="R195" s="1">
        <v>1162</v>
      </c>
      <c r="S195" s="1">
        <v>3.4279999999999999</v>
      </c>
      <c r="T195" s="1">
        <v>2305</v>
      </c>
      <c r="U195" s="1">
        <v>2.4329999999999998</v>
      </c>
      <c r="V195" s="1">
        <v>2297</v>
      </c>
    </row>
    <row r="196" spans="2:22" x14ac:dyDescent="0.3">
      <c r="B196" s="1" t="s">
        <v>90</v>
      </c>
      <c r="C196" s="1" t="s">
        <v>232</v>
      </c>
      <c r="D196" s="1" t="s">
        <v>285</v>
      </c>
      <c r="E196" s="1" t="s">
        <v>115</v>
      </c>
      <c r="F196" s="1" t="s">
        <v>234</v>
      </c>
      <c r="G196" s="1">
        <v>2021</v>
      </c>
      <c r="H196" s="1" t="s">
        <v>136</v>
      </c>
      <c r="I196" s="1">
        <v>5</v>
      </c>
      <c r="J196" s="4">
        <v>0.3124579999999999</v>
      </c>
      <c r="K196" s="1">
        <v>1970</v>
      </c>
      <c r="L196" s="1">
        <v>1970</v>
      </c>
      <c r="M196" s="1">
        <v>9.1110000000000007</v>
      </c>
      <c r="O196" s="1">
        <v>3</v>
      </c>
      <c r="P196" s="1" t="s">
        <v>124</v>
      </c>
      <c r="Q196" s="1">
        <v>116.614</v>
      </c>
      <c r="R196" s="1">
        <v>1162</v>
      </c>
      <c r="S196" s="1">
        <v>3.4279999999999999</v>
      </c>
      <c r="T196" s="1">
        <v>2305</v>
      </c>
      <c r="U196" s="1">
        <v>2.4329999999999998</v>
      </c>
      <c r="V196" s="1">
        <v>2297</v>
      </c>
    </row>
    <row r="197" spans="2:22" x14ac:dyDescent="0.3">
      <c r="B197" s="1" t="s">
        <v>90</v>
      </c>
      <c r="C197" s="1" t="s">
        <v>232</v>
      </c>
      <c r="D197" s="1" t="s">
        <v>285</v>
      </c>
      <c r="E197" s="1" t="s">
        <v>115</v>
      </c>
      <c r="F197" s="1" t="s">
        <v>235</v>
      </c>
      <c r="G197" s="1">
        <v>2021</v>
      </c>
      <c r="H197" s="1" t="s">
        <v>136</v>
      </c>
      <c r="I197" s="1">
        <v>5</v>
      </c>
      <c r="J197" s="4">
        <v>0.33064599999999988</v>
      </c>
      <c r="K197" s="1">
        <v>1966</v>
      </c>
      <c r="L197" s="1">
        <v>1966</v>
      </c>
      <c r="M197" s="1">
        <v>8.8470000000000031</v>
      </c>
      <c r="O197" s="1">
        <v>3</v>
      </c>
      <c r="P197" s="1" t="s">
        <v>124</v>
      </c>
      <c r="Q197" s="1">
        <v>116.614</v>
      </c>
      <c r="R197" s="1">
        <v>1162</v>
      </c>
      <c r="S197" s="1">
        <v>3.4279999999999999</v>
      </c>
      <c r="T197" s="1">
        <v>2305</v>
      </c>
      <c r="U197" s="1">
        <v>2.4329999999999998</v>
      </c>
      <c r="V197" s="1">
        <v>2297</v>
      </c>
    </row>
    <row r="198" spans="2:22" x14ac:dyDescent="0.3">
      <c r="B198" s="1" t="s">
        <v>90</v>
      </c>
      <c r="C198" s="1" t="s">
        <v>232</v>
      </c>
      <c r="D198" s="1" t="s">
        <v>285</v>
      </c>
      <c r="E198" s="1" t="s">
        <v>115</v>
      </c>
      <c r="F198" s="1" t="s">
        <v>236</v>
      </c>
      <c r="G198" s="1">
        <v>2021</v>
      </c>
      <c r="H198" s="1" t="s">
        <v>136</v>
      </c>
      <c r="I198" s="1">
        <v>5</v>
      </c>
      <c r="J198" s="4">
        <v>0.3155079999999999</v>
      </c>
      <c r="K198" s="1">
        <v>1973</v>
      </c>
      <c r="L198" s="1">
        <v>1973</v>
      </c>
      <c r="M198" s="1">
        <v>8.8479999999999972</v>
      </c>
      <c r="O198" s="1">
        <v>3</v>
      </c>
      <c r="P198" s="1" t="s">
        <v>124</v>
      </c>
      <c r="Q198" s="1">
        <v>116.614</v>
      </c>
      <c r="R198" s="1">
        <v>1162</v>
      </c>
      <c r="S198" s="1">
        <v>3.4279999999999999</v>
      </c>
      <c r="T198" s="1">
        <v>2305</v>
      </c>
      <c r="U198" s="1">
        <v>2.4329999999999998</v>
      </c>
      <c r="V198" s="1">
        <v>2297</v>
      </c>
    </row>
    <row r="199" spans="2:22" x14ac:dyDescent="0.3">
      <c r="B199" s="1" t="s">
        <v>90</v>
      </c>
      <c r="C199" s="1" t="s">
        <v>232</v>
      </c>
      <c r="D199" s="1" t="s">
        <v>285</v>
      </c>
      <c r="E199" s="1" t="s">
        <v>115</v>
      </c>
      <c r="F199" s="1" t="s">
        <v>237</v>
      </c>
      <c r="G199" s="1">
        <v>2021</v>
      </c>
      <c r="H199" s="1" t="s">
        <v>136</v>
      </c>
      <c r="I199" s="1">
        <v>5</v>
      </c>
      <c r="J199" s="4">
        <v>0.30749799999999999</v>
      </c>
      <c r="K199" s="1">
        <v>1973</v>
      </c>
      <c r="L199" s="1">
        <v>1973</v>
      </c>
      <c r="M199" s="1">
        <v>8.6379999999999999</v>
      </c>
      <c r="O199" s="1">
        <v>3</v>
      </c>
      <c r="P199" s="1" t="s">
        <v>124</v>
      </c>
      <c r="Q199" s="1">
        <v>116.614</v>
      </c>
      <c r="R199" s="1">
        <v>1162</v>
      </c>
      <c r="S199" s="1">
        <v>3.4279999999999999</v>
      </c>
      <c r="T199" s="1">
        <v>2305</v>
      </c>
      <c r="U199" s="1">
        <v>2.4329999999999998</v>
      </c>
      <c r="V199" s="1">
        <v>2297</v>
      </c>
    </row>
    <row r="200" spans="2:22" x14ac:dyDescent="0.3">
      <c r="B200" s="1" t="s">
        <v>90</v>
      </c>
      <c r="C200" s="1" t="s">
        <v>232</v>
      </c>
      <c r="D200" s="1" t="s">
        <v>285</v>
      </c>
      <c r="E200" s="1" t="s">
        <v>115</v>
      </c>
      <c r="F200" s="1" t="s">
        <v>238</v>
      </c>
      <c r="G200" s="1">
        <v>2021</v>
      </c>
      <c r="H200" s="1" t="s">
        <v>136</v>
      </c>
      <c r="I200" s="1">
        <v>5</v>
      </c>
      <c r="J200" s="4">
        <v>0.29836800000000002</v>
      </c>
      <c r="K200" s="1">
        <v>1972</v>
      </c>
      <c r="L200" s="1">
        <v>1972</v>
      </c>
      <c r="M200" s="1">
        <v>8.6379999999999999</v>
      </c>
      <c r="O200" s="1">
        <v>3</v>
      </c>
      <c r="P200" s="1" t="s">
        <v>124</v>
      </c>
      <c r="Q200" s="1">
        <v>116.614</v>
      </c>
      <c r="R200" s="1">
        <v>1162</v>
      </c>
      <c r="S200" s="1">
        <v>3.4279999999999999</v>
      </c>
      <c r="T200" s="1">
        <v>2305</v>
      </c>
      <c r="U200" s="1">
        <v>2.4329999999999998</v>
      </c>
      <c r="V200" s="1">
        <v>2297</v>
      </c>
    </row>
    <row r="201" spans="2:22" x14ac:dyDescent="0.3">
      <c r="B201" s="1" t="s">
        <v>90</v>
      </c>
      <c r="C201" s="1" t="s">
        <v>232</v>
      </c>
      <c r="D201" s="1" t="s">
        <v>285</v>
      </c>
      <c r="E201" s="1" t="s">
        <v>115</v>
      </c>
      <c r="F201" s="1" t="s">
        <v>239</v>
      </c>
      <c r="G201" s="1">
        <v>2021</v>
      </c>
      <c r="H201" s="1" t="s">
        <v>136</v>
      </c>
      <c r="I201" s="1">
        <v>5</v>
      </c>
      <c r="J201" s="4">
        <v>0.28616599999999998</v>
      </c>
      <c r="K201" s="1">
        <v>1972</v>
      </c>
      <c r="L201" s="1">
        <v>1972</v>
      </c>
      <c r="M201" s="1">
        <v>8.4489999999999998</v>
      </c>
      <c r="O201" s="1">
        <v>3</v>
      </c>
      <c r="P201" s="1" t="s">
        <v>124</v>
      </c>
      <c r="Q201" s="1">
        <v>116.614</v>
      </c>
      <c r="R201" s="1">
        <v>1162</v>
      </c>
      <c r="S201" s="1">
        <v>3.4279999999999999</v>
      </c>
      <c r="T201" s="1">
        <v>2305</v>
      </c>
      <c r="U201" s="1">
        <v>2.4329999999999998</v>
      </c>
      <c r="V201" s="1">
        <v>2297</v>
      </c>
    </row>
    <row r="202" spans="2:22" x14ac:dyDescent="0.3">
      <c r="B202" s="1" t="s">
        <v>90</v>
      </c>
      <c r="C202" s="1" t="s">
        <v>232</v>
      </c>
      <c r="D202" s="1" t="s">
        <v>285</v>
      </c>
      <c r="E202" s="1" t="s">
        <v>115</v>
      </c>
      <c r="F202" s="1" t="s">
        <v>240</v>
      </c>
      <c r="G202" s="1">
        <v>2021</v>
      </c>
      <c r="H202" s="1" t="s">
        <v>136</v>
      </c>
      <c r="I202" s="1">
        <v>5</v>
      </c>
      <c r="J202" s="4">
        <v>0.27673799999999998</v>
      </c>
      <c r="K202" s="1">
        <v>1972</v>
      </c>
      <c r="L202" s="1">
        <v>1972</v>
      </c>
      <c r="M202" s="1">
        <v>8.4489999999999998</v>
      </c>
      <c r="O202" s="1">
        <v>3</v>
      </c>
      <c r="P202" s="1" t="s">
        <v>124</v>
      </c>
      <c r="Q202" s="1">
        <v>116.614</v>
      </c>
      <c r="R202" s="1">
        <v>1162</v>
      </c>
      <c r="S202" s="1">
        <v>3.4279999999999999</v>
      </c>
      <c r="T202" s="1">
        <v>2305</v>
      </c>
      <c r="U202" s="1">
        <v>2.4329999999999998</v>
      </c>
      <c r="V202" s="1">
        <v>2297</v>
      </c>
    </row>
    <row r="203" spans="2:22" x14ac:dyDescent="0.3">
      <c r="B203" s="1" t="s">
        <v>90</v>
      </c>
      <c r="C203" s="1" t="s">
        <v>232</v>
      </c>
      <c r="D203" s="1" t="s">
        <v>285</v>
      </c>
      <c r="E203" s="1" t="s">
        <v>115</v>
      </c>
      <c r="F203" s="1" t="s">
        <v>241</v>
      </c>
      <c r="G203" s="1">
        <v>2021</v>
      </c>
      <c r="H203" s="1" t="s">
        <v>136</v>
      </c>
      <c r="I203" s="1">
        <v>5</v>
      </c>
      <c r="J203" s="4">
        <v>0.26741999999999999</v>
      </c>
      <c r="K203" s="1">
        <v>1972</v>
      </c>
      <c r="L203" s="1">
        <v>1972</v>
      </c>
      <c r="M203" s="1">
        <v>8.3149999999999995</v>
      </c>
      <c r="O203" s="1">
        <v>3</v>
      </c>
      <c r="P203" s="1" t="s">
        <v>124</v>
      </c>
      <c r="Q203" s="1">
        <v>116.614</v>
      </c>
      <c r="R203" s="1">
        <v>1162</v>
      </c>
      <c r="S203" s="1">
        <v>3.4279999999999999</v>
      </c>
      <c r="T203" s="1">
        <v>2305</v>
      </c>
      <c r="U203" s="1">
        <v>2.4329999999999998</v>
      </c>
      <c r="V203" s="1">
        <v>2297</v>
      </c>
    </row>
    <row r="204" spans="2:22" x14ac:dyDescent="0.3">
      <c r="B204" s="1" t="s">
        <v>90</v>
      </c>
      <c r="C204" s="1" t="s">
        <v>232</v>
      </c>
      <c r="D204" s="1" t="s">
        <v>285</v>
      </c>
      <c r="E204" s="1" t="s">
        <v>115</v>
      </c>
      <c r="F204" s="1" t="s">
        <v>242</v>
      </c>
      <c r="G204" s="1">
        <v>2021</v>
      </c>
      <c r="H204" s="1" t="s">
        <v>136</v>
      </c>
      <c r="I204" s="1">
        <v>5</v>
      </c>
      <c r="J204" s="4">
        <v>0.262044</v>
      </c>
      <c r="K204" s="1">
        <v>1972</v>
      </c>
      <c r="L204" s="1">
        <v>1972</v>
      </c>
      <c r="M204" s="1">
        <v>8.3149999999999995</v>
      </c>
      <c r="O204" s="1">
        <v>3</v>
      </c>
      <c r="P204" s="1" t="s">
        <v>124</v>
      </c>
      <c r="Q204" s="1">
        <v>116.614</v>
      </c>
      <c r="R204" s="1">
        <v>1162</v>
      </c>
      <c r="S204" s="1">
        <v>3.4279999999999999</v>
      </c>
      <c r="T204" s="1">
        <v>2305</v>
      </c>
      <c r="U204" s="1">
        <v>2.4329999999999998</v>
      </c>
      <c r="V204" s="1">
        <v>2297</v>
      </c>
    </row>
    <row r="205" spans="2:22" x14ac:dyDescent="0.3">
      <c r="B205" s="1" t="s">
        <v>90</v>
      </c>
      <c r="C205" s="1" t="s">
        <v>232</v>
      </c>
      <c r="D205" s="1" t="s">
        <v>285</v>
      </c>
      <c r="E205" s="1" t="s">
        <v>115</v>
      </c>
      <c r="F205" s="1" t="s">
        <v>243</v>
      </c>
      <c r="G205" s="1">
        <v>2021</v>
      </c>
      <c r="H205" s="1" t="s">
        <v>136</v>
      </c>
      <c r="I205" s="1">
        <v>5</v>
      </c>
      <c r="J205" s="4">
        <v>0.25833400000000001</v>
      </c>
      <c r="K205" s="1">
        <v>1972</v>
      </c>
      <c r="L205" s="1">
        <v>1972</v>
      </c>
      <c r="M205" s="1">
        <v>8.2439999999999998</v>
      </c>
      <c r="O205" s="1">
        <v>3</v>
      </c>
      <c r="P205" s="1" t="s">
        <v>124</v>
      </c>
      <c r="Q205" s="1">
        <v>116.614</v>
      </c>
      <c r="R205" s="1">
        <v>1162</v>
      </c>
      <c r="S205" s="1">
        <v>3.4279999999999999</v>
      </c>
      <c r="T205" s="1">
        <v>2305</v>
      </c>
      <c r="U205" s="1">
        <v>2.4329999999999998</v>
      </c>
      <c r="V205" s="1">
        <v>2297</v>
      </c>
    </row>
    <row r="206" spans="2:22" x14ac:dyDescent="0.3">
      <c r="B206" s="1" t="s">
        <v>90</v>
      </c>
      <c r="C206" s="1" t="s">
        <v>232</v>
      </c>
      <c r="D206" s="1" t="s">
        <v>285</v>
      </c>
      <c r="E206" s="1" t="s">
        <v>115</v>
      </c>
      <c r="F206" s="1" t="s">
        <v>244</v>
      </c>
      <c r="G206" s="1">
        <v>2021</v>
      </c>
      <c r="H206" s="1" t="s">
        <v>136</v>
      </c>
      <c r="I206" s="1">
        <v>5</v>
      </c>
      <c r="J206" s="4">
        <v>0.267984</v>
      </c>
      <c r="K206" s="1">
        <v>1972</v>
      </c>
      <c r="L206" s="1">
        <v>1972</v>
      </c>
      <c r="M206" s="1">
        <v>8.2439999999999998</v>
      </c>
      <c r="O206" s="1">
        <v>3</v>
      </c>
      <c r="P206" s="1" t="s">
        <v>124</v>
      </c>
      <c r="Q206" s="1">
        <v>116.614</v>
      </c>
      <c r="R206" s="1">
        <v>1162</v>
      </c>
      <c r="S206" s="1">
        <v>3.4279999999999999</v>
      </c>
      <c r="T206" s="1">
        <v>2305</v>
      </c>
      <c r="U206" s="1">
        <v>2.4329999999999998</v>
      </c>
      <c r="V206" s="1">
        <v>2297</v>
      </c>
    </row>
    <row r="207" spans="2:22" x14ac:dyDescent="0.3">
      <c r="B207" s="1" t="s">
        <v>90</v>
      </c>
      <c r="C207" s="1" t="s">
        <v>232</v>
      </c>
      <c r="D207" s="1" t="s">
        <v>285</v>
      </c>
      <c r="E207" s="1" t="s">
        <v>115</v>
      </c>
      <c r="F207" s="1" t="s">
        <v>245</v>
      </c>
      <c r="G207" s="1">
        <v>2021</v>
      </c>
      <c r="H207" s="1" t="s">
        <v>136</v>
      </c>
      <c r="I207" s="1">
        <v>5</v>
      </c>
      <c r="J207" s="4">
        <v>0.28693000000000002</v>
      </c>
      <c r="K207" s="1">
        <v>1972</v>
      </c>
      <c r="L207" s="1">
        <v>1972</v>
      </c>
      <c r="M207" s="1">
        <v>8.2989999999999995</v>
      </c>
      <c r="O207" s="1">
        <v>3</v>
      </c>
      <c r="P207" s="1" t="s">
        <v>124</v>
      </c>
      <c r="Q207" s="1">
        <v>116.614</v>
      </c>
      <c r="R207" s="1">
        <v>1162</v>
      </c>
      <c r="S207" s="1">
        <v>3.4279999999999999</v>
      </c>
      <c r="T207" s="1">
        <v>2305</v>
      </c>
      <c r="U207" s="1">
        <v>2.4329999999999998</v>
      </c>
      <c r="V207" s="1">
        <v>2297</v>
      </c>
    </row>
    <row r="208" spans="2:22" x14ac:dyDescent="0.3">
      <c r="B208" s="1" t="s">
        <v>90</v>
      </c>
      <c r="C208" s="1" t="s">
        <v>232</v>
      </c>
      <c r="D208" s="1" t="s">
        <v>285</v>
      </c>
      <c r="E208" s="1" t="s">
        <v>115</v>
      </c>
      <c r="F208" s="1" t="s">
        <v>246</v>
      </c>
      <c r="G208" s="1">
        <v>2021</v>
      </c>
      <c r="H208" s="1" t="s">
        <v>136</v>
      </c>
      <c r="I208" s="1">
        <v>5</v>
      </c>
      <c r="J208" s="4">
        <v>0.32601999999999998</v>
      </c>
      <c r="K208" s="1">
        <v>1972</v>
      </c>
      <c r="L208" s="1">
        <v>1972</v>
      </c>
      <c r="M208" s="1">
        <v>8.2989999999999995</v>
      </c>
      <c r="O208" s="1">
        <v>3</v>
      </c>
      <c r="P208" s="1" t="s">
        <v>124</v>
      </c>
      <c r="Q208" s="1">
        <v>116.614</v>
      </c>
      <c r="R208" s="1">
        <v>1162</v>
      </c>
      <c r="S208" s="1">
        <v>3.4279999999999999</v>
      </c>
      <c r="T208" s="1">
        <v>2305</v>
      </c>
      <c r="U208" s="1">
        <v>2.4329999999999998</v>
      </c>
      <c r="V208" s="1">
        <v>2297</v>
      </c>
    </row>
    <row r="209" spans="2:22" x14ac:dyDescent="0.3">
      <c r="B209" s="1" t="s">
        <v>90</v>
      </c>
      <c r="C209" s="1" t="s">
        <v>232</v>
      </c>
      <c r="D209" s="1" t="s">
        <v>285</v>
      </c>
      <c r="E209" s="1" t="s">
        <v>115</v>
      </c>
      <c r="F209" s="1" t="s">
        <v>247</v>
      </c>
      <c r="G209" s="1">
        <v>2021</v>
      </c>
      <c r="H209" s="1" t="s">
        <v>136</v>
      </c>
      <c r="I209" s="1">
        <v>5</v>
      </c>
      <c r="J209" s="4">
        <v>0.37562000000000001</v>
      </c>
      <c r="K209" s="1">
        <v>1972</v>
      </c>
      <c r="L209" s="1">
        <v>1972</v>
      </c>
      <c r="M209" s="1">
        <v>8.5489999999999995</v>
      </c>
      <c r="O209" s="1">
        <v>3</v>
      </c>
      <c r="P209" s="1" t="s">
        <v>124</v>
      </c>
      <c r="Q209" s="1">
        <v>116.614</v>
      </c>
      <c r="R209" s="1">
        <v>1162</v>
      </c>
      <c r="S209" s="1">
        <v>3.4279999999999999</v>
      </c>
      <c r="T209" s="1">
        <v>2305</v>
      </c>
      <c r="U209" s="1">
        <v>2.4329999999999998</v>
      </c>
      <c r="V209" s="1">
        <v>2297</v>
      </c>
    </row>
    <row r="210" spans="2:22" x14ac:dyDescent="0.3">
      <c r="B210" s="1" t="s">
        <v>90</v>
      </c>
      <c r="C210" s="1" t="s">
        <v>232</v>
      </c>
      <c r="D210" s="1" t="s">
        <v>285</v>
      </c>
      <c r="E210" s="1" t="s">
        <v>115</v>
      </c>
      <c r="F210" s="1" t="s">
        <v>248</v>
      </c>
      <c r="G210" s="1">
        <v>2021</v>
      </c>
      <c r="H210" s="1" t="s">
        <v>136</v>
      </c>
      <c r="I210" s="1">
        <v>5</v>
      </c>
      <c r="J210" s="4">
        <v>0.44519199999999998</v>
      </c>
      <c r="K210" s="1">
        <v>1972</v>
      </c>
      <c r="L210" s="1">
        <v>1972</v>
      </c>
      <c r="M210" s="1">
        <v>8.5489999999999995</v>
      </c>
      <c r="O210" s="1">
        <v>3</v>
      </c>
      <c r="P210" s="1" t="s">
        <v>124</v>
      </c>
      <c r="Q210" s="1">
        <v>116.614</v>
      </c>
      <c r="R210" s="1">
        <v>1162</v>
      </c>
      <c r="S210" s="1">
        <v>3.4279999999999999</v>
      </c>
      <c r="T210" s="1">
        <v>2305</v>
      </c>
      <c r="U210" s="1">
        <v>2.4329999999999998</v>
      </c>
      <c r="V210" s="1">
        <v>2297</v>
      </c>
    </row>
    <row r="211" spans="2:22" x14ac:dyDescent="0.3">
      <c r="B211" s="1" t="s">
        <v>90</v>
      </c>
      <c r="C211" s="1" t="s">
        <v>232</v>
      </c>
      <c r="D211" s="1" t="s">
        <v>285</v>
      </c>
      <c r="E211" s="1" t="s">
        <v>115</v>
      </c>
      <c r="F211" s="1" t="s">
        <v>249</v>
      </c>
      <c r="G211" s="1">
        <v>2021</v>
      </c>
      <c r="H211" s="1" t="s">
        <v>136</v>
      </c>
      <c r="I211" s="1">
        <v>5</v>
      </c>
      <c r="J211" s="4">
        <v>0.48187200000000002</v>
      </c>
      <c r="K211" s="1">
        <v>1972</v>
      </c>
      <c r="L211" s="1">
        <v>1972</v>
      </c>
      <c r="M211" s="1">
        <v>9.0559999999999992</v>
      </c>
      <c r="O211" s="1">
        <v>3</v>
      </c>
      <c r="P211" s="1" t="s">
        <v>124</v>
      </c>
      <c r="Q211" s="1">
        <v>116.614</v>
      </c>
      <c r="R211" s="1">
        <v>1162</v>
      </c>
      <c r="S211" s="1">
        <v>3.4279999999999999</v>
      </c>
      <c r="T211" s="1">
        <v>2305</v>
      </c>
      <c r="U211" s="1">
        <v>2.4329999999999998</v>
      </c>
      <c r="V211" s="1">
        <v>2297</v>
      </c>
    </row>
    <row r="212" spans="2:22" x14ac:dyDescent="0.3">
      <c r="B212" s="1" t="s">
        <v>90</v>
      </c>
      <c r="C212" s="1" t="s">
        <v>232</v>
      </c>
      <c r="D212" s="1" t="s">
        <v>285</v>
      </c>
      <c r="E212" s="1" t="s">
        <v>115</v>
      </c>
      <c r="F212" s="1" t="s">
        <v>250</v>
      </c>
      <c r="G212" s="1">
        <v>2021</v>
      </c>
      <c r="H212" s="1" t="s">
        <v>136</v>
      </c>
      <c r="I212" s="1">
        <v>5</v>
      </c>
      <c r="J212" s="4">
        <v>0.51129999999999998</v>
      </c>
      <c r="K212" s="1">
        <v>1972</v>
      </c>
      <c r="L212" s="1">
        <v>1972</v>
      </c>
      <c r="M212" s="1">
        <v>9.0559999999999992</v>
      </c>
      <c r="O212" s="1">
        <v>3</v>
      </c>
      <c r="P212" s="1" t="s">
        <v>124</v>
      </c>
      <c r="Q212" s="1">
        <v>116.614</v>
      </c>
      <c r="R212" s="1">
        <v>1162</v>
      </c>
      <c r="S212" s="1">
        <v>3.4279999999999999</v>
      </c>
      <c r="T212" s="1">
        <v>2305</v>
      </c>
      <c r="U212" s="1">
        <v>2.4329999999999998</v>
      </c>
      <c r="V212" s="1">
        <v>2297</v>
      </c>
    </row>
    <row r="213" spans="2:22" x14ac:dyDescent="0.3">
      <c r="B213" s="1" t="s">
        <v>90</v>
      </c>
      <c r="C213" s="1" t="s">
        <v>232</v>
      </c>
      <c r="D213" s="1" t="s">
        <v>285</v>
      </c>
      <c r="E213" s="1" t="s">
        <v>115</v>
      </c>
      <c r="F213" s="1" t="s">
        <v>251</v>
      </c>
      <c r="G213" s="1">
        <v>2021</v>
      </c>
      <c r="H213" s="1" t="s">
        <v>136</v>
      </c>
      <c r="I213" s="1">
        <v>5</v>
      </c>
      <c r="J213" s="4">
        <v>0.51501199999999991</v>
      </c>
      <c r="K213" s="1">
        <v>1972</v>
      </c>
      <c r="L213" s="1">
        <v>1972</v>
      </c>
      <c r="M213" s="1">
        <v>9.8260000000000005</v>
      </c>
      <c r="O213" s="1">
        <v>3</v>
      </c>
      <c r="P213" s="1" t="s">
        <v>124</v>
      </c>
      <c r="Q213" s="1">
        <v>116.614</v>
      </c>
      <c r="R213" s="1">
        <v>1162</v>
      </c>
      <c r="S213" s="1">
        <v>3.4279999999999999</v>
      </c>
      <c r="T213" s="1">
        <v>2305</v>
      </c>
      <c r="U213" s="1">
        <v>2.4329999999999998</v>
      </c>
      <c r="V213" s="1">
        <v>2297</v>
      </c>
    </row>
    <row r="214" spans="2:22" x14ac:dyDescent="0.3">
      <c r="B214" s="1" t="s">
        <v>90</v>
      </c>
      <c r="C214" s="1" t="s">
        <v>232</v>
      </c>
      <c r="D214" s="1" t="s">
        <v>285</v>
      </c>
      <c r="E214" s="1" t="s">
        <v>115</v>
      </c>
      <c r="F214" s="1" t="s">
        <v>252</v>
      </c>
      <c r="G214" s="1">
        <v>2021</v>
      </c>
      <c r="H214" s="1" t="s">
        <v>136</v>
      </c>
      <c r="I214" s="1">
        <v>5</v>
      </c>
      <c r="J214" s="4">
        <v>0.50785000000000002</v>
      </c>
      <c r="K214" s="1">
        <v>1972</v>
      </c>
      <c r="L214" s="1">
        <v>1972</v>
      </c>
      <c r="M214" s="1">
        <v>9.8260000000000005</v>
      </c>
      <c r="O214" s="1">
        <v>3</v>
      </c>
      <c r="P214" s="1" t="s">
        <v>124</v>
      </c>
      <c r="Q214" s="1">
        <v>116.614</v>
      </c>
      <c r="R214" s="1">
        <v>1162</v>
      </c>
      <c r="S214" s="1">
        <v>3.4279999999999999</v>
      </c>
      <c r="T214" s="1">
        <v>2305</v>
      </c>
      <c r="U214" s="1">
        <v>2.4329999999999998</v>
      </c>
      <c r="V214" s="1">
        <v>2297</v>
      </c>
    </row>
    <row r="215" spans="2:22" x14ac:dyDescent="0.3">
      <c r="B215" s="1" t="s">
        <v>90</v>
      </c>
      <c r="C215" s="1" t="s">
        <v>232</v>
      </c>
      <c r="D215" s="1" t="s">
        <v>285</v>
      </c>
      <c r="E215" s="1" t="s">
        <v>115</v>
      </c>
      <c r="F215" s="1" t="s">
        <v>253</v>
      </c>
      <c r="G215" s="1">
        <v>2021</v>
      </c>
      <c r="H215" s="1" t="s">
        <v>136</v>
      </c>
      <c r="I215" s="1">
        <v>5</v>
      </c>
      <c r="J215" s="4">
        <v>0.496892</v>
      </c>
      <c r="K215" s="1">
        <v>1971</v>
      </c>
      <c r="L215" s="1">
        <v>1971</v>
      </c>
      <c r="M215" s="1">
        <v>10.699</v>
      </c>
      <c r="O215" s="1">
        <v>3</v>
      </c>
      <c r="P215" s="1" t="s">
        <v>124</v>
      </c>
      <c r="Q215" s="1">
        <v>116.614</v>
      </c>
      <c r="R215" s="1">
        <v>1162</v>
      </c>
      <c r="S215" s="1">
        <v>3.4279999999999999</v>
      </c>
      <c r="T215" s="1">
        <v>2305</v>
      </c>
      <c r="U215" s="1">
        <v>2.4329999999999998</v>
      </c>
      <c r="V215" s="1">
        <v>2297</v>
      </c>
    </row>
    <row r="216" spans="2:22" x14ac:dyDescent="0.3">
      <c r="B216" s="1" t="s">
        <v>90</v>
      </c>
      <c r="C216" s="1" t="s">
        <v>232</v>
      </c>
      <c r="D216" s="1" t="s">
        <v>285</v>
      </c>
      <c r="E216" s="1" t="s">
        <v>115</v>
      </c>
      <c r="F216" s="1" t="s">
        <v>254</v>
      </c>
      <c r="G216" s="1">
        <v>2021</v>
      </c>
      <c r="H216" s="1" t="s">
        <v>136</v>
      </c>
      <c r="I216" s="1">
        <v>5</v>
      </c>
      <c r="J216" s="4">
        <v>0.48194599999999999</v>
      </c>
      <c r="K216" s="1">
        <v>1971</v>
      </c>
      <c r="L216" s="1">
        <v>1971</v>
      </c>
      <c r="M216" s="1">
        <v>10.699</v>
      </c>
      <c r="O216" s="1">
        <v>3</v>
      </c>
      <c r="P216" s="1" t="s">
        <v>124</v>
      </c>
      <c r="Q216" s="1">
        <v>116.614</v>
      </c>
      <c r="R216" s="1">
        <v>1162</v>
      </c>
      <c r="S216" s="1">
        <v>3.4279999999999999</v>
      </c>
      <c r="T216" s="1">
        <v>2305</v>
      </c>
      <c r="U216" s="1">
        <v>2.4329999999999998</v>
      </c>
      <c r="V216" s="1">
        <v>2297</v>
      </c>
    </row>
    <row r="217" spans="2:22" x14ac:dyDescent="0.3">
      <c r="B217" s="1" t="s">
        <v>90</v>
      </c>
      <c r="C217" s="1" t="s">
        <v>232</v>
      </c>
      <c r="D217" s="1" t="s">
        <v>285</v>
      </c>
      <c r="E217" s="1" t="s">
        <v>115</v>
      </c>
      <c r="F217" s="1" t="s">
        <v>255</v>
      </c>
      <c r="G217" s="1">
        <v>2021</v>
      </c>
      <c r="H217" s="1" t="s">
        <v>136</v>
      </c>
      <c r="I217" s="1">
        <v>5</v>
      </c>
      <c r="J217" s="4">
        <v>0.46783400000000003</v>
      </c>
      <c r="K217" s="1">
        <v>1971</v>
      </c>
      <c r="L217" s="1">
        <v>1971</v>
      </c>
      <c r="M217" s="1">
        <v>11.489000000000001</v>
      </c>
      <c r="O217" s="1">
        <v>3</v>
      </c>
      <c r="P217" s="1" t="s">
        <v>124</v>
      </c>
      <c r="Q217" s="1">
        <v>116.614</v>
      </c>
      <c r="R217" s="1">
        <v>1162</v>
      </c>
      <c r="S217" s="1">
        <v>3.4279999999999999</v>
      </c>
      <c r="T217" s="1">
        <v>2305</v>
      </c>
      <c r="U217" s="1">
        <v>2.4329999999999998</v>
      </c>
      <c r="V217" s="1">
        <v>2297</v>
      </c>
    </row>
    <row r="218" spans="2:22" x14ac:dyDescent="0.3">
      <c r="B218" s="1" t="s">
        <v>90</v>
      </c>
      <c r="C218" s="1" t="s">
        <v>232</v>
      </c>
      <c r="D218" s="1" t="s">
        <v>285</v>
      </c>
      <c r="E218" s="1" t="s">
        <v>115</v>
      </c>
      <c r="F218" s="1" t="s">
        <v>256</v>
      </c>
      <c r="G218" s="1">
        <v>2021</v>
      </c>
      <c r="H218" s="1" t="s">
        <v>136</v>
      </c>
      <c r="I218" s="1">
        <v>5</v>
      </c>
      <c r="J218" s="4">
        <v>0.45616400000000001</v>
      </c>
      <c r="K218" s="1">
        <v>1971</v>
      </c>
      <c r="L218" s="1">
        <v>1971</v>
      </c>
      <c r="M218" s="1">
        <v>11.489000000000001</v>
      </c>
      <c r="O218" s="1">
        <v>3</v>
      </c>
      <c r="P218" s="1" t="s">
        <v>124</v>
      </c>
      <c r="Q218" s="1">
        <v>116.614</v>
      </c>
      <c r="R218" s="1">
        <v>1162</v>
      </c>
      <c r="S218" s="1">
        <v>3.4279999999999999</v>
      </c>
      <c r="T218" s="1">
        <v>2305</v>
      </c>
      <c r="U218" s="1">
        <v>2.4329999999999998</v>
      </c>
      <c r="V218" s="1">
        <v>2297</v>
      </c>
    </row>
    <row r="219" spans="2:22" x14ac:dyDescent="0.3">
      <c r="B219" s="1" t="s">
        <v>90</v>
      </c>
      <c r="C219" s="1" t="s">
        <v>232</v>
      </c>
      <c r="D219" s="1" t="s">
        <v>285</v>
      </c>
      <c r="E219" s="1" t="s">
        <v>115</v>
      </c>
      <c r="F219" s="1" t="s">
        <v>257</v>
      </c>
      <c r="G219" s="1">
        <v>2021</v>
      </c>
      <c r="H219" s="1" t="s">
        <v>136</v>
      </c>
      <c r="I219" s="1">
        <v>5</v>
      </c>
      <c r="J219" s="4">
        <v>0.45969199999999999</v>
      </c>
      <c r="K219" s="1">
        <v>1970</v>
      </c>
      <c r="L219" s="1">
        <v>1970</v>
      </c>
      <c r="M219" s="1">
        <v>12.096</v>
      </c>
      <c r="O219" s="1">
        <v>3</v>
      </c>
      <c r="P219" s="1" t="s">
        <v>124</v>
      </c>
      <c r="Q219" s="1">
        <v>116.614</v>
      </c>
      <c r="R219" s="1">
        <v>1162</v>
      </c>
      <c r="S219" s="1">
        <v>3.4279999999999999</v>
      </c>
      <c r="T219" s="1">
        <v>2305</v>
      </c>
      <c r="U219" s="1">
        <v>2.4329999999999998</v>
      </c>
      <c r="V219" s="1">
        <v>2297</v>
      </c>
    </row>
    <row r="220" spans="2:22" x14ac:dyDescent="0.3">
      <c r="B220" s="1" t="s">
        <v>90</v>
      </c>
      <c r="C220" s="1" t="s">
        <v>232</v>
      </c>
      <c r="D220" s="1" t="s">
        <v>285</v>
      </c>
      <c r="E220" s="1" t="s">
        <v>115</v>
      </c>
      <c r="F220" s="1" t="s">
        <v>258</v>
      </c>
      <c r="G220" s="1">
        <v>2021</v>
      </c>
      <c r="H220" s="1" t="s">
        <v>136</v>
      </c>
      <c r="I220" s="1">
        <v>5</v>
      </c>
      <c r="J220" s="4">
        <v>0.486624</v>
      </c>
      <c r="K220" s="1">
        <v>1971</v>
      </c>
      <c r="L220" s="1">
        <v>1971</v>
      </c>
      <c r="M220" s="1">
        <v>12.096</v>
      </c>
      <c r="O220" s="1">
        <v>3</v>
      </c>
      <c r="P220" s="1" t="s">
        <v>124</v>
      </c>
      <c r="Q220" s="1">
        <v>116.614</v>
      </c>
      <c r="R220" s="1">
        <v>1162</v>
      </c>
      <c r="S220" s="1">
        <v>3.4279999999999999</v>
      </c>
      <c r="T220" s="1">
        <v>2305</v>
      </c>
      <c r="U220" s="1">
        <v>2.4329999999999998</v>
      </c>
      <c r="V220" s="1">
        <v>2297</v>
      </c>
    </row>
    <row r="221" spans="2:22" x14ac:dyDescent="0.3">
      <c r="B221" s="1" t="s">
        <v>90</v>
      </c>
      <c r="C221" s="1" t="s">
        <v>232</v>
      </c>
      <c r="D221" s="1" t="s">
        <v>285</v>
      </c>
      <c r="E221" s="1" t="s">
        <v>115</v>
      </c>
      <c r="F221" s="1" t="s">
        <v>259</v>
      </c>
      <c r="G221" s="1">
        <v>2021</v>
      </c>
      <c r="H221" s="1" t="s">
        <v>136</v>
      </c>
      <c r="I221" s="1">
        <v>5</v>
      </c>
      <c r="J221" s="4">
        <v>0.49055799999999999</v>
      </c>
      <c r="K221" s="1">
        <v>1970</v>
      </c>
      <c r="L221" s="1">
        <v>1970</v>
      </c>
      <c r="M221" s="1">
        <v>12.532999999999999</v>
      </c>
      <c r="O221" s="1">
        <v>3</v>
      </c>
      <c r="P221" s="1" t="s">
        <v>124</v>
      </c>
      <c r="Q221" s="1">
        <v>116.614</v>
      </c>
      <c r="R221" s="1">
        <v>1162</v>
      </c>
      <c r="S221" s="1">
        <v>3.4279999999999999</v>
      </c>
      <c r="T221" s="1">
        <v>2305</v>
      </c>
      <c r="U221" s="1">
        <v>2.4329999999999998</v>
      </c>
      <c r="V221" s="1">
        <v>2297</v>
      </c>
    </row>
    <row r="222" spans="2:22" x14ac:dyDescent="0.3">
      <c r="B222" s="1" t="s">
        <v>90</v>
      </c>
      <c r="C222" s="1" t="s">
        <v>232</v>
      </c>
      <c r="D222" s="1" t="s">
        <v>285</v>
      </c>
      <c r="E222" s="1" t="s">
        <v>115</v>
      </c>
      <c r="F222" s="1" t="s">
        <v>260</v>
      </c>
      <c r="G222" s="1">
        <v>2021</v>
      </c>
      <c r="H222" s="1" t="s">
        <v>136</v>
      </c>
      <c r="I222" s="1">
        <v>5</v>
      </c>
      <c r="J222" s="4">
        <v>0.47156399999999998</v>
      </c>
      <c r="K222" s="1">
        <v>1970</v>
      </c>
      <c r="L222" s="1">
        <v>1970</v>
      </c>
      <c r="M222" s="1">
        <v>12.532999999999999</v>
      </c>
      <c r="O222" s="1">
        <v>3</v>
      </c>
      <c r="P222" s="1" t="s">
        <v>124</v>
      </c>
      <c r="Q222" s="1">
        <v>116.614</v>
      </c>
      <c r="R222" s="1">
        <v>1162</v>
      </c>
      <c r="S222" s="1">
        <v>3.4279999999999999</v>
      </c>
      <c r="T222" s="1">
        <v>2305</v>
      </c>
      <c r="U222" s="1">
        <v>2.4329999999999998</v>
      </c>
      <c r="V222" s="1">
        <v>2297</v>
      </c>
    </row>
    <row r="223" spans="2:22" x14ac:dyDescent="0.3">
      <c r="B223" s="1" t="s">
        <v>90</v>
      </c>
      <c r="C223" s="1" t="s">
        <v>232</v>
      </c>
      <c r="D223" s="1" t="s">
        <v>285</v>
      </c>
      <c r="E223" s="1" t="s">
        <v>115</v>
      </c>
      <c r="F223" s="1" t="s">
        <v>261</v>
      </c>
      <c r="G223" s="1">
        <v>2021</v>
      </c>
      <c r="H223" s="1" t="s">
        <v>136</v>
      </c>
      <c r="I223" s="1">
        <v>5</v>
      </c>
      <c r="J223" s="4">
        <v>0.44936599999999999</v>
      </c>
      <c r="K223" s="1">
        <v>1970</v>
      </c>
      <c r="L223" s="1">
        <v>1970</v>
      </c>
      <c r="M223" s="1">
        <v>12.802</v>
      </c>
      <c r="O223" s="1">
        <v>3</v>
      </c>
      <c r="P223" s="1" t="s">
        <v>124</v>
      </c>
      <c r="Q223" s="1">
        <v>116.614</v>
      </c>
      <c r="R223" s="1">
        <v>1162</v>
      </c>
      <c r="S223" s="1">
        <v>3.4279999999999999</v>
      </c>
      <c r="T223" s="1">
        <v>2305</v>
      </c>
      <c r="U223" s="1">
        <v>2.4329999999999998</v>
      </c>
      <c r="V223" s="1">
        <v>2297</v>
      </c>
    </row>
    <row r="224" spans="2:22" x14ac:dyDescent="0.3">
      <c r="B224" s="1" t="s">
        <v>90</v>
      </c>
      <c r="C224" s="1" t="s">
        <v>232</v>
      </c>
      <c r="D224" s="1" t="s">
        <v>285</v>
      </c>
      <c r="E224" s="1" t="s">
        <v>115</v>
      </c>
      <c r="F224" s="1" t="s">
        <v>262</v>
      </c>
      <c r="G224" s="1">
        <v>2021</v>
      </c>
      <c r="H224" s="1" t="s">
        <v>136</v>
      </c>
      <c r="I224" s="1">
        <v>5</v>
      </c>
      <c r="J224" s="4">
        <v>0.43753399999999998</v>
      </c>
      <c r="K224" s="1">
        <v>1970</v>
      </c>
      <c r="L224" s="1">
        <v>1970</v>
      </c>
      <c r="M224" s="1">
        <v>12.802</v>
      </c>
      <c r="O224" s="1">
        <v>3</v>
      </c>
      <c r="P224" s="1" t="s">
        <v>124</v>
      </c>
      <c r="Q224" s="1">
        <v>116.614</v>
      </c>
      <c r="R224" s="1">
        <v>1162</v>
      </c>
      <c r="S224" s="1">
        <v>3.4279999999999999</v>
      </c>
      <c r="T224" s="1">
        <v>2305</v>
      </c>
      <c r="U224" s="1">
        <v>2.4329999999999998</v>
      </c>
      <c r="V224" s="1">
        <v>2297</v>
      </c>
    </row>
    <row r="225" spans="2:22" x14ac:dyDescent="0.3">
      <c r="B225" s="1" t="s">
        <v>90</v>
      </c>
      <c r="C225" s="1" t="s">
        <v>232</v>
      </c>
      <c r="D225" s="1" t="s">
        <v>285</v>
      </c>
      <c r="E225" s="1" t="s">
        <v>115</v>
      </c>
      <c r="F225" s="1" t="s">
        <v>263</v>
      </c>
      <c r="G225" s="1">
        <v>2021</v>
      </c>
      <c r="H225" s="1" t="s">
        <v>136</v>
      </c>
      <c r="I225" s="1">
        <v>5</v>
      </c>
      <c r="J225" s="4">
        <v>0.43386200000000003</v>
      </c>
      <c r="K225" s="1">
        <v>1972</v>
      </c>
      <c r="L225" s="1">
        <v>1972</v>
      </c>
      <c r="M225" s="1">
        <v>12.884</v>
      </c>
      <c r="O225" s="1">
        <v>3</v>
      </c>
      <c r="P225" s="1" t="s">
        <v>124</v>
      </c>
      <c r="Q225" s="1">
        <v>116.614</v>
      </c>
      <c r="R225" s="1">
        <v>1162</v>
      </c>
      <c r="S225" s="1">
        <v>3.4279999999999999</v>
      </c>
      <c r="T225" s="1">
        <v>2305</v>
      </c>
      <c r="U225" s="1">
        <v>2.4329999999999998</v>
      </c>
      <c r="V225" s="1">
        <v>2297</v>
      </c>
    </row>
    <row r="226" spans="2:22" x14ac:dyDescent="0.3">
      <c r="B226" s="1" t="s">
        <v>90</v>
      </c>
      <c r="C226" s="1" t="s">
        <v>232</v>
      </c>
      <c r="D226" s="1" t="s">
        <v>285</v>
      </c>
      <c r="E226" s="1" t="s">
        <v>115</v>
      </c>
      <c r="F226" s="1" t="s">
        <v>264</v>
      </c>
      <c r="G226" s="1">
        <v>2021</v>
      </c>
      <c r="H226" s="1" t="s">
        <v>136</v>
      </c>
      <c r="I226" s="1">
        <v>5</v>
      </c>
      <c r="J226" s="4">
        <v>0.443714</v>
      </c>
      <c r="K226" s="1">
        <v>1972</v>
      </c>
      <c r="L226" s="1">
        <v>1972</v>
      </c>
      <c r="M226" s="1">
        <v>12.884</v>
      </c>
      <c r="O226" s="1">
        <v>3</v>
      </c>
      <c r="P226" s="1" t="s">
        <v>124</v>
      </c>
      <c r="Q226" s="1">
        <v>116.614</v>
      </c>
      <c r="R226" s="1">
        <v>1162</v>
      </c>
      <c r="S226" s="1">
        <v>3.4279999999999999</v>
      </c>
      <c r="T226" s="1">
        <v>2305</v>
      </c>
      <c r="U226" s="1">
        <v>2.4329999999999998</v>
      </c>
      <c r="V226" s="1">
        <v>2297</v>
      </c>
    </row>
    <row r="227" spans="2:22" x14ac:dyDescent="0.3">
      <c r="B227" s="1" t="s">
        <v>90</v>
      </c>
      <c r="C227" s="1" t="s">
        <v>232</v>
      </c>
      <c r="D227" s="1" t="s">
        <v>285</v>
      </c>
      <c r="E227" s="1" t="s">
        <v>115</v>
      </c>
      <c r="F227" s="1" t="s">
        <v>265</v>
      </c>
      <c r="G227" s="1">
        <v>2021</v>
      </c>
      <c r="H227" s="1" t="s">
        <v>136</v>
      </c>
      <c r="I227" s="1">
        <v>5</v>
      </c>
      <c r="J227" s="4">
        <v>0.46967799999999998</v>
      </c>
      <c r="K227" s="1">
        <v>1972</v>
      </c>
      <c r="L227" s="1">
        <v>1972</v>
      </c>
      <c r="M227" s="1">
        <v>12.754</v>
      </c>
      <c r="O227" s="1">
        <v>3</v>
      </c>
      <c r="P227" s="1" t="s">
        <v>124</v>
      </c>
      <c r="Q227" s="1">
        <v>116.614</v>
      </c>
      <c r="R227" s="1">
        <v>1162</v>
      </c>
      <c r="S227" s="1">
        <v>3.4279999999999999</v>
      </c>
      <c r="T227" s="1">
        <v>2305</v>
      </c>
      <c r="U227" s="1">
        <v>2.4329999999999998</v>
      </c>
      <c r="V227" s="1">
        <v>2297</v>
      </c>
    </row>
    <row r="228" spans="2:22" x14ac:dyDescent="0.3">
      <c r="B228" s="1" t="s">
        <v>90</v>
      </c>
      <c r="C228" s="1" t="s">
        <v>232</v>
      </c>
      <c r="D228" s="1" t="s">
        <v>285</v>
      </c>
      <c r="E228" s="1" t="s">
        <v>115</v>
      </c>
      <c r="F228" s="1" t="s">
        <v>266</v>
      </c>
      <c r="G228" s="1">
        <v>2021</v>
      </c>
      <c r="H228" s="1" t="s">
        <v>136</v>
      </c>
      <c r="I228" s="1">
        <v>5</v>
      </c>
      <c r="J228" s="4">
        <v>0.52316200000000002</v>
      </c>
      <c r="K228" s="1">
        <v>1972</v>
      </c>
      <c r="L228" s="1">
        <v>1972</v>
      </c>
      <c r="M228" s="1">
        <v>12.754</v>
      </c>
      <c r="O228" s="1">
        <v>3</v>
      </c>
      <c r="P228" s="1" t="s">
        <v>124</v>
      </c>
      <c r="Q228" s="1">
        <v>116.614</v>
      </c>
      <c r="R228" s="1">
        <v>1162</v>
      </c>
      <c r="S228" s="1">
        <v>3.4279999999999999</v>
      </c>
      <c r="T228" s="1">
        <v>2305</v>
      </c>
      <c r="U228" s="1">
        <v>2.4329999999999998</v>
      </c>
      <c r="V228" s="1">
        <v>2297</v>
      </c>
    </row>
    <row r="229" spans="2:22" x14ac:dyDescent="0.3">
      <c r="B229" s="1" t="s">
        <v>90</v>
      </c>
      <c r="C229" s="1" t="s">
        <v>232</v>
      </c>
      <c r="D229" s="1" t="s">
        <v>285</v>
      </c>
      <c r="E229" s="1" t="s">
        <v>115</v>
      </c>
      <c r="F229" s="1" t="s">
        <v>267</v>
      </c>
      <c r="G229" s="1">
        <v>2021</v>
      </c>
      <c r="H229" s="1" t="s">
        <v>136</v>
      </c>
      <c r="I229" s="1">
        <v>5</v>
      </c>
      <c r="J229" s="4">
        <v>0.59617200000000004</v>
      </c>
      <c r="K229" s="1">
        <v>1972</v>
      </c>
      <c r="L229" s="1">
        <v>1972</v>
      </c>
      <c r="M229" s="1">
        <v>12.474</v>
      </c>
      <c r="O229" s="1">
        <v>3</v>
      </c>
      <c r="P229" s="1" t="s">
        <v>124</v>
      </c>
      <c r="Q229" s="1">
        <v>116.614</v>
      </c>
      <c r="R229" s="1">
        <v>1162</v>
      </c>
      <c r="S229" s="1">
        <v>3.4279999999999999</v>
      </c>
      <c r="T229" s="1">
        <v>2305</v>
      </c>
      <c r="U229" s="1">
        <v>2.4329999999999998</v>
      </c>
      <c r="V229" s="1">
        <v>2297</v>
      </c>
    </row>
    <row r="230" spans="2:22" x14ac:dyDescent="0.3">
      <c r="B230" s="1" t="s">
        <v>90</v>
      </c>
      <c r="C230" s="1" t="s">
        <v>232</v>
      </c>
      <c r="D230" s="1" t="s">
        <v>285</v>
      </c>
      <c r="E230" s="1" t="s">
        <v>115</v>
      </c>
      <c r="F230" s="1" t="s">
        <v>268</v>
      </c>
      <c r="G230" s="1">
        <v>2021</v>
      </c>
      <c r="H230" s="1" t="s">
        <v>136</v>
      </c>
      <c r="I230" s="1">
        <v>5</v>
      </c>
      <c r="J230" s="4">
        <v>0.691936</v>
      </c>
      <c r="K230" s="1">
        <v>1972</v>
      </c>
      <c r="L230" s="1">
        <v>1972</v>
      </c>
      <c r="M230" s="1">
        <v>12.474</v>
      </c>
      <c r="O230" s="1">
        <v>3</v>
      </c>
      <c r="P230" s="1" t="s">
        <v>124</v>
      </c>
      <c r="Q230" s="1">
        <v>116.614</v>
      </c>
      <c r="R230" s="1">
        <v>1162</v>
      </c>
      <c r="S230" s="1">
        <v>3.4279999999999999</v>
      </c>
      <c r="T230" s="1">
        <v>2305</v>
      </c>
      <c r="U230" s="1">
        <v>2.4329999999999998</v>
      </c>
      <c r="V230" s="1">
        <v>2297</v>
      </c>
    </row>
    <row r="231" spans="2:22" x14ac:dyDescent="0.3">
      <c r="B231" s="1" t="s">
        <v>90</v>
      </c>
      <c r="C231" s="1" t="s">
        <v>232</v>
      </c>
      <c r="D231" s="1" t="s">
        <v>285</v>
      </c>
      <c r="E231" s="1" t="s">
        <v>115</v>
      </c>
      <c r="F231" s="1" t="s">
        <v>269</v>
      </c>
      <c r="G231" s="1">
        <v>2021</v>
      </c>
      <c r="H231" s="1" t="s">
        <v>136</v>
      </c>
      <c r="I231" s="1">
        <v>5</v>
      </c>
      <c r="J231" s="4">
        <v>0.75627200000000006</v>
      </c>
      <c r="K231" s="1">
        <v>1972</v>
      </c>
      <c r="L231" s="1">
        <v>1972</v>
      </c>
      <c r="M231" s="1">
        <v>12.073</v>
      </c>
      <c r="O231" s="1">
        <v>3</v>
      </c>
      <c r="P231" s="1" t="s">
        <v>124</v>
      </c>
      <c r="Q231" s="1">
        <v>116.614</v>
      </c>
      <c r="R231" s="1">
        <v>1162</v>
      </c>
      <c r="S231" s="1">
        <v>3.4279999999999999</v>
      </c>
      <c r="T231" s="1">
        <v>2305</v>
      </c>
      <c r="U231" s="1">
        <v>2.4329999999999998</v>
      </c>
      <c r="V231" s="1">
        <v>2297</v>
      </c>
    </row>
    <row r="232" spans="2:22" x14ac:dyDescent="0.3">
      <c r="B232" s="1" t="s">
        <v>90</v>
      </c>
      <c r="C232" s="1" t="s">
        <v>232</v>
      </c>
      <c r="D232" s="1" t="s">
        <v>285</v>
      </c>
      <c r="E232" s="1" t="s">
        <v>115</v>
      </c>
      <c r="F232" s="1" t="s">
        <v>270</v>
      </c>
      <c r="G232" s="1">
        <v>2021</v>
      </c>
      <c r="H232" s="1" t="s">
        <v>136</v>
      </c>
      <c r="I232" s="1">
        <v>5</v>
      </c>
      <c r="J232" s="4">
        <v>0.78034000000000003</v>
      </c>
      <c r="K232" s="1">
        <v>1972</v>
      </c>
      <c r="L232" s="1">
        <v>1972</v>
      </c>
      <c r="M232" s="1">
        <v>12.073</v>
      </c>
      <c r="O232" s="1">
        <v>3</v>
      </c>
      <c r="P232" s="1" t="s">
        <v>124</v>
      </c>
      <c r="Q232" s="1">
        <v>116.614</v>
      </c>
      <c r="R232" s="1">
        <v>1162</v>
      </c>
      <c r="S232" s="1">
        <v>3.4279999999999999</v>
      </c>
      <c r="T232" s="1">
        <v>2305</v>
      </c>
      <c r="U232" s="1">
        <v>2.4329999999999998</v>
      </c>
      <c r="V232" s="1">
        <v>2297</v>
      </c>
    </row>
    <row r="233" spans="2:22" x14ac:dyDescent="0.3">
      <c r="B233" s="1" t="s">
        <v>90</v>
      </c>
      <c r="C233" s="1" t="s">
        <v>232</v>
      </c>
      <c r="D233" s="1" t="s">
        <v>285</v>
      </c>
      <c r="E233" s="1" t="s">
        <v>115</v>
      </c>
      <c r="F233" s="1" t="s">
        <v>271</v>
      </c>
      <c r="G233" s="1">
        <v>2021</v>
      </c>
      <c r="H233" s="1" t="s">
        <v>136</v>
      </c>
      <c r="I233" s="1">
        <v>5</v>
      </c>
      <c r="J233" s="4">
        <v>0.75697600000000009</v>
      </c>
      <c r="K233" s="1">
        <v>1972</v>
      </c>
      <c r="L233" s="1">
        <v>1972</v>
      </c>
      <c r="M233" s="1">
        <v>11.577</v>
      </c>
      <c r="O233" s="1">
        <v>3</v>
      </c>
      <c r="P233" s="1" t="s">
        <v>124</v>
      </c>
      <c r="Q233" s="1">
        <v>116.614</v>
      </c>
      <c r="R233" s="1">
        <v>1162</v>
      </c>
      <c r="S233" s="1">
        <v>3.4279999999999999</v>
      </c>
      <c r="T233" s="1">
        <v>2305</v>
      </c>
      <c r="U233" s="1">
        <v>2.4329999999999998</v>
      </c>
      <c r="V233" s="1">
        <v>2297</v>
      </c>
    </row>
    <row r="234" spans="2:22" x14ac:dyDescent="0.3">
      <c r="B234" s="1" t="s">
        <v>90</v>
      </c>
      <c r="C234" s="1" t="s">
        <v>232</v>
      </c>
      <c r="D234" s="1" t="s">
        <v>285</v>
      </c>
      <c r="E234" s="1" t="s">
        <v>115</v>
      </c>
      <c r="F234" s="1" t="s">
        <v>272</v>
      </c>
      <c r="G234" s="1">
        <v>2021</v>
      </c>
      <c r="H234" s="1" t="s">
        <v>136</v>
      </c>
      <c r="I234" s="1">
        <v>5</v>
      </c>
      <c r="J234" s="4">
        <v>0.71884199999999998</v>
      </c>
      <c r="K234" s="1">
        <v>1972</v>
      </c>
      <c r="L234" s="1">
        <v>1972</v>
      </c>
      <c r="M234" s="1">
        <v>11.577</v>
      </c>
      <c r="O234" s="1">
        <v>3</v>
      </c>
      <c r="P234" s="1" t="s">
        <v>124</v>
      </c>
      <c r="Q234" s="1">
        <v>116.614</v>
      </c>
      <c r="R234" s="1">
        <v>1162</v>
      </c>
      <c r="S234" s="1">
        <v>3.4279999999999999</v>
      </c>
      <c r="T234" s="1">
        <v>2305</v>
      </c>
      <c r="U234" s="1">
        <v>2.4329999999999998</v>
      </c>
      <c r="V234" s="1">
        <v>2297</v>
      </c>
    </row>
    <row r="235" spans="2:22" x14ac:dyDescent="0.3">
      <c r="B235" s="1" t="s">
        <v>90</v>
      </c>
      <c r="C235" s="1" t="s">
        <v>232</v>
      </c>
      <c r="D235" s="1" t="s">
        <v>285</v>
      </c>
      <c r="E235" s="1" t="s">
        <v>115</v>
      </c>
      <c r="F235" s="1" t="s">
        <v>273</v>
      </c>
      <c r="G235" s="1">
        <v>2021</v>
      </c>
      <c r="H235" s="1" t="s">
        <v>136</v>
      </c>
      <c r="I235" s="1">
        <v>5</v>
      </c>
      <c r="J235" s="4">
        <v>0.67846200000000001</v>
      </c>
      <c r="K235" s="1">
        <v>1972</v>
      </c>
      <c r="L235" s="1">
        <v>1972</v>
      </c>
      <c r="M235" s="1">
        <v>10.973000000000001</v>
      </c>
      <c r="O235" s="1">
        <v>3</v>
      </c>
      <c r="P235" s="1" t="s">
        <v>124</v>
      </c>
      <c r="Q235" s="1">
        <v>116.614</v>
      </c>
      <c r="R235" s="1">
        <v>1162</v>
      </c>
      <c r="S235" s="1">
        <v>3.4279999999999999</v>
      </c>
      <c r="T235" s="1">
        <v>2305</v>
      </c>
      <c r="U235" s="1">
        <v>2.4329999999999998</v>
      </c>
      <c r="V235" s="1">
        <v>2297</v>
      </c>
    </row>
    <row r="236" spans="2:22" x14ac:dyDescent="0.3">
      <c r="B236" s="1" t="s">
        <v>90</v>
      </c>
      <c r="C236" s="1" t="s">
        <v>232</v>
      </c>
      <c r="D236" s="1" t="s">
        <v>285</v>
      </c>
      <c r="E236" s="1" t="s">
        <v>115</v>
      </c>
      <c r="F236" s="1" t="s">
        <v>274</v>
      </c>
      <c r="G236" s="1">
        <v>2021</v>
      </c>
      <c r="H236" s="1" t="s">
        <v>136</v>
      </c>
      <c r="I236" s="1">
        <v>5</v>
      </c>
      <c r="J236" s="4">
        <v>0.64438800000000007</v>
      </c>
      <c r="K236" s="1">
        <v>1972</v>
      </c>
      <c r="L236" s="1">
        <v>1972</v>
      </c>
      <c r="M236" s="1">
        <v>10.973000000000001</v>
      </c>
      <c r="O236" s="1">
        <v>3</v>
      </c>
      <c r="P236" s="1" t="s">
        <v>124</v>
      </c>
      <c r="Q236" s="1">
        <v>116.614</v>
      </c>
      <c r="R236" s="1">
        <v>1162</v>
      </c>
      <c r="S236" s="1">
        <v>3.4279999999999999</v>
      </c>
      <c r="T236" s="1">
        <v>2305</v>
      </c>
      <c r="U236" s="1">
        <v>2.4329999999999998</v>
      </c>
      <c r="V236" s="1">
        <v>2297</v>
      </c>
    </row>
    <row r="237" spans="2:22" x14ac:dyDescent="0.3">
      <c r="B237" s="1" t="s">
        <v>90</v>
      </c>
      <c r="C237" s="1" t="s">
        <v>232</v>
      </c>
      <c r="D237" s="1" t="s">
        <v>285</v>
      </c>
      <c r="E237" s="1" t="s">
        <v>115</v>
      </c>
      <c r="F237" s="1" t="s">
        <v>275</v>
      </c>
      <c r="G237" s="1">
        <v>2021</v>
      </c>
      <c r="H237" s="1" t="s">
        <v>136</v>
      </c>
      <c r="I237" s="1">
        <v>5</v>
      </c>
      <c r="J237" s="4">
        <v>0.61353800000000003</v>
      </c>
      <c r="K237" s="1">
        <v>1972</v>
      </c>
      <c r="L237" s="1">
        <v>1972</v>
      </c>
      <c r="M237" s="1">
        <v>10.359</v>
      </c>
      <c r="O237" s="1">
        <v>3</v>
      </c>
      <c r="P237" s="1" t="s">
        <v>124</v>
      </c>
      <c r="Q237" s="1">
        <v>116.614</v>
      </c>
      <c r="R237" s="1">
        <v>1162</v>
      </c>
      <c r="S237" s="1">
        <v>3.4279999999999999</v>
      </c>
      <c r="T237" s="1">
        <v>2305</v>
      </c>
      <c r="U237" s="1">
        <v>2.4329999999999998</v>
      </c>
      <c r="V237" s="1">
        <v>2297</v>
      </c>
    </row>
    <row r="238" spans="2:22" x14ac:dyDescent="0.3">
      <c r="B238" s="1" t="s">
        <v>90</v>
      </c>
      <c r="C238" s="1" t="s">
        <v>232</v>
      </c>
      <c r="D238" s="1" t="s">
        <v>285</v>
      </c>
      <c r="E238" s="1" t="s">
        <v>115</v>
      </c>
      <c r="F238" s="1" t="s">
        <v>276</v>
      </c>
      <c r="G238" s="1">
        <v>2021</v>
      </c>
      <c r="H238" s="1" t="s">
        <v>136</v>
      </c>
      <c r="I238" s="1">
        <v>5</v>
      </c>
      <c r="J238" s="4">
        <v>0.58427800000000008</v>
      </c>
      <c r="K238" s="1">
        <v>1972</v>
      </c>
      <c r="L238" s="1">
        <v>1972</v>
      </c>
      <c r="M238" s="1">
        <v>10.359</v>
      </c>
      <c r="O238" s="1">
        <v>3</v>
      </c>
      <c r="P238" s="1" t="s">
        <v>124</v>
      </c>
      <c r="Q238" s="1">
        <v>116.614</v>
      </c>
      <c r="R238" s="1">
        <v>1162</v>
      </c>
      <c r="S238" s="1">
        <v>3.4279999999999999</v>
      </c>
      <c r="T238" s="1">
        <v>2305</v>
      </c>
      <c r="U238" s="1">
        <v>2.4329999999999998</v>
      </c>
      <c r="V238" s="1">
        <v>2297</v>
      </c>
    </row>
    <row r="239" spans="2:22" x14ac:dyDescent="0.3">
      <c r="B239" s="1" t="s">
        <v>90</v>
      </c>
      <c r="C239" s="1" t="s">
        <v>232</v>
      </c>
      <c r="D239" s="1" t="s">
        <v>285</v>
      </c>
      <c r="E239" s="1" t="s">
        <v>115</v>
      </c>
      <c r="F239" s="1" t="s">
        <v>277</v>
      </c>
      <c r="G239" s="1">
        <v>2021</v>
      </c>
      <c r="H239" s="1" t="s">
        <v>136</v>
      </c>
      <c r="I239" s="1">
        <v>5</v>
      </c>
      <c r="J239" s="4">
        <v>0.54747999999999997</v>
      </c>
      <c r="K239" s="1">
        <v>1972</v>
      </c>
      <c r="L239" s="1">
        <v>1972</v>
      </c>
      <c r="M239" s="1">
        <v>9.8390000000000004</v>
      </c>
      <c r="O239" s="1">
        <v>3</v>
      </c>
      <c r="P239" s="1" t="s">
        <v>124</v>
      </c>
      <c r="Q239" s="1">
        <v>116.614</v>
      </c>
      <c r="R239" s="1">
        <v>1162</v>
      </c>
      <c r="S239" s="1">
        <v>3.4279999999999999</v>
      </c>
      <c r="T239" s="1">
        <v>2305</v>
      </c>
      <c r="U239" s="1">
        <v>2.4329999999999998</v>
      </c>
      <c r="V239" s="1">
        <v>2297</v>
      </c>
    </row>
    <row r="240" spans="2:22" x14ac:dyDescent="0.3">
      <c r="B240" s="1" t="s">
        <v>90</v>
      </c>
      <c r="C240" s="1" t="s">
        <v>232</v>
      </c>
      <c r="D240" s="1" t="s">
        <v>285</v>
      </c>
      <c r="E240" s="1" t="s">
        <v>115</v>
      </c>
      <c r="F240" s="1" t="s">
        <v>278</v>
      </c>
      <c r="G240" s="1">
        <v>2021</v>
      </c>
      <c r="H240" s="1" t="s">
        <v>136</v>
      </c>
      <c r="I240" s="1">
        <v>5</v>
      </c>
      <c r="J240" s="4">
        <v>0.50865400000000005</v>
      </c>
      <c r="K240" s="1">
        <v>1971</v>
      </c>
      <c r="L240" s="1">
        <v>1971</v>
      </c>
      <c r="M240" s="1">
        <v>9.8390000000000004</v>
      </c>
      <c r="O240" s="1">
        <v>3</v>
      </c>
      <c r="P240" s="1" t="s">
        <v>124</v>
      </c>
      <c r="Q240" s="1">
        <v>116.614</v>
      </c>
      <c r="R240" s="1">
        <v>1162</v>
      </c>
      <c r="S240" s="1">
        <v>3.4279999999999999</v>
      </c>
      <c r="T240" s="1">
        <v>2305</v>
      </c>
      <c r="U240" s="1">
        <v>2.4329999999999998</v>
      </c>
      <c r="V240" s="1">
        <v>2297</v>
      </c>
    </row>
    <row r="241" spans="2:22" x14ac:dyDescent="0.3">
      <c r="B241" s="1" t="s">
        <v>90</v>
      </c>
      <c r="C241" s="1" t="s">
        <v>232</v>
      </c>
      <c r="D241" s="1" t="s">
        <v>285</v>
      </c>
      <c r="E241" s="1" t="s">
        <v>115</v>
      </c>
      <c r="F241" s="1" t="s">
        <v>279</v>
      </c>
      <c r="G241" s="1">
        <v>2021</v>
      </c>
      <c r="H241" s="1" t="s">
        <v>136</v>
      </c>
      <c r="I241" s="1">
        <v>5</v>
      </c>
      <c r="J241" s="4">
        <v>0.451596</v>
      </c>
      <c r="K241" s="1">
        <v>1970</v>
      </c>
      <c r="L241" s="1">
        <v>1970</v>
      </c>
      <c r="M241" s="1">
        <v>9.4329999999999998</v>
      </c>
      <c r="O241" s="1">
        <v>3</v>
      </c>
      <c r="P241" s="1" t="s">
        <v>124</v>
      </c>
      <c r="Q241" s="1">
        <v>116.614</v>
      </c>
      <c r="R241" s="1">
        <v>1162</v>
      </c>
      <c r="S241" s="1">
        <v>3.4279999999999999</v>
      </c>
      <c r="T241" s="1">
        <v>2305</v>
      </c>
      <c r="U241" s="1">
        <v>2.4329999999999998</v>
      </c>
      <c r="V241" s="1">
        <v>2297</v>
      </c>
    </row>
    <row r="242" spans="2:22" x14ac:dyDescent="0.3">
      <c r="B242" s="1" t="s">
        <v>90</v>
      </c>
      <c r="C242" s="1" t="s">
        <v>232</v>
      </c>
      <c r="D242" s="1" t="s">
        <v>285</v>
      </c>
      <c r="E242" s="1" t="s">
        <v>115</v>
      </c>
      <c r="F242" s="1" t="s">
        <v>280</v>
      </c>
      <c r="G242" s="1">
        <v>2021</v>
      </c>
      <c r="H242" s="1" t="s">
        <v>136</v>
      </c>
      <c r="I242" s="1">
        <v>5</v>
      </c>
      <c r="J242" s="4">
        <v>0.38845600000000002</v>
      </c>
      <c r="K242" s="1">
        <v>1969</v>
      </c>
      <c r="L242" s="1">
        <v>1969</v>
      </c>
      <c r="M242" s="1">
        <v>9.4320000000000004</v>
      </c>
      <c r="O242" s="1">
        <v>3</v>
      </c>
      <c r="P242" s="1" t="s">
        <v>124</v>
      </c>
      <c r="Q242" s="1">
        <v>116.614</v>
      </c>
      <c r="R242" s="1">
        <v>1162</v>
      </c>
      <c r="S242" s="1">
        <v>3.4279999999999999</v>
      </c>
      <c r="T242" s="1">
        <v>2305</v>
      </c>
      <c r="U242" s="1">
        <v>2.4329999999999998</v>
      </c>
      <c r="V242" s="1">
        <v>2297</v>
      </c>
    </row>
  </sheetData>
  <mergeCells count="2">
    <mergeCell ref="B1:V1"/>
    <mergeCell ref="A2:A4"/>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V242"/>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289</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x14ac:dyDescent="0.3">
      <c r="A3" s="61"/>
      <c r="B3" s="1" t="s">
        <v>86</v>
      </c>
      <c r="C3" s="1" t="s">
        <v>232</v>
      </c>
      <c r="D3" s="1" t="s">
        <v>285</v>
      </c>
      <c r="E3" s="1" t="s">
        <v>115</v>
      </c>
      <c r="F3" s="1" t="s">
        <v>233</v>
      </c>
      <c r="G3" s="1">
        <v>2021</v>
      </c>
      <c r="H3" s="1" t="s">
        <v>138</v>
      </c>
      <c r="I3" s="1" t="s">
        <v>139</v>
      </c>
      <c r="J3" s="4">
        <v>0.33657599999999988</v>
      </c>
      <c r="K3" s="1">
        <v>215</v>
      </c>
      <c r="L3" s="1">
        <v>215</v>
      </c>
      <c r="M3" s="1">
        <v>9.2409999999999997</v>
      </c>
      <c r="O3" s="1">
        <v>3</v>
      </c>
      <c r="P3" s="1" t="s">
        <v>124</v>
      </c>
      <c r="Q3" s="1">
        <v>93.135000000000005</v>
      </c>
      <c r="R3" s="1">
        <v>482</v>
      </c>
      <c r="S3" s="1">
        <v>2.669</v>
      </c>
      <c r="T3" s="1">
        <v>453</v>
      </c>
      <c r="U3" s="1">
        <v>2.2549999999999999</v>
      </c>
      <c r="V3" s="1">
        <v>451</v>
      </c>
    </row>
    <row r="4" spans="1:22" x14ac:dyDescent="0.3">
      <c r="A4" s="61"/>
      <c r="B4" s="1" t="s">
        <v>86</v>
      </c>
      <c r="C4" s="1" t="s">
        <v>232</v>
      </c>
      <c r="D4" s="1" t="s">
        <v>285</v>
      </c>
      <c r="E4" s="1" t="s">
        <v>115</v>
      </c>
      <c r="F4" s="1" t="s">
        <v>234</v>
      </c>
      <c r="G4" s="1">
        <v>2021</v>
      </c>
      <c r="H4" s="1" t="s">
        <v>138</v>
      </c>
      <c r="I4" s="1" t="s">
        <v>139</v>
      </c>
      <c r="J4" s="4">
        <v>0.288744</v>
      </c>
      <c r="K4" s="1">
        <v>215</v>
      </c>
      <c r="L4" s="1">
        <v>215</v>
      </c>
      <c r="M4" s="1">
        <v>9.2140000000000004</v>
      </c>
      <c r="O4" s="1">
        <v>3</v>
      </c>
      <c r="P4" s="1" t="s">
        <v>124</v>
      </c>
      <c r="Q4" s="1">
        <v>93.135000000000005</v>
      </c>
      <c r="R4" s="1">
        <v>482</v>
      </c>
      <c r="S4" s="1">
        <v>2.669</v>
      </c>
      <c r="T4" s="1">
        <v>453</v>
      </c>
      <c r="U4" s="1">
        <v>2.2549999999999999</v>
      </c>
      <c r="V4" s="1">
        <v>451</v>
      </c>
    </row>
    <row r="5" spans="1:22" x14ac:dyDescent="0.3">
      <c r="B5" s="1" t="s">
        <v>86</v>
      </c>
      <c r="C5" s="1" t="s">
        <v>232</v>
      </c>
      <c r="D5" s="1" t="s">
        <v>285</v>
      </c>
      <c r="E5" s="1" t="s">
        <v>115</v>
      </c>
      <c r="F5" s="1" t="s">
        <v>235</v>
      </c>
      <c r="G5" s="1">
        <v>2021</v>
      </c>
      <c r="H5" s="1" t="s">
        <v>138</v>
      </c>
      <c r="I5" s="1" t="s">
        <v>139</v>
      </c>
      <c r="J5" s="4">
        <v>0.25988</v>
      </c>
      <c r="K5" s="1">
        <v>215</v>
      </c>
      <c r="L5" s="1">
        <v>215</v>
      </c>
      <c r="M5" s="1">
        <v>8.9619999999999997</v>
      </c>
      <c r="O5" s="1">
        <v>3</v>
      </c>
      <c r="P5" s="1" t="s">
        <v>124</v>
      </c>
      <c r="Q5" s="1">
        <v>93.135000000000005</v>
      </c>
      <c r="R5" s="1">
        <v>482</v>
      </c>
      <c r="S5" s="1">
        <v>2.669</v>
      </c>
      <c r="T5" s="1">
        <v>453</v>
      </c>
      <c r="U5" s="1">
        <v>2.2549999999999999</v>
      </c>
      <c r="V5" s="1">
        <v>451</v>
      </c>
    </row>
    <row r="6" spans="1:22" x14ac:dyDescent="0.3">
      <c r="B6" s="1" t="s">
        <v>86</v>
      </c>
      <c r="C6" s="1" t="s">
        <v>232</v>
      </c>
      <c r="D6" s="1" t="s">
        <v>285</v>
      </c>
      <c r="E6" s="1" t="s">
        <v>115</v>
      </c>
      <c r="F6" s="1" t="s">
        <v>236</v>
      </c>
      <c r="G6" s="1">
        <v>2021</v>
      </c>
      <c r="H6" s="1" t="s">
        <v>138</v>
      </c>
      <c r="I6" s="1" t="s">
        <v>139</v>
      </c>
      <c r="J6" s="4">
        <v>0.2678279999999999</v>
      </c>
      <c r="K6" s="1">
        <v>217</v>
      </c>
      <c r="L6" s="1">
        <v>217</v>
      </c>
      <c r="M6" s="1">
        <v>8.9529999999999994</v>
      </c>
      <c r="O6" s="1">
        <v>3</v>
      </c>
      <c r="P6" s="1" t="s">
        <v>124</v>
      </c>
      <c r="Q6" s="1">
        <v>93.135000000000005</v>
      </c>
      <c r="R6" s="1">
        <v>482</v>
      </c>
      <c r="S6" s="1">
        <v>2.669</v>
      </c>
      <c r="T6" s="1">
        <v>453</v>
      </c>
      <c r="U6" s="1">
        <v>2.2549999999999999</v>
      </c>
      <c r="V6" s="1">
        <v>451</v>
      </c>
    </row>
    <row r="7" spans="1:22" x14ac:dyDescent="0.3">
      <c r="B7" s="1" t="s">
        <v>86</v>
      </c>
      <c r="C7" s="1" t="s">
        <v>232</v>
      </c>
      <c r="D7" s="1" t="s">
        <v>285</v>
      </c>
      <c r="E7" s="1" t="s">
        <v>115</v>
      </c>
      <c r="F7" s="1" t="s">
        <v>237</v>
      </c>
      <c r="G7" s="1">
        <v>2021</v>
      </c>
      <c r="H7" s="1" t="s">
        <v>138</v>
      </c>
      <c r="I7" s="1" t="s">
        <v>139</v>
      </c>
      <c r="J7" s="4">
        <v>0.25234400000000001</v>
      </c>
      <c r="K7" s="1">
        <v>217</v>
      </c>
      <c r="L7" s="1">
        <v>217</v>
      </c>
      <c r="M7" s="1">
        <v>8.76</v>
      </c>
      <c r="O7" s="1">
        <v>3</v>
      </c>
      <c r="P7" s="1" t="s">
        <v>124</v>
      </c>
      <c r="Q7" s="1">
        <v>93.135000000000005</v>
      </c>
      <c r="R7" s="1">
        <v>482</v>
      </c>
      <c r="S7" s="1">
        <v>2.669</v>
      </c>
      <c r="T7" s="1">
        <v>453</v>
      </c>
      <c r="U7" s="1">
        <v>2.2549999999999999</v>
      </c>
      <c r="V7" s="1">
        <v>451</v>
      </c>
    </row>
    <row r="8" spans="1:22" x14ac:dyDescent="0.3">
      <c r="B8" s="1" t="s">
        <v>86</v>
      </c>
      <c r="C8" s="1" t="s">
        <v>232</v>
      </c>
      <c r="D8" s="1" t="s">
        <v>285</v>
      </c>
      <c r="E8" s="1" t="s">
        <v>115</v>
      </c>
      <c r="F8" s="1" t="s">
        <v>238</v>
      </c>
      <c r="G8" s="1">
        <v>2021</v>
      </c>
      <c r="H8" s="1" t="s">
        <v>138</v>
      </c>
      <c r="I8" s="1" t="s">
        <v>139</v>
      </c>
      <c r="J8" s="4">
        <v>0.26352199999999998</v>
      </c>
      <c r="K8" s="1">
        <v>217</v>
      </c>
      <c r="L8" s="1">
        <v>217</v>
      </c>
      <c r="M8" s="1">
        <v>8.7590000000000003</v>
      </c>
      <c r="O8" s="1">
        <v>3</v>
      </c>
      <c r="P8" s="1" t="s">
        <v>124</v>
      </c>
      <c r="Q8" s="1">
        <v>93.135000000000005</v>
      </c>
      <c r="R8" s="1">
        <v>482</v>
      </c>
      <c r="S8" s="1">
        <v>2.669</v>
      </c>
      <c r="T8" s="1">
        <v>453</v>
      </c>
      <c r="U8" s="1">
        <v>2.2549999999999999</v>
      </c>
      <c r="V8" s="1">
        <v>451</v>
      </c>
    </row>
    <row r="9" spans="1:22" x14ac:dyDescent="0.3">
      <c r="B9" s="1" t="s">
        <v>86</v>
      </c>
      <c r="C9" s="1" t="s">
        <v>232</v>
      </c>
      <c r="D9" s="1" t="s">
        <v>285</v>
      </c>
      <c r="E9" s="1" t="s">
        <v>115</v>
      </c>
      <c r="F9" s="1" t="s">
        <v>239</v>
      </c>
      <c r="G9" s="1">
        <v>2021</v>
      </c>
      <c r="H9" s="1" t="s">
        <v>138</v>
      </c>
      <c r="I9" s="1" t="s">
        <v>139</v>
      </c>
      <c r="J9" s="4">
        <v>0.27557999999999999</v>
      </c>
      <c r="K9" s="1">
        <v>217</v>
      </c>
      <c r="L9" s="1">
        <v>217</v>
      </c>
      <c r="M9" s="1">
        <v>8.5779999999999994</v>
      </c>
      <c r="O9" s="1">
        <v>3</v>
      </c>
      <c r="P9" s="1" t="s">
        <v>124</v>
      </c>
      <c r="Q9" s="1">
        <v>93.135000000000005</v>
      </c>
      <c r="R9" s="1">
        <v>482</v>
      </c>
      <c r="S9" s="1">
        <v>2.669</v>
      </c>
      <c r="T9" s="1">
        <v>453</v>
      </c>
      <c r="U9" s="1">
        <v>2.2549999999999999</v>
      </c>
      <c r="V9" s="1">
        <v>451</v>
      </c>
    </row>
    <row r="10" spans="1:22" x14ac:dyDescent="0.3">
      <c r="B10" s="1" t="s">
        <v>86</v>
      </c>
      <c r="C10" s="1" t="s">
        <v>232</v>
      </c>
      <c r="D10" s="1" t="s">
        <v>285</v>
      </c>
      <c r="E10" s="1" t="s">
        <v>115</v>
      </c>
      <c r="F10" s="1" t="s">
        <v>240</v>
      </c>
      <c r="G10" s="1">
        <v>2021</v>
      </c>
      <c r="H10" s="1" t="s">
        <v>138</v>
      </c>
      <c r="I10" s="1" t="s">
        <v>139</v>
      </c>
      <c r="J10" s="4">
        <v>0.31940800000000003</v>
      </c>
      <c r="K10" s="1">
        <v>217</v>
      </c>
      <c r="L10" s="1">
        <v>217</v>
      </c>
      <c r="M10" s="1">
        <v>8.5779999999999994</v>
      </c>
      <c r="O10" s="1">
        <v>3</v>
      </c>
      <c r="P10" s="1" t="s">
        <v>124</v>
      </c>
      <c r="Q10" s="1">
        <v>93.135000000000005</v>
      </c>
      <c r="R10" s="1">
        <v>482</v>
      </c>
      <c r="S10" s="1">
        <v>2.669</v>
      </c>
      <c r="T10" s="1">
        <v>453</v>
      </c>
      <c r="U10" s="1">
        <v>2.2549999999999999</v>
      </c>
      <c r="V10" s="1">
        <v>451</v>
      </c>
    </row>
    <row r="11" spans="1:22" x14ac:dyDescent="0.3">
      <c r="B11" s="1" t="s">
        <v>86</v>
      </c>
      <c r="C11" s="1" t="s">
        <v>232</v>
      </c>
      <c r="D11" s="1" t="s">
        <v>285</v>
      </c>
      <c r="E11" s="1" t="s">
        <v>115</v>
      </c>
      <c r="F11" s="1" t="s">
        <v>241</v>
      </c>
      <c r="G11" s="1">
        <v>2021</v>
      </c>
      <c r="H11" s="1" t="s">
        <v>138</v>
      </c>
      <c r="I11" s="1" t="s">
        <v>139</v>
      </c>
      <c r="J11" s="4">
        <v>0.36399199999999998</v>
      </c>
      <c r="K11" s="1">
        <v>217</v>
      </c>
      <c r="L11" s="1">
        <v>217</v>
      </c>
      <c r="M11" s="1">
        <v>8.4489999999999998</v>
      </c>
      <c r="O11" s="1">
        <v>3</v>
      </c>
      <c r="P11" s="1" t="s">
        <v>124</v>
      </c>
      <c r="Q11" s="1">
        <v>93.135000000000005</v>
      </c>
      <c r="R11" s="1">
        <v>482</v>
      </c>
      <c r="S11" s="1">
        <v>2.669</v>
      </c>
      <c r="T11" s="1">
        <v>453</v>
      </c>
      <c r="U11" s="1">
        <v>2.2549999999999999</v>
      </c>
      <c r="V11" s="1">
        <v>451</v>
      </c>
    </row>
    <row r="12" spans="1:22" x14ac:dyDescent="0.3">
      <c r="B12" s="1" t="s">
        <v>86</v>
      </c>
      <c r="C12" s="1" t="s">
        <v>232</v>
      </c>
      <c r="D12" s="1" t="s">
        <v>285</v>
      </c>
      <c r="E12" s="1" t="s">
        <v>115</v>
      </c>
      <c r="F12" s="1" t="s">
        <v>242</v>
      </c>
      <c r="G12" s="1">
        <v>2021</v>
      </c>
      <c r="H12" s="1" t="s">
        <v>138</v>
      </c>
      <c r="I12" s="1" t="s">
        <v>139</v>
      </c>
      <c r="J12" s="4">
        <v>0.4496619999999999</v>
      </c>
      <c r="K12" s="1">
        <v>217</v>
      </c>
      <c r="L12" s="1">
        <v>217</v>
      </c>
      <c r="M12" s="1">
        <v>8.4489999999999998</v>
      </c>
      <c r="O12" s="1">
        <v>3</v>
      </c>
      <c r="P12" s="1" t="s">
        <v>124</v>
      </c>
      <c r="Q12" s="1">
        <v>93.135000000000005</v>
      </c>
      <c r="R12" s="1">
        <v>482</v>
      </c>
      <c r="S12" s="1">
        <v>2.669</v>
      </c>
      <c r="T12" s="1">
        <v>453</v>
      </c>
      <c r="U12" s="1">
        <v>2.2549999999999999</v>
      </c>
      <c r="V12" s="1">
        <v>451</v>
      </c>
    </row>
    <row r="13" spans="1:22" x14ac:dyDescent="0.3">
      <c r="B13" s="1" t="s">
        <v>86</v>
      </c>
      <c r="C13" s="1" t="s">
        <v>232</v>
      </c>
      <c r="D13" s="1" t="s">
        <v>285</v>
      </c>
      <c r="E13" s="1" t="s">
        <v>115</v>
      </c>
      <c r="F13" s="1" t="s">
        <v>243</v>
      </c>
      <c r="G13" s="1">
        <v>2021</v>
      </c>
      <c r="H13" s="1" t="s">
        <v>138</v>
      </c>
      <c r="I13" s="1" t="s">
        <v>139</v>
      </c>
      <c r="J13" s="4">
        <v>0.59604800000000002</v>
      </c>
      <c r="K13" s="1">
        <v>217</v>
      </c>
      <c r="L13" s="1">
        <v>217</v>
      </c>
      <c r="M13" s="1">
        <v>8.3819999999999997</v>
      </c>
      <c r="O13" s="1">
        <v>3</v>
      </c>
      <c r="P13" s="1" t="s">
        <v>124</v>
      </c>
      <c r="Q13" s="1">
        <v>93.135000000000005</v>
      </c>
      <c r="R13" s="1">
        <v>482</v>
      </c>
      <c r="S13" s="1">
        <v>2.669</v>
      </c>
      <c r="T13" s="1">
        <v>453</v>
      </c>
      <c r="U13" s="1">
        <v>2.2549999999999999</v>
      </c>
      <c r="V13" s="1">
        <v>451</v>
      </c>
    </row>
    <row r="14" spans="1:22" x14ac:dyDescent="0.3">
      <c r="B14" s="1" t="s">
        <v>86</v>
      </c>
      <c r="C14" s="1" t="s">
        <v>232</v>
      </c>
      <c r="D14" s="1" t="s">
        <v>285</v>
      </c>
      <c r="E14" s="1" t="s">
        <v>115</v>
      </c>
      <c r="F14" s="1" t="s">
        <v>244</v>
      </c>
      <c r="G14" s="1">
        <v>2021</v>
      </c>
      <c r="H14" s="1" t="s">
        <v>138</v>
      </c>
      <c r="I14" s="1" t="s">
        <v>139</v>
      </c>
      <c r="J14" s="4">
        <v>0.7857360000000001</v>
      </c>
      <c r="K14" s="1">
        <v>217</v>
      </c>
      <c r="L14" s="1">
        <v>217</v>
      </c>
      <c r="M14" s="1">
        <v>8.3819999999999997</v>
      </c>
      <c r="O14" s="1">
        <v>3</v>
      </c>
      <c r="P14" s="1" t="s">
        <v>124</v>
      </c>
      <c r="Q14" s="1">
        <v>93.135000000000005</v>
      </c>
      <c r="R14" s="1">
        <v>482</v>
      </c>
      <c r="S14" s="1">
        <v>2.669</v>
      </c>
      <c r="T14" s="1">
        <v>453</v>
      </c>
      <c r="U14" s="1">
        <v>2.2549999999999999</v>
      </c>
      <c r="V14" s="1">
        <v>451</v>
      </c>
    </row>
    <row r="15" spans="1:22" x14ac:dyDescent="0.3">
      <c r="B15" s="1" t="s">
        <v>86</v>
      </c>
      <c r="C15" s="1" t="s">
        <v>232</v>
      </c>
      <c r="D15" s="1" t="s">
        <v>285</v>
      </c>
      <c r="E15" s="1" t="s">
        <v>115</v>
      </c>
      <c r="F15" s="1" t="s">
        <v>245</v>
      </c>
      <c r="G15" s="1">
        <v>2021</v>
      </c>
      <c r="H15" s="1" t="s">
        <v>138</v>
      </c>
      <c r="I15" s="1" t="s">
        <v>139</v>
      </c>
      <c r="J15" s="4">
        <v>1.201282</v>
      </c>
      <c r="K15" s="1">
        <v>217</v>
      </c>
      <c r="L15" s="1">
        <v>217</v>
      </c>
      <c r="M15" s="1">
        <v>8.4320000000000004</v>
      </c>
      <c r="O15" s="1">
        <v>3</v>
      </c>
      <c r="P15" s="1" t="s">
        <v>124</v>
      </c>
      <c r="Q15" s="1">
        <v>93.135000000000005</v>
      </c>
      <c r="R15" s="1">
        <v>482</v>
      </c>
      <c r="S15" s="1">
        <v>2.669</v>
      </c>
      <c r="T15" s="1">
        <v>453</v>
      </c>
      <c r="U15" s="1">
        <v>2.2549999999999999</v>
      </c>
      <c r="V15" s="1">
        <v>451</v>
      </c>
    </row>
    <row r="16" spans="1:22" x14ac:dyDescent="0.3">
      <c r="B16" s="1" t="s">
        <v>86</v>
      </c>
      <c r="C16" s="1" t="s">
        <v>232</v>
      </c>
      <c r="D16" s="1" t="s">
        <v>285</v>
      </c>
      <c r="E16" s="1" t="s">
        <v>115</v>
      </c>
      <c r="F16" s="1" t="s">
        <v>246</v>
      </c>
      <c r="G16" s="1">
        <v>2021</v>
      </c>
      <c r="H16" s="1" t="s">
        <v>138</v>
      </c>
      <c r="I16" s="1" t="s">
        <v>139</v>
      </c>
      <c r="J16" s="4">
        <v>1.9016459999999999</v>
      </c>
      <c r="K16" s="1">
        <v>216</v>
      </c>
      <c r="L16" s="1">
        <v>216</v>
      </c>
      <c r="M16" s="1">
        <v>8.4339999999999993</v>
      </c>
      <c r="O16" s="1">
        <v>3</v>
      </c>
      <c r="P16" s="1" t="s">
        <v>124</v>
      </c>
      <c r="Q16" s="1">
        <v>93.135000000000005</v>
      </c>
      <c r="R16" s="1">
        <v>482</v>
      </c>
      <c r="S16" s="1">
        <v>2.669</v>
      </c>
      <c r="T16" s="1">
        <v>453</v>
      </c>
      <c r="U16" s="1">
        <v>2.2549999999999999</v>
      </c>
      <c r="V16" s="1">
        <v>451</v>
      </c>
    </row>
    <row r="17" spans="2:22" x14ac:dyDescent="0.3">
      <c r="B17" s="1" t="s">
        <v>86</v>
      </c>
      <c r="C17" s="1" t="s">
        <v>232</v>
      </c>
      <c r="D17" s="1" t="s">
        <v>285</v>
      </c>
      <c r="E17" s="1" t="s">
        <v>115</v>
      </c>
      <c r="F17" s="1" t="s">
        <v>247</v>
      </c>
      <c r="G17" s="1">
        <v>2021</v>
      </c>
      <c r="H17" s="1" t="s">
        <v>138</v>
      </c>
      <c r="I17" s="1" t="s">
        <v>139</v>
      </c>
      <c r="J17" s="4">
        <v>2.2912940000000002</v>
      </c>
      <c r="K17" s="1">
        <v>216</v>
      </c>
      <c r="L17" s="1">
        <v>216</v>
      </c>
      <c r="M17" s="1">
        <v>8.6679999999999993</v>
      </c>
      <c r="O17" s="1">
        <v>3</v>
      </c>
      <c r="P17" s="1" t="s">
        <v>124</v>
      </c>
      <c r="Q17" s="1">
        <v>93.135000000000005</v>
      </c>
      <c r="R17" s="1">
        <v>482</v>
      </c>
      <c r="S17" s="1">
        <v>2.669</v>
      </c>
      <c r="T17" s="1">
        <v>453</v>
      </c>
      <c r="U17" s="1">
        <v>2.2549999999999999</v>
      </c>
      <c r="V17" s="1">
        <v>451</v>
      </c>
    </row>
    <row r="18" spans="2:22" x14ac:dyDescent="0.3">
      <c r="B18" s="1" t="s">
        <v>86</v>
      </c>
      <c r="C18" s="1" t="s">
        <v>232</v>
      </c>
      <c r="D18" s="1" t="s">
        <v>285</v>
      </c>
      <c r="E18" s="1" t="s">
        <v>115</v>
      </c>
      <c r="F18" s="1" t="s">
        <v>248</v>
      </c>
      <c r="G18" s="1">
        <v>2021</v>
      </c>
      <c r="H18" s="1" t="s">
        <v>138</v>
      </c>
      <c r="I18" s="1" t="s">
        <v>139</v>
      </c>
      <c r="J18" s="4">
        <v>2.494818</v>
      </c>
      <c r="K18" s="1">
        <v>217</v>
      </c>
      <c r="L18" s="1">
        <v>217</v>
      </c>
      <c r="M18" s="1">
        <v>8.6669999999999998</v>
      </c>
      <c r="O18" s="1">
        <v>3</v>
      </c>
      <c r="P18" s="1" t="s">
        <v>124</v>
      </c>
      <c r="Q18" s="1">
        <v>93.135000000000005</v>
      </c>
      <c r="R18" s="1">
        <v>482</v>
      </c>
      <c r="S18" s="1">
        <v>2.669</v>
      </c>
      <c r="T18" s="1">
        <v>453</v>
      </c>
      <c r="U18" s="1">
        <v>2.2549999999999999</v>
      </c>
      <c r="V18" s="1">
        <v>451</v>
      </c>
    </row>
    <row r="19" spans="2:22" x14ac:dyDescent="0.3">
      <c r="B19" s="1" t="s">
        <v>86</v>
      </c>
      <c r="C19" s="1" t="s">
        <v>232</v>
      </c>
      <c r="D19" s="1" t="s">
        <v>285</v>
      </c>
      <c r="E19" s="1" t="s">
        <v>115</v>
      </c>
      <c r="F19" s="1" t="s">
        <v>249</v>
      </c>
      <c r="G19" s="1">
        <v>2021</v>
      </c>
      <c r="H19" s="1" t="s">
        <v>138</v>
      </c>
      <c r="I19" s="1" t="s">
        <v>139</v>
      </c>
      <c r="J19" s="4">
        <v>2.276732</v>
      </c>
      <c r="K19" s="1">
        <v>217</v>
      </c>
      <c r="L19" s="1">
        <v>217</v>
      </c>
      <c r="M19" s="1">
        <v>9.1479999999999997</v>
      </c>
      <c r="O19" s="1">
        <v>3</v>
      </c>
      <c r="P19" s="1" t="s">
        <v>124</v>
      </c>
      <c r="Q19" s="1">
        <v>93.135000000000005</v>
      </c>
      <c r="R19" s="1">
        <v>482</v>
      </c>
      <c r="S19" s="1">
        <v>2.669</v>
      </c>
      <c r="T19" s="1">
        <v>453</v>
      </c>
      <c r="U19" s="1">
        <v>2.2549999999999999</v>
      </c>
      <c r="V19" s="1">
        <v>451</v>
      </c>
    </row>
    <row r="20" spans="2:22" x14ac:dyDescent="0.3">
      <c r="B20" s="1" t="s">
        <v>86</v>
      </c>
      <c r="C20" s="1" t="s">
        <v>232</v>
      </c>
      <c r="D20" s="1" t="s">
        <v>285</v>
      </c>
      <c r="E20" s="1" t="s">
        <v>115</v>
      </c>
      <c r="F20" s="1" t="s">
        <v>250</v>
      </c>
      <c r="G20" s="1">
        <v>2021</v>
      </c>
      <c r="H20" s="1" t="s">
        <v>138</v>
      </c>
      <c r="I20" s="1" t="s">
        <v>139</v>
      </c>
      <c r="J20" s="4">
        <v>1.925988</v>
      </c>
      <c r="K20" s="1">
        <v>217</v>
      </c>
      <c r="L20" s="1">
        <v>217</v>
      </c>
      <c r="M20" s="1">
        <v>9.1479999999999997</v>
      </c>
      <c r="O20" s="1">
        <v>3</v>
      </c>
      <c r="P20" s="1" t="s">
        <v>124</v>
      </c>
      <c r="Q20" s="1">
        <v>93.135000000000005</v>
      </c>
      <c r="R20" s="1">
        <v>482</v>
      </c>
      <c r="S20" s="1">
        <v>2.669</v>
      </c>
      <c r="T20" s="1">
        <v>453</v>
      </c>
      <c r="U20" s="1">
        <v>2.2549999999999999</v>
      </c>
      <c r="V20" s="1">
        <v>451</v>
      </c>
    </row>
    <row r="21" spans="2:22" x14ac:dyDescent="0.3">
      <c r="B21" s="1" t="s">
        <v>86</v>
      </c>
      <c r="C21" s="1" t="s">
        <v>232</v>
      </c>
      <c r="D21" s="1" t="s">
        <v>285</v>
      </c>
      <c r="E21" s="1" t="s">
        <v>115</v>
      </c>
      <c r="F21" s="1" t="s">
        <v>251</v>
      </c>
      <c r="G21" s="1">
        <v>2021</v>
      </c>
      <c r="H21" s="1" t="s">
        <v>138</v>
      </c>
      <c r="I21" s="1" t="s">
        <v>139</v>
      </c>
      <c r="J21" s="4">
        <v>1.6464939999999999</v>
      </c>
      <c r="K21" s="1">
        <v>217</v>
      </c>
      <c r="L21" s="1">
        <v>217</v>
      </c>
      <c r="M21" s="1">
        <v>9.8810000000000002</v>
      </c>
      <c r="O21" s="1">
        <v>3</v>
      </c>
      <c r="P21" s="1" t="s">
        <v>124</v>
      </c>
      <c r="Q21" s="1">
        <v>93.135000000000005</v>
      </c>
      <c r="R21" s="1">
        <v>482</v>
      </c>
      <c r="S21" s="1">
        <v>2.669</v>
      </c>
      <c r="T21" s="1">
        <v>453</v>
      </c>
      <c r="U21" s="1">
        <v>2.2549999999999999</v>
      </c>
      <c r="V21" s="1">
        <v>451</v>
      </c>
    </row>
    <row r="22" spans="2:22" x14ac:dyDescent="0.3">
      <c r="B22" s="1" t="s">
        <v>86</v>
      </c>
      <c r="C22" s="1" t="s">
        <v>232</v>
      </c>
      <c r="D22" s="1" t="s">
        <v>285</v>
      </c>
      <c r="E22" s="1" t="s">
        <v>115</v>
      </c>
      <c r="F22" s="1" t="s">
        <v>252</v>
      </c>
      <c r="G22" s="1">
        <v>2021</v>
      </c>
      <c r="H22" s="1" t="s">
        <v>138</v>
      </c>
      <c r="I22" s="1" t="s">
        <v>139</v>
      </c>
      <c r="J22" s="4">
        <v>1.4798279999999999</v>
      </c>
      <c r="K22" s="1">
        <v>217</v>
      </c>
      <c r="L22" s="1">
        <v>217</v>
      </c>
      <c r="M22" s="1">
        <v>9.8810000000000002</v>
      </c>
      <c r="O22" s="1">
        <v>3</v>
      </c>
      <c r="P22" s="1" t="s">
        <v>124</v>
      </c>
      <c r="Q22" s="1">
        <v>93.135000000000005</v>
      </c>
      <c r="R22" s="1">
        <v>482</v>
      </c>
      <c r="S22" s="1">
        <v>2.669</v>
      </c>
      <c r="T22" s="1">
        <v>453</v>
      </c>
      <c r="U22" s="1">
        <v>2.2549999999999999</v>
      </c>
      <c r="V22" s="1">
        <v>451</v>
      </c>
    </row>
    <row r="23" spans="2:22" x14ac:dyDescent="0.3">
      <c r="B23" s="1" t="s">
        <v>86</v>
      </c>
      <c r="C23" s="1" t="s">
        <v>232</v>
      </c>
      <c r="D23" s="1" t="s">
        <v>285</v>
      </c>
      <c r="E23" s="1" t="s">
        <v>115</v>
      </c>
      <c r="F23" s="1" t="s">
        <v>253</v>
      </c>
      <c r="G23" s="1">
        <v>2021</v>
      </c>
      <c r="H23" s="1" t="s">
        <v>138</v>
      </c>
      <c r="I23" s="1" t="s">
        <v>139</v>
      </c>
      <c r="J23" s="4">
        <v>1.349958</v>
      </c>
      <c r="K23" s="1">
        <v>217</v>
      </c>
      <c r="L23" s="1">
        <v>217</v>
      </c>
      <c r="M23" s="1">
        <v>10.715999999999999</v>
      </c>
      <c r="O23" s="1">
        <v>3</v>
      </c>
      <c r="P23" s="1" t="s">
        <v>124</v>
      </c>
      <c r="Q23" s="1">
        <v>93.135000000000005</v>
      </c>
      <c r="R23" s="1">
        <v>482</v>
      </c>
      <c r="S23" s="1">
        <v>2.669</v>
      </c>
      <c r="T23" s="1">
        <v>453</v>
      </c>
      <c r="U23" s="1">
        <v>2.2549999999999999</v>
      </c>
      <c r="V23" s="1">
        <v>451</v>
      </c>
    </row>
    <row r="24" spans="2:22" x14ac:dyDescent="0.3">
      <c r="B24" s="1" t="s">
        <v>86</v>
      </c>
      <c r="C24" s="1" t="s">
        <v>232</v>
      </c>
      <c r="D24" s="1" t="s">
        <v>285</v>
      </c>
      <c r="E24" s="1" t="s">
        <v>115</v>
      </c>
      <c r="F24" s="1" t="s">
        <v>254</v>
      </c>
      <c r="G24" s="1">
        <v>2021</v>
      </c>
      <c r="H24" s="1" t="s">
        <v>138</v>
      </c>
      <c r="I24" s="1" t="s">
        <v>139</v>
      </c>
      <c r="J24" s="4">
        <v>1.212016</v>
      </c>
      <c r="K24" s="1">
        <v>217</v>
      </c>
      <c r="L24" s="1">
        <v>217</v>
      </c>
      <c r="M24" s="1">
        <v>10.715999999999999</v>
      </c>
      <c r="O24" s="1">
        <v>3</v>
      </c>
      <c r="P24" s="1" t="s">
        <v>124</v>
      </c>
      <c r="Q24" s="1">
        <v>93.135000000000005</v>
      </c>
      <c r="R24" s="1">
        <v>482</v>
      </c>
      <c r="S24" s="1">
        <v>2.669</v>
      </c>
      <c r="T24" s="1">
        <v>453</v>
      </c>
      <c r="U24" s="1">
        <v>2.2549999999999999</v>
      </c>
      <c r="V24" s="1">
        <v>451</v>
      </c>
    </row>
    <row r="25" spans="2:22" x14ac:dyDescent="0.3">
      <c r="B25" s="1" t="s">
        <v>86</v>
      </c>
      <c r="C25" s="1" t="s">
        <v>232</v>
      </c>
      <c r="D25" s="1" t="s">
        <v>285</v>
      </c>
      <c r="E25" s="1" t="s">
        <v>115</v>
      </c>
      <c r="F25" s="1" t="s">
        <v>255</v>
      </c>
      <c r="G25" s="1">
        <v>2021</v>
      </c>
      <c r="H25" s="1" t="s">
        <v>138</v>
      </c>
      <c r="I25" s="1" t="s">
        <v>139</v>
      </c>
      <c r="J25" s="4">
        <v>1.1197360000000001</v>
      </c>
      <c r="K25" s="1">
        <v>217</v>
      </c>
      <c r="L25" s="1">
        <v>217</v>
      </c>
      <c r="M25" s="1">
        <v>11.477</v>
      </c>
      <c r="O25" s="1">
        <v>3</v>
      </c>
      <c r="P25" s="1" t="s">
        <v>124</v>
      </c>
      <c r="Q25" s="1">
        <v>93.135000000000005</v>
      </c>
      <c r="R25" s="1">
        <v>482</v>
      </c>
      <c r="S25" s="1">
        <v>2.669</v>
      </c>
      <c r="T25" s="1">
        <v>453</v>
      </c>
      <c r="U25" s="1">
        <v>2.2549999999999999</v>
      </c>
      <c r="V25" s="1">
        <v>451</v>
      </c>
    </row>
    <row r="26" spans="2:22" x14ac:dyDescent="0.3">
      <c r="B26" s="1" t="s">
        <v>86</v>
      </c>
      <c r="C26" s="1" t="s">
        <v>232</v>
      </c>
      <c r="D26" s="1" t="s">
        <v>285</v>
      </c>
      <c r="E26" s="1" t="s">
        <v>115</v>
      </c>
      <c r="F26" s="1" t="s">
        <v>256</v>
      </c>
      <c r="G26" s="1">
        <v>2021</v>
      </c>
      <c r="H26" s="1" t="s">
        <v>138</v>
      </c>
      <c r="I26" s="1" t="s">
        <v>139</v>
      </c>
      <c r="J26" s="4">
        <v>1.0961000000000001</v>
      </c>
      <c r="K26" s="1">
        <v>217</v>
      </c>
      <c r="L26" s="1">
        <v>217</v>
      </c>
      <c r="M26" s="1">
        <v>11.476000000000001</v>
      </c>
      <c r="O26" s="1">
        <v>3</v>
      </c>
      <c r="P26" s="1" t="s">
        <v>124</v>
      </c>
      <c r="Q26" s="1">
        <v>93.135000000000005</v>
      </c>
      <c r="R26" s="1">
        <v>482</v>
      </c>
      <c r="S26" s="1">
        <v>2.669</v>
      </c>
      <c r="T26" s="1">
        <v>453</v>
      </c>
      <c r="U26" s="1">
        <v>2.2549999999999999</v>
      </c>
      <c r="V26" s="1">
        <v>451</v>
      </c>
    </row>
    <row r="27" spans="2:22" x14ac:dyDescent="0.3">
      <c r="B27" s="1" t="s">
        <v>86</v>
      </c>
      <c r="C27" s="1" t="s">
        <v>232</v>
      </c>
      <c r="D27" s="1" t="s">
        <v>285</v>
      </c>
      <c r="E27" s="1" t="s">
        <v>115</v>
      </c>
      <c r="F27" s="1" t="s">
        <v>257</v>
      </c>
      <c r="G27" s="1">
        <v>2021</v>
      </c>
      <c r="H27" s="1" t="s">
        <v>138</v>
      </c>
      <c r="I27" s="1" t="s">
        <v>139</v>
      </c>
      <c r="J27" s="4">
        <v>1.132144</v>
      </c>
      <c r="K27" s="1">
        <v>217</v>
      </c>
      <c r="L27" s="1">
        <v>217</v>
      </c>
      <c r="M27" s="1">
        <v>12.061999999999999</v>
      </c>
      <c r="O27" s="1">
        <v>3</v>
      </c>
      <c r="P27" s="1" t="s">
        <v>124</v>
      </c>
      <c r="Q27" s="1">
        <v>93.135000000000005</v>
      </c>
      <c r="R27" s="1">
        <v>482</v>
      </c>
      <c r="S27" s="1">
        <v>2.669</v>
      </c>
      <c r="T27" s="1">
        <v>453</v>
      </c>
      <c r="U27" s="1">
        <v>2.2549999999999999</v>
      </c>
      <c r="V27" s="1">
        <v>451</v>
      </c>
    </row>
    <row r="28" spans="2:22" x14ac:dyDescent="0.3">
      <c r="B28" s="1" t="s">
        <v>86</v>
      </c>
      <c r="C28" s="1" t="s">
        <v>232</v>
      </c>
      <c r="D28" s="1" t="s">
        <v>285</v>
      </c>
      <c r="E28" s="1" t="s">
        <v>115</v>
      </c>
      <c r="F28" s="1" t="s">
        <v>258</v>
      </c>
      <c r="G28" s="1">
        <v>2021</v>
      </c>
      <c r="H28" s="1" t="s">
        <v>138</v>
      </c>
      <c r="I28" s="1" t="s">
        <v>139</v>
      </c>
      <c r="J28" s="4">
        <v>1.124498</v>
      </c>
      <c r="K28" s="1">
        <v>217</v>
      </c>
      <c r="L28" s="1">
        <v>217</v>
      </c>
      <c r="M28" s="1">
        <v>12.061999999999999</v>
      </c>
      <c r="O28" s="1">
        <v>3</v>
      </c>
      <c r="P28" s="1" t="s">
        <v>124</v>
      </c>
      <c r="Q28" s="1">
        <v>93.135000000000005</v>
      </c>
      <c r="R28" s="1">
        <v>482</v>
      </c>
      <c r="S28" s="1">
        <v>2.669</v>
      </c>
      <c r="T28" s="1">
        <v>453</v>
      </c>
      <c r="U28" s="1">
        <v>2.2549999999999999</v>
      </c>
      <c r="V28" s="1">
        <v>451</v>
      </c>
    </row>
    <row r="29" spans="2:22" x14ac:dyDescent="0.3">
      <c r="B29" s="1" t="s">
        <v>86</v>
      </c>
      <c r="C29" s="1" t="s">
        <v>232</v>
      </c>
      <c r="D29" s="1" t="s">
        <v>285</v>
      </c>
      <c r="E29" s="1" t="s">
        <v>115</v>
      </c>
      <c r="F29" s="1" t="s">
        <v>259</v>
      </c>
      <c r="G29" s="1">
        <v>2021</v>
      </c>
      <c r="H29" s="1" t="s">
        <v>138</v>
      </c>
      <c r="I29" s="1" t="s">
        <v>139</v>
      </c>
      <c r="J29" s="4">
        <v>1.0476160000000001</v>
      </c>
      <c r="K29" s="1">
        <v>217</v>
      </c>
      <c r="L29" s="1">
        <v>217</v>
      </c>
      <c r="M29" s="1">
        <v>12.484999999999999</v>
      </c>
      <c r="O29" s="1">
        <v>3</v>
      </c>
      <c r="P29" s="1" t="s">
        <v>124</v>
      </c>
      <c r="Q29" s="1">
        <v>93.135000000000005</v>
      </c>
      <c r="R29" s="1">
        <v>482</v>
      </c>
      <c r="S29" s="1">
        <v>2.669</v>
      </c>
      <c r="T29" s="1">
        <v>453</v>
      </c>
      <c r="U29" s="1">
        <v>2.2549999999999999</v>
      </c>
      <c r="V29" s="1">
        <v>451</v>
      </c>
    </row>
    <row r="30" spans="2:22" x14ac:dyDescent="0.3">
      <c r="B30" s="1" t="s">
        <v>86</v>
      </c>
      <c r="C30" s="1" t="s">
        <v>232</v>
      </c>
      <c r="D30" s="1" t="s">
        <v>285</v>
      </c>
      <c r="E30" s="1" t="s">
        <v>115</v>
      </c>
      <c r="F30" s="1" t="s">
        <v>260</v>
      </c>
      <c r="G30" s="1">
        <v>2021</v>
      </c>
      <c r="H30" s="1" t="s">
        <v>138</v>
      </c>
      <c r="I30" s="1" t="s">
        <v>139</v>
      </c>
      <c r="J30" s="4">
        <v>1.000872</v>
      </c>
      <c r="K30" s="1">
        <v>217</v>
      </c>
      <c r="L30" s="1">
        <v>217</v>
      </c>
      <c r="M30" s="1">
        <v>12.484999999999999</v>
      </c>
      <c r="O30" s="1">
        <v>3</v>
      </c>
      <c r="P30" s="1" t="s">
        <v>124</v>
      </c>
      <c r="Q30" s="1">
        <v>93.135000000000005</v>
      </c>
      <c r="R30" s="1">
        <v>482</v>
      </c>
      <c r="S30" s="1">
        <v>2.669</v>
      </c>
      <c r="T30" s="1">
        <v>453</v>
      </c>
      <c r="U30" s="1">
        <v>2.2549999999999999</v>
      </c>
      <c r="V30" s="1">
        <v>451</v>
      </c>
    </row>
    <row r="31" spans="2:22" x14ac:dyDescent="0.3">
      <c r="B31" s="1" t="s">
        <v>86</v>
      </c>
      <c r="C31" s="1" t="s">
        <v>232</v>
      </c>
      <c r="D31" s="1" t="s">
        <v>285</v>
      </c>
      <c r="E31" s="1" t="s">
        <v>115</v>
      </c>
      <c r="F31" s="1" t="s">
        <v>261</v>
      </c>
      <c r="G31" s="1">
        <v>2021</v>
      </c>
      <c r="H31" s="1" t="s">
        <v>138</v>
      </c>
      <c r="I31" s="1" t="s">
        <v>139</v>
      </c>
      <c r="J31" s="4">
        <v>0.96082000000000001</v>
      </c>
      <c r="K31" s="1">
        <v>217</v>
      </c>
      <c r="L31" s="1">
        <v>217</v>
      </c>
      <c r="M31" s="1">
        <v>12.747999999999999</v>
      </c>
      <c r="O31" s="1">
        <v>3</v>
      </c>
      <c r="P31" s="1" t="s">
        <v>124</v>
      </c>
      <c r="Q31" s="1">
        <v>93.135000000000005</v>
      </c>
      <c r="R31" s="1">
        <v>482</v>
      </c>
      <c r="S31" s="1">
        <v>2.669</v>
      </c>
      <c r="T31" s="1">
        <v>453</v>
      </c>
      <c r="U31" s="1">
        <v>2.2549999999999999</v>
      </c>
      <c r="V31" s="1">
        <v>451</v>
      </c>
    </row>
    <row r="32" spans="2:22" x14ac:dyDescent="0.3">
      <c r="B32" s="1" t="s">
        <v>86</v>
      </c>
      <c r="C32" s="1" t="s">
        <v>232</v>
      </c>
      <c r="D32" s="1" t="s">
        <v>285</v>
      </c>
      <c r="E32" s="1" t="s">
        <v>115</v>
      </c>
      <c r="F32" s="1" t="s">
        <v>262</v>
      </c>
      <c r="G32" s="1">
        <v>2021</v>
      </c>
      <c r="H32" s="1" t="s">
        <v>138</v>
      </c>
      <c r="I32" s="1" t="s">
        <v>139</v>
      </c>
      <c r="J32" s="4">
        <v>0.97760999999999998</v>
      </c>
      <c r="K32" s="1">
        <v>217</v>
      </c>
      <c r="L32" s="1">
        <v>217</v>
      </c>
      <c r="M32" s="1">
        <v>12.747</v>
      </c>
      <c r="O32" s="1">
        <v>3</v>
      </c>
      <c r="P32" s="1" t="s">
        <v>124</v>
      </c>
      <c r="Q32" s="1">
        <v>93.135000000000005</v>
      </c>
      <c r="R32" s="1">
        <v>482</v>
      </c>
      <c r="S32" s="1">
        <v>2.669</v>
      </c>
      <c r="T32" s="1">
        <v>453</v>
      </c>
      <c r="U32" s="1">
        <v>2.2549999999999999</v>
      </c>
      <c r="V32" s="1">
        <v>451</v>
      </c>
    </row>
    <row r="33" spans="2:22" x14ac:dyDescent="0.3">
      <c r="B33" s="1" t="s">
        <v>86</v>
      </c>
      <c r="C33" s="1" t="s">
        <v>232</v>
      </c>
      <c r="D33" s="1" t="s">
        <v>285</v>
      </c>
      <c r="E33" s="1" t="s">
        <v>115</v>
      </c>
      <c r="F33" s="1" t="s">
        <v>263</v>
      </c>
      <c r="G33" s="1">
        <v>2021</v>
      </c>
      <c r="H33" s="1" t="s">
        <v>138</v>
      </c>
      <c r="I33" s="1" t="s">
        <v>139</v>
      </c>
      <c r="J33" s="4">
        <v>1.037264</v>
      </c>
      <c r="K33" s="1">
        <v>217</v>
      </c>
      <c r="L33" s="1">
        <v>217</v>
      </c>
      <c r="M33" s="1">
        <v>12.827</v>
      </c>
      <c r="O33" s="1">
        <v>3</v>
      </c>
      <c r="P33" s="1" t="s">
        <v>124</v>
      </c>
      <c r="Q33" s="1">
        <v>93.135000000000005</v>
      </c>
      <c r="R33" s="1">
        <v>482</v>
      </c>
      <c r="S33" s="1">
        <v>2.669</v>
      </c>
      <c r="T33" s="1">
        <v>453</v>
      </c>
      <c r="U33" s="1">
        <v>2.2549999999999999</v>
      </c>
      <c r="V33" s="1">
        <v>451</v>
      </c>
    </row>
    <row r="34" spans="2:22" x14ac:dyDescent="0.3">
      <c r="B34" s="1" t="s">
        <v>86</v>
      </c>
      <c r="C34" s="1" t="s">
        <v>232</v>
      </c>
      <c r="D34" s="1" t="s">
        <v>285</v>
      </c>
      <c r="E34" s="1" t="s">
        <v>115</v>
      </c>
      <c r="F34" s="1" t="s">
        <v>264</v>
      </c>
      <c r="G34" s="1">
        <v>2021</v>
      </c>
      <c r="H34" s="1" t="s">
        <v>138</v>
      </c>
      <c r="I34" s="1" t="s">
        <v>139</v>
      </c>
      <c r="J34" s="4">
        <v>1.1898979999999999</v>
      </c>
      <c r="K34" s="1">
        <v>217</v>
      </c>
      <c r="L34" s="1">
        <v>217</v>
      </c>
      <c r="M34" s="1">
        <v>12.827</v>
      </c>
      <c r="O34" s="1">
        <v>3</v>
      </c>
      <c r="P34" s="1" t="s">
        <v>124</v>
      </c>
      <c r="Q34" s="1">
        <v>93.135000000000005</v>
      </c>
      <c r="R34" s="1">
        <v>482</v>
      </c>
      <c r="S34" s="1">
        <v>2.669</v>
      </c>
      <c r="T34" s="1">
        <v>453</v>
      </c>
      <c r="U34" s="1">
        <v>2.2549999999999999</v>
      </c>
      <c r="V34" s="1">
        <v>451</v>
      </c>
    </row>
    <row r="35" spans="2:22" x14ac:dyDescent="0.3">
      <c r="B35" s="1" t="s">
        <v>86</v>
      </c>
      <c r="C35" s="1" t="s">
        <v>232</v>
      </c>
      <c r="D35" s="1" t="s">
        <v>285</v>
      </c>
      <c r="E35" s="1" t="s">
        <v>115</v>
      </c>
      <c r="F35" s="1" t="s">
        <v>265</v>
      </c>
      <c r="G35" s="1">
        <v>2021</v>
      </c>
      <c r="H35" s="1" t="s">
        <v>138</v>
      </c>
      <c r="I35" s="1" t="s">
        <v>139</v>
      </c>
      <c r="J35" s="4">
        <v>1.391086</v>
      </c>
      <c r="K35" s="1">
        <v>217</v>
      </c>
      <c r="L35" s="1">
        <v>217</v>
      </c>
      <c r="M35" s="1">
        <v>12.699</v>
      </c>
      <c r="O35" s="1">
        <v>3</v>
      </c>
      <c r="P35" s="1" t="s">
        <v>124</v>
      </c>
      <c r="Q35" s="1">
        <v>93.135000000000005</v>
      </c>
      <c r="R35" s="1">
        <v>482</v>
      </c>
      <c r="S35" s="1">
        <v>2.669</v>
      </c>
      <c r="T35" s="1">
        <v>453</v>
      </c>
      <c r="U35" s="1">
        <v>2.2549999999999999</v>
      </c>
      <c r="V35" s="1">
        <v>451</v>
      </c>
    </row>
    <row r="36" spans="2:22" x14ac:dyDescent="0.3">
      <c r="B36" s="1" t="s">
        <v>86</v>
      </c>
      <c r="C36" s="1" t="s">
        <v>232</v>
      </c>
      <c r="D36" s="1" t="s">
        <v>285</v>
      </c>
      <c r="E36" s="1" t="s">
        <v>115</v>
      </c>
      <c r="F36" s="1" t="s">
        <v>266</v>
      </c>
      <c r="G36" s="1">
        <v>2021</v>
      </c>
      <c r="H36" s="1" t="s">
        <v>138</v>
      </c>
      <c r="I36" s="1" t="s">
        <v>139</v>
      </c>
      <c r="J36" s="4">
        <v>1.641402</v>
      </c>
      <c r="K36" s="1">
        <v>217</v>
      </c>
      <c r="L36" s="1">
        <v>217</v>
      </c>
      <c r="M36" s="1">
        <v>12.699</v>
      </c>
      <c r="O36" s="1">
        <v>3</v>
      </c>
      <c r="P36" s="1" t="s">
        <v>124</v>
      </c>
      <c r="Q36" s="1">
        <v>93.135000000000005</v>
      </c>
      <c r="R36" s="1">
        <v>482</v>
      </c>
      <c r="S36" s="1">
        <v>2.669</v>
      </c>
      <c r="T36" s="1">
        <v>453</v>
      </c>
      <c r="U36" s="1">
        <v>2.2549999999999999</v>
      </c>
      <c r="V36" s="1">
        <v>451</v>
      </c>
    </row>
    <row r="37" spans="2:22" x14ac:dyDescent="0.3">
      <c r="B37" s="1" t="s">
        <v>86</v>
      </c>
      <c r="C37" s="1" t="s">
        <v>232</v>
      </c>
      <c r="D37" s="1" t="s">
        <v>285</v>
      </c>
      <c r="E37" s="1" t="s">
        <v>115</v>
      </c>
      <c r="F37" s="1" t="s">
        <v>267</v>
      </c>
      <c r="G37" s="1">
        <v>2021</v>
      </c>
      <c r="H37" s="1" t="s">
        <v>138</v>
      </c>
      <c r="I37" s="1" t="s">
        <v>139</v>
      </c>
      <c r="J37" s="4">
        <v>1.78104</v>
      </c>
      <c r="K37" s="1">
        <v>217</v>
      </c>
      <c r="L37" s="1">
        <v>217</v>
      </c>
      <c r="M37" s="1">
        <v>12.426</v>
      </c>
      <c r="O37" s="1">
        <v>3</v>
      </c>
      <c r="P37" s="1" t="s">
        <v>124</v>
      </c>
      <c r="Q37" s="1">
        <v>93.135000000000005</v>
      </c>
      <c r="R37" s="1">
        <v>482</v>
      </c>
      <c r="S37" s="1">
        <v>2.669</v>
      </c>
      <c r="T37" s="1">
        <v>453</v>
      </c>
      <c r="U37" s="1">
        <v>2.2549999999999999</v>
      </c>
      <c r="V37" s="1">
        <v>451</v>
      </c>
    </row>
    <row r="38" spans="2:22" x14ac:dyDescent="0.3">
      <c r="B38" s="1" t="s">
        <v>86</v>
      </c>
      <c r="C38" s="1" t="s">
        <v>232</v>
      </c>
      <c r="D38" s="1" t="s">
        <v>285</v>
      </c>
      <c r="E38" s="1" t="s">
        <v>115</v>
      </c>
      <c r="F38" s="1" t="s">
        <v>268</v>
      </c>
      <c r="G38" s="1">
        <v>2021</v>
      </c>
      <c r="H38" s="1" t="s">
        <v>138</v>
      </c>
      <c r="I38" s="1" t="s">
        <v>139</v>
      </c>
      <c r="J38" s="4">
        <v>1.969732</v>
      </c>
      <c r="K38" s="1">
        <v>216</v>
      </c>
      <c r="L38" s="1">
        <v>216</v>
      </c>
      <c r="M38" s="1">
        <v>12.436</v>
      </c>
      <c r="O38" s="1">
        <v>3</v>
      </c>
      <c r="P38" s="1" t="s">
        <v>124</v>
      </c>
      <c r="Q38" s="1">
        <v>93.135000000000005</v>
      </c>
      <c r="R38" s="1">
        <v>482</v>
      </c>
      <c r="S38" s="1">
        <v>2.669</v>
      </c>
      <c r="T38" s="1">
        <v>453</v>
      </c>
      <c r="U38" s="1">
        <v>2.2549999999999999</v>
      </c>
      <c r="V38" s="1">
        <v>451</v>
      </c>
    </row>
    <row r="39" spans="2:22" x14ac:dyDescent="0.3">
      <c r="B39" s="1" t="s">
        <v>86</v>
      </c>
      <c r="C39" s="1" t="s">
        <v>232</v>
      </c>
      <c r="D39" s="1" t="s">
        <v>285</v>
      </c>
      <c r="E39" s="1" t="s">
        <v>115</v>
      </c>
      <c r="F39" s="1" t="s">
        <v>269</v>
      </c>
      <c r="G39" s="1">
        <v>2021</v>
      </c>
      <c r="H39" s="1" t="s">
        <v>138</v>
      </c>
      <c r="I39" s="1" t="s">
        <v>139</v>
      </c>
      <c r="J39" s="4">
        <v>1.982016</v>
      </c>
      <c r="K39" s="1">
        <v>216</v>
      </c>
      <c r="L39" s="1">
        <v>216</v>
      </c>
      <c r="M39" s="1">
        <v>12.047000000000001</v>
      </c>
      <c r="O39" s="1">
        <v>3</v>
      </c>
      <c r="P39" s="1" t="s">
        <v>124</v>
      </c>
      <c r="Q39" s="1">
        <v>93.135000000000005</v>
      </c>
      <c r="R39" s="1">
        <v>482</v>
      </c>
      <c r="S39" s="1">
        <v>2.669</v>
      </c>
      <c r="T39" s="1">
        <v>453</v>
      </c>
      <c r="U39" s="1">
        <v>2.2549999999999999</v>
      </c>
      <c r="V39" s="1">
        <v>451</v>
      </c>
    </row>
    <row r="40" spans="2:22" x14ac:dyDescent="0.3">
      <c r="B40" s="1" t="s">
        <v>86</v>
      </c>
      <c r="C40" s="1" t="s">
        <v>232</v>
      </c>
      <c r="D40" s="1" t="s">
        <v>285</v>
      </c>
      <c r="E40" s="1" t="s">
        <v>115</v>
      </c>
      <c r="F40" s="1" t="s">
        <v>270</v>
      </c>
      <c r="G40" s="1">
        <v>2021</v>
      </c>
      <c r="H40" s="1" t="s">
        <v>138</v>
      </c>
      <c r="I40" s="1" t="s">
        <v>139</v>
      </c>
      <c r="J40" s="4">
        <v>2.0263979999999999</v>
      </c>
      <c r="K40" s="1">
        <v>216</v>
      </c>
      <c r="L40" s="1">
        <v>216</v>
      </c>
      <c r="M40" s="1">
        <v>12.047000000000001</v>
      </c>
      <c r="O40" s="1">
        <v>3</v>
      </c>
      <c r="P40" s="1" t="s">
        <v>124</v>
      </c>
      <c r="Q40" s="1">
        <v>93.135000000000005</v>
      </c>
      <c r="R40" s="1">
        <v>482</v>
      </c>
      <c r="S40" s="1">
        <v>2.669</v>
      </c>
      <c r="T40" s="1">
        <v>453</v>
      </c>
      <c r="U40" s="1">
        <v>2.2549999999999999</v>
      </c>
      <c r="V40" s="1">
        <v>451</v>
      </c>
    </row>
    <row r="41" spans="2:22" x14ac:dyDescent="0.3">
      <c r="B41" s="1" t="s">
        <v>86</v>
      </c>
      <c r="C41" s="1" t="s">
        <v>232</v>
      </c>
      <c r="D41" s="1" t="s">
        <v>285</v>
      </c>
      <c r="E41" s="1" t="s">
        <v>115</v>
      </c>
      <c r="F41" s="1" t="s">
        <v>271</v>
      </c>
      <c r="G41" s="1">
        <v>2021</v>
      </c>
      <c r="H41" s="1" t="s">
        <v>138</v>
      </c>
      <c r="I41" s="1" t="s">
        <v>139</v>
      </c>
      <c r="J41" s="4">
        <v>1.8862380000000001</v>
      </c>
      <c r="K41" s="1">
        <v>216</v>
      </c>
      <c r="L41" s="1">
        <v>216</v>
      </c>
      <c r="M41" s="1">
        <v>11.567</v>
      </c>
      <c r="O41" s="1">
        <v>3</v>
      </c>
      <c r="P41" s="1" t="s">
        <v>124</v>
      </c>
      <c r="Q41" s="1">
        <v>93.135000000000005</v>
      </c>
      <c r="R41" s="1">
        <v>482</v>
      </c>
      <c r="S41" s="1">
        <v>2.669</v>
      </c>
      <c r="T41" s="1">
        <v>453</v>
      </c>
      <c r="U41" s="1">
        <v>2.2549999999999999</v>
      </c>
      <c r="V41" s="1">
        <v>451</v>
      </c>
    </row>
    <row r="42" spans="2:22" x14ac:dyDescent="0.3">
      <c r="B42" s="1" t="s">
        <v>86</v>
      </c>
      <c r="C42" s="1" t="s">
        <v>232</v>
      </c>
      <c r="D42" s="1" t="s">
        <v>285</v>
      </c>
      <c r="E42" s="1" t="s">
        <v>115</v>
      </c>
      <c r="F42" s="1" t="s">
        <v>272</v>
      </c>
      <c r="G42" s="1">
        <v>2021</v>
      </c>
      <c r="H42" s="1" t="s">
        <v>138</v>
      </c>
      <c r="I42" s="1" t="s">
        <v>139</v>
      </c>
      <c r="J42" s="4">
        <v>1.69217</v>
      </c>
      <c r="K42" s="1">
        <v>215</v>
      </c>
      <c r="L42" s="1">
        <v>215</v>
      </c>
      <c r="M42" s="1">
        <v>11.574999999999999</v>
      </c>
      <c r="O42" s="1">
        <v>3</v>
      </c>
      <c r="P42" s="1" t="s">
        <v>124</v>
      </c>
      <c r="Q42" s="1">
        <v>93.135000000000005</v>
      </c>
      <c r="R42" s="1">
        <v>482</v>
      </c>
      <c r="S42" s="1">
        <v>2.669</v>
      </c>
      <c r="T42" s="1">
        <v>453</v>
      </c>
      <c r="U42" s="1">
        <v>2.2549999999999999</v>
      </c>
      <c r="V42" s="1">
        <v>451</v>
      </c>
    </row>
    <row r="43" spans="2:22" x14ac:dyDescent="0.3">
      <c r="B43" s="1" t="s">
        <v>86</v>
      </c>
      <c r="C43" s="1" t="s">
        <v>232</v>
      </c>
      <c r="D43" s="1" t="s">
        <v>285</v>
      </c>
      <c r="E43" s="1" t="s">
        <v>115</v>
      </c>
      <c r="F43" s="1" t="s">
        <v>273</v>
      </c>
      <c r="G43" s="1">
        <v>2021</v>
      </c>
      <c r="H43" s="1" t="s">
        <v>138</v>
      </c>
      <c r="I43" s="1" t="s">
        <v>139</v>
      </c>
      <c r="J43" s="4">
        <v>1.5648759999999999</v>
      </c>
      <c r="K43" s="1">
        <v>215</v>
      </c>
      <c r="L43" s="1">
        <v>215</v>
      </c>
      <c r="M43" s="1">
        <v>10.993</v>
      </c>
      <c r="O43" s="1">
        <v>3</v>
      </c>
      <c r="P43" s="1" t="s">
        <v>124</v>
      </c>
      <c r="Q43" s="1">
        <v>93.135000000000005</v>
      </c>
      <c r="R43" s="1">
        <v>482</v>
      </c>
      <c r="S43" s="1">
        <v>2.669</v>
      </c>
      <c r="T43" s="1">
        <v>453</v>
      </c>
      <c r="U43" s="1">
        <v>2.2549999999999999</v>
      </c>
      <c r="V43" s="1">
        <v>451</v>
      </c>
    </row>
    <row r="44" spans="2:22" x14ac:dyDescent="0.3">
      <c r="B44" s="1" t="s">
        <v>86</v>
      </c>
      <c r="C44" s="1" t="s">
        <v>232</v>
      </c>
      <c r="D44" s="1" t="s">
        <v>285</v>
      </c>
      <c r="E44" s="1" t="s">
        <v>115</v>
      </c>
      <c r="F44" s="1" t="s">
        <v>274</v>
      </c>
      <c r="G44" s="1">
        <v>2021</v>
      </c>
      <c r="H44" s="1" t="s">
        <v>138</v>
      </c>
      <c r="I44" s="1" t="s">
        <v>139</v>
      </c>
      <c r="J44" s="4">
        <v>1.4680139999999999</v>
      </c>
      <c r="K44" s="1">
        <v>215</v>
      </c>
      <c r="L44" s="1">
        <v>215</v>
      </c>
      <c r="M44" s="1">
        <v>10.993</v>
      </c>
      <c r="O44" s="1">
        <v>3</v>
      </c>
      <c r="P44" s="1" t="s">
        <v>124</v>
      </c>
      <c r="Q44" s="1">
        <v>93.135000000000005</v>
      </c>
      <c r="R44" s="1">
        <v>482</v>
      </c>
      <c r="S44" s="1">
        <v>2.669</v>
      </c>
      <c r="T44" s="1">
        <v>453</v>
      </c>
      <c r="U44" s="1">
        <v>2.2549999999999999</v>
      </c>
      <c r="V44" s="1">
        <v>451</v>
      </c>
    </row>
    <row r="45" spans="2:22" x14ac:dyDescent="0.3">
      <c r="B45" s="1" t="s">
        <v>86</v>
      </c>
      <c r="C45" s="1" t="s">
        <v>232</v>
      </c>
      <c r="D45" s="1" t="s">
        <v>285</v>
      </c>
      <c r="E45" s="1" t="s">
        <v>115</v>
      </c>
      <c r="F45" s="1" t="s">
        <v>275</v>
      </c>
      <c r="G45" s="1">
        <v>2021</v>
      </c>
      <c r="H45" s="1" t="s">
        <v>138</v>
      </c>
      <c r="I45" s="1" t="s">
        <v>139</v>
      </c>
      <c r="J45" s="4">
        <v>1.3216000000000001</v>
      </c>
      <c r="K45" s="1">
        <v>215</v>
      </c>
      <c r="L45" s="1">
        <v>215</v>
      </c>
      <c r="M45" s="1">
        <v>10.401</v>
      </c>
      <c r="O45" s="1">
        <v>3</v>
      </c>
      <c r="P45" s="1" t="s">
        <v>124</v>
      </c>
      <c r="Q45" s="1">
        <v>93.135000000000005</v>
      </c>
      <c r="R45" s="1">
        <v>482</v>
      </c>
      <c r="S45" s="1">
        <v>2.669</v>
      </c>
      <c r="T45" s="1">
        <v>453</v>
      </c>
      <c r="U45" s="1">
        <v>2.2549999999999999</v>
      </c>
      <c r="V45" s="1">
        <v>451</v>
      </c>
    </row>
    <row r="46" spans="2:22" x14ac:dyDescent="0.3">
      <c r="B46" s="1" t="s">
        <v>86</v>
      </c>
      <c r="C46" s="1" t="s">
        <v>232</v>
      </c>
      <c r="D46" s="1" t="s">
        <v>285</v>
      </c>
      <c r="E46" s="1" t="s">
        <v>115</v>
      </c>
      <c r="F46" s="1" t="s">
        <v>276</v>
      </c>
      <c r="G46" s="1">
        <v>2021</v>
      </c>
      <c r="H46" s="1" t="s">
        <v>138</v>
      </c>
      <c r="I46" s="1" t="s">
        <v>139</v>
      </c>
      <c r="J46" s="4">
        <v>1.1821299999999999</v>
      </c>
      <c r="K46" s="1">
        <v>216</v>
      </c>
      <c r="L46" s="1">
        <v>216</v>
      </c>
      <c r="M46" s="1">
        <v>10.394</v>
      </c>
      <c r="O46" s="1">
        <v>3</v>
      </c>
      <c r="P46" s="1" t="s">
        <v>124</v>
      </c>
      <c r="Q46" s="1">
        <v>93.135000000000005</v>
      </c>
      <c r="R46" s="1">
        <v>482</v>
      </c>
      <c r="S46" s="1">
        <v>2.669</v>
      </c>
      <c r="T46" s="1">
        <v>453</v>
      </c>
      <c r="U46" s="1">
        <v>2.2549999999999999</v>
      </c>
      <c r="V46" s="1">
        <v>451</v>
      </c>
    </row>
    <row r="47" spans="2:22" x14ac:dyDescent="0.3">
      <c r="B47" s="1" t="s">
        <v>86</v>
      </c>
      <c r="C47" s="1" t="s">
        <v>232</v>
      </c>
      <c r="D47" s="1" t="s">
        <v>285</v>
      </c>
      <c r="E47" s="1" t="s">
        <v>115</v>
      </c>
      <c r="F47" s="1" t="s">
        <v>277</v>
      </c>
      <c r="G47" s="1">
        <v>2021</v>
      </c>
      <c r="H47" s="1" t="s">
        <v>138</v>
      </c>
      <c r="I47" s="1" t="s">
        <v>139</v>
      </c>
      <c r="J47" s="4">
        <v>0.99514000000000002</v>
      </c>
      <c r="K47" s="1">
        <v>216</v>
      </c>
      <c r="L47" s="1">
        <v>216</v>
      </c>
      <c r="M47" s="1">
        <v>9.89</v>
      </c>
      <c r="O47" s="1">
        <v>3</v>
      </c>
      <c r="P47" s="1" t="s">
        <v>124</v>
      </c>
      <c r="Q47" s="1">
        <v>93.135000000000005</v>
      </c>
      <c r="R47" s="1">
        <v>482</v>
      </c>
      <c r="S47" s="1">
        <v>2.669</v>
      </c>
      <c r="T47" s="1">
        <v>453</v>
      </c>
      <c r="U47" s="1">
        <v>2.2549999999999999</v>
      </c>
      <c r="V47" s="1">
        <v>451</v>
      </c>
    </row>
    <row r="48" spans="2:22" x14ac:dyDescent="0.3">
      <c r="B48" s="1" t="s">
        <v>86</v>
      </c>
      <c r="C48" s="1" t="s">
        <v>232</v>
      </c>
      <c r="D48" s="1" t="s">
        <v>285</v>
      </c>
      <c r="E48" s="1" t="s">
        <v>115</v>
      </c>
      <c r="F48" s="1" t="s">
        <v>278</v>
      </c>
      <c r="G48" s="1">
        <v>2021</v>
      </c>
      <c r="H48" s="1" t="s">
        <v>138</v>
      </c>
      <c r="I48" s="1" t="s">
        <v>139</v>
      </c>
      <c r="J48" s="4">
        <v>0.79313</v>
      </c>
      <c r="K48" s="1">
        <v>216</v>
      </c>
      <c r="L48" s="1">
        <v>216</v>
      </c>
      <c r="M48" s="1">
        <v>9.89</v>
      </c>
      <c r="O48" s="1">
        <v>3</v>
      </c>
      <c r="P48" s="1" t="s">
        <v>124</v>
      </c>
      <c r="Q48" s="1">
        <v>93.135000000000005</v>
      </c>
      <c r="R48" s="1">
        <v>482</v>
      </c>
      <c r="S48" s="1">
        <v>2.669</v>
      </c>
      <c r="T48" s="1">
        <v>453</v>
      </c>
      <c r="U48" s="1">
        <v>2.2549999999999999</v>
      </c>
      <c r="V48" s="1">
        <v>451</v>
      </c>
    </row>
    <row r="49" spans="2:22" x14ac:dyDescent="0.3">
      <c r="B49" s="1" t="s">
        <v>86</v>
      </c>
      <c r="C49" s="1" t="s">
        <v>232</v>
      </c>
      <c r="D49" s="1" t="s">
        <v>285</v>
      </c>
      <c r="E49" s="1" t="s">
        <v>115</v>
      </c>
      <c r="F49" s="1" t="s">
        <v>279</v>
      </c>
      <c r="G49" s="1">
        <v>2021</v>
      </c>
      <c r="H49" s="1" t="s">
        <v>138</v>
      </c>
      <c r="I49" s="1" t="s">
        <v>139</v>
      </c>
      <c r="J49" s="4">
        <v>0.57332799999999995</v>
      </c>
      <c r="K49" s="1">
        <v>215</v>
      </c>
      <c r="L49" s="1">
        <v>215</v>
      </c>
      <c r="M49" s="1">
        <v>9.51</v>
      </c>
      <c r="O49" s="1">
        <v>3</v>
      </c>
      <c r="P49" s="1" t="s">
        <v>124</v>
      </c>
      <c r="Q49" s="1">
        <v>93.135000000000005</v>
      </c>
      <c r="R49" s="1">
        <v>482</v>
      </c>
      <c r="S49" s="1">
        <v>2.669</v>
      </c>
      <c r="T49" s="1">
        <v>453</v>
      </c>
      <c r="U49" s="1">
        <v>2.2549999999999999</v>
      </c>
      <c r="V49" s="1">
        <v>451</v>
      </c>
    </row>
    <row r="50" spans="2:22" x14ac:dyDescent="0.3">
      <c r="B50" s="1" t="s">
        <v>86</v>
      </c>
      <c r="C50" s="1" t="s">
        <v>232</v>
      </c>
      <c r="D50" s="1" t="s">
        <v>285</v>
      </c>
      <c r="E50" s="1" t="s">
        <v>115</v>
      </c>
      <c r="F50" s="1" t="s">
        <v>280</v>
      </c>
      <c r="G50" s="1">
        <v>2021</v>
      </c>
      <c r="H50" s="1" t="s">
        <v>138</v>
      </c>
      <c r="I50" s="1" t="s">
        <v>139</v>
      </c>
      <c r="J50" s="4">
        <v>0.42319600000000002</v>
      </c>
      <c r="K50" s="1">
        <v>215</v>
      </c>
      <c r="L50" s="1">
        <v>215</v>
      </c>
      <c r="M50" s="1">
        <v>9.51</v>
      </c>
      <c r="O50" s="1">
        <v>3</v>
      </c>
      <c r="P50" s="1" t="s">
        <v>124</v>
      </c>
      <c r="Q50" s="1">
        <v>93.135000000000005</v>
      </c>
      <c r="R50" s="1">
        <v>482</v>
      </c>
      <c r="S50" s="1">
        <v>2.669</v>
      </c>
      <c r="T50" s="1">
        <v>453</v>
      </c>
      <c r="U50" s="1">
        <v>2.2549999999999999</v>
      </c>
      <c r="V50" s="1">
        <v>451</v>
      </c>
    </row>
    <row r="51" spans="2:22" x14ac:dyDescent="0.3">
      <c r="B51" s="1" t="s">
        <v>86</v>
      </c>
      <c r="C51" s="1" t="s">
        <v>232</v>
      </c>
      <c r="D51" s="1" t="s">
        <v>285</v>
      </c>
      <c r="E51" s="1" t="s">
        <v>115</v>
      </c>
      <c r="F51" s="1" t="s">
        <v>233</v>
      </c>
      <c r="G51" s="1">
        <v>2021</v>
      </c>
      <c r="H51" s="1" t="s">
        <v>138</v>
      </c>
      <c r="I51" s="1" t="s">
        <v>140</v>
      </c>
      <c r="J51" s="4">
        <v>0.37497799999999998</v>
      </c>
      <c r="K51" s="1">
        <v>1276</v>
      </c>
      <c r="L51" s="1">
        <v>1276</v>
      </c>
      <c r="M51" s="1">
        <v>9.2059999999999995</v>
      </c>
      <c r="O51" s="1">
        <v>3</v>
      </c>
      <c r="P51" s="1" t="s">
        <v>124</v>
      </c>
      <c r="Q51" s="1">
        <v>86.51</v>
      </c>
      <c r="R51" s="1">
        <v>2364</v>
      </c>
      <c r="S51" s="1">
        <v>2.577</v>
      </c>
      <c r="T51" s="1">
        <v>2234</v>
      </c>
      <c r="U51" s="1">
        <v>2.1930000000000001</v>
      </c>
      <c r="V51" s="1">
        <v>2221</v>
      </c>
    </row>
    <row r="52" spans="2:22" x14ac:dyDescent="0.3">
      <c r="B52" s="1" t="s">
        <v>86</v>
      </c>
      <c r="C52" s="1" t="s">
        <v>232</v>
      </c>
      <c r="D52" s="1" t="s">
        <v>285</v>
      </c>
      <c r="E52" s="1" t="s">
        <v>115</v>
      </c>
      <c r="F52" s="1" t="s">
        <v>234</v>
      </c>
      <c r="G52" s="1">
        <v>2021</v>
      </c>
      <c r="H52" s="1" t="s">
        <v>138</v>
      </c>
      <c r="I52" s="1" t="s">
        <v>140</v>
      </c>
      <c r="J52" s="4">
        <v>0.348244</v>
      </c>
      <c r="K52" s="1">
        <v>1274</v>
      </c>
      <c r="L52" s="1">
        <v>1274</v>
      </c>
      <c r="M52" s="1">
        <v>9.1820000000000004</v>
      </c>
      <c r="O52" s="1">
        <v>3</v>
      </c>
      <c r="P52" s="1" t="s">
        <v>124</v>
      </c>
      <c r="Q52" s="1">
        <v>86.51</v>
      </c>
      <c r="R52" s="1">
        <v>2364</v>
      </c>
      <c r="S52" s="1">
        <v>2.577</v>
      </c>
      <c r="T52" s="1">
        <v>2234</v>
      </c>
      <c r="U52" s="1">
        <v>2.1930000000000001</v>
      </c>
      <c r="V52" s="1">
        <v>2221</v>
      </c>
    </row>
    <row r="53" spans="2:22" x14ac:dyDescent="0.3">
      <c r="B53" s="1" t="s">
        <v>86</v>
      </c>
      <c r="C53" s="1" t="s">
        <v>232</v>
      </c>
      <c r="D53" s="1" t="s">
        <v>285</v>
      </c>
      <c r="E53" s="1" t="s">
        <v>115</v>
      </c>
      <c r="F53" s="1" t="s">
        <v>235</v>
      </c>
      <c r="G53" s="1">
        <v>2021</v>
      </c>
      <c r="H53" s="1" t="s">
        <v>138</v>
      </c>
      <c r="I53" s="1" t="s">
        <v>140</v>
      </c>
      <c r="J53" s="4">
        <v>0.30232199999999998</v>
      </c>
      <c r="K53" s="1">
        <v>1278</v>
      </c>
      <c r="L53" s="1">
        <v>1278</v>
      </c>
      <c r="M53" s="1">
        <v>8.9250000000000007</v>
      </c>
      <c r="O53" s="1">
        <v>3</v>
      </c>
      <c r="P53" s="1" t="s">
        <v>124</v>
      </c>
      <c r="Q53" s="1">
        <v>86.51</v>
      </c>
      <c r="R53" s="1">
        <v>2364</v>
      </c>
      <c r="S53" s="1">
        <v>2.577</v>
      </c>
      <c r="T53" s="1">
        <v>2234</v>
      </c>
      <c r="U53" s="1">
        <v>2.1930000000000001</v>
      </c>
      <c r="V53" s="1">
        <v>2221</v>
      </c>
    </row>
    <row r="54" spans="2:22" x14ac:dyDescent="0.3">
      <c r="B54" s="1" t="s">
        <v>86</v>
      </c>
      <c r="C54" s="1" t="s">
        <v>232</v>
      </c>
      <c r="D54" s="1" t="s">
        <v>285</v>
      </c>
      <c r="E54" s="1" t="s">
        <v>115</v>
      </c>
      <c r="F54" s="1" t="s">
        <v>236</v>
      </c>
      <c r="G54" s="1">
        <v>2021</v>
      </c>
      <c r="H54" s="1" t="s">
        <v>138</v>
      </c>
      <c r="I54" s="1" t="s">
        <v>140</v>
      </c>
      <c r="J54" s="4">
        <v>0.30556</v>
      </c>
      <c r="K54" s="1">
        <v>1284</v>
      </c>
      <c r="L54" s="1">
        <v>1284</v>
      </c>
      <c r="M54" s="1">
        <v>8.9239999999999995</v>
      </c>
      <c r="O54" s="1">
        <v>3</v>
      </c>
      <c r="P54" s="1" t="s">
        <v>124</v>
      </c>
      <c r="Q54" s="1">
        <v>86.51</v>
      </c>
      <c r="R54" s="1">
        <v>2364</v>
      </c>
      <c r="S54" s="1">
        <v>2.577</v>
      </c>
      <c r="T54" s="1">
        <v>2234</v>
      </c>
      <c r="U54" s="1">
        <v>2.1930000000000001</v>
      </c>
      <c r="V54" s="1">
        <v>2221</v>
      </c>
    </row>
    <row r="55" spans="2:22" x14ac:dyDescent="0.3">
      <c r="B55" s="1" t="s">
        <v>86</v>
      </c>
      <c r="C55" s="1" t="s">
        <v>232</v>
      </c>
      <c r="D55" s="1" t="s">
        <v>285</v>
      </c>
      <c r="E55" s="1" t="s">
        <v>115</v>
      </c>
      <c r="F55" s="1" t="s">
        <v>237</v>
      </c>
      <c r="G55" s="1">
        <v>2021</v>
      </c>
      <c r="H55" s="1" t="s">
        <v>138</v>
      </c>
      <c r="I55" s="1" t="s">
        <v>140</v>
      </c>
      <c r="J55" s="4">
        <v>0.28341</v>
      </c>
      <c r="K55" s="1">
        <v>1283</v>
      </c>
      <c r="L55" s="1">
        <v>1283</v>
      </c>
      <c r="M55" s="1">
        <v>8.722999999999999</v>
      </c>
      <c r="O55" s="1">
        <v>3</v>
      </c>
      <c r="P55" s="1" t="s">
        <v>124</v>
      </c>
      <c r="Q55" s="1">
        <v>86.51</v>
      </c>
      <c r="R55" s="1">
        <v>2364</v>
      </c>
      <c r="S55" s="1">
        <v>2.577</v>
      </c>
      <c r="T55" s="1">
        <v>2234</v>
      </c>
      <c r="U55" s="1">
        <v>2.1930000000000001</v>
      </c>
      <c r="V55" s="1">
        <v>2221</v>
      </c>
    </row>
    <row r="56" spans="2:22" x14ac:dyDescent="0.3">
      <c r="B56" s="1" t="s">
        <v>86</v>
      </c>
      <c r="C56" s="1" t="s">
        <v>232</v>
      </c>
      <c r="D56" s="1" t="s">
        <v>285</v>
      </c>
      <c r="E56" s="1" t="s">
        <v>115</v>
      </c>
      <c r="F56" s="1" t="s">
        <v>238</v>
      </c>
      <c r="G56" s="1">
        <v>2021</v>
      </c>
      <c r="H56" s="1" t="s">
        <v>138</v>
      </c>
      <c r="I56" s="1" t="s">
        <v>140</v>
      </c>
      <c r="J56" s="4">
        <v>0.2822940000000001</v>
      </c>
      <c r="K56" s="1">
        <v>1282</v>
      </c>
      <c r="L56" s="1">
        <v>1282</v>
      </c>
      <c r="M56" s="1">
        <v>8.722999999999999</v>
      </c>
      <c r="O56" s="1">
        <v>3</v>
      </c>
      <c r="P56" s="1" t="s">
        <v>124</v>
      </c>
      <c r="Q56" s="1">
        <v>86.51</v>
      </c>
      <c r="R56" s="1">
        <v>2364</v>
      </c>
      <c r="S56" s="1">
        <v>2.577</v>
      </c>
      <c r="T56" s="1">
        <v>2234</v>
      </c>
      <c r="U56" s="1">
        <v>2.1930000000000001</v>
      </c>
      <c r="V56" s="1">
        <v>2221</v>
      </c>
    </row>
    <row r="57" spans="2:22" x14ac:dyDescent="0.3">
      <c r="B57" s="1" t="s">
        <v>86</v>
      </c>
      <c r="C57" s="1" t="s">
        <v>232</v>
      </c>
      <c r="D57" s="1" t="s">
        <v>285</v>
      </c>
      <c r="E57" s="1" t="s">
        <v>115</v>
      </c>
      <c r="F57" s="1" t="s">
        <v>239</v>
      </c>
      <c r="G57" s="1">
        <v>2021</v>
      </c>
      <c r="H57" s="1" t="s">
        <v>138</v>
      </c>
      <c r="I57" s="1" t="s">
        <v>140</v>
      </c>
      <c r="J57" s="4">
        <v>0.28858200000000001</v>
      </c>
      <c r="K57" s="1">
        <v>1284</v>
      </c>
      <c r="L57" s="1">
        <v>1284</v>
      </c>
      <c r="M57" s="1">
        <v>8.5380000000000003</v>
      </c>
      <c r="O57" s="1">
        <v>3</v>
      </c>
      <c r="P57" s="1" t="s">
        <v>124</v>
      </c>
      <c r="Q57" s="1">
        <v>86.51</v>
      </c>
      <c r="R57" s="1">
        <v>2364</v>
      </c>
      <c r="S57" s="1">
        <v>2.577</v>
      </c>
      <c r="T57" s="1">
        <v>2234</v>
      </c>
      <c r="U57" s="1">
        <v>2.1930000000000001</v>
      </c>
      <c r="V57" s="1">
        <v>2221</v>
      </c>
    </row>
    <row r="58" spans="2:22" x14ac:dyDescent="0.3">
      <c r="B58" s="1" t="s">
        <v>86</v>
      </c>
      <c r="C58" s="1" t="s">
        <v>232</v>
      </c>
      <c r="D58" s="1" t="s">
        <v>285</v>
      </c>
      <c r="E58" s="1" t="s">
        <v>115</v>
      </c>
      <c r="F58" s="1" t="s">
        <v>240</v>
      </c>
      <c r="G58" s="1">
        <v>2021</v>
      </c>
      <c r="H58" s="1" t="s">
        <v>138</v>
      </c>
      <c r="I58" s="1" t="s">
        <v>140</v>
      </c>
      <c r="J58" s="4">
        <v>0.30373800000000001</v>
      </c>
      <c r="K58" s="1">
        <v>1283</v>
      </c>
      <c r="L58" s="1">
        <v>1283</v>
      </c>
      <c r="M58" s="1">
        <v>8.5370000000000008</v>
      </c>
      <c r="O58" s="1">
        <v>3</v>
      </c>
      <c r="P58" s="1" t="s">
        <v>124</v>
      </c>
      <c r="Q58" s="1">
        <v>86.51</v>
      </c>
      <c r="R58" s="1">
        <v>2364</v>
      </c>
      <c r="S58" s="1">
        <v>2.577</v>
      </c>
      <c r="T58" s="1">
        <v>2234</v>
      </c>
      <c r="U58" s="1">
        <v>2.1930000000000001</v>
      </c>
      <c r="V58" s="1">
        <v>2221</v>
      </c>
    </row>
    <row r="59" spans="2:22" x14ac:dyDescent="0.3">
      <c r="B59" s="1" t="s">
        <v>86</v>
      </c>
      <c r="C59" s="1" t="s">
        <v>232</v>
      </c>
      <c r="D59" s="1" t="s">
        <v>285</v>
      </c>
      <c r="E59" s="1" t="s">
        <v>115</v>
      </c>
      <c r="F59" s="1" t="s">
        <v>241</v>
      </c>
      <c r="G59" s="1">
        <v>2021</v>
      </c>
      <c r="H59" s="1" t="s">
        <v>138</v>
      </c>
      <c r="I59" s="1" t="s">
        <v>140</v>
      </c>
      <c r="J59" s="4">
        <v>0.33226199999999989</v>
      </c>
      <c r="K59" s="1">
        <v>1281</v>
      </c>
      <c r="L59" s="1">
        <v>1281</v>
      </c>
      <c r="M59" s="1">
        <v>8.407</v>
      </c>
      <c r="O59" s="1">
        <v>3</v>
      </c>
      <c r="P59" s="1" t="s">
        <v>124</v>
      </c>
      <c r="Q59" s="1">
        <v>86.51</v>
      </c>
      <c r="R59" s="1">
        <v>2364</v>
      </c>
      <c r="S59" s="1">
        <v>2.577</v>
      </c>
      <c r="T59" s="1">
        <v>2234</v>
      </c>
      <c r="U59" s="1">
        <v>2.1930000000000001</v>
      </c>
      <c r="V59" s="1">
        <v>2221</v>
      </c>
    </row>
    <row r="60" spans="2:22" x14ac:dyDescent="0.3">
      <c r="B60" s="1" t="s">
        <v>86</v>
      </c>
      <c r="C60" s="1" t="s">
        <v>232</v>
      </c>
      <c r="D60" s="1" t="s">
        <v>285</v>
      </c>
      <c r="E60" s="1" t="s">
        <v>115</v>
      </c>
      <c r="F60" s="1" t="s">
        <v>242</v>
      </c>
      <c r="G60" s="1">
        <v>2021</v>
      </c>
      <c r="H60" s="1" t="s">
        <v>138</v>
      </c>
      <c r="I60" s="1" t="s">
        <v>140</v>
      </c>
      <c r="J60" s="4">
        <v>0.38913599999999998</v>
      </c>
      <c r="K60" s="1">
        <v>1283</v>
      </c>
      <c r="L60" s="1">
        <v>1283</v>
      </c>
      <c r="M60" s="1">
        <v>8.4060000000000006</v>
      </c>
      <c r="O60" s="1">
        <v>3</v>
      </c>
      <c r="P60" s="1" t="s">
        <v>124</v>
      </c>
      <c r="Q60" s="1">
        <v>86.51</v>
      </c>
      <c r="R60" s="1">
        <v>2364</v>
      </c>
      <c r="S60" s="1">
        <v>2.577</v>
      </c>
      <c r="T60" s="1">
        <v>2234</v>
      </c>
      <c r="U60" s="1">
        <v>2.1930000000000001</v>
      </c>
      <c r="V60" s="1">
        <v>2221</v>
      </c>
    </row>
    <row r="61" spans="2:22" x14ac:dyDescent="0.3">
      <c r="B61" s="1" t="s">
        <v>86</v>
      </c>
      <c r="C61" s="1" t="s">
        <v>232</v>
      </c>
      <c r="D61" s="1" t="s">
        <v>285</v>
      </c>
      <c r="E61" s="1" t="s">
        <v>115</v>
      </c>
      <c r="F61" s="1" t="s">
        <v>243</v>
      </c>
      <c r="G61" s="1">
        <v>2021</v>
      </c>
      <c r="H61" s="1" t="s">
        <v>138</v>
      </c>
      <c r="I61" s="1" t="s">
        <v>140</v>
      </c>
      <c r="J61" s="4">
        <v>0.51921400000000006</v>
      </c>
      <c r="K61" s="1">
        <v>1285</v>
      </c>
      <c r="L61" s="1">
        <v>1285</v>
      </c>
      <c r="M61" s="1">
        <v>8.3369999999999997</v>
      </c>
      <c r="O61" s="1">
        <v>3</v>
      </c>
      <c r="P61" s="1" t="s">
        <v>124</v>
      </c>
      <c r="Q61" s="1">
        <v>86.51</v>
      </c>
      <c r="R61" s="1">
        <v>2364</v>
      </c>
      <c r="S61" s="1">
        <v>2.577</v>
      </c>
      <c r="T61" s="1">
        <v>2234</v>
      </c>
      <c r="U61" s="1">
        <v>2.1930000000000001</v>
      </c>
      <c r="V61" s="1">
        <v>2221</v>
      </c>
    </row>
    <row r="62" spans="2:22" x14ac:dyDescent="0.3">
      <c r="B62" s="1" t="s">
        <v>86</v>
      </c>
      <c r="C62" s="1" t="s">
        <v>232</v>
      </c>
      <c r="D62" s="1" t="s">
        <v>285</v>
      </c>
      <c r="E62" s="1" t="s">
        <v>115</v>
      </c>
      <c r="F62" s="1" t="s">
        <v>244</v>
      </c>
      <c r="G62" s="1">
        <v>2021</v>
      </c>
      <c r="H62" s="1" t="s">
        <v>138</v>
      </c>
      <c r="I62" s="1" t="s">
        <v>140</v>
      </c>
      <c r="J62" s="4">
        <v>0.792798</v>
      </c>
      <c r="K62" s="1">
        <v>1284</v>
      </c>
      <c r="L62" s="1">
        <v>1284</v>
      </c>
      <c r="M62" s="1">
        <v>8.3369999999999997</v>
      </c>
      <c r="O62" s="1">
        <v>3</v>
      </c>
      <c r="P62" s="1" t="s">
        <v>124</v>
      </c>
      <c r="Q62" s="1">
        <v>86.51</v>
      </c>
      <c r="R62" s="1">
        <v>2364</v>
      </c>
      <c r="S62" s="1">
        <v>2.577</v>
      </c>
      <c r="T62" s="1">
        <v>2234</v>
      </c>
      <c r="U62" s="1">
        <v>2.1930000000000001</v>
      </c>
      <c r="V62" s="1">
        <v>2221</v>
      </c>
    </row>
    <row r="63" spans="2:22" x14ac:dyDescent="0.3">
      <c r="B63" s="1" t="s">
        <v>86</v>
      </c>
      <c r="C63" s="1" t="s">
        <v>232</v>
      </c>
      <c r="D63" s="1" t="s">
        <v>285</v>
      </c>
      <c r="E63" s="1" t="s">
        <v>115</v>
      </c>
      <c r="F63" s="1" t="s">
        <v>245</v>
      </c>
      <c r="G63" s="1">
        <v>2021</v>
      </c>
      <c r="H63" s="1" t="s">
        <v>138</v>
      </c>
      <c r="I63" s="1" t="s">
        <v>140</v>
      </c>
      <c r="J63" s="4">
        <v>1.243736</v>
      </c>
      <c r="K63" s="1">
        <v>1285</v>
      </c>
      <c r="L63" s="1">
        <v>1285</v>
      </c>
      <c r="M63" s="1">
        <v>8.386000000000001</v>
      </c>
      <c r="O63" s="1">
        <v>3</v>
      </c>
      <c r="P63" s="1" t="s">
        <v>124</v>
      </c>
      <c r="Q63" s="1">
        <v>86.51</v>
      </c>
      <c r="R63" s="1">
        <v>2364</v>
      </c>
      <c r="S63" s="1">
        <v>2.577</v>
      </c>
      <c r="T63" s="1">
        <v>2234</v>
      </c>
      <c r="U63" s="1">
        <v>2.1930000000000001</v>
      </c>
      <c r="V63" s="1">
        <v>2221</v>
      </c>
    </row>
    <row r="64" spans="2:22" x14ac:dyDescent="0.3">
      <c r="B64" s="1" t="s">
        <v>86</v>
      </c>
      <c r="C64" s="1" t="s">
        <v>232</v>
      </c>
      <c r="D64" s="1" t="s">
        <v>285</v>
      </c>
      <c r="E64" s="1" t="s">
        <v>115</v>
      </c>
      <c r="F64" s="1" t="s">
        <v>246</v>
      </c>
      <c r="G64" s="1">
        <v>2021</v>
      </c>
      <c r="H64" s="1" t="s">
        <v>138</v>
      </c>
      <c r="I64" s="1" t="s">
        <v>140</v>
      </c>
      <c r="J64" s="4">
        <v>1.8373200000000001</v>
      </c>
      <c r="K64" s="1">
        <v>1284</v>
      </c>
      <c r="L64" s="1">
        <v>1284</v>
      </c>
      <c r="M64" s="1">
        <v>8.386000000000001</v>
      </c>
      <c r="O64" s="1">
        <v>3</v>
      </c>
      <c r="P64" s="1" t="s">
        <v>124</v>
      </c>
      <c r="Q64" s="1">
        <v>86.51</v>
      </c>
      <c r="R64" s="1">
        <v>2364</v>
      </c>
      <c r="S64" s="1">
        <v>2.577</v>
      </c>
      <c r="T64" s="1">
        <v>2234</v>
      </c>
      <c r="U64" s="1">
        <v>2.1930000000000001</v>
      </c>
      <c r="V64" s="1">
        <v>2221</v>
      </c>
    </row>
    <row r="65" spans="2:22" x14ac:dyDescent="0.3">
      <c r="B65" s="1" t="s">
        <v>86</v>
      </c>
      <c r="C65" s="1" t="s">
        <v>232</v>
      </c>
      <c r="D65" s="1" t="s">
        <v>285</v>
      </c>
      <c r="E65" s="1" t="s">
        <v>115</v>
      </c>
      <c r="F65" s="1" t="s">
        <v>247</v>
      </c>
      <c r="G65" s="1">
        <v>2021</v>
      </c>
      <c r="H65" s="1" t="s">
        <v>138</v>
      </c>
      <c r="I65" s="1" t="s">
        <v>140</v>
      </c>
      <c r="J65" s="4">
        <v>2.2808359999999999</v>
      </c>
      <c r="K65" s="1">
        <v>1284</v>
      </c>
      <c r="L65" s="1">
        <v>1284</v>
      </c>
      <c r="M65" s="1">
        <v>8.6289999999999996</v>
      </c>
      <c r="O65" s="1">
        <v>3</v>
      </c>
      <c r="P65" s="1" t="s">
        <v>124</v>
      </c>
      <c r="Q65" s="1">
        <v>86.51</v>
      </c>
      <c r="R65" s="1">
        <v>2364</v>
      </c>
      <c r="S65" s="1">
        <v>2.577</v>
      </c>
      <c r="T65" s="1">
        <v>2234</v>
      </c>
      <c r="U65" s="1">
        <v>2.1930000000000001</v>
      </c>
      <c r="V65" s="1">
        <v>2221</v>
      </c>
    </row>
    <row r="66" spans="2:22" x14ac:dyDescent="0.3">
      <c r="B66" s="1" t="s">
        <v>86</v>
      </c>
      <c r="C66" s="1" t="s">
        <v>232</v>
      </c>
      <c r="D66" s="1" t="s">
        <v>285</v>
      </c>
      <c r="E66" s="1" t="s">
        <v>115</v>
      </c>
      <c r="F66" s="1" t="s">
        <v>248</v>
      </c>
      <c r="G66" s="1">
        <v>2021</v>
      </c>
      <c r="H66" s="1" t="s">
        <v>138</v>
      </c>
      <c r="I66" s="1" t="s">
        <v>140</v>
      </c>
      <c r="J66" s="4">
        <v>2.385402</v>
      </c>
      <c r="K66" s="1">
        <v>1283</v>
      </c>
      <c r="L66" s="1">
        <v>1283</v>
      </c>
      <c r="M66" s="1">
        <v>8.6280000000000001</v>
      </c>
      <c r="O66" s="1">
        <v>3</v>
      </c>
      <c r="P66" s="1" t="s">
        <v>124</v>
      </c>
      <c r="Q66" s="1">
        <v>86.51</v>
      </c>
      <c r="R66" s="1">
        <v>2364</v>
      </c>
      <c r="S66" s="1">
        <v>2.577</v>
      </c>
      <c r="T66" s="1">
        <v>2234</v>
      </c>
      <c r="U66" s="1">
        <v>2.1930000000000001</v>
      </c>
      <c r="V66" s="1">
        <v>2221</v>
      </c>
    </row>
    <row r="67" spans="2:22" x14ac:dyDescent="0.3">
      <c r="B67" s="1" t="s">
        <v>86</v>
      </c>
      <c r="C67" s="1" t="s">
        <v>232</v>
      </c>
      <c r="D67" s="1" t="s">
        <v>285</v>
      </c>
      <c r="E67" s="1" t="s">
        <v>115</v>
      </c>
      <c r="F67" s="1" t="s">
        <v>249</v>
      </c>
      <c r="G67" s="1">
        <v>2021</v>
      </c>
      <c r="H67" s="1" t="s">
        <v>138</v>
      </c>
      <c r="I67" s="1" t="s">
        <v>140</v>
      </c>
      <c r="J67" s="4">
        <v>2.2141820000000001</v>
      </c>
      <c r="K67" s="1">
        <v>1283</v>
      </c>
      <c r="L67" s="1">
        <v>1283</v>
      </c>
      <c r="M67" s="1">
        <v>9.1159999999999997</v>
      </c>
      <c r="O67" s="1">
        <v>3</v>
      </c>
      <c r="P67" s="1" t="s">
        <v>124</v>
      </c>
      <c r="Q67" s="1">
        <v>86.51</v>
      </c>
      <c r="R67" s="1">
        <v>2364</v>
      </c>
      <c r="S67" s="1">
        <v>2.577</v>
      </c>
      <c r="T67" s="1">
        <v>2234</v>
      </c>
      <c r="U67" s="1">
        <v>2.1930000000000001</v>
      </c>
      <c r="V67" s="1">
        <v>2221</v>
      </c>
    </row>
    <row r="68" spans="2:22" x14ac:dyDescent="0.3">
      <c r="B68" s="1" t="s">
        <v>86</v>
      </c>
      <c r="C68" s="1" t="s">
        <v>232</v>
      </c>
      <c r="D68" s="1" t="s">
        <v>285</v>
      </c>
      <c r="E68" s="1" t="s">
        <v>115</v>
      </c>
      <c r="F68" s="1" t="s">
        <v>250</v>
      </c>
      <c r="G68" s="1">
        <v>2021</v>
      </c>
      <c r="H68" s="1" t="s">
        <v>138</v>
      </c>
      <c r="I68" s="1" t="s">
        <v>140</v>
      </c>
      <c r="J68" s="4">
        <v>2.0377160000000001</v>
      </c>
      <c r="K68" s="1">
        <v>1283</v>
      </c>
      <c r="L68" s="1">
        <v>1283</v>
      </c>
      <c r="M68" s="1">
        <v>9.1159999999999997</v>
      </c>
      <c r="O68" s="1">
        <v>3</v>
      </c>
      <c r="P68" s="1" t="s">
        <v>124</v>
      </c>
      <c r="Q68" s="1">
        <v>86.51</v>
      </c>
      <c r="R68" s="1">
        <v>2364</v>
      </c>
      <c r="S68" s="1">
        <v>2.577</v>
      </c>
      <c r="T68" s="1">
        <v>2234</v>
      </c>
      <c r="U68" s="1">
        <v>2.1930000000000001</v>
      </c>
      <c r="V68" s="1">
        <v>2221</v>
      </c>
    </row>
    <row r="69" spans="2:22" x14ac:dyDescent="0.3">
      <c r="B69" s="1" t="s">
        <v>86</v>
      </c>
      <c r="C69" s="1" t="s">
        <v>232</v>
      </c>
      <c r="D69" s="1" t="s">
        <v>285</v>
      </c>
      <c r="E69" s="1" t="s">
        <v>115</v>
      </c>
      <c r="F69" s="1" t="s">
        <v>251</v>
      </c>
      <c r="G69" s="1">
        <v>2021</v>
      </c>
      <c r="H69" s="1" t="s">
        <v>138</v>
      </c>
      <c r="I69" s="1" t="s">
        <v>140</v>
      </c>
      <c r="J69" s="4">
        <v>1.743274</v>
      </c>
      <c r="K69" s="1">
        <v>1282</v>
      </c>
      <c r="L69" s="1">
        <v>1282</v>
      </c>
      <c r="M69" s="1">
        <v>9.8629999999999995</v>
      </c>
      <c r="O69" s="1">
        <v>3</v>
      </c>
      <c r="P69" s="1" t="s">
        <v>124</v>
      </c>
      <c r="Q69" s="1">
        <v>86.51</v>
      </c>
      <c r="R69" s="1">
        <v>2364</v>
      </c>
      <c r="S69" s="1">
        <v>2.577</v>
      </c>
      <c r="T69" s="1">
        <v>2234</v>
      </c>
      <c r="U69" s="1">
        <v>2.1930000000000001</v>
      </c>
      <c r="V69" s="1">
        <v>2221</v>
      </c>
    </row>
    <row r="70" spans="2:22" x14ac:dyDescent="0.3">
      <c r="B70" s="1" t="s">
        <v>86</v>
      </c>
      <c r="C70" s="1" t="s">
        <v>232</v>
      </c>
      <c r="D70" s="1" t="s">
        <v>285</v>
      </c>
      <c r="E70" s="1" t="s">
        <v>115</v>
      </c>
      <c r="F70" s="1" t="s">
        <v>252</v>
      </c>
      <c r="G70" s="1">
        <v>2021</v>
      </c>
      <c r="H70" s="1" t="s">
        <v>138</v>
      </c>
      <c r="I70" s="1" t="s">
        <v>140</v>
      </c>
      <c r="J70" s="4">
        <v>1.531922</v>
      </c>
      <c r="K70" s="1">
        <v>1283</v>
      </c>
      <c r="L70" s="1">
        <v>1283</v>
      </c>
      <c r="M70" s="1">
        <v>9.8640000000000008</v>
      </c>
      <c r="O70" s="1">
        <v>3</v>
      </c>
      <c r="P70" s="1" t="s">
        <v>124</v>
      </c>
      <c r="Q70" s="1">
        <v>86.51</v>
      </c>
      <c r="R70" s="1">
        <v>2364</v>
      </c>
      <c r="S70" s="1">
        <v>2.577</v>
      </c>
      <c r="T70" s="1">
        <v>2234</v>
      </c>
      <c r="U70" s="1">
        <v>2.1930000000000001</v>
      </c>
      <c r="V70" s="1">
        <v>2221</v>
      </c>
    </row>
    <row r="71" spans="2:22" x14ac:dyDescent="0.3">
      <c r="B71" s="1" t="s">
        <v>86</v>
      </c>
      <c r="C71" s="1" t="s">
        <v>232</v>
      </c>
      <c r="D71" s="1" t="s">
        <v>285</v>
      </c>
      <c r="E71" s="1" t="s">
        <v>115</v>
      </c>
      <c r="F71" s="1" t="s">
        <v>253</v>
      </c>
      <c r="G71" s="1">
        <v>2021</v>
      </c>
      <c r="H71" s="1" t="s">
        <v>138</v>
      </c>
      <c r="I71" s="1" t="s">
        <v>140</v>
      </c>
      <c r="J71" s="4">
        <v>1.38602</v>
      </c>
      <c r="K71" s="1">
        <v>1283</v>
      </c>
      <c r="L71" s="1">
        <v>1283</v>
      </c>
      <c r="M71" s="1">
        <v>10.712</v>
      </c>
      <c r="O71" s="1">
        <v>3</v>
      </c>
      <c r="P71" s="1" t="s">
        <v>124</v>
      </c>
      <c r="Q71" s="1">
        <v>86.51</v>
      </c>
      <c r="R71" s="1">
        <v>2364</v>
      </c>
      <c r="S71" s="1">
        <v>2.577</v>
      </c>
      <c r="T71" s="1">
        <v>2234</v>
      </c>
      <c r="U71" s="1">
        <v>2.1930000000000001</v>
      </c>
      <c r="V71" s="1">
        <v>2221</v>
      </c>
    </row>
    <row r="72" spans="2:22" x14ac:dyDescent="0.3">
      <c r="B72" s="1" t="s">
        <v>86</v>
      </c>
      <c r="C72" s="1" t="s">
        <v>232</v>
      </c>
      <c r="D72" s="1" t="s">
        <v>285</v>
      </c>
      <c r="E72" s="1" t="s">
        <v>115</v>
      </c>
      <c r="F72" s="1" t="s">
        <v>254</v>
      </c>
      <c r="G72" s="1">
        <v>2021</v>
      </c>
      <c r="H72" s="1" t="s">
        <v>138</v>
      </c>
      <c r="I72" s="1" t="s">
        <v>140</v>
      </c>
      <c r="J72" s="4">
        <v>1.26369</v>
      </c>
      <c r="K72" s="1">
        <v>1282</v>
      </c>
      <c r="L72" s="1">
        <v>1282</v>
      </c>
      <c r="M72" s="1">
        <v>10.712</v>
      </c>
      <c r="O72" s="1">
        <v>3</v>
      </c>
      <c r="P72" s="1" t="s">
        <v>124</v>
      </c>
      <c r="Q72" s="1">
        <v>86.51</v>
      </c>
      <c r="R72" s="1">
        <v>2364</v>
      </c>
      <c r="S72" s="1">
        <v>2.577</v>
      </c>
      <c r="T72" s="1">
        <v>2234</v>
      </c>
      <c r="U72" s="1">
        <v>2.1930000000000001</v>
      </c>
      <c r="V72" s="1">
        <v>2221</v>
      </c>
    </row>
    <row r="73" spans="2:22" x14ac:dyDescent="0.3">
      <c r="B73" s="1" t="s">
        <v>86</v>
      </c>
      <c r="C73" s="1" t="s">
        <v>232</v>
      </c>
      <c r="D73" s="1" t="s">
        <v>285</v>
      </c>
      <c r="E73" s="1" t="s">
        <v>115</v>
      </c>
      <c r="F73" s="1" t="s">
        <v>255</v>
      </c>
      <c r="G73" s="1">
        <v>2021</v>
      </c>
      <c r="H73" s="1" t="s">
        <v>138</v>
      </c>
      <c r="I73" s="1" t="s">
        <v>140</v>
      </c>
      <c r="J73" s="4">
        <v>1.1931959999999999</v>
      </c>
      <c r="K73" s="1">
        <v>1282</v>
      </c>
      <c r="L73" s="1">
        <v>1282</v>
      </c>
      <c r="M73" s="1">
        <v>11.487</v>
      </c>
      <c r="O73" s="1">
        <v>3</v>
      </c>
      <c r="P73" s="1" t="s">
        <v>124</v>
      </c>
      <c r="Q73" s="1">
        <v>86.51</v>
      </c>
      <c r="R73" s="1">
        <v>2364</v>
      </c>
      <c r="S73" s="1">
        <v>2.577</v>
      </c>
      <c r="T73" s="1">
        <v>2234</v>
      </c>
      <c r="U73" s="1">
        <v>2.1930000000000001</v>
      </c>
      <c r="V73" s="1">
        <v>2221</v>
      </c>
    </row>
    <row r="74" spans="2:22" x14ac:dyDescent="0.3">
      <c r="B74" s="1" t="s">
        <v>86</v>
      </c>
      <c r="C74" s="1" t="s">
        <v>232</v>
      </c>
      <c r="D74" s="1" t="s">
        <v>285</v>
      </c>
      <c r="E74" s="1" t="s">
        <v>115</v>
      </c>
      <c r="F74" s="1" t="s">
        <v>256</v>
      </c>
      <c r="G74" s="1">
        <v>2021</v>
      </c>
      <c r="H74" s="1" t="s">
        <v>138</v>
      </c>
      <c r="I74" s="1" t="s">
        <v>140</v>
      </c>
      <c r="J74" s="4">
        <v>1.154712</v>
      </c>
      <c r="K74" s="1">
        <v>1282</v>
      </c>
      <c r="L74" s="1">
        <v>1282</v>
      </c>
      <c r="M74" s="1">
        <v>11.487</v>
      </c>
      <c r="O74" s="1">
        <v>3</v>
      </c>
      <c r="P74" s="1" t="s">
        <v>124</v>
      </c>
      <c r="Q74" s="1">
        <v>86.51</v>
      </c>
      <c r="R74" s="1">
        <v>2364</v>
      </c>
      <c r="S74" s="1">
        <v>2.577</v>
      </c>
      <c r="T74" s="1">
        <v>2234</v>
      </c>
      <c r="U74" s="1">
        <v>2.1930000000000001</v>
      </c>
      <c r="V74" s="1">
        <v>2221</v>
      </c>
    </row>
    <row r="75" spans="2:22" x14ac:dyDescent="0.3">
      <c r="B75" s="1" t="s">
        <v>86</v>
      </c>
      <c r="C75" s="1" t="s">
        <v>232</v>
      </c>
      <c r="D75" s="1" t="s">
        <v>285</v>
      </c>
      <c r="E75" s="1" t="s">
        <v>115</v>
      </c>
      <c r="F75" s="1" t="s">
        <v>257</v>
      </c>
      <c r="G75" s="1">
        <v>2021</v>
      </c>
      <c r="H75" s="1" t="s">
        <v>138</v>
      </c>
      <c r="I75" s="1" t="s">
        <v>140</v>
      </c>
      <c r="J75" s="4">
        <v>1.1821200000000001</v>
      </c>
      <c r="K75" s="1">
        <v>1281</v>
      </c>
      <c r="L75" s="1">
        <v>1281</v>
      </c>
      <c r="M75" s="1">
        <v>12.082000000000001</v>
      </c>
      <c r="O75" s="1">
        <v>3</v>
      </c>
      <c r="P75" s="1" t="s">
        <v>124</v>
      </c>
      <c r="Q75" s="1">
        <v>86.51</v>
      </c>
      <c r="R75" s="1">
        <v>2364</v>
      </c>
      <c r="S75" s="1">
        <v>2.577</v>
      </c>
      <c r="T75" s="1">
        <v>2234</v>
      </c>
      <c r="U75" s="1">
        <v>2.1930000000000001</v>
      </c>
      <c r="V75" s="1">
        <v>2221</v>
      </c>
    </row>
    <row r="76" spans="2:22" x14ac:dyDescent="0.3">
      <c r="B76" s="1" t="s">
        <v>86</v>
      </c>
      <c r="C76" s="1" t="s">
        <v>232</v>
      </c>
      <c r="D76" s="1" t="s">
        <v>285</v>
      </c>
      <c r="E76" s="1" t="s">
        <v>115</v>
      </c>
      <c r="F76" s="1" t="s">
        <v>258</v>
      </c>
      <c r="G76" s="1">
        <v>2021</v>
      </c>
      <c r="H76" s="1" t="s">
        <v>138</v>
      </c>
      <c r="I76" s="1" t="s">
        <v>140</v>
      </c>
      <c r="J76" s="4">
        <v>1.2481960000000001</v>
      </c>
      <c r="K76" s="1">
        <v>1281</v>
      </c>
      <c r="L76" s="1">
        <v>1281</v>
      </c>
      <c r="M76" s="1">
        <v>12.082000000000001</v>
      </c>
      <c r="O76" s="1">
        <v>3</v>
      </c>
      <c r="P76" s="1" t="s">
        <v>124</v>
      </c>
      <c r="Q76" s="1">
        <v>86.51</v>
      </c>
      <c r="R76" s="1">
        <v>2364</v>
      </c>
      <c r="S76" s="1">
        <v>2.577</v>
      </c>
      <c r="T76" s="1">
        <v>2234</v>
      </c>
      <c r="U76" s="1">
        <v>2.1930000000000001</v>
      </c>
      <c r="V76" s="1">
        <v>2221</v>
      </c>
    </row>
    <row r="77" spans="2:22" x14ac:dyDescent="0.3">
      <c r="B77" s="1" t="s">
        <v>86</v>
      </c>
      <c r="C77" s="1" t="s">
        <v>232</v>
      </c>
      <c r="D77" s="1" t="s">
        <v>285</v>
      </c>
      <c r="E77" s="1" t="s">
        <v>115</v>
      </c>
      <c r="F77" s="1" t="s">
        <v>259</v>
      </c>
      <c r="G77" s="1">
        <v>2021</v>
      </c>
      <c r="H77" s="1" t="s">
        <v>138</v>
      </c>
      <c r="I77" s="1" t="s">
        <v>140</v>
      </c>
      <c r="J77" s="4">
        <v>1.1752199999999999</v>
      </c>
      <c r="K77" s="1">
        <v>1281</v>
      </c>
      <c r="L77" s="1">
        <v>1281</v>
      </c>
      <c r="M77" s="1">
        <v>12.513999999999999</v>
      </c>
      <c r="O77" s="1">
        <v>3</v>
      </c>
      <c r="P77" s="1" t="s">
        <v>124</v>
      </c>
      <c r="Q77" s="1">
        <v>86.51</v>
      </c>
      <c r="R77" s="1">
        <v>2364</v>
      </c>
      <c r="S77" s="1">
        <v>2.577</v>
      </c>
      <c r="T77" s="1">
        <v>2234</v>
      </c>
      <c r="U77" s="1">
        <v>2.1930000000000001</v>
      </c>
      <c r="V77" s="1">
        <v>2221</v>
      </c>
    </row>
    <row r="78" spans="2:22" x14ac:dyDescent="0.3">
      <c r="B78" s="1" t="s">
        <v>86</v>
      </c>
      <c r="C78" s="1" t="s">
        <v>232</v>
      </c>
      <c r="D78" s="1" t="s">
        <v>285</v>
      </c>
      <c r="E78" s="1" t="s">
        <v>115</v>
      </c>
      <c r="F78" s="1" t="s">
        <v>260</v>
      </c>
      <c r="G78" s="1">
        <v>2021</v>
      </c>
      <c r="H78" s="1" t="s">
        <v>138</v>
      </c>
      <c r="I78" s="1" t="s">
        <v>140</v>
      </c>
      <c r="J78" s="4">
        <v>1.1390260000000001</v>
      </c>
      <c r="K78" s="1">
        <v>1283</v>
      </c>
      <c r="L78" s="1">
        <v>1283</v>
      </c>
      <c r="M78" s="1">
        <v>12.513999999999999</v>
      </c>
      <c r="O78" s="1">
        <v>3</v>
      </c>
      <c r="P78" s="1" t="s">
        <v>124</v>
      </c>
      <c r="Q78" s="1">
        <v>86.51</v>
      </c>
      <c r="R78" s="1">
        <v>2364</v>
      </c>
      <c r="S78" s="1">
        <v>2.577</v>
      </c>
      <c r="T78" s="1">
        <v>2234</v>
      </c>
      <c r="U78" s="1">
        <v>2.1930000000000001</v>
      </c>
      <c r="V78" s="1">
        <v>2221</v>
      </c>
    </row>
    <row r="79" spans="2:22" x14ac:dyDescent="0.3">
      <c r="B79" s="1" t="s">
        <v>86</v>
      </c>
      <c r="C79" s="1" t="s">
        <v>232</v>
      </c>
      <c r="D79" s="1" t="s">
        <v>285</v>
      </c>
      <c r="E79" s="1" t="s">
        <v>115</v>
      </c>
      <c r="F79" s="1" t="s">
        <v>261</v>
      </c>
      <c r="G79" s="1">
        <v>2021</v>
      </c>
      <c r="H79" s="1" t="s">
        <v>138</v>
      </c>
      <c r="I79" s="1" t="s">
        <v>140</v>
      </c>
      <c r="J79" s="4">
        <v>1.1215679999999999</v>
      </c>
      <c r="K79" s="1">
        <v>1282</v>
      </c>
      <c r="L79" s="1">
        <v>1282</v>
      </c>
      <c r="M79" s="1">
        <v>12.78</v>
      </c>
      <c r="O79" s="1">
        <v>3</v>
      </c>
      <c r="P79" s="1" t="s">
        <v>124</v>
      </c>
      <c r="Q79" s="1">
        <v>86.51</v>
      </c>
      <c r="R79" s="1">
        <v>2364</v>
      </c>
      <c r="S79" s="1">
        <v>2.577</v>
      </c>
      <c r="T79" s="1">
        <v>2234</v>
      </c>
      <c r="U79" s="1">
        <v>2.1930000000000001</v>
      </c>
      <c r="V79" s="1">
        <v>2221</v>
      </c>
    </row>
    <row r="80" spans="2:22" x14ac:dyDescent="0.3">
      <c r="B80" s="1" t="s">
        <v>86</v>
      </c>
      <c r="C80" s="1" t="s">
        <v>232</v>
      </c>
      <c r="D80" s="1" t="s">
        <v>285</v>
      </c>
      <c r="E80" s="1" t="s">
        <v>115</v>
      </c>
      <c r="F80" s="1" t="s">
        <v>262</v>
      </c>
      <c r="G80" s="1">
        <v>2021</v>
      </c>
      <c r="H80" s="1" t="s">
        <v>138</v>
      </c>
      <c r="I80" s="1" t="s">
        <v>140</v>
      </c>
      <c r="J80" s="4">
        <v>1.1213820000000001</v>
      </c>
      <c r="K80" s="1">
        <v>1282</v>
      </c>
      <c r="L80" s="1">
        <v>1282</v>
      </c>
      <c r="M80" s="1">
        <v>12.781000000000001</v>
      </c>
      <c r="O80" s="1">
        <v>3</v>
      </c>
      <c r="P80" s="1" t="s">
        <v>124</v>
      </c>
      <c r="Q80" s="1">
        <v>86.51</v>
      </c>
      <c r="R80" s="1">
        <v>2364</v>
      </c>
      <c r="S80" s="1">
        <v>2.577</v>
      </c>
      <c r="T80" s="1">
        <v>2234</v>
      </c>
      <c r="U80" s="1">
        <v>2.1930000000000001</v>
      </c>
      <c r="V80" s="1">
        <v>2221</v>
      </c>
    </row>
    <row r="81" spans="2:22" x14ac:dyDescent="0.3">
      <c r="B81" s="1" t="s">
        <v>86</v>
      </c>
      <c r="C81" s="1" t="s">
        <v>232</v>
      </c>
      <c r="D81" s="1" t="s">
        <v>285</v>
      </c>
      <c r="E81" s="1" t="s">
        <v>115</v>
      </c>
      <c r="F81" s="1" t="s">
        <v>263</v>
      </c>
      <c r="G81" s="1">
        <v>2021</v>
      </c>
      <c r="H81" s="1" t="s">
        <v>138</v>
      </c>
      <c r="I81" s="1" t="s">
        <v>140</v>
      </c>
      <c r="J81" s="4">
        <v>1.1905079999999999</v>
      </c>
      <c r="K81" s="1">
        <v>1280</v>
      </c>
      <c r="L81" s="1">
        <v>1280</v>
      </c>
      <c r="M81" s="1">
        <v>12.863</v>
      </c>
      <c r="O81" s="1">
        <v>3</v>
      </c>
      <c r="P81" s="1" t="s">
        <v>124</v>
      </c>
      <c r="Q81" s="1">
        <v>86.51</v>
      </c>
      <c r="R81" s="1">
        <v>2364</v>
      </c>
      <c r="S81" s="1">
        <v>2.577</v>
      </c>
      <c r="T81" s="1">
        <v>2234</v>
      </c>
      <c r="U81" s="1">
        <v>2.1930000000000001</v>
      </c>
      <c r="V81" s="1">
        <v>2221</v>
      </c>
    </row>
    <row r="82" spans="2:22" x14ac:dyDescent="0.3">
      <c r="B82" s="1" t="s">
        <v>86</v>
      </c>
      <c r="C82" s="1" t="s">
        <v>232</v>
      </c>
      <c r="D82" s="1" t="s">
        <v>285</v>
      </c>
      <c r="E82" s="1" t="s">
        <v>115</v>
      </c>
      <c r="F82" s="1" t="s">
        <v>264</v>
      </c>
      <c r="G82" s="1">
        <v>2021</v>
      </c>
      <c r="H82" s="1" t="s">
        <v>138</v>
      </c>
      <c r="I82" s="1" t="s">
        <v>140</v>
      </c>
      <c r="J82" s="4">
        <v>1.294254</v>
      </c>
      <c r="K82" s="1">
        <v>1279</v>
      </c>
      <c r="L82" s="1">
        <v>1279</v>
      </c>
      <c r="M82" s="1">
        <v>12.862</v>
      </c>
      <c r="O82" s="1">
        <v>3</v>
      </c>
      <c r="P82" s="1" t="s">
        <v>124</v>
      </c>
      <c r="Q82" s="1">
        <v>86.51</v>
      </c>
      <c r="R82" s="1">
        <v>2364</v>
      </c>
      <c r="S82" s="1">
        <v>2.577</v>
      </c>
      <c r="T82" s="1">
        <v>2234</v>
      </c>
      <c r="U82" s="1">
        <v>2.1930000000000001</v>
      </c>
      <c r="V82" s="1">
        <v>2221</v>
      </c>
    </row>
    <row r="83" spans="2:22" x14ac:dyDescent="0.3">
      <c r="B83" s="1" t="s">
        <v>86</v>
      </c>
      <c r="C83" s="1" t="s">
        <v>232</v>
      </c>
      <c r="D83" s="1" t="s">
        <v>285</v>
      </c>
      <c r="E83" s="1" t="s">
        <v>115</v>
      </c>
      <c r="F83" s="1" t="s">
        <v>265</v>
      </c>
      <c r="G83" s="1">
        <v>2021</v>
      </c>
      <c r="H83" s="1" t="s">
        <v>138</v>
      </c>
      <c r="I83" s="1" t="s">
        <v>140</v>
      </c>
      <c r="J83" s="4">
        <v>1.5375920000000001</v>
      </c>
      <c r="K83" s="1">
        <v>1280</v>
      </c>
      <c r="L83" s="1">
        <v>1280</v>
      </c>
      <c r="M83" s="1">
        <v>12.734999999999999</v>
      </c>
      <c r="O83" s="1">
        <v>3</v>
      </c>
      <c r="P83" s="1" t="s">
        <v>124</v>
      </c>
      <c r="Q83" s="1">
        <v>86.51</v>
      </c>
      <c r="R83" s="1">
        <v>2364</v>
      </c>
      <c r="S83" s="1">
        <v>2.577</v>
      </c>
      <c r="T83" s="1">
        <v>2234</v>
      </c>
      <c r="U83" s="1">
        <v>2.1930000000000001</v>
      </c>
      <c r="V83" s="1">
        <v>2221</v>
      </c>
    </row>
    <row r="84" spans="2:22" x14ac:dyDescent="0.3">
      <c r="B84" s="1" t="s">
        <v>86</v>
      </c>
      <c r="C84" s="1" t="s">
        <v>232</v>
      </c>
      <c r="D84" s="1" t="s">
        <v>285</v>
      </c>
      <c r="E84" s="1" t="s">
        <v>115</v>
      </c>
      <c r="F84" s="1" t="s">
        <v>266</v>
      </c>
      <c r="G84" s="1">
        <v>2021</v>
      </c>
      <c r="H84" s="1" t="s">
        <v>138</v>
      </c>
      <c r="I84" s="1" t="s">
        <v>140</v>
      </c>
      <c r="J84" s="4">
        <v>1.865634</v>
      </c>
      <c r="K84" s="1">
        <v>1279</v>
      </c>
      <c r="L84" s="1">
        <v>1279</v>
      </c>
      <c r="M84" s="1">
        <v>12.734999999999999</v>
      </c>
      <c r="O84" s="1">
        <v>3</v>
      </c>
      <c r="P84" s="1" t="s">
        <v>124</v>
      </c>
      <c r="Q84" s="1">
        <v>86.51</v>
      </c>
      <c r="R84" s="1">
        <v>2364</v>
      </c>
      <c r="S84" s="1">
        <v>2.577</v>
      </c>
      <c r="T84" s="1">
        <v>2234</v>
      </c>
      <c r="U84" s="1">
        <v>2.1930000000000001</v>
      </c>
      <c r="V84" s="1">
        <v>2221</v>
      </c>
    </row>
    <row r="85" spans="2:22" x14ac:dyDescent="0.3">
      <c r="B85" s="1" t="s">
        <v>86</v>
      </c>
      <c r="C85" s="1" t="s">
        <v>232</v>
      </c>
      <c r="D85" s="1" t="s">
        <v>285</v>
      </c>
      <c r="E85" s="1" t="s">
        <v>115</v>
      </c>
      <c r="F85" s="1" t="s">
        <v>267</v>
      </c>
      <c r="G85" s="1">
        <v>2021</v>
      </c>
      <c r="H85" s="1" t="s">
        <v>138</v>
      </c>
      <c r="I85" s="1" t="s">
        <v>140</v>
      </c>
      <c r="J85" s="4">
        <v>2.0994259999999998</v>
      </c>
      <c r="K85" s="1">
        <v>1279</v>
      </c>
      <c r="L85" s="1">
        <v>1279</v>
      </c>
      <c r="M85" s="1">
        <v>12.461</v>
      </c>
      <c r="O85" s="1">
        <v>3</v>
      </c>
      <c r="P85" s="1" t="s">
        <v>124</v>
      </c>
      <c r="Q85" s="1">
        <v>86.51</v>
      </c>
      <c r="R85" s="1">
        <v>2364</v>
      </c>
      <c r="S85" s="1">
        <v>2.577</v>
      </c>
      <c r="T85" s="1">
        <v>2234</v>
      </c>
      <c r="U85" s="1">
        <v>2.1930000000000001</v>
      </c>
      <c r="V85" s="1">
        <v>2221</v>
      </c>
    </row>
    <row r="86" spans="2:22" x14ac:dyDescent="0.3">
      <c r="B86" s="1" t="s">
        <v>86</v>
      </c>
      <c r="C86" s="1" t="s">
        <v>232</v>
      </c>
      <c r="D86" s="1" t="s">
        <v>285</v>
      </c>
      <c r="E86" s="1" t="s">
        <v>115</v>
      </c>
      <c r="F86" s="1" t="s">
        <v>268</v>
      </c>
      <c r="G86" s="1">
        <v>2021</v>
      </c>
      <c r="H86" s="1" t="s">
        <v>138</v>
      </c>
      <c r="I86" s="1" t="s">
        <v>140</v>
      </c>
      <c r="J86" s="4">
        <v>2.2201939999999998</v>
      </c>
      <c r="K86" s="1">
        <v>1278</v>
      </c>
      <c r="L86" s="1">
        <v>1278</v>
      </c>
      <c r="M86" s="1">
        <v>12.46</v>
      </c>
      <c r="O86" s="1">
        <v>3</v>
      </c>
      <c r="P86" s="1" t="s">
        <v>124</v>
      </c>
      <c r="Q86" s="1">
        <v>86.51</v>
      </c>
      <c r="R86" s="1">
        <v>2364</v>
      </c>
      <c r="S86" s="1">
        <v>2.577</v>
      </c>
      <c r="T86" s="1">
        <v>2234</v>
      </c>
      <c r="U86" s="1">
        <v>2.1930000000000001</v>
      </c>
      <c r="V86" s="1">
        <v>2221</v>
      </c>
    </row>
    <row r="87" spans="2:22" x14ac:dyDescent="0.3">
      <c r="B87" s="1" t="s">
        <v>86</v>
      </c>
      <c r="C87" s="1" t="s">
        <v>232</v>
      </c>
      <c r="D87" s="1" t="s">
        <v>285</v>
      </c>
      <c r="E87" s="1" t="s">
        <v>115</v>
      </c>
      <c r="F87" s="1" t="s">
        <v>269</v>
      </c>
      <c r="G87" s="1">
        <v>2021</v>
      </c>
      <c r="H87" s="1" t="s">
        <v>138</v>
      </c>
      <c r="I87" s="1" t="s">
        <v>140</v>
      </c>
      <c r="J87" s="4">
        <v>2.1875260000000001</v>
      </c>
      <c r="K87" s="1">
        <v>1280</v>
      </c>
      <c r="L87" s="1">
        <v>1280</v>
      </c>
      <c r="M87" s="1">
        <v>12.068</v>
      </c>
      <c r="O87" s="1">
        <v>3</v>
      </c>
      <c r="P87" s="1" t="s">
        <v>124</v>
      </c>
      <c r="Q87" s="1">
        <v>86.51</v>
      </c>
      <c r="R87" s="1">
        <v>2364</v>
      </c>
      <c r="S87" s="1">
        <v>2.577</v>
      </c>
      <c r="T87" s="1">
        <v>2234</v>
      </c>
      <c r="U87" s="1">
        <v>2.1930000000000001</v>
      </c>
      <c r="V87" s="1">
        <v>2221</v>
      </c>
    </row>
    <row r="88" spans="2:22" x14ac:dyDescent="0.3">
      <c r="B88" s="1" t="s">
        <v>86</v>
      </c>
      <c r="C88" s="1" t="s">
        <v>232</v>
      </c>
      <c r="D88" s="1" t="s">
        <v>285</v>
      </c>
      <c r="E88" s="1" t="s">
        <v>115</v>
      </c>
      <c r="F88" s="1" t="s">
        <v>270</v>
      </c>
      <c r="G88" s="1">
        <v>2021</v>
      </c>
      <c r="H88" s="1" t="s">
        <v>138</v>
      </c>
      <c r="I88" s="1" t="s">
        <v>140</v>
      </c>
      <c r="J88" s="4">
        <v>2.2178819999999999</v>
      </c>
      <c r="K88" s="1">
        <v>1278</v>
      </c>
      <c r="L88" s="1">
        <v>1278</v>
      </c>
      <c r="M88" s="1">
        <v>12.068</v>
      </c>
      <c r="O88" s="1">
        <v>3</v>
      </c>
      <c r="P88" s="1" t="s">
        <v>124</v>
      </c>
      <c r="Q88" s="1">
        <v>86.51</v>
      </c>
      <c r="R88" s="1">
        <v>2364</v>
      </c>
      <c r="S88" s="1">
        <v>2.577</v>
      </c>
      <c r="T88" s="1">
        <v>2234</v>
      </c>
      <c r="U88" s="1">
        <v>2.1930000000000001</v>
      </c>
      <c r="V88" s="1">
        <v>2221</v>
      </c>
    </row>
    <row r="89" spans="2:22" x14ac:dyDescent="0.3">
      <c r="B89" s="1" t="s">
        <v>86</v>
      </c>
      <c r="C89" s="1" t="s">
        <v>232</v>
      </c>
      <c r="D89" s="1" t="s">
        <v>285</v>
      </c>
      <c r="E89" s="1" t="s">
        <v>115</v>
      </c>
      <c r="F89" s="1" t="s">
        <v>271</v>
      </c>
      <c r="G89" s="1">
        <v>2021</v>
      </c>
      <c r="H89" s="1" t="s">
        <v>138</v>
      </c>
      <c r="I89" s="1" t="s">
        <v>140</v>
      </c>
      <c r="J89" s="4">
        <v>2.0941580000000002</v>
      </c>
      <c r="K89" s="1">
        <v>1280</v>
      </c>
      <c r="L89" s="1">
        <v>1280</v>
      </c>
      <c r="M89" s="1">
        <v>11.585000000000001</v>
      </c>
      <c r="O89" s="1">
        <v>3</v>
      </c>
      <c r="P89" s="1" t="s">
        <v>124</v>
      </c>
      <c r="Q89" s="1">
        <v>86.51</v>
      </c>
      <c r="R89" s="1">
        <v>2364</v>
      </c>
      <c r="S89" s="1">
        <v>2.577</v>
      </c>
      <c r="T89" s="1">
        <v>2234</v>
      </c>
      <c r="U89" s="1">
        <v>2.1930000000000001</v>
      </c>
      <c r="V89" s="1">
        <v>2221</v>
      </c>
    </row>
    <row r="90" spans="2:22" x14ac:dyDescent="0.3">
      <c r="B90" s="1" t="s">
        <v>86</v>
      </c>
      <c r="C90" s="1" t="s">
        <v>232</v>
      </c>
      <c r="D90" s="1" t="s">
        <v>285</v>
      </c>
      <c r="E90" s="1" t="s">
        <v>115</v>
      </c>
      <c r="F90" s="1" t="s">
        <v>272</v>
      </c>
      <c r="G90" s="1">
        <v>2021</v>
      </c>
      <c r="H90" s="1" t="s">
        <v>138</v>
      </c>
      <c r="I90" s="1" t="s">
        <v>140</v>
      </c>
      <c r="J90" s="4">
        <v>1.9552860000000001</v>
      </c>
      <c r="K90" s="1">
        <v>1279</v>
      </c>
      <c r="L90" s="1">
        <v>1279</v>
      </c>
      <c r="M90" s="1">
        <v>11.585000000000001</v>
      </c>
      <c r="O90" s="1">
        <v>3</v>
      </c>
      <c r="P90" s="1" t="s">
        <v>124</v>
      </c>
      <c r="Q90" s="1">
        <v>86.51</v>
      </c>
      <c r="R90" s="1">
        <v>2364</v>
      </c>
      <c r="S90" s="1">
        <v>2.577</v>
      </c>
      <c r="T90" s="1">
        <v>2234</v>
      </c>
      <c r="U90" s="1">
        <v>2.1930000000000001</v>
      </c>
      <c r="V90" s="1">
        <v>2221</v>
      </c>
    </row>
    <row r="91" spans="2:22" x14ac:dyDescent="0.3">
      <c r="B91" s="1" t="s">
        <v>86</v>
      </c>
      <c r="C91" s="1" t="s">
        <v>232</v>
      </c>
      <c r="D91" s="1" t="s">
        <v>285</v>
      </c>
      <c r="E91" s="1" t="s">
        <v>115</v>
      </c>
      <c r="F91" s="1" t="s">
        <v>273</v>
      </c>
      <c r="G91" s="1">
        <v>2021</v>
      </c>
      <c r="H91" s="1" t="s">
        <v>138</v>
      </c>
      <c r="I91" s="1" t="s">
        <v>140</v>
      </c>
      <c r="J91" s="4">
        <v>1.826392</v>
      </c>
      <c r="K91" s="1">
        <v>1280</v>
      </c>
      <c r="L91" s="1">
        <v>1280</v>
      </c>
      <c r="M91" s="1">
        <v>10.993</v>
      </c>
      <c r="O91" s="1">
        <v>3</v>
      </c>
      <c r="P91" s="1" t="s">
        <v>124</v>
      </c>
      <c r="Q91" s="1">
        <v>86.51</v>
      </c>
      <c r="R91" s="1">
        <v>2364</v>
      </c>
      <c r="S91" s="1">
        <v>2.577</v>
      </c>
      <c r="T91" s="1">
        <v>2234</v>
      </c>
      <c r="U91" s="1">
        <v>2.1930000000000001</v>
      </c>
      <c r="V91" s="1">
        <v>2221</v>
      </c>
    </row>
    <row r="92" spans="2:22" x14ac:dyDescent="0.3">
      <c r="B92" s="1" t="s">
        <v>86</v>
      </c>
      <c r="C92" s="1" t="s">
        <v>232</v>
      </c>
      <c r="D92" s="1" t="s">
        <v>285</v>
      </c>
      <c r="E92" s="1" t="s">
        <v>115</v>
      </c>
      <c r="F92" s="1" t="s">
        <v>274</v>
      </c>
      <c r="G92" s="1">
        <v>2021</v>
      </c>
      <c r="H92" s="1" t="s">
        <v>138</v>
      </c>
      <c r="I92" s="1" t="s">
        <v>140</v>
      </c>
      <c r="J92" s="4">
        <v>1.7050080000000001</v>
      </c>
      <c r="K92" s="1">
        <v>1278</v>
      </c>
      <c r="L92" s="1">
        <v>1278</v>
      </c>
      <c r="M92" s="1">
        <v>10.993</v>
      </c>
      <c r="O92" s="1">
        <v>3</v>
      </c>
      <c r="P92" s="1" t="s">
        <v>124</v>
      </c>
      <c r="Q92" s="1">
        <v>86.51</v>
      </c>
      <c r="R92" s="1">
        <v>2364</v>
      </c>
      <c r="S92" s="1">
        <v>2.577</v>
      </c>
      <c r="T92" s="1">
        <v>2234</v>
      </c>
      <c r="U92" s="1">
        <v>2.1930000000000001</v>
      </c>
      <c r="V92" s="1">
        <v>2221</v>
      </c>
    </row>
    <row r="93" spans="2:22" x14ac:dyDescent="0.3">
      <c r="B93" s="1" t="s">
        <v>86</v>
      </c>
      <c r="C93" s="1" t="s">
        <v>232</v>
      </c>
      <c r="D93" s="1" t="s">
        <v>285</v>
      </c>
      <c r="E93" s="1" t="s">
        <v>115</v>
      </c>
      <c r="F93" s="1" t="s">
        <v>275</v>
      </c>
      <c r="G93" s="1">
        <v>2021</v>
      </c>
      <c r="H93" s="1" t="s">
        <v>138</v>
      </c>
      <c r="I93" s="1" t="s">
        <v>140</v>
      </c>
      <c r="J93" s="4">
        <v>1.5413859999999999</v>
      </c>
      <c r="K93" s="1">
        <v>1278</v>
      </c>
      <c r="L93" s="1">
        <v>1278</v>
      </c>
      <c r="M93" s="1">
        <v>10.391</v>
      </c>
      <c r="O93" s="1">
        <v>3</v>
      </c>
      <c r="P93" s="1" t="s">
        <v>124</v>
      </c>
      <c r="Q93" s="1">
        <v>86.51</v>
      </c>
      <c r="R93" s="1">
        <v>2364</v>
      </c>
      <c r="S93" s="1">
        <v>2.577</v>
      </c>
      <c r="T93" s="1">
        <v>2234</v>
      </c>
      <c r="U93" s="1">
        <v>2.1930000000000001</v>
      </c>
      <c r="V93" s="1">
        <v>2221</v>
      </c>
    </row>
    <row r="94" spans="2:22" x14ac:dyDescent="0.3">
      <c r="B94" s="1" t="s">
        <v>86</v>
      </c>
      <c r="C94" s="1" t="s">
        <v>232</v>
      </c>
      <c r="D94" s="1" t="s">
        <v>285</v>
      </c>
      <c r="E94" s="1" t="s">
        <v>115</v>
      </c>
      <c r="F94" s="1" t="s">
        <v>276</v>
      </c>
      <c r="G94" s="1">
        <v>2021</v>
      </c>
      <c r="H94" s="1" t="s">
        <v>138</v>
      </c>
      <c r="I94" s="1" t="s">
        <v>140</v>
      </c>
      <c r="J94" s="4">
        <v>1.34273</v>
      </c>
      <c r="K94" s="1">
        <v>1277</v>
      </c>
      <c r="L94" s="1">
        <v>1277</v>
      </c>
      <c r="M94" s="1">
        <v>10.391</v>
      </c>
      <c r="O94" s="1">
        <v>3</v>
      </c>
      <c r="P94" s="1" t="s">
        <v>124</v>
      </c>
      <c r="Q94" s="1">
        <v>86.51</v>
      </c>
      <c r="R94" s="1">
        <v>2364</v>
      </c>
      <c r="S94" s="1">
        <v>2.577</v>
      </c>
      <c r="T94" s="1">
        <v>2234</v>
      </c>
      <c r="U94" s="1">
        <v>2.1930000000000001</v>
      </c>
      <c r="V94" s="1">
        <v>2221</v>
      </c>
    </row>
    <row r="95" spans="2:22" x14ac:dyDescent="0.3">
      <c r="B95" s="1" t="s">
        <v>86</v>
      </c>
      <c r="C95" s="1" t="s">
        <v>232</v>
      </c>
      <c r="D95" s="1" t="s">
        <v>285</v>
      </c>
      <c r="E95" s="1" t="s">
        <v>115</v>
      </c>
      <c r="F95" s="1" t="s">
        <v>277</v>
      </c>
      <c r="G95" s="1">
        <v>2021</v>
      </c>
      <c r="H95" s="1" t="s">
        <v>138</v>
      </c>
      <c r="I95" s="1" t="s">
        <v>140</v>
      </c>
      <c r="J95" s="4">
        <v>1.127318</v>
      </c>
      <c r="K95" s="1">
        <v>1277</v>
      </c>
      <c r="L95" s="1">
        <v>1277</v>
      </c>
      <c r="M95" s="1">
        <v>9.8810000000000002</v>
      </c>
      <c r="O95" s="1">
        <v>3</v>
      </c>
      <c r="P95" s="1" t="s">
        <v>124</v>
      </c>
      <c r="Q95" s="1">
        <v>86.51</v>
      </c>
      <c r="R95" s="1">
        <v>2364</v>
      </c>
      <c r="S95" s="1">
        <v>2.577</v>
      </c>
      <c r="T95" s="1">
        <v>2234</v>
      </c>
      <c r="U95" s="1">
        <v>2.1930000000000001</v>
      </c>
      <c r="V95" s="1">
        <v>2221</v>
      </c>
    </row>
    <row r="96" spans="2:22" x14ac:dyDescent="0.3">
      <c r="B96" s="1" t="s">
        <v>86</v>
      </c>
      <c r="C96" s="1" t="s">
        <v>232</v>
      </c>
      <c r="D96" s="1" t="s">
        <v>285</v>
      </c>
      <c r="E96" s="1" t="s">
        <v>115</v>
      </c>
      <c r="F96" s="1" t="s">
        <v>278</v>
      </c>
      <c r="G96" s="1">
        <v>2021</v>
      </c>
      <c r="H96" s="1" t="s">
        <v>138</v>
      </c>
      <c r="I96" s="1" t="s">
        <v>140</v>
      </c>
      <c r="J96" s="4">
        <v>0.84715200000000002</v>
      </c>
      <c r="K96" s="1">
        <v>1278</v>
      </c>
      <c r="L96" s="1">
        <v>1278</v>
      </c>
      <c r="M96" s="1">
        <v>9.8810000000000002</v>
      </c>
      <c r="O96" s="1">
        <v>3</v>
      </c>
      <c r="P96" s="1" t="s">
        <v>124</v>
      </c>
      <c r="Q96" s="1">
        <v>86.51</v>
      </c>
      <c r="R96" s="1">
        <v>2364</v>
      </c>
      <c r="S96" s="1">
        <v>2.577</v>
      </c>
      <c r="T96" s="1">
        <v>2234</v>
      </c>
      <c r="U96" s="1">
        <v>2.1930000000000001</v>
      </c>
      <c r="V96" s="1">
        <v>2221</v>
      </c>
    </row>
    <row r="97" spans="2:22" x14ac:dyDescent="0.3">
      <c r="B97" s="1" t="s">
        <v>86</v>
      </c>
      <c r="C97" s="1" t="s">
        <v>232</v>
      </c>
      <c r="D97" s="1" t="s">
        <v>285</v>
      </c>
      <c r="E97" s="1" t="s">
        <v>115</v>
      </c>
      <c r="F97" s="1" t="s">
        <v>279</v>
      </c>
      <c r="G97" s="1">
        <v>2021</v>
      </c>
      <c r="H97" s="1" t="s">
        <v>138</v>
      </c>
      <c r="I97" s="1" t="s">
        <v>140</v>
      </c>
      <c r="J97" s="4">
        <v>0.60794000000000004</v>
      </c>
      <c r="K97" s="1">
        <v>1276</v>
      </c>
      <c r="L97" s="1">
        <v>1276</v>
      </c>
      <c r="M97" s="1">
        <v>9.484</v>
      </c>
      <c r="O97" s="1">
        <v>3</v>
      </c>
      <c r="P97" s="1" t="s">
        <v>124</v>
      </c>
      <c r="Q97" s="1">
        <v>86.51</v>
      </c>
      <c r="R97" s="1">
        <v>2364</v>
      </c>
      <c r="S97" s="1">
        <v>2.577</v>
      </c>
      <c r="T97" s="1">
        <v>2234</v>
      </c>
      <c r="U97" s="1">
        <v>2.1930000000000001</v>
      </c>
      <c r="V97" s="1">
        <v>2221</v>
      </c>
    </row>
    <row r="98" spans="2:22" x14ac:dyDescent="0.3">
      <c r="B98" s="1" t="s">
        <v>86</v>
      </c>
      <c r="C98" s="1" t="s">
        <v>232</v>
      </c>
      <c r="D98" s="1" t="s">
        <v>285</v>
      </c>
      <c r="E98" s="1" t="s">
        <v>115</v>
      </c>
      <c r="F98" s="1" t="s">
        <v>280</v>
      </c>
      <c r="G98" s="1">
        <v>2021</v>
      </c>
      <c r="H98" s="1" t="s">
        <v>138</v>
      </c>
      <c r="I98" s="1" t="s">
        <v>140</v>
      </c>
      <c r="J98" s="4">
        <v>0.459092</v>
      </c>
      <c r="K98" s="1">
        <v>1277</v>
      </c>
      <c r="L98" s="1">
        <v>1277</v>
      </c>
      <c r="M98" s="1">
        <v>9.4819999999999993</v>
      </c>
      <c r="O98" s="1">
        <v>3</v>
      </c>
      <c r="P98" s="1" t="s">
        <v>124</v>
      </c>
      <c r="Q98" s="1">
        <v>86.51</v>
      </c>
      <c r="R98" s="1">
        <v>2364</v>
      </c>
      <c r="S98" s="1">
        <v>2.577</v>
      </c>
      <c r="T98" s="1">
        <v>2234</v>
      </c>
      <c r="U98" s="1">
        <v>2.1930000000000001</v>
      </c>
      <c r="V98" s="1">
        <v>2221</v>
      </c>
    </row>
    <row r="99" spans="2:22" x14ac:dyDescent="0.3">
      <c r="B99" s="1" t="s">
        <v>86</v>
      </c>
      <c r="C99" s="1" t="s">
        <v>232</v>
      </c>
      <c r="D99" s="1" t="s">
        <v>285</v>
      </c>
      <c r="E99" s="1" t="s">
        <v>115</v>
      </c>
      <c r="F99" s="1" t="s">
        <v>233</v>
      </c>
      <c r="G99" s="1">
        <v>2021</v>
      </c>
      <c r="H99" s="1" t="s">
        <v>138</v>
      </c>
      <c r="I99" s="1" t="s">
        <v>141</v>
      </c>
      <c r="J99" s="4">
        <v>0.45571200000000001</v>
      </c>
      <c r="K99" s="1">
        <v>2045</v>
      </c>
      <c r="L99" s="1">
        <v>2045</v>
      </c>
      <c r="M99" s="1">
        <v>9.2460000000000004</v>
      </c>
      <c r="O99" s="1">
        <v>3</v>
      </c>
      <c r="P99" s="1" t="s">
        <v>124</v>
      </c>
      <c r="Q99" s="1">
        <v>96.632000000000005</v>
      </c>
      <c r="R99" s="1">
        <v>3334</v>
      </c>
      <c r="S99" s="1">
        <v>2.8969999999999998</v>
      </c>
      <c r="T99" s="1">
        <v>3190</v>
      </c>
      <c r="U99" s="1">
        <v>2.4460000000000002</v>
      </c>
      <c r="V99" s="1">
        <v>3187</v>
      </c>
    </row>
    <row r="100" spans="2:22" x14ac:dyDescent="0.3">
      <c r="B100" s="1" t="s">
        <v>86</v>
      </c>
      <c r="C100" s="1" t="s">
        <v>232</v>
      </c>
      <c r="D100" s="1" t="s">
        <v>285</v>
      </c>
      <c r="E100" s="1" t="s">
        <v>115</v>
      </c>
      <c r="F100" s="1" t="s">
        <v>234</v>
      </c>
      <c r="G100" s="1">
        <v>2021</v>
      </c>
      <c r="H100" s="1" t="s">
        <v>138</v>
      </c>
      <c r="I100" s="1" t="s">
        <v>141</v>
      </c>
      <c r="J100" s="4">
        <v>0.41500199999999998</v>
      </c>
      <c r="K100" s="1">
        <v>2049</v>
      </c>
      <c r="L100" s="1">
        <v>2049</v>
      </c>
      <c r="M100" s="1">
        <v>9.2170000000000005</v>
      </c>
      <c r="O100" s="1">
        <v>3</v>
      </c>
      <c r="P100" s="1" t="s">
        <v>124</v>
      </c>
      <c r="Q100" s="1">
        <v>96.632000000000005</v>
      </c>
      <c r="R100" s="1">
        <v>3334</v>
      </c>
      <c r="S100" s="1">
        <v>2.8969999999999998</v>
      </c>
      <c r="T100" s="1">
        <v>3190</v>
      </c>
      <c r="U100" s="1">
        <v>2.4460000000000002</v>
      </c>
      <c r="V100" s="1">
        <v>3187</v>
      </c>
    </row>
    <row r="101" spans="2:22" x14ac:dyDescent="0.3">
      <c r="B101" s="1" t="s">
        <v>86</v>
      </c>
      <c r="C101" s="1" t="s">
        <v>232</v>
      </c>
      <c r="D101" s="1" t="s">
        <v>285</v>
      </c>
      <c r="E101" s="1" t="s">
        <v>115</v>
      </c>
      <c r="F101" s="1" t="s">
        <v>235</v>
      </c>
      <c r="G101" s="1">
        <v>2021</v>
      </c>
      <c r="H101" s="1" t="s">
        <v>138</v>
      </c>
      <c r="I101" s="1" t="s">
        <v>141</v>
      </c>
      <c r="J101" s="4">
        <v>0.36120999999999998</v>
      </c>
      <c r="K101" s="1">
        <v>2050</v>
      </c>
      <c r="L101" s="1">
        <v>2050</v>
      </c>
      <c r="M101" s="1">
        <v>8.9610000000000003</v>
      </c>
      <c r="O101" s="1">
        <v>3</v>
      </c>
      <c r="P101" s="1" t="s">
        <v>124</v>
      </c>
      <c r="Q101" s="1">
        <v>96.632000000000005</v>
      </c>
      <c r="R101" s="1">
        <v>3334</v>
      </c>
      <c r="S101" s="1">
        <v>2.8969999999999998</v>
      </c>
      <c r="T101" s="1">
        <v>3190</v>
      </c>
      <c r="U101" s="1">
        <v>2.4460000000000002</v>
      </c>
      <c r="V101" s="1">
        <v>3187</v>
      </c>
    </row>
    <row r="102" spans="2:22" x14ac:dyDescent="0.3">
      <c r="B102" s="1" t="s">
        <v>86</v>
      </c>
      <c r="C102" s="1" t="s">
        <v>232</v>
      </c>
      <c r="D102" s="1" t="s">
        <v>285</v>
      </c>
      <c r="E102" s="1" t="s">
        <v>115</v>
      </c>
      <c r="F102" s="1" t="s">
        <v>236</v>
      </c>
      <c r="G102" s="1">
        <v>2021</v>
      </c>
      <c r="H102" s="1" t="s">
        <v>138</v>
      </c>
      <c r="I102" s="1" t="s">
        <v>141</v>
      </c>
      <c r="J102" s="4">
        <v>0.371952</v>
      </c>
      <c r="K102" s="1">
        <v>2061</v>
      </c>
      <c r="L102" s="1">
        <v>2061</v>
      </c>
      <c r="M102" s="1">
        <v>8.9610000000000003</v>
      </c>
      <c r="O102" s="1">
        <v>3</v>
      </c>
      <c r="P102" s="1" t="s">
        <v>124</v>
      </c>
      <c r="Q102" s="1">
        <v>96.632000000000005</v>
      </c>
      <c r="R102" s="1">
        <v>3334</v>
      </c>
      <c r="S102" s="1">
        <v>2.8969999999999998</v>
      </c>
      <c r="T102" s="1">
        <v>3190</v>
      </c>
      <c r="U102" s="1">
        <v>2.4460000000000002</v>
      </c>
      <c r="V102" s="1">
        <v>3187</v>
      </c>
    </row>
    <row r="103" spans="2:22" x14ac:dyDescent="0.3">
      <c r="B103" s="1" t="s">
        <v>86</v>
      </c>
      <c r="C103" s="1" t="s">
        <v>232</v>
      </c>
      <c r="D103" s="1" t="s">
        <v>285</v>
      </c>
      <c r="E103" s="1" t="s">
        <v>115</v>
      </c>
      <c r="F103" s="1" t="s">
        <v>237</v>
      </c>
      <c r="G103" s="1">
        <v>2021</v>
      </c>
      <c r="H103" s="1" t="s">
        <v>138</v>
      </c>
      <c r="I103" s="1" t="s">
        <v>141</v>
      </c>
      <c r="J103" s="4">
        <v>0.34009200000000001</v>
      </c>
      <c r="K103" s="1">
        <v>2067</v>
      </c>
      <c r="L103" s="1">
        <v>2067</v>
      </c>
      <c r="M103" s="1">
        <v>8.7590000000000003</v>
      </c>
      <c r="O103" s="1">
        <v>3</v>
      </c>
      <c r="P103" s="1" t="s">
        <v>124</v>
      </c>
      <c r="Q103" s="1">
        <v>96.632000000000005</v>
      </c>
      <c r="R103" s="1">
        <v>3334</v>
      </c>
      <c r="S103" s="1">
        <v>2.8969999999999998</v>
      </c>
      <c r="T103" s="1">
        <v>3190</v>
      </c>
      <c r="U103" s="1">
        <v>2.4460000000000002</v>
      </c>
      <c r="V103" s="1">
        <v>3187</v>
      </c>
    </row>
    <row r="104" spans="2:22" x14ac:dyDescent="0.3">
      <c r="B104" s="1" t="s">
        <v>86</v>
      </c>
      <c r="C104" s="1" t="s">
        <v>232</v>
      </c>
      <c r="D104" s="1" t="s">
        <v>285</v>
      </c>
      <c r="E104" s="1" t="s">
        <v>115</v>
      </c>
      <c r="F104" s="1" t="s">
        <v>238</v>
      </c>
      <c r="G104" s="1">
        <v>2021</v>
      </c>
      <c r="H104" s="1" t="s">
        <v>138</v>
      </c>
      <c r="I104" s="1" t="s">
        <v>141</v>
      </c>
      <c r="J104" s="4">
        <v>0.346584</v>
      </c>
      <c r="K104" s="1">
        <v>2065</v>
      </c>
      <c r="L104" s="1">
        <v>2065</v>
      </c>
      <c r="M104" s="1">
        <v>8.761000000000001</v>
      </c>
      <c r="O104" s="1">
        <v>3</v>
      </c>
      <c r="P104" s="1" t="s">
        <v>124</v>
      </c>
      <c r="Q104" s="1">
        <v>96.632000000000005</v>
      </c>
      <c r="R104" s="1">
        <v>3334</v>
      </c>
      <c r="S104" s="1">
        <v>2.8969999999999998</v>
      </c>
      <c r="T104" s="1">
        <v>3190</v>
      </c>
      <c r="U104" s="1">
        <v>2.4460000000000002</v>
      </c>
      <c r="V104" s="1">
        <v>3187</v>
      </c>
    </row>
    <row r="105" spans="2:22" x14ac:dyDescent="0.3">
      <c r="B105" s="1" t="s">
        <v>86</v>
      </c>
      <c r="C105" s="1" t="s">
        <v>232</v>
      </c>
      <c r="D105" s="1" t="s">
        <v>285</v>
      </c>
      <c r="E105" s="1" t="s">
        <v>115</v>
      </c>
      <c r="F105" s="1" t="s">
        <v>239</v>
      </c>
      <c r="G105" s="1">
        <v>2021</v>
      </c>
      <c r="H105" s="1" t="s">
        <v>138</v>
      </c>
      <c r="I105" s="1" t="s">
        <v>141</v>
      </c>
      <c r="J105" s="4">
        <v>0.357126</v>
      </c>
      <c r="K105" s="1">
        <v>2066</v>
      </c>
      <c r="L105" s="1">
        <v>2066</v>
      </c>
      <c r="M105" s="1">
        <v>8.5739999999999998</v>
      </c>
      <c r="O105" s="1">
        <v>3</v>
      </c>
      <c r="P105" s="1" t="s">
        <v>124</v>
      </c>
      <c r="Q105" s="1">
        <v>96.632000000000005</v>
      </c>
      <c r="R105" s="1">
        <v>3334</v>
      </c>
      <c r="S105" s="1">
        <v>2.8969999999999998</v>
      </c>
      <c r="T105" s="1">
        <v>3190</v>
      </c>
      <c r="U105" s="1">
        <v>2.4460000000000002</v>
      </c>
      <c r="V105" s="1">
        <v>3187</v>
      </c>
    </row>
    <row r="106" spans="2:22" x14ac:dyDescent="0.3">
      <c r="B106" s="1" t="s">
        <v>86</v>
      </c>
      <c r="C106" s="1" t="s">
        <v>232</v>
      </c>
      <c r="D106" s="1" t="s">
        <v>285</v>
      </c>
      <c r="E106" s="1" t="s">
        <v>115</v>
      </c>
      <c r="F106" s="1" t="s">
        <v>240</v>
      </c>
      <c r="G106" s="1">
        <v>2021</v>
      </c>
      <c r="H106" s="1" t="s">
        <v>138</v>
      </c>
      <c r="I106" s="1" t="s">
        <v>141</v>
      </c>
      <c r="J106" s="4">
        <v>0.37436599999999998</v>
      </c>
      <c r="K106" s="1">
        <v>2065</v>
      </c>
      <c r="L106" s="1">
        <v>2065</v>
      </c>
      <c r="M106" s="1">
        <v>8.5730000000000004</v>
      </c>
      <c r="O106" s="1">
        <v>3</v>
      </c>
      <c r="P106" s="1" t="s">
        <v>124</v>
      </c>
      <c r="Q106" s="1">
        <v>96.632000000000005</v>
      </c>
      <c r="R106" s="1">
        <v>3334</v>
      </c>
      <c r="S106" s="1">
        <v>2.8969999999999998</v>
      </c>
      <c r="T106" s="1">
        <v>3190</v>
      </c>
      <c r="U106" s="1">
        <v>2.4460000000000002</v>
      </c>
      <c r="V106" s="1">
        <v>3187</v>
      </c>
    </row>
    <row r="107" spans="2:22" x14ac:dyDescent="0.3">
      <c r="B107" s="1" t="s">
        <v>86</v>
      </c>
      <c r="C107" s="1" t="s">
        <v>232</v>
      </c>
      <c r="D107" s="1" t="s">
        <v>285</v>
      </c>
      <c r="E107" s="1" t="s">
        <v>115</v>
      </c>
      <c r="F107" s="1" t="s">
        <v>241</v>
      </c>
      <c r="G107" s="1">
        <v>2021</v>
      </c>
      <c r="H107" s="1" t="s">
        <v>138</v>
      </c>
      <c r="I107" s="1" t="s">
        <v>141</v>
      </c>
      <c r="J107" s="4">
        <v>0.40916399999999992</v>
      </c>
      <c r="K107" s="1">
        <v>2065</v>
      </c>
      <c r="L107" s="1">
        <v>2065</v>
      </c>
      <c r="M107" s="1">
        <v>8.44</v>
      </c>
      <c r="O107" s="1">
        <v>3</v>
      </c>
      <c r="P107" s="1" t="s">
        <v>124</v>
      </c>
      <c r="Q107" s="1">
        <v>96.632000000000005</v>
      </c>
      <c r="R107" s="1">
        <v>3334</v>
      </c>
      <c r="S107" s="1">
        <v>2.8969999999999998</v>
      </c>
      <c r="T107" s="1">
        <v>3190</v>
      </c>
      <c r="U107" s="1">
        <v>2.4460000000000002</v>
      </c>
      <c r="V107" s="1">
        <v>3187</v>
      </c>
    </row>
    <row r="108" spans="2:22" x14ac:dyDescent="0.3">
      <c r="B108" s="1" t="s">
        <v>86</v>
      </c>
      <c r="C108" s="1" t="s">
        <v>232</v>
      </c>
      <c r="D108" s="1" t="s">
        <v>285</v>
      </c>
      <c r="E108" s="1" t="s">
        <v>115</v>
      </c>
      <c r="F108" s="1" t="s">
        <v>242</v>
      </c>
      <c r="G108" s="1">
        <v>2021</v>
      </c>
      <c r="H108" s="1" t="s">
        <v>138</v>
      </c>
      <c r="I108" s="1" t="s">
        <v>141</v>
      </c>
      <c r="J108" s="4">
        <v>0.46684799999999999</v>
      </c>
      <c r="K108" s="1">
        <v>2067</v>
      </c>
      <c r="L108" s="1">
        <v>2067</v>
      </c>
      <c r="M108" s="1">
        <v>8.44</v>
      </c>
      <c r="O108" s="1">
        <v>3</v>
      </c>
      <c r="P108" s="1" t="s">
        <v>124</v>
      </c>
      <c r="Q108" s="1">
        <v>96.632000000000005</v>
      </c>
      <c r="R108" s="1">
        <v>3334</v>
      </c>
      <c r="S108" s="1">
        <v>2.8969999999999998</v>
      </c>
      <c r="T108" s="1">
        <v>3190</v>
      </c>
      <c r="U108" s="1">
        <v>2.4460000000000002</v>
      </c>
      <c r="V108" s="1">
        <v>3187</v>
      </c>
    </row>
    <row r="109" spans="2:22" x14ac:dyDescent="0.3">
      <c r="B109" s="1" t="s">
        <v>86</v>
      </c>
      <c r="C109" s="1" t="s">
        <v>232</v>
      </c>
      <c r="D109" s="1" t="s">
        <v>285</v>
      </c>
      <c r="E109" s="1" t="s">
        <v>115</v>
      </c>
      <c r="F109" s="1" t="s">
        <v>243</v>
      </c>
      <c r="G109" s="1">
        <v>2021</v>
      </c>
      <c r="H109" s="1" t="s">
        <v>138</v>
      </c>
      <c r="I109" s="1" t="s">
        <v>141</v>
      </c>
      <c r="J109" s="4">
        <v>0.60859600000000003</v>
      </c>
      <c r="K109" s="1">
        <v>2067</v>
      </c>
      <c r="L109" s="1">
        <v>2067</v>
      </c>
      <c r="M109" s="1">
        <v>8.3699999999999992</v>
      </c>
      <c r="O109" s="1">
        <v>3</v>
      </c>
      <c r="P109" s="1" t="s">
        <v>124</v>
      </c>
      <c r="Q109" s="1">
        <v>96.632000000000005</v>
      </c>
      <c r="R109" s="1">
        <v>3334</v>
      </c>
      <c r="S109" s="1">
        <v>2.8969999999999998</v>
      </c>
      <c r="T109" s="1">
        <v>3190</v>
      </c>
      <c r="U109" s="1">
        <v>2.4460000000000002</v>
      </c>
      <c r="V109" s="1">
        <v>3187</v>
      </c>
    </row>
    <row r="110" spans="2:22" x14ac:dyDescent="0.3">
      <c r="B110" s="1" t="s">
        <v>86</v>
      </c>
      <c r="C110" s="1" t="s">
        <v>232</v>
      </c>
      <c r="D110" s="1" t="s">
        <v>285</v>
      </c>
      <c r="E110" s="1" t="s">
        <v>115</v>
      </c>
      <c r="F110" s="1" t="s">
        <v>244</v>
      </c>
      <c r="G110" s="1">
        <v>2021</v>
      </c>
      <c r="H110" s="1" t="s">
        <v>138</v>
      </c>
      <c r="I110" s="1" t="s">
        <v>141</v>
      </c>
      <c r="J110" s="4">
        <v>0.88922400000000001</v>
      </c>
      <c r="K110" s="1">
        <v>2069</v>
      </c>
      <c r="L110" s="1">
        <v>2069</v>
      </c>
      <c r="M110" s="1">
        <v>8.3699999999999992</v>
      </c>
      <c r="O110" s="1">
        <v>3</v>
      </c>
      <c r="P110" s="1" t="s">
        <v>124</v>
      </c>
      <c r="Q110" s="1">
        <v>96.632000000000005</v>
      </c>
      <c r="R110" s="1">
        <v>3334</v>
      </c>
      <c r="S110" s="1">
        <v>2.8969999999999998</v>
      </c>
      <c r="T110" s="1">
        <v>3190</v>
      </c>
      <c r="U110" s="1">
        <v>2.4460000000000002</v>
      </c>
      <c r="V110" s="1">
        <v>3187</v>
      </c>
    </row>
    <row r="111" spans="2:22" x14ac:dyDescent="0.3">
      <c r="B111" s="1" t="s">
        <v>86</v>
      </c>
      <c r="C111" s="1" t="s">
        <v>232</v>
      </c>
      <c r="D111" s="1" t="s">
        <v>285</v>
      </c>
      <c r="E111" s="1" t="s">
        <v>115</v>
      </c>
      <c r="F111" s="1" t="s">
        <v>245</v>
      </c>
      <c r="G111" s="1">
        <v>2021</v>
      </c>
      <c r="H111" s="1" t="s">
        <v>138</v>
      </c>
      <c r="I111" s="1" t="s">
        <v>141</v>
      </c>
      <c r="J111" s="4">
        <v>1.3996960000000001</v>
      </c>
      <c r="K111" s="1">
        <v>2069</v>
      </c>
      <c r="L111" s="1">
        <v>2069</v>
      </c>
      <c r="M111" s="1">
        <v>8.4190000000000005</v>
      </c>
      <c r="O111" s="1">
        <v>3</v>
      </c>
      <c r="P111" s="1" t="s">
        <v>124</v>
      </c>
      <c r="Q111" s="1">
        <v>96.632000000000005</v>
      </c>
      <c r="R111" s="1">
        <v>3334</v>
      </c>
      <c r="S111" s="1">
        <v>2.8969999999999998</v>
      </c>
      <c r="T111" s="1">
        <v>3190</v>
      </c>
      <c r="U111" s="1">
        <v>2.4460000000000002</v>
      </c>
      <c r="V111" s="1">
        <v>3187</v>
      </c>
    </row>
    <row r="112" spans="2:22" x14ac:dyDescent="0.3">
      <c r="B112" s="1" t="s">
        <v>86</v>
      </c>
      <c r="C112" s="1" t="s">
        <v>232</v>
      </c>
      <c r="D112" s="1" t="s">
        <v>285</v>
      </c>
      <c r="E112" s="1" t="s">
        <v>115</v>
      </c>
      <c r="F112" s="1" t="s">
        <v>246</v>
      </c>
      <c r="G112" s="1">
        <v>2021</v>
      </c>
      <c r="H112" s="1" t="s">
        <v>138</v>
      </c>
      <c r="I112" s="1" t="s">
        <v>141</v>
      </c>
      <c r="J112" s="4">
        <v>2.1750039999999999</v>
      </c>
      <c r="K112" s="1">
        <v>2067</v>
      </c>
      <c r="L112" s="1">
        <v>2067</v>
      </c>
      <c r="M112" s="1">
        <v>8.4190000000000005</v>
      </c>
      <c r="O112" s="1">
        <v>3</v>
      </c>
      <c r="P112" s="1" t="s">
        <v>124</v>
      </c>
      <c r="Q112" s="1">
        <v>96.632000000000005</v>
      </c>
      <c r="R112" s="1">
        <v>3334</v>
      </c>
      <c r="S112" s="1">
        <v>2.8969999999999998</v>
      </c>
      <c r="T112" s="1">
        <v>3190</v>
      </c>
      <c r="U112" s="1">
        <v>2.4460000000000002</v>
      </c>
      <c r="V112" s="1">
        <v>3187</v>
      </c>
    </row>
    <row r="113" spans="2:22" x14ac:dyDescent="0.3">
      <c r="B113" s="1" t="s">
        <v>86</v>
      </c>
      <c r="C113" s="1" t="s">
        <v>232</v>
      </c>
      <c r="D113" s="1" t="s">
        <v>285</v>
      </c>
      <c r="E113" s="1" t="s">
        <v>115</v>
      </c>
      <c r="F113" s="1" t="s">
        <v>247</v>
      </c>
      <c r="G113" s="1">
        <v>2021</v>
      </c>
      <c r="H113" s="1" t="s">
        <v>138</v>
      </c>
      <c r="I113" s="1" t="s">
        <v>141</v>
      </c>
      <c r="J113" s="4">
        <v>2.8237100000000002</v>
      </c>
      <c r="K113" s="1">
        <v>2066</v>
      </c>
      <c r="L113" s="1">
        <v>2066</v>
      </c>
      <c r="M113" s="1">
        <v>8.6589999999999989</v>
      </c>
      <c r="O113" s="1">
        <v>3</v>
      </c>
      <c r="P113" s="1" t="s">
        <v>124</v>
      </c>
      <c r="Q113" s="1">
        <v>96.632000000000005</v>
      </c>
      <c r="R113" s="1">
        <v>3334</v>
      </c>
      <c r="S113" s="1">
        <v>2.8969999999999998</v>
      </c>
      <c r="T113" s="1">
        <v>3190</v>
      </c>
      <c r="U113" s="1">
        <v>2.4460000000000002</v>
      </c>
      <c r="V113" s="1">
        <v>3187</v>
      </c>
    </row>
    <row r="114" spans="2:22" x14ac:dyDescent="0.3">
      <c r="B114" s="1" t="s">
        <v>86</v>
      </c>
      <c r="C114" s="1" t="s">
        <v>232</v>
      </c>
      <c r="D114" s="1" t="s">
        <v>285</v>
      </c>
      <c r="E114" s="1" t="s">
        <v>115</v>
      </c>
      <c r="F114" s="1" t="s">
        <v>248</v>
      </c>
      <c r="G114" s="1">
        <v>2021</v>
      </c>
      <c r="H114" s="1" t="s">
        <v>138</v>
      </c>
      <c r="I114" s="1" t="s">
        <v>141</v>
      </c>
      <c r="J114" s="4">
        <v>3.0504600000000002</v>
      </c>
      <c r="K114" s="1">
        <v>2065</v>
      </c>
      <c r="L114" s="1">
        <v>2065</v>
      </c>
      <c r="M114" s="1">
        <v>8.6579999999999995</v>
      </c>
      <c r="O114" s="1">
        <v>3</v>
      </c>
      <c r="P114" s="1" t="s">
        <v>124</v>
      </c>
      <c r="Q114" s="1">
        <v>96.632000000000005</v>
      </c>
      <c r="R114" s="1">
        <v>3334</v>
      </c>
      <c r="S114" s="1">
        <v>2.8969999999999998</v>
      </c>
      <c r="T114" s="1">
        <v>3190</v>
      </c>
      <c r="U114" s="1">
        <v>2.4460000000000002</v>
      </c>
      <c r="V114" s="1">
        <v>3187</v>
      </c>
    </row>
    <row r="115" spans="2:22" x14ac:dyDescent="0.3">
      <c r="B115" s="1" t="s">
        <v>86</v>
      </c>
      <c r="C115" s="1" t="s">
        <v>232</v>
      </c>
      <c r="D115" s="1" t="s">
        <v>285</v>
      </c>
      <c r="E115" s="1" t="s">
        <v>115</v>
      </c>
      <c r="F115" s="1" t="s">
        <v>249</v>
      </c>
      <c r="G115" s="1">
        <v>2021</v>
      </c>
      <c r="H115" s="1" t="s">
        <v>138</v>
      </c>
      <c r="I115" s="1" t="s">
        <v>141</v>
      </c>
      <c r="J115" s="4">
        <v>2.9077959999999998</v>
      </c>
      <c r="K115" s="1">
        <v>2066</v>
      </c>
      <c r="L115" s="1">
        <v>2066</v>
      </c>
      <c r="M115" s="1">
        <v>9.1419999999999995</v>
      </c>
      <c r="O115" s="1">
        <v>3</v>
      </c>
      <c r="P115" s="1" t="s">
        <v>124</v>
      </c>
      <c r="Q115" s="1">
        <v>96.632000000000005</v>
      </c>
      <c r="R115" s="1">
        <v>3334</v>
      </c>
      <c r="S115" s="1">
        <v>2.8969999999999998</v>
      </c>
      <c r="T115" s="1">
        <v>3190</v>
      </c>
      <c r="U115" s="1">
        <v>2.4460000000000002</v>
      </c>
      <c r="V115" s="1">
        <v>3187</v>
      </c>
    </row>
    <row r="116" spans="2:22" x14ac:dyDescent="0.3">
      <c r="B116" s="1" t="s">
        <v>86</v>
      </c>
      <c r="C116" s="1" t="s">
        <v>232</v>
      </c>
      <c r="D116" s="1" t="s">
        <v>285</v>
      </c>
      <c r="E116" s="1" t="s">
        <v>115</v>
      </c>
      <c r="F116" s="1" t="s">
        <v>250</v>
      </c>
      <c r="G116" s="1">
        <v>2021</v>
      </c>
      <c r="H116" s="1" t="s">
        <v>138</v>
      </c>
      <c r="I116" s="1" t="s">
        <v>141</v>
      </c>
      <c r="J116" s="4">
        <v>2.6411519999999999</v>
      </c>
      <c r="K116" s="1">
        <v>2065</v>
      </c>
      <c r="L116" s="1">
        <v>2065</v>
      </c>
      <c r="M116" s="1">
        <v>9.1430000000000007</v>
      </c>
      <c r="O116" s="1">
        <v>3</v>
      </c>
      <c r="P116" s="1" t="s">
        <v>124</v>
      </c>
      <c r="Q116" s="1">
        <v>96.632000000000005</v>
      </c>
      <c r="R116" s="1">
        <v>3334</v>
      </c>
      <c r="S116" s="1">
        <v>2.8969999999999998</v>
      </c>
      <c r="T116" s="1">
        <v>3190</v>
      </c>
      <c r="U116" s="1">
        <v>2.4460000000000002</v>
      </c>
      <c r="V116" s="1">
        <v>3187</v>
      </c>
    </row>
    <row r="117" spans="2:22" x14ac:dyDescent="0.3">
      <c r="B117" s="1" t="s">
        <v>86</v>
      </c>
      <c r="C117" s="1" t="s">
        <v>232</v>
      </c>
      <c r="D117" s="1" t="s">
        <v>285</v>
      </c>
      <c r="E117" s="1" t="s">
        <v>115</v>
      </c>
      <c r="F117" s="1" t="s">
        <v>251</v>
      </c>
      <c r="G117" s="1">
        <v>2021</v>
      </c>
      <c r="H117" s="1" t="s">
        <v>138</v>
      </c>
      <c r="I117" s="1" t="s">
        <v>141</v>
      </c>
      <c r="J117" s="4">
        <v>2.2630780000000001</v>
      </c>
      <c r="K117" s="1">
        <v>2063</v>
      </c>
      <c r="L117" s="1">
        <v>2063</v>
      </c>
      <c r="M117" s="1">
        <v>9.8829999999999991</v>
      </c>
      <c r="O117" s="1">
        <v>3</v>
      </c>
      <c r="P117" s="1" t="s">
        <v>124</v>
      </c>
      <c r="Q117" s="1">
        <v>96.632000000000005</v>
      </c>
      <c r="R117" s="1">
        <v>3334</v>
      </c>
      <c r="S117" s="1">
        <v>2.8969999999999998</v>
      </c>
      <c r="T117" s="1">
        <v>3190</v>
      </c>
      <c r="U117" s="1">
        <v>2.4460000000000002</v>
      </c>
      <c r="V117" s="1">
        <v>3187</v>
      </c>
    </row>
    <row r="118" spans="2:22" x14ac:dyDescent="0.3">
      <c r="B118" s="1" t="s">
        <v>86</v>
      </c>
      <c r="C118" s="1" t="s">
        <v>232</v>
      </c>
      <c r="D118" s="1" t="s">
        <v>285</v>
      </c>
      <c r="E118" s="1" t="s">
        <v>115</v>
      </c>
      <c r="F118" s="1" t="s">
        <v>252</v>
      </c>
      <c r="G118" s="1">
        <v>2021</v>
      </c>
      <c r="H118" s="1" t="s">
        <v>138</v>
      </c>
      <c r="I118" s="1" t="s">
        <v>141</v>
      </c>
      <c r="J118" s="4">
        <v>1.9619139999999999</v>
      </c>
      <c r="K118" s="1">
        <v>2066</v>
      </c>
      <c r="L118" s="1">
        <v>2066</v>
      </c>
      <c r="M118" s="1">
        <v>9.8840000000000003</v>
      </c>
      <c r="O118" s="1">
        <v>3</v>
      </c>
      <c r="P118" s="1" t="s">
        <v>124</v>
      </c>
      <c r="Q118" s="1">
        <v>96.632000000000005</v>
      </c>
      <c r="R118" s="1">
        <v>3334</v>
      </c>
      <c r="S118" s="1">
        <v>2.8969999999999998</v>
      </c>
      <c r="T118" s="1">
        <v>3190</v>
      </c>
      <c r="U118" s="1">
        <v>2.4460000000000002</v>
      </c>
      <c r="V118" s="1">
        <v>3187</v>
      </c>
    </row>
    <row r="119" spans="2:22" x14ac:dyDescent="0.3">
      <c r="B119" s="1" t="s">
        <v>86</v>
      </c>
      <c r="C119" s="1" t="s">
        <v>232</v>
      </c>
      <c r="D119" s="1" t="s">
        <v>285</v>
      </c>
      <c r="E119" s="1" t="s">
        <v>115</v>
      </c>
      <c r="F119" s="1" t="s">
        <v>253</v>
      </c>
      <c r="G119" s="1">
        <v>2021</v>
      </c>
      <c r="H119" s="1" t="s">
        <v>138</v>
      </c>
      <c r="I119" s="1" t="s">
        <v>141</v>
      </c>
      <c r="J119" s="4">
        <v>1.753736</v>
      </c>
      <c r="K119" s="1">
        <v>2065</v>
      </c>
      <c r="L119" s="1">
        <v>2065</v>
      </c>
      <c r="M119" s="1">
        <v>10.726000000000001</v>
      </c>
      <c r="O119" s="1">
        <v>3</v>
      </c>
      <c r="P119" s="1" t="s">
        <v>124</v>
      </c>
      <c r="Q119" s="1">
        <v>96.632000000000005</v>
      </c>
      <c r="R119" s="1">
        <v>3334</v>
      </c>
      <c r="S119" s="1">
        <v>2.8969999999999998</v>
      </c>
      <c r="T119" s="1">
        <v>3190</v>
      </c>
      <c r="U119" s="1">
        <v>2.4460000000000002</v>
      </c>
      <c r="V119" s="1">
        <v>3187</v>
      </c>
    </row>
    <row r="120" spans="2:22" x14ac:dyDescent="0.3">
      <c r="B120" s="1" t="s">
        <v>86</v>
      </c>
      <c r="C120" s="1" t="s">
        <v>232</v>
      </c>
      <c r="D120" s="1" t="s">
        <v>285</v>
      </c>
      <c r="E120" s="1" t="s">
        <v>115</v>
      </c>
      <c r="F120" s="1" t="s">
        <v>254</v>
      </c>
      <c r="G120" s="1">
        <v>2021</v>
      </c>
      <c r="H120" s="1" t="s">
        <v>138</v>
      </c>
      <c r="I120" s="1" t="s">
        <v>141</v>
      </c>
      <c r="J120" s="4">
        <v>1.6091960000000001</v>
      </c>
      <c r="K120" s="1">
        <v>2065</v>
      </c>
      <c r="L120" s="1">
        <v>2065</v>
      </c>
      <c r="M120" s="1">
        <v>10.726000000000001</v>
      </c>
      <c r="O120" s="1">
        <v>3</v>
      </c>
      <c r="P120" s="1" t="s">
        <v>124</v>
      </c>
      <c r="Q120" s="1">
        <v>96.632000000000005</v>
      </c>
      <c r="R120" s="1">
        <v>3334</v>
      </c>
      <c r="S120" s="1">
        <v>2.8969999999999998</v>
      </c>
      <c r="T120" s="1">
        <v>3190</v>
      </c>
      <c r="U120" s="1">
        <v>2.4460000000000002</v>
      </c>
      <c r="V120" s="1">
        <v>3187</v>
      </c>
    </row>
    <row r="121" spans="2:22" x14ac:dyDescent="0.3">
      <c r="B121" s="1" t="s">
        <v>86</v>
      </c>
      <c r="C121" s="1" t="s">
        <v>232</v>
      </c>
      <c r="D121" s="1" t="s">
        <v>285</v>
      </c>
      <c r="E121" s="1" t="s">
        <v>115</v>
      </c>
      <c r="F121" s="1" t="s">
        <v>255</v>
      </c>
      <c r="G121" s="1">
        <v>2021</v>
      </c>
      <c r="H121" s="1" t="s">
        <v>138</v>
      </c>
      <c r="I121" s="1" t="s">
        <v>141</v>
      </c>
      <c r="J121" s="4">
        <v>1.512642</v>
      </c>
      <c r="K121" s="1">
        <v>2065</v>
      </c>
      <c r="L121" s="1">
        <v>2065</v>
      </c>
      <c r="M121" s="1">
        <v>11.496</v>
      </c>
      <c r="O121" s="1">
        <v>3</v>
      </c>
      <c r="P121" s="1" t="s">
        <v>124</v>
      </c>
      <c r="Q121" s="1">
        <v>96.632000000000005</v>
      </c>
      <c r="R121" s="1">
        <v>3334</v>
      </c>
      <c r="S121" s="1">
        <v>2.8969999999999998</v>
      </c>
      <c r="T121" s="1">
        <v>3190</v>
      </c>
      <c r="U121" s="1">
        <v>2.4460000000000002</v>
      </c>
      <c r="V121" s="1">
        <v>3187</v>
      </c>
    </row>
    <row r="122" spans="2:22" x14ac:dyDescent="0.3">
      <c r="B122" s="1" t="s">
        <v>86</v>
      </c>
      <c r="C122" s="1" t="s">
        <v>232</v>
      </c>
      <c r="D122" s="1" t="s">
        <v>285</v>
      </c>
      <c r="E122" s="1" t="s">
        <v>115</v>
      </c>
      <c r="F122" s="1" t="s">
        <v>256</v>
      </c>
      <c r="G122" s="1">
        <v>2021</v>
      </c>
      <c r="H122" s="1" t="s">
        <v>138</v>
      </c>
      <c r="I122" s="1" t="s">
        <v>141</v>
      </c>
      <c r="J122" s="4">
        <v>1.475946</v>
      </c>
      <c r="K122" s="1">
        <v>2064</v>
      </c>
      <c r="L122" s="1">
        <v>2064</v>
      </c>
      <c r="M122" s="1">
        <v>11.496</v>
      </c>
      <c r="O122" s="1">
        <v>3</v>
      </c>
      <c r="P122" s="1" t="s">
        <v>124</v>
      </c>
      <c r="Q122" s="1">
        <v>96.632000000000005</v>
      </c>
      <c r="R122" s="1">
        <v>3334</v>
      </c>
      <c r="S122" s="1">
        <v>2.8969999999999998</v>
      </c>
      <c r="T122" s="1">
        <v>3190</v>
      </c>
      <c r="U122" s="1">
        <v>2.4460000000000002</v>
      </c>
      <c r="V122" s="1">
        <v>3187</v>
      </c>
    </row>
    <row r="123" spans="2:22" x14ac:dyDescent="0.3">
      <c r="B123" s="1" t="s">
        <v>86</v>
      </c>
      <c r="C123" s="1" t="s">
        <v>232</v>
      </c>
      <c r="D123" s="1" t="s">
        <v>285</v>
      </c>
      <c r="E123" s="1" t="s">
        <v>115</v>
      </c>
      <c r="F123" s="1" t="s">
        <v>257</v>
      </c>
      <c r="G123" s="1">
        <v>2021</v>
      </c>
      <c r="H123" s="1" t="s">
        <v>138</v>
      </c>
      <c r="I123" s="1" t="s">
        <v>141</v>
      </c>
      <c r="J123" s="4">
        <v>1.495914</v>
      </c>
      <c r="K123" s="1">
        <v>2065</v>
      </c>
      <c r="L123" s="1">
        <v>2065</v>
      </c>
      <c r="M123" s="1">
        <v>12.090999999999999</v>
      </c>
      <c r="O123" s="1">
        <v>3</v>
      </c>
      <c r="P123" s="1" t="s">
        <v>124</v>
      </c>
      <c r="Q123" s="1">
        <v>96.632000000000005</v>
      </c>
      <c r="R123" s="1">
        <v>3334</v>
      </c>
      <c r="S123" s="1">
        <v>2.8969999999999998</v>
      </c>
      <c r="T123" s="1">
        <v>3190</v>
      </c>
      <c r="U123" s="1">
        <v>2.4460000000000002</v>
      </c>
      <c r="V123" s="1">
        <v>3187</v>
      </c>
    </row>
    <row r="124" spans="2:22" x14ac:dyDescent="0.3">
      <c r="B124" s="1" t="s">
        <v>86</v>
      </c>
      <c r="C124" s="1" t="s">
        <v>232</v>
      </c>
      <c r="D124" s="1" t="s">
        <v>285</v>
      </c>
      <c r="E124" s="1" t="s">
        <v>115</v>
      </c>
      <c r="F124" s="1" t="s">
        <v>258</v>
      </c>
      <c r="G124" s="1">
        <v>2021</v>
      </c>
      <c r="H124" s="1" t="s">
        <v>138</v>
      </c>
      <c r="I124" s="1" t="s">
        <v>141</v>
      </c>
      <c r="J124" s="4">
        <v>1.5413920000000001</v>
      </c>
      <c r="K124" s="1">
        <v>2066</v>
      </c>
      <c r="L124" s="1">
        <v>2066</v>
      </c>
      <c r="M124" s="1">
        <v>12.092000000000001</v>
      </c>
      <c r="O124" s="1">
        <v>3</v>
      </c>
      <c r="P124" s="1" t="s">
        <v>124</v>
      </c>
      <c r="Q124" s="1">
        <v>96.632000000000005</v>
      </c>
      <c r="R124" s="1">
        <v>3334</v>
      </c>
      <c r="S124" s="1">
        <v>2.8969999999999998</v>
      </c>
      <c r="T124" s="1">
        <v>3190</v>
      </c>
      <c r="U124" s="1">
        <v>2.4460000000000002</v>
      </c>
      <c r="V124" s="1">
        <v>3187</v>
      </c>
    </row>
    <row r="125" spans="2:22" x14ac:dyDescent="0.3">
      <c r="B125" s="1" t="s">
        <v>86</v>
      </c>
      <c r="C125" s="1" t="s">
        <v>232</v>
      </c>
      <c r="D125" s="1" t="s">
        <v>285</v>
      </c>
      <c r="E125" s="1" t="s">
        <v>115</v>
      </c>
      <c r="F125" s="1" t="s">
        <v>259</v>
      </c>
      <c r="G125" s="1">
        <v>2021</v>
      </c>
      <c r="H125" s="1" t="s">
        <v>138</v>
      </c>
      <c r="I125" s="1" t="s">
        <v>141</v>
      </c>
      <c r="J125" s="4">
        <v>1.4923759999999999</v>
      </c>
      <c r="K125" s="1">
        <v>2065</v>
      </c>
      <c r="L125" s="1">
        <v>2065</v>
      </c>
      <c r="M125" s="1">
        <v>12.521000000000001</v>
      </c>
      <c r="O125" s="1">
        <v>3</v>
      </c>
      <c r="P125" s="1" t="s">
        <v>124</v>
      </c>
      <c r="Q125" s="1">
        <v>96.632000000000005</v>
      </c>
      <c r="R125" s="1">
        <v>3334</v>
      </c>
      <c r="S125" s="1">
        <v>2.8969999999999998</v>
      </c>
      <c r="T125" s="1">
        <v>3190</v>
      </c>
      <c r="U125" s="1">
        <v>2.4460000000000002</v>
      </c>
      <c r="V125" s="1">
        <v>3187</v>
      </c>
    </row>
    <row r="126" spans="2:22" x14ac:dyDescent="0.3">
      <c r="B126" s="1" t="s">
        <v>86</v>
      </c>
      <c r="C126" s="1" t="s">
        <v>232</v>
      </c>
      <c r="D126" s="1" t="s">
        <v>285</v>
      </c>
      <c r="E126" s="1" t="s">
        <v>115</v>
      </c>
      <c r="F126" s="1" t="s">
        <v>260</v>
      </c>
      <c r="G126" s="1">
        <v>2021</v>
      </c>
      <c r="H126" s="1" t="s">
        <v>138</v>
      </c>
      <c r="I126" s="1" t="s">
        <v>141</v>
      </c>
      <c r="J126" s="4">
        <v>1.46008</v>
      </c>
      <c r="K126" s="1">
        <v>2065</v>
      </c>
      <c r="L126" s="1">
        <v>2065</v>
      </c>
      <c r="M126" s="1">
        <v>12.521000000000001</v>
      </c>
      <c r="O126" s="1">
        <v>3</v>
      </c>
      <c r="P126" s="1" t="s">
        <v>124</v>
      </c>
      <c r="Q126" s="1">
        <v>96.632000000000005</v>
      </c>
      <c r="R126" s="1">
        <v>3334</v>
      </c>
      <c r="S126" s="1">
        <v>2.8969999999999998</v>
      </c>
      <c r="T126" s="1">
        <v>3190</v>
      </c>
      <c r="U126" s="1">
        <v>2.4460000000000002</v>
      </c>
      <c r="V126" s="1">
        <v>3187</v>
      </c>
    </row>
    <row r="127" spans="2:22" x14ac:dyDescent="0.3">
      <c r="B127" s="1" t="s">
        <v>86</v>
      </c>
      <c r="C127" s="1" t="s">
        <v>232</v>
      </c>
      <c r="D127" s="1" t="s">
        <v>285</v>
      </c>
      <c r="E127" s="1" t="s">
        <v>115</v>
      </c>
      <c r="F127" s="1" t="s">
        <v>261</v>
      </c>
      <c r="G127" s="1">
        <v>2021</v>
      </c>
      <c r="H127" s="1" t="s">
        <v>138</v>
      </c>
      <c r="I127" s="1" t="s">
        <v>141</v>
      </c>
      <c r="J127" s="4">
        <v>1.431584</v>
      </c>
      <c r="K127" s="1">
        <v>2066</v>
      </c>
      <c r="L127" s="1">
        <v>2066</v>
      </c>
      <c r="M127" s="1">
        <v>12.789</v>
      </c>
      <c r="O127" s="1">
        <v>3</v>
      </c>
      <c r="P127" s="1" t="s">
        <v>124</v>
      </c>
      <c r="Q127" s="1">
        <v>96.632000000000005</v>
      </c>
      <c r="R127" s="1">
        <v>3334</v>
      </c>
      <c r="S127" s="1">
        <v>2.8969999999999998</v>
      </c>
      <c r="T127" s="1">
        <v>3190</v>
      </c>
      <c r="U127" s="1">
        <v>2.4460000000000002</v>
      </c>
      <c r="V127" s="1">
        <v>3187</v>
      </c>
    </row>
    <row r="128" spans="2:22" x14ac:dyDescent="0.3">
      <c r="B128" s="1" t="s">
        <v>86</v>
      </c>
      <c r="C128" s="1" t="s">
        <v>232</v>
      </c>
      <c r="D128" s="1" t="s">
        <v>285</v>
      </c>
      <c r="E128" s="1" t="s">
        <v>115</v>
      </c>
      <c r="F128" s="1" t="s">
        <v>262</v>
      </c>
      <c r="G128" s="1">
        <v>2021</v>
      </c>
      <c r="H128" s="1" t="s">
        <v>138</v>
      </c>
      <c r="I128" s="1" t="s">
        <v>141</v>
      </c>
      <c r="J128" s="4">
        <v>1.425184</v>
      </c>
      <c r="K128" s="1">
        <v>2066</v>
      </c>
      <c r="L128" s="1">
        <v>2066</v>
      </c>
      <c r="M128" s="1">
        <v>12.788</v>
      </c>
      <c r="O128" s="1">
        <v>3</v>
      </c>
      <c r="P128" s="1" t="s">
        <v>124</v>
      </c>
      <c r="Q128" s="1">
        <v>96.632000000000005</v>
      </c>
      <c r="R128" s="1">
        <v>3334</v>
      </c>
      <c r="S128" s="1">
        <v>2.8969999999999998</v>
      </c>
      <c r="T128" s="1">
        <v>3190</v>
      </c>
      <c r="U128" s="1">
        <v>2.4460000000000002</v>
      </c>
      <c r="V128" s="1">
        <v>3187</v>
      </c>
    </row>
    <row r="129" spans="2:22" x14ac:dyDescent="0.3">
      <c r="B129" s="1" t="s">
        <v>86</v>
      </c>
      <c r="C129" s="1" t="s">
        <v>232</v>
      </c>
      <c r="D129" s="1" t="s">
        <v>285</v>
      </c>
      <c r="E129" s="1" t="s">
        <v>115</v>
      </c>
      <c r="F129" s="1" t="s">
        <v>263</v>
      </c>
      <c r="G129" s="1">
        <v>2021</v>
      </c>
      <c r="H129" s="1" t="s">
        <v>138</v>
      </c>
      <c r="I129" s="1" t="s">
        <v>141</v>
      </c>
      <c r="J129" s="4">
        <v>1.475806</v>
      </c>
      <c r="K129" s="1">
        <v>2064</v>
      </c>
      <c r="L129" s="1">
        <v>2064</v>
      </c>
      <c r="M129" s="1">
        <v>12.875</v>
      </c>
      <c r="O129" s="1">
        <v>3</v>
      </c>
      <c r="P129" s="1" t="s">
        <v>124</v>
      </c>
      <c r="Q129" s="1">
        <v>96.632000000000005</v>
      </c>
      <c r="R129" s="1">
        <v>3334</v>
      </c>
      <c r="S129" s="1">
        <v>2.8969999999999998</v>
      </c>
      <c r="T129" s="1">
        <v>3190</v>
      </c>
      <c r="U129" s="1">
        <v>2.4460000000000002</v>
      </c>
      <c r="V129" s="1">
        <v>3187</v>
      </c>
    </row>
    <row r="130" spans="2:22" x14ac:dyDescent="0.3">
      <c r="B130" s="1" t="s">
        <v>86</v>
      </c>
      <c r="C130" s="1" t="s">
        <v>232</v>
      </c>
      <c r="D130" s="1" t="s">
        <v>285</v>
      </c>
      <c r="E130" s="1" t="s">
        <v>115</v>
      </c>
      <c r="F130" s="1" t="s">
        <v>264</v>
      </c>
      <c r="G130" s="1">
        <v>2021</v>
      </c>
      <c r="H130" s="1" t="s">
        <v>138</v>
      </c>
      <c r="I130" s="1" t="s">
        <v>141</v>
      </c>
      <c r="J130" s="4">
        <v>1.6430499999999999</v>
      </c>
      <c r="K130" s="1">
        <v>2062</v>
      </c>
      <c r="L130" s="1">
        <v>2062</v>
      </c>
      <c r="M130" s="1">
        <v>12.875</v>
      </c>
      <c r="O130" s="1">
        <v>3</v>
      </c>
      <c r="P130" s="1" t="s">
        <v>124</v>
      </c>
      <c r="Q130" s="1">
        <v>96.632000000000005</v>
      </c>
      <c r="R130" s="1">
        <v>3334</v>
      </c>
      <c r="S130" s="1">
        <v>2.8969999999999998</v>
      </c>
      <c r="T130" s="1">
        <v>3190</v>
      </c>
      <c r="U130" s="1">
        <v>2.4460000000000002</v>
      </c>
      <c r="V130" s="1">
        <v>3187</v>
      </c>
    </row>
    <row r="131" spans="2:22" x14ac:dyDescent="0.3">
      <c r="B131" s="1" t="s">
        <v>86</v>
      </c>
      <c r="C131" s="1" t="s">
        <v>232</v>
      </c>
      <c r="D131" s="1" t="s">
        <v>285</v>
      </c>
      <c r="E131" s="1" t="s">
        <v>115</v>
      </c>
      <c r="F131" s="1" t="s">
        <v>265</v>
      </c>
      <c r="G131" s="1">
        <v>2021</v>
      </c>
      <c r="H131" s="1" t="s">
        <v>138</v>
      </c>
      <c r="I131" s="1" t="s">
        <v>141</v>
      </c>
      <c r="J131" s="4">
        <v>1.921284</v>
      </c>
      <c r="K131" s="1">
        <v>2064</v>
      </c>
      <c r="L131" s="1">
        <v>2064</v>
      </c>
      <c r="M131" s="1">
        <v>12.750999999999999</v>
      </c>
      <c r="O131" s="1">
        <v>3</v>
      </c>
      <c r="P131" s="1" t="s">
        <v>124</v>
      </c>
      <c r="Q131" s="1">
        <v>96.632000000000005</v>
      </c>
      <c r="R131" s="1">
        <v>3334</v>
      </c>
      <c r="S131" s="1">
        <v>2.8969999999999998</v>
      </c>
      <c r="T131" s="1">
        <v>3190</v>
      </c>
      <c r="U131" s="1">
        <v>2.4460000000000002</v>
      </c>
      <c r="V131" s="1">
        <v>3187</v>
      </c>
    </row>
    <row r="132" spans="2:22" x14ac:dyDescent="0.3">
      <c r="B132" s="1" t="s">
        <v>86</v>
      </c>
      <c r="C132" s="1" t="s">
        <v>232</v>
      </c>
      <c r="D132" s="1" t="s">
        <v>285</v>
      </c>
      <c r="E132" s="1" t="s">
        <v>115</v>
      </c>
      <c r="F132" s="1" t="s">
        <v>266</v>
      </c>
      <c r="G132" s="1">
        <v>2021</v>
      </c>
      <c r="H132" s="1" t="s">
        <v>138</v>
      </c>
      <c r="I132" s="1" t="s">
        <v>141</v>
      </c>
      <c r="J132" s="4">
        <v>2.333828</v>
      </c>
      <c r="K132" s="1">
        <v>2064</v>
      </c>
      <c r="L132" s="1">
        <v>2064</v>
      </c>
      <c r="M132" s="1">
        <v>12.750999999999999</v>
      </c>
      <c r="O132" s="1">
        <v>3</v>
      </c>
      <c r="P132" s="1" t="s">
        <v>124</v>
      </c>
      <c r="Q132" s="1">
        <v>96.632000000000005</v>
      </c>
      <c r="R132" s="1">
        <v>3334</v>
      </c>
      <c r="S132" s="1">
        <v>2.8969999999999998</v>
      </c>
      <c r="T132" s="1">
        <v>3190</v>
      </c>
      <c r="U132" s="1">
        <v>2.4460000000000002</v>
      </c>
      <c r="V132" s="1">
        <v>3187</v>
      </c>
    </row>
    <row r="133" spans="2:22" x14ac:dyDescent="0.3">
      <c r="B133" s="1" t="s">
        <v>86</v>
      </c>
      <c r="C133" s="1" t="s">
        <v>232</v>
      </c>
      <c r="D133" s="1" t="s">
        <v>285</v>
      </c>
      <c r="E133" s="1" t="s">
        <v>115</v>
      </c>
      <c r="F133" s="1" t="s">
        <v>267</v>
      </c>
      <c r="G133" s="1">
        <v>2021</v>
      </c>
      <c r="H133" s="1" t="s">
        <v>138</v>
      </c>
      <c r="I133" s="1" t="s">
        <v>141</v>
      </c>
      <c r="J133" s="4">
        <v>2.6010040000000001</v>
      </c>
      <c r="K133" s="1">
        <v>2064</v>
      </c>
      <c r="L133" s="1">
        <v>2064</v>
      </c>
      <c r="M133" s="1">
        <v>12.481999999999999</v>
      </c>
      <c r="O133" s="1">
        <v>3</v>
      </c>
      <c r="P133" s="1" t="s">
        <v>124</v>
      </c>
      <c r="Q133" s="1">
        <v>96.632000000000005</v>
      </c>
      <c r="R133" s="1">
        <v>3334</v>
      </c>
      <c r="S133" s="1">
        <v>2.8969999999999998</v>
      </c>
      <c r="T133" s="1">
        <v>3190</v>
      </c>
      <c r="U133" s="1">
        <v>2.4460000000000002</v>
      </c>
      <c r="V133" s="1">
        <v>3187</v>
      </c>
    </row>
    <row r="134" spans="2:22" x14ac:dyDescent="0.3">
      <c r="B134" s="1" t="s">
        <v>86</v>
      </c>
      <c r="C134" s="1" t="s">
        <v>232</v>
      </c>
      <c r="D134" s="1" t="s">
        <v>285</v>
      </c>
      <c r="E134" s="1" t="s">
        <v>115</v>
      </c>
      <c r="F134" s="1" t="s">
        <v>268</v>
      </c>
      <c r="G134" s="1">
        <v>2021</v>
      </c>
      <c r="H134" s="1" t="s">
        <v>138</v>
      </c>
      <c r="I134" s="1" t="s">
        <v>141</v>
      </c>
      <c r="J134" s="4">
        <v>2.7688600000000001</v>
      </c>
      <c r="K134" s="1">
        <v>2062</v>
      </c>
      <c r="L134" s="1">
        <v>2062</v>
      </c>
      <c r="M134" s="1">
        <v>12.481999999999999</v>
      </c>
      <c r="O134" s="1">
        <v>3</v>
      </c>
      <c r="P134" s="1" t="s">
        <v>124</v>
      </c>
      <c r="Q134" s="1">
        <v>96.632000000000005</v>
      </c>
      <c r="R134" s="1">
        <v>3334</v>
      </c>
      <c r="S134" s="1">
        <v>2.8969999999999998</v>
      </c>
      <c r="T134" s="1">
        <v>3190</v>
      </c>
      <c r="U134" s="1">
        <v>2.4460000000000002</v>
      </c>
      <c r="V134" s="1">
        <v>3187</v>
      </c>
    </row>
    <row r="135" spans="2:22" x14ac:dyDescent="0.3">
      <c r="B135" s="1" t="s">
        <v>86</v>
      </c>
      <c r="C135" s="1" t="s">
        <v>232</v>
      </c>
      <c r="D135" s="1" t="s">
        <v>285</v>
      </c>
      <c r="E135" s="1" t="s">
        <v>115</v>
      </c>
      <c r="F135" s="1" t="s">
        <v>269</v>
      </c>
      <c r="G135" s="1">
        <v>2021</v>
      </c>
      <c r="H135" s="1" t="s">
        <v>138</v>
      </c>
      <c r="I135" s="1" t="s">
        <v>141</v>
      </c>
      <c r="J135" s="4">
        <v>2.7802099999999998</v>
      </c>
      <c r="K135" s="1">
        <v>2062</v>
      </c>
      <c r="L135" s="1">
        <v>2062</v>
      </c>
      <c r="M135" s="1">
        <v>12.096</v>
      </c>
      <c r="O135" s="1">
        <v>3</v>
      </c>
      <c r="P135" s="1" t="s">
        <v>124</v>
      </c>
      <c r="Q135" s="1">
        <v>96.632000000000005</v>
      </c>
      <c r="R135" s="1">
        <v>3334</v>
      </c>
      <c r="S135" s="1">
        <v>2.8969999999999998</v>
      </c>
      <c r="T135" s="1">
        <v>3190</v>
      </c>
      <c r="U135" s="1">
        <v>2.4460000000000002</v>
      </c>
      <c r="V135" s="1">
        <v>3187</v>
      </c>
    </row>
    <row r="136" spans="2:22" x14ac:dyDescent="0.3">
      <c r="B136" s="1" t="s">
        <v>86</v>
      </c>
      <c r="C136" s="1" t="s">
        <v>232</v>
      </c>
      <c r="D136" s="1" t="s">
        <v>285</v>
      </c>
      <c r="E136" s="1" t="s">
        <v>115</v>
      </c>
      <c r="F136" s="1" t="s">
        <v>270</v>
      </c>
      <c r="G136" s="1">
        <v>2021</v>
      </c>
      <c r="H136" s="1" t="s">
        <v>138</v>
      </c>
      <c r="I136" s="1" t="s">
        <v>141</v>
      </c>
      <c r="J136" s="4">
        <v>2.8003200000000001</v>
      </c>
      <c r="K136" s="1">
        <v>2061</v>
      </c>
      <c r="L136" s="1">
        <v>2061</v>
      </c>
      <c r="M136" s="1">
        <v>12.096</v>
      </c>
      <c r="O136" s="1">
        <v>3</v>
      </c>
      <c r="P136" s="1" t="s">
        <v>124</v>
      </c>
      <c r="Q136" s="1">
        <v>96.632000000000005</v>
      </c>
      <c r="R136" s="1">
        <v>3334</v>
      </c>
      <c r="S136" s="1">
        <v>2.8969999999999998</v>
      </c>
      <c r="T136" s="1">
        <v>3190</v>
      </c>
      <c r="U136" s="1">
        <v>2.4460000000000002</v>
      </c>
      <c r="V136" s="1">
        <v>3187</v>
      </c>
    </row>
    <row r="137" spans="2:22" x14ac:dyDescent="0.3">
      <c r="B137" s="1" t="s">
        <v>86</v>
      </c>
      <c r="C137" s="1" t="s">
        <v>232</v>
      </c>
      <c r="D137" s="1" t="s">
        <v>285</v>
      </c>
      <c r="E137" s="1" t="s">
        <v>115</v>
      </c>
      <c r="F137" s="1" t="s">
        <v>271</v>
      </c>
      <c r="G137" s="1">
        <v>2021</v>
      </c>
      <c r="H137" s="1" t="s">
        <v>138</v>
      </c>
      <c r="I137" s="1" t="s">
        <v>141</v>
      </c>
      <c r="J137" s="4">
        <v>2.6614439999999999</v>
      </c>
      <c r="K137" s="1">
        <v>2061</v>
      </c>
      <c r="L137" s="1">
        <v>2061</v>
      </c>
      <c r="M137" s="1">
        <v>11.616</v>
      </c>
      <c r="O137" s="1">
        <v>3</v>
      </c>
      <c r="P137" s="1" t="s">
        <v>124</v>
      </c>
      <c r="Q137" s="1">
        <v>96.632000000000005</v>
      </c>
      <c r="R137" s="1">
        <v>3334</v>
      </c>
      <c r="S137" s="1">
        <v>2.8969999999999998</v>
      </c>
      <c r="T137" s="1">
        <v>3190</v>
      </c>
      <c r="U137" s="1">
        <v>2.4460000000000002</v>
      </c>
      <c r="V137" s="1">
        <v>3187</v>
      </c>
    </row>
    <row r="138" spans="2:22" x14ac:dyDescent="0.3">
      <c r="B138" s="1" t="s">
        <v>86</v>
      </c>
      <c r="C138" s="1" t="s">
        <v>232</v>
      </c>
      <c r="D138" s="1" t="s">
        <v>285</v>
      </c>
      <c r="E138" s="1" t="s">
        <v>115</v>
      </c>
      <c r="F138" s="1" t="s">
        <v>272</v>
      </c>
      <c r="G138" s="1">
        <v>2021</v>
      </c>
      <c r="H138" s="1" t="s">
        <v>138</v>
      </c>
      <c r="I138" s="1" t="s">
        <v>141</v>
      </c>
      <c r="J138" s="4">
        <v>2.53104</v>
      </c>
      <c r="K138" s="1">
        <v>2056</v>
      </c>
      <c r="L138" s="1">
        <v>2056</v>
      </c>
      <c r="M138" s="1">
        <v>11.617000000000001</v>
      </c>
      <c r="O138" s="1">
        <v>3</v>
      </c>
      <c r="P138" s="1" t="s">
        <v>124</v>
      </c>
      <c r="Q138" s="1">
        <v>96.632000000000005</v>
      </c>
      <c r="R138" s="1">
        <v>3334</v>
      </c>
      <c r="S138" s="1">
        <v>2.8969999999999998</v>
      </c>
      <c r="T138" s="1">
        <v>3190</v>
      </c>
      <c r="U138" s="1">
        <v>2.4460000000000002</v>
      </c>
      <c r="V138" s="1">
        <v>3187</v>
      </c>
    </row>
    <row r="139" spans="2:22" x14ac:dyDescent="0.3">
      <c r="B139" s="1" t="s">
        <v>86</v>
      </c>
      <c r="C139" s="1" t="s">
        <v>232</v>
      </c>
      <c r="D139" s="1" t="s">
        <v>285</v>
      </c>
      <c r="E139" s="1" t="s">
        <v>115</v>
      </c>
      <c r="F139" s="1" t="s">
        <v>273</v>
      </c>
      <c r="G139" s="1">
        <v>2021</v>
      </c>
      <c r="H139" s="1" t="s">
        <v>138</v>
      </c>
      <c r="I139" s="1" t="s">
        <v>141</v>
      </c>
      <c r="J139" s="4">
        <v>2.3644820000000002</v>
      </c>
      <c r="K139" s="1">
        <v>2056</v>
      </c>
      <c r="L139" s="1">
        <v>2056</v>
      </c>
      <c r="M139" s="1">
        <v>11.026</v>
      </c>
      <c r="O139" s="1">
        <v>3</v>
      </c>
      <c r="P139" s="1" t="s">
        <v>124</v>
      </c>
      <c r="Q139" s="1">
        <v>96.632000000000005</v>
      </c>
      <c r="R139" s="1">
        <v>3334</v>
      </c>
      <c r="S139" s="1">
        <v>2.8969999999999998</v>
      </c>
      <c r="T139" s="1">
        <v>3190</v>
      </c>
      <c r="U139" s="1">
        <v>2.4460000000000002</v>
      </c>
      <c r="V139" s="1">
        <v>3187</v>
      </c>
    </row>
    <row r="140" spans="2:22" x14ac:dyDescent="0.3">
      <c r="B140" s="1" t="s">
        <v>86</v>
      </c>
      <c r="C140" s="1" t="s">
        <v>232</v>
      </c>
      <c r="D140" s="1" t="s">
        <v>285</v>
      </c>
      <c r="E140" s="1" t="s">
        <v>115</v>
      </c>
      <c r="F140" s="1" t="s">
        <v>274</v>
      </c>
      <c r="G140" s="1">
        <v>2021</v>
      </c>
      <c r="H140" s="1" t="s">
        <v>138</v>
      </c>
      <c r="I140" s="1" t="s">
        <v>141</v>
      </c>
      <c r="J140" s="4">
        <v>2.1960679999999999</v>
      </c>
      <c r="K140" s="1">
        <v>2055</v>
      </c>
      <c r="L140" s="1">
        <v>2055</v>
      </c>
      <c r="M140" s="1">
        <v>11.026</v>
      </c>
      <c r="O140" s="1">
        <v>3</v>
      </c>
      <c r="P140" s="1" t="s">
        <v>124</v>
      </c>
      <c r="Q140" s="1">
        <v>96.632000000000005</v>
      </c>
      <c r="R140" s="1">
        <v>3334</v>
      </c>
      <c r="S140" s="1">
        <v>2.8969999999999998</v>
      </c>
      <c r="T140" s="1">
        <v>3190</v>
      </c>
      <c r="U140" s="1">
        <v>2.4460000000000002</v>
      </c>
      <c r="V140" s="1">
        <v>3187</v>
      </c>
    </row>
    <row r="141" spans="2:22" x14ac:dyDescent="0.3">
      <c r="B141" s="1" t="s">
        <v>86</v>
      </c>
      <c r="C141" s="1" t="s">
        <v>232</v>
      </c>
      <c r="D141" s="1" t="s">
        <v>285</v>
      </c>
      <c r="E141" s="1" t="s">
        <v>115</v>
      </c>
      <c r="F141" s="1" t="s">
        <v>275</v>
      </c>
      <c r="G141" s="1">
        <v>2021</v>
      </c>
      <c r="H141" s="1" t="s">
        <v>138</v>
      </c>
      <c r="I141" s="1" t="s">
        <v>141</v>
      </c>
      <c r="J141" s="4">
        <v>1.9859039999999999</v>
      </c>
      <c r="K141" s="1">
        <v>2055</v>
      </c>
      <c r="L141" s="1">
        <v>2055</v>
      </c>
      <c r="M141" s="1">
        <v>10.426</v>
      </c>
      <c r="O141" s="1">
        <v>3</v>
      </c>
      <c r="P141" s="1" t="s">
        <v>124</v>
      </c>
      <c r="Q141" s="1">
        <v>96.632000000000005</v>
      </c>
      <c r="R141" s="1">
        <v>3334</v>
      </c>
      <c r="S141" s="1">
        <v>2.8969999999999998</v>
      </c>
      <c r="T141" s="1">
        <v>3190</v>
      </c>
      <c r="U141" s="1">
        <v>2.4460000000000002</v>
      </c>
      <c r="V141" s="1">
        <v>3187</v>
      </c>
    </row>
    <row r="142" spans="2:22" x14ac:dyDescent="0.3">
      <c r="B142" s="1" t="s">
        <v>86</v>
      </c>
      <c r="C142" s="1" t="s">
        <v>232</v>
      </c>
      <c r="D142" s="1" t="s">
        <v>285</v>
      </c>
      <c r="E142" s="1" t="s">
        <v>115</v>
      </c>
      <c r="F142" s="1" t="s">
        <v>276</v>
      </c>
      <c r="G142" s="1">
        <v>2021</v>
      </c>
      <c r="H142" s="1" t="s">
        <v>138</v>
      </c>
      <c r="I142" s="1" t="s">
        <v>141</v>
      </c>
      <c r="J142" s="4">
        <v>1.7084379999999999</v>
      </c>
      <c r="K142" s="1">
        <v>2054</v>
      </c>
      <c r="L142" s="1">
        <v>2054</v>
      </c>
      <c r="M142" s="1">
        <v>10.427</v>
      </c>
      <c r="O142" s="1">
        <v>3</v>
      </c>
      <c r="P142" s="1" t="s">
        <v>124</v>
      </c>
      <c r="Q142" s="1">
        <v>96.632000000000005</v>
      </c>
      <c r="R142" s="1">
        <v>3334</v>
      </c>
      <c r="S142" s="1">
        <v>2.8969999999999998</v>
      </c>
      <c r="T142" s="1">
        <v>3190</v>
      </c>
      <c r="U142" s="1">
        <v>2.4460000000000002</v>
      </c>
      <c r="V142" s="1">
        <v>3187</v>
      </c>
    </row>
    <row r="143" spans="2:22" x14ac:dyDescent="0.3">
      <c r="B143" s="1" t="s">
        <v>86</v>
      </c>
      <c r="C143" s="1" t="s">
        <v>232</v>
      </c>
      <c r="D143" s="1" t="s">
        <v>285</v>
      </c>
      <c r="E143" s="1" t="s">
        <v>115</v>
      </c>
      <c r="F143" s="1" t="s">
        <v>277</v>
      </c>
      <c r="G143" s="1">
        <v>2021</v>
      </c>
      <c r="H143" s="1" t="s">
        <v>138</v>
      </c>
      <c r="I143" s="1" t="s">
        <v>141</v>
      </c>
      <c r="J143" s="4">
        <v>1.42272</v>
      </c>
      <c r="K143" s="1">
        <v>2056</v>
      </c>
      <c r="L143" s="1">
        <v>2056</v>
      </c>
      <c r="M143" s="1">
        <v>9.9160000000000004</v>
      </c>
      <c r="O143" s="1">
        <v>3</v>
      </c>
      <c r="P143" s="1" t="s">
        <v>124</v>
      </c>
      <c r="Q143" s="1">
        <v>96.632000000000005</v>
      </c>
      <c r="R143" s="1">
        <v>3334</v>
      </c>
      <c r="S143" s="1">
        <v>2.8969999999999998</v>
      </c>
      <c r="T143" s="1">
        <v>3190</v>
      </c>
      <c r="U143" s="1">
        <v>2.4460000000000002</v>
      </c>
      <c r="V143" s="1">
        <v>3187</v>
      </c>
    </row>
    <row r="144" spans="2:22" x14ac:dyDescent="0.3">
      <c r="B144" s="1" t="s">
        <v>86</v>
      </c>
      <c r="C144" s="1" t="s">
        <v>232</v>
      </c>
      <c r="D144" s="1" t="s">
        <v>285</v>
      </c>
      <c r="E144" s="1" t="s">
        <v>115</v>
      </c>
      <c r="F144" s="1" t="s">
        <v>278</v>
      </c>
      <c r="G144" s="1">
        <v>2021</v>
      </c>
      <c r="H144" s="1" t="s">
        <v>138</v>
      </c>
      <c r="I144" s="1" t="s">
        <v>141</v>
      </c>
      <c r="J144" s="4">
        <v>1.0799399999999999</v>
      </c>
      <c r="K144" s="1">
        <v>2054</v>
      </c>
      <c r="L144" s="1">
        <v>2054</v>
      </c>
      <c r="M144" s="1">
        <v>9.9160000000000004</v>
      </c>
      <c r="O144" s="1">
        <v>3</v>
      </c>
      <c r="P144" s="1" t="s">
        <v>124</v>
      </c>
      <c r="Q144" s="1">
        <v>96.632000000000005</v>
      </c>
      <c r="R144" s="1">
        <v>3334</v>
      </c>
      <c r="S144" s="1">
        <v>2.8969999999999998</v>
      </c>
      <c r="T144" s="1">
        <v>3190</v>
      </c>
      <c r="U144" s="1">
        <v>2.4460000000000002</v>
      </c>
      <c r="V144" s="1">
        <v>3187</v>
      </c>
    </row>
    <row r="145" spans="2:22" x14ac:dyDescent="0.3">
      <c r="B145" s="1" t="s">
        <v>86</v>
      </c>
      <c r="C145" s="1" t="s">
        <v>232</v>
      </c>
      <c r="D145" s="1" t="s">
        <v>285</v>
      </c>
      <c r="E145" s="1" t="s">
        <v>115</v>
      </c>
      <c r="F145" s="1" t="s">
        <v>279</v>
      </c>
      <c r="G145" s="1">
        <v>2021</v>
      </c>
      <c r="H145" s="1" t="s">
        <v>138</v>
      </c>
      <c r="I145" s="1" t="s">
        <v>141</v>
      </c>
      <c r="J145" s="4">
        <v>0.78034999999999999</v>
      </c>
      <c r="K145" s="1">
        <v>2052</v>
      </c>
      <c r="L145" s="1">
        <v>2052</v>
      </c>
      <c r="M145" s="1">
        <v>9.5210000000000008</v>
      </c>
      <c r="O145" s="1">
        <v>3</v>
      </c>
      <c r="P145" s="1" t="s">
        <v>124</v>
      </c>
      <c r="Q145" s="1">
        <v>96.632000000000005</v>
      </c>
      <c r="R145" s="1">
        <v>3334</v>
      </c>
      <c r="S145" s="1">
        <v>2.8969999999999998</v>
      </c>
      <c r="T145" s="1">
        <v>3190</v>
      </c>
      <c r="U145" s="1">
        <v>2.4460000000000002</v>
      </c>
      <c r="V145" s="1">
        <v>3187</v>
      </c>
    </row>
    <row r="146" spans="2:22" x14ac:dyDescent="0.3">
      <c r="B146" s="1" t="s">
        <v>86</v>
      </c>
      <c r="C146" s="1" t="s">
        <v>232</v>
      </c>
      <c r="D146" s="1" t="s">
        <v>285</v>
      </c>
      <c r="E146" s="1" t="s">
        <v>115</v>
      </c>
      <c r="F146" s="1" t="s">
        <v>280</v>
      </c>
      <c r="G146" s="1">
        <v>2021</v>
      </c>
      <c r="H146" s="1" t="s">
        <v>138</v>
      </c>
      <c r="I146" s="1" t="s">
        <v>141</v>
      </c>
      <c r="J146" s="4">
        <v>0.57264400000000004</v>
      </c>
      <c r="K146" s="1">
        <v>2049</v>
      </c>
      <c r="L146" s="1">
        <v>2049</v>
      </c>
      <c r="M146" s="1">
        <v>9.52</v>
      </c>
      <c r="O146" s="1">
        <v>3</v>
      </c>
      <c r="P146" s="1" t="s">
        <v>124</v>
      </c>
      <c r="Q146" s="1">
        <v>96.632000000000005</v>
      </c>
      <c r="R146" s="1">
        <v>3334</v>
      </c>
      <c r="S146" s="1">
        <v>2.8969999999999998</v>
      </c>
      <c r="T146" s="1">
        <v>3190</v>
      </c>
      <c r="U146" s="1">
        <v>2.4460000000000002</v>
      </c>
      <c r="V146" s="1">
        <v>3187</v>
      </c>
    </row>
    <row r="147" spans="2:22" x14ac:dyDescent="0.3">
      <c r="B147" s="1" t="s">
        <v>86</v>
      </c>
      <c r="C147" s="1" t="s">
        <v>232</v>
      </c>
      <c r="D147" s="1" t="s">
        <v>285</v>
      </c>
      <c r="E147" s="1" t="s">
        <v>115</v>
      </c>
      <c r="F147" s="1" t="s">
        <v>233</v>
      </c>
      <c r="G147" s="1">
        <v>2021</v>
      </c>
      <c r="H147" s="1" t="s">
        <v>138</v>
      </c>
      <c r="I147" s="1" t="s">
        <v>142</v>
      </c>
      <c r="J147" s="4">
        <v>0.53251199999999999</v>
      </c>
      <c r="K147" s="1">
        <v>646</v>
      </c>
      <c r="L147" s="1">
        <v>646</v>
      </c>
      <c r="M147" s="1">
        <v>9.2010000000000005</v>
      </c>
      <c r="O147" s="1">
        <v>3</v>
      </c>
      <c r="P147" s="1" t="s">
        <v>124</v>
      </c>
      <c r="Q147" s="1">
        <v>106.732</v>
      </c>
      <c r="R147" s="1">
        <v>1195</v>
      </c>
      <c r="S147" s="1">
        <v>2.9660000000000002</v>
      </c>
      <c r="T147" s="1">
        <v>1144</v>
      </c>
      <c r="U147" s="1">
        <v>2.4529999999999998</v>
      </c>
      <c r="V147" s="1">
        <v>1142</v>
      </c>
    </row>
    <row r="148" spans="2:22" x14ac:dyDescent="0.3">
      <c r="B148" s="1" t="s">
        <v>86</v>
      </c>
      <c r="C148" s="1" t="s">
        <v>232</v>
      </c>
      <c r="D148" s="1" t="s">
        <v>285</v>
      </c>
      <c r="E148" s="1" t="s">
        <v>115</v>
      </c>
      <c r="F148" s="1" t="s">
        <v>234</v>
      </c>
      <c r="G148" s="1">
        <v>2021</v>
      </c>
      <c r="H148" s="1" t="s">
        <v>138</v>
      </c>
      <c r="I148" s="1" t="s">
        <v>142</v>
      </c>
      <c r="J148" s="4">
        <v>0.45217599999999991</v>
      </c>
      <c r="K148" s="1">
        <v>646</v>
      </c>
      <c r="L148" s="1">
        <v>646</v>
      </c>
      <c r="M148" s="1">
        <v>9.1669999999999998</v>
      </c>
      <c r="O148" s="1">
        <v>3</v>
      </c>
      <c r="P148" s="1" t="s">
        <v>124</v>
      </c>
      <c r="Q148" s="1">
        <v>106.732</v>
      </c>
      <c r="R148" s="1">
        <v>1195</v>
      </c>
      <c r="S148" s="1">
        <v>2.9660000000000002</v>
      </c>
      <c r="T148" s="1">
        <v>1144</v>
      </c>
      <c r="U148" s="1">
        <v>2.4529999999999998</v>
      </c>
      <c r="V148" s="1">
        <v>1142</v>
      </c>
    </row>
    <row r="149" spans="2:22" x14ac:dyDescent="0.3">
      <c r="B149" s="1" t="s">
        <v>86</v>
      </c>
      <c r="C149" s="1" t="s">
        <v>232</v>
      </c>
      <c r="D149" s="1" t="s">
        <v>285</v>
      </c>
      <c r="E149" s="1" t="s">
        <v>115</v>
      </c>
      <c r="F149" s="1" t="s">
        <v>235</v>
      </c>
      <c r="G149" s="1">
        <v>2021</v>
      </c>
      <c r="H149" s="1" t="s">
        <v>138</v>
      </c>
      <c r="I149" s="1" t="s">
        <v>142</v>
      </c>
      <c r="J149" s="4">
        <v>0.42030800000000001</v>
      </c>
      <c r="K149" s="1">
        <v>645</v>
      </c>
      <c r="L149" s="1">
        <v>645</v>
      </c>
      <c r="M149" s="1">
        <v>8.9060000000000006</v>
      </c>
      <c r="O149" s="1">
        <v>3</v>
      </c>
      <c r="P149" s="1" t="s">
        <v>124</v>
      </c>
      <c r="Q149" s="1">
        <v>106.732</v>
      </c>
      <c r="R149" s="1">
        <v>1195</v>
      </c>
      <c r="S149" s="1">
        <v>2.9660000000000002</v>
      </c>
      <c r="T149" s="1">
        <v>1144</v>
      </c>
      <c r="U149" s="1">
        <v>2.4529999999999998</v>
      </c>
      <c r="V149" s="1">
        <v>1142</v>
      </c>
    </row>
    <row r="150" spans="2:22" x14ac:dyDescent="0.3">
      <c r="B150" s="1" t="s">
        <v>86</v>
      </c>
      <c r="C150" s="1" t="s">
        <v>232</v>
      </c>
      <c r="D150" s="1" t="s">
        <v>285</v>
      </c>
      <c r="E150" s="1" t="s">
        <v>115</v>
      </c>
      <c r="F150" s="1" t="s">
        <v>236</v>
      </c>
      <c r="G150" s="1">
        <v>2021</v>
      </c>
      <c r="H150" s="1" t="s">
        <v>138</v>
      </c>
      <c r="I150" s="1" t="s">
        <v>142</v>
      </c>
      <c r="J150" s="4">
        <v>0.41749000000000003</v>
      </c>
      <c r="K150" s="1">
        <v>648</v>
      </c>
      <c r="L150" s="1">
        <v>648</v>
      </c>
      <c r="M150" s="1">
        <v>8.91</v>
      </c>
      <c r="O150" s="1">
        <v>3</v>
      </c>
      <c r="P150" s="1" t="s">
        <v>124</v>
      </c>
      <c r="Q150" s="1">
        <v>106.732</v>
      </c>
      <c r="R150" s="1">
        <v>1195</v>
      </c>
      <c r="S150" s="1">
        <v>2.9660000000000002</v>
      </c>
      <c r="T150" s="1">
        <v>1144</v>
      </c>
      <c r="U150" s="1">
        <v>2.4529999999999998</v>
      </c>
      <c r="V150" s="1">
        <v>1142</v>
      </c>
    </row>
    <row r="151" spans="2:22" x14ac:dyDescent="0.3">
      <c r="B151" s="1" t="s">
        <v>86</v>
      </c>
      <c r="C151" s="1" t="s">
        <v>232</v>
      </c>
      <c r="D151" s="1" t="s">
        <v>285</v>
      </c>
      <c r="E151" s="1" t="s">
        <v>115</v>
      </c>
      <c r="F151" s="1" t="s">
        <v>237</v>
      </c>
      <c r="G151" s="1">
        <v>2021</v>
      </c>
      <c r="H151" s="1" t="s">
        <v>138</v>
      </c>
      <c r="I151" s="1" t="s">
        <v>142</v>
      </c>
      <c r="J151" s="4">
        <v>0.39107599999999998</v>
      </c>
      <c r="K151" s="1">
        <v>650</v>
      </c>
      <c r="L151" s="1">
        <v>650</v>
      </c>
      <c r="M151" s="1">
        <v>8.702</v>
      </c>
      <c r="O151" s="1">
        <v>3</v>
      </c>
      <c r="P151" s="1" t="s">
        <v>124</v>
      </c>
      <c r="Q151" s="1">
        <v>106.732</v>
      </c>
      <c r="R151" s="1">
        <v>1195</v>
      </c>
      <c r="S151" s="1">
        <v>2.9660000000000002</v>
      </c>
      <c r="T151" s="1">
        <v>1144</v>
      </c>
      <c r="U151" s="1">
        <v>2.4529999999999998</v>
      </c>
      <c r="V151" s="1">
        <v>1142</v>
      </c>
    </row>
    <row r="152" spans="2:22" x14ac:dyDescent="0.3">
      <c r="B152" s="1" t="s">
        <v>86</v>
      </c>
      <c r="C152" s="1" t="s">
        <v>232</v>
      </c>
      <c r="D152" s="1" t="s">
        <v>285</v>
      </c>
      <c r="E152" s="1" t="s">
        <v>115</v>
      </c>
      <c r="F152" s="1" t="s">
        <v>238</v>
      </c>
      <c r="G152" s="1">
        <v>2021</v>
      </c>
      <c r="H152" s="1" t="s">
        <v>138</v>
      </c>
      <c r="I152" s="1" t="s">
        <v>142</v>
      </c>
      <c r="J152" s="4">
        <v>0.40590199999999999</v>
      </c>
      <c r="K152" s="1">
        <v>650</v>
      </c>
      <c r="L152" s="1">
        <v>650</v>
      </c>
      <c r="M152" s="1">
        <v>8.7010000000000005</v>
      </c>
      <c r="O152" s="1">
        <v>3</v>
      </c>
      <c r="P152" s="1" t="s">
        <v>124</v>
      </c>
      <c r="Q152" s="1">
        <v>106.732</v>
      </c>
      <c r="R152" s="1">
        <v>1195</v>
      </c>
      <c r="S152" s="1">
        <v>2.9660000000000002</v>
      </c>
      <c r="T152" s="1">
        <v>1144</v>
      </c>
      <c r="U152" s="1">
        <v>2.4529999999999998</v>
      </c>
      <c r="V152" s="1">
        <v>1142</v>
      </c>
    </row>
    <row r="153" spans="2:22" x14ac:dyDescent="0.3">
      <c r="B153" s="1" t="s">
        <v>86</v>
      </c>
      <c r="C153" s="1" t="s">
        <v>232</v>
      </c>
      <c r="D153" s="1" t="s">
        <v>285</v>
      </c>
      <c r="E153" s="1" t="s">
        <v>115</v>
      </c>
      <c r="F153" s="1" t="s">
        <v>239</v>
      </c>
      <c r="G153" s="1">
        <v>2021</v>
      </c>
      <c r="H153" s="1" t="s">
        <v>138</v>
      </c>
      <c r="I153" s="1" t="s">
        <v>142</v>
      </c>
      <c r="J153" s="4">
        <v>0.40990599999999999</v>
      </c>
      <c r="K153" s="1">
        <v>651</v>
      </c>
      <c r="L153" s="1">
        <v>651</v>
      </c>
      <c r="M153" s="1">
        <v>8.51</v>
      </c>
      <c r="O153" s="1">
        <v>3</v>
      </c>
      <c r="P153" s="1" t="s">
        <v>124</v>
      </c>
      <c r="Q153" s="1">
        <v>106.732</v>
      </c>
      <c r="R153" s="1">
        <v>1195</v>
      </c>
      <c r="S153" s="1">
        <v>2.9660000000000002</v>
      </c>
      <c r="T153" s="1">
        <v>1144</v>
      </c>
      <c r="U153" s="1">
        <v>2.4529999999999998</v>
      </c>
      <c r="V153" s="1">
        <v>1142</v>
      </c>
    </row>
    <row r="154" spans="2:22" x14ac:dyDescent="0.3">
      <c r="B154" s="1" t="s">
        <v>86</v>
      </c>
      <c r="C154" s="1" t="s">
        <v>232</v>
      </c>
      <c r="D154" s="1" t="s">
        <v>285</v>
      </c>
      <c r="E154" s="1" t="s">
        <v>115</v>
      </c>
      <c r="F154" s="1" t="s">
        <v>240</v>
      </c>
      <c r="G154" s="1">
        <v>2021</v>
      </c>
      <c r="H154" s="1" t="s">
        <v>138</v>
      </c>
      <c r="I154" s="1" t="s">
        <v>142</v>
      </c>
      <c r="J154" s="4">
        <v>0.42759399999999997</v>
      </c>
      <c r="K154" s="1">
        <v>650</v>
      </c>
      <c r="L154" s="1">
        <v>650</v>
      </c>
      <c r="M154" s="1">
        <v>8.511000000000001</v>
      </c>
      <c r="O154" s="1">
        <v>3</v>
      </c>
      <c r="P154" s="1" t="s">
        <v>124</v>
      </c>
      <c r="Q154" s="1">
        <v>106.732</v>
      </c>
      <c r="R154" s="1">
        <v>1195</v>
      </c>
      <c r="S154" s="1">
        <v>2.9660000000000002</v>
      </c>
      <c r="T154" s="1">
        <v>1144</v>
      </c>
      <c r="U154" s="1">
        <v>2.4529999999999998</v>
      </c>
      <c r="V154" s="1">
        <v>1142</v>
      </c>
    </row>
    <row r="155" spans="2:22" x14ac:dyDescent="0.3">
      <c r="B155" s="1" t="s">
        <v>86</v>
      </c>
      <c r="C155" s="1" t="s">
        <v>232</v>
      </c>
      <c r="D155" s="1" t="s">
        <v>285</v>
      </c>
      <c r="E155" s="1" t="s">
        <v>115</v>
      </c>
      <c r="F155" s="1" t="s">
        <v>241</v>
      </c>
      <c r="G155" s="1">
        <v>2021</v>
      </c>
      <c r="H155" s="1" t="s">
        <v>138</v>
      </c>
      <c r="I155" s="1" t="s">
        <v>142</v>
      </c>
      <c r="J155" s="4">
        <v>0.46243000000000001</v>
      </c>
      <c r="K155" s="1">
        <v>650</v>
      </c>
      <c r="L155" s="1">
        <v>650</v>
      </c>
      <c r="M155" s="1">
        <v>8.3759999999999994</v>
      </c>
      <c r="O155" s="1">
        <v>3</v>
      </c>
      <c r="P155" s="1" t="s">
        <v>124</v>
      </c>
      <c r="Q155" s="1">
        <v>106.732</v>
      </c>
      <c r="R155" s="1">
        <v>1195</v>
      </c>
      <c r="S155" s="1">
        <v>2.9660000000000002</v>
      </c>
      <c r="T155" s="1">
        <v>1144</v>
      </c>
      <c r="U155" s="1">
        <v>2.4529999999999998</v>
      </c>
      <c r="V155" s="1">
        <v>1142</v>
      </c>
    </row>
    <row r="156" spans="2:22" x14ac:dyDescent="0.3">
      <c r="B156" s="1" t="s">
        <v>86</v>
      </c>
      <c r="C156" s="1" t="s">
        <v>232</v>
      </c>
      <c r="D156" s="1" t="s">
        <v>285</v>
      </c>
      <c r="E156" s="1" t="s">
        <v>115</v>
      </c>
      <c r="F156" s="1" t="s">
        <v>242</v>
      </c>
      <c r="G156" s="1">
        <v>2021</v>
      </c>
      <c r="H156" s="1" t="s">
        <v>138</v>
      </c>
      <c r="I156" s="1" t="s">
        <v>142</v>
      </c>
      <c r="J156" s="4">
        <v>0.545902</v>
      </c>
      <c r="K156" s="1">
        <v>650</v>
      </c>
      <c r="L156" s="1">
        <v>650</v>
      </c>
      <c r="M156" s="1">
        <v>8.3759999999999994</v>
      </c>
      <c r="O156" s="1">
        <v>3</v>
      </c>
      <c r="P156" s="1" t="s">
        <v>124</v>
      </c>
      <c r="Q156" s="1">
        <v>106.732</v>
      </c>
      <c r="R156" s="1">
        <v>1195</v>
      </c>
      <c r="S156" s="1">
        <v>2.9660000000000002</v>
      </c>
      <c r="T156" s="1">
        <v>1144</v>
      </c>
      <c r="U156" s="1">
        <v>2.4529999999999998</v>
      </c>
      <c r="V156" s="1">
        <v>1142</v>
      </c>
    </row>
    <row r="157" spans="2:22" x14ac:dyDescent="0.3">
      <c r="B157" s="1" t="s">
        <v>86</v>
      </c>
      <c r="C157" s="1" t="s">
        <v>232</v>
      </c>
      <c r="D157" s="1" t="s">
        <v>285</v>
      </c>
      <c r="E157" s="1" t="s">
        <v>115</v>
      </c>
      <c r="F157" s="1" t="s">
        <v>243</v>
      </c>
      <c r="G157" s="1">
        <v>2021</v>
      </c>
      <c r="H157" s="1" t="s">
        <v>138</v>
      </c>
      <c r="I157" s="1" t="s">
        <v>142</v>
      </c>
      <c r="J157" s="4">
        <v>0.72915200000000002</v>
      </c>
      <c r="K157" s="1">
        <v>650</v>
      </c>
      <c r="L157" s="1">
        <v>650</v>
      </c>
      <c r="M157" s="1">
        <v>8.3079999999999998</v>
      </c>
      <c r="O157" s="1">
        <v>3</v>
      </c>
      <c r="P157" s="1" t="s">
        <v>124</v>
      </c>
      <c r="Q157" s="1">
        <v>106.732</v>
      </c>
      <c r="R157" s="1">
        <v>1195</v>
      </c>
      <c r="S157" s="1">
        <v>2.9660000000000002</v>
      </c>
      <c r="T157" s="1">
        <v>1144</v>
      </c>
      <c r="U157" s="1">
        <v>2.4529999999999998</v>
      </c>
      <c r="V157" s="1">
        <v>1142</v>
      </c>
    </row>
    <row r="158" spans="2:22" x14ac:dyDescent="0.3">
      <c r="B158" s="1" t="s">
        <v>86</v>
      </c>
      <c r="C158" s="1" t="s">
        <v>232</v>
      </c>
      <c r="D158" s="1" t="s">
        <v>285</v>
      </c>
      <c r="E158" s="1" t="s">
        <v>115</v>
      </c>
      <c r="F158" s="1" t="s">
        <v>244</v>
      </c>
      <c r="G158" s="1">
        <v>2021</v>
      </c>
      <c r="H158" s="1" t="s">
        <v>138</v>
      </c>
      <c r="I158" s="1" t="s">
        <v>142</v>
      </c>
      <c r="J158" s="4">
        <v>1.1355280000000001</v>
      </c>
      <c r="K158" s="1">
        <v>650</v>
      </c>
      <c r="L158" s="1">
        <v>650</v>
      </c>
      <c r="M158" s="1">
        <v>8.3079999999999998</v>
      </c>
      <c r="O158" s="1">
        <v>3</v>
      </c>
      <c r="P158" s="1" t="s">
        <v>124</v>
      </c>
      <c r="Q158" s="1">
        <v>106.732</v>
      </c>
      <c r="R158" s="1">
        <v>1195</v>
      </c>
      <c r="S158" s="1">
        <v>2.9660000000000002</v>
      </c>
      <c r="T158" s="1">
        <v>1144</v>
      </c>
      <c r="U158" s="1">
        <v>2.4529999999999998</v>
      </c>
      <c r="V158" s="1">
        <v>1142</v>
      </c>
    </row>
    <row r="159" spans="2:22" x14ac:dyDescent="0.3">
      <c r="B159" s="1" t="s">
        <v>86</v>
      </c>
      <c r="C159" s="1" t="s">
        <v>232</v>
      </c>
      <c r="D159" s="1" t="s">
        <v>285</v>
      </c>
      <c r="E159" s="1" t="s">
        <v>115</v>
      </c>
      <c r="F159" s="1" t="s">
        <v>245</v>
      </c>
      <c r="G159" s="1">
        <v>2021</v>
      </c>
      <c r="H159" s="1" t="s">
        <v>138</v>
      </c>
      <c r="I159" s="1" t="s">
        <v>142</v>
      </c>
      <c r="J159" s="4">
        <v>1.765436</v>
      </c>
      <c r="K159" s="1">
        <v>650</v>
      </c>
      <c r="L159" s="1">
        <v>650</v>
      </c>
      <c r="M159" s="1">
        <v>8.3620000000000001</v>
      </c>
      <c r="O159" s="1">
        <v>3</v>
      </c>
      <c r="P159" s="1" t="s">
        <v>124</v>
      </c>
      <c r="Q159" s="1">
        <v>106.732</v>
      </c>
      <c r="R159" s="1">
        <v>1195</v>
      </c>
      <c r="S159" s="1">
        <v>2.9660000000000002</v>
      </c>
      <c r="T159" s="1">
        <v>1144</v>
      </c>
      <c r="U159" s="1">
        <v>2.4529999999999998</v>
      </c>
      <c r="V159" s="1">
        <v>1142</v>
      </c>
    </row>
    <row r="160" spans="2:22" x14ac:dyDescent="0.3">
      <c r="B160" s="1" t="s">
        <v>86</v>
      </c>
      <c r="C160" s="1" t="s">
        <v>232</v>
      </c>
      <c r="D160" s="1" t="s">
        <v>285</v>
      </c>
      <c r="E160" s="1" t="s">
        <v>115</v>
      </c>
      <c r="F160" s="1" t="s">
        <v>246</v>
      </c>
      <c r="G160" s="1">
        <v>2021</v>
      </c>
      <c r="H160" s="1" t="s">
        <v>138</v>
      </c>
      <c r="I160" s="1" t="s">
        <v>142</v>
      </c>
      <c r="J160" s="4">
        <v>2.5948799999999999</v>
      </c>
      <c r="K160" s="1">
        <v>649</v>
      </c>
      <c r="L160" s="1">
        <v>649</v>
      </c>
      <c r="M160" s="1">
        <v>8.3579999999999988</v>
      </c>
      <c r="O160" s="1">
        <v>3</v>
      </c>
      <c r="P160" s="1" t="s">
        <v>124</v>
      </c>
      <c r="Q160" s="1">
        <v>106.732</v>
      </c>
      <c r="R160" s="1">
        <v>1195</v>
      </c>
      <c r="S160" s="1">
        <v>2.9660000000000002</v>
      </c>
      <c r="T160" s="1">
        <v>1144</v>
      </c>
      <c r="U160" s="1">
        <v>2.4529999999999998</v>
      </c>
      <c r="V160" s="1">
        <v>1142</v>
      </c>
    </row>
    <row r="161" spans="2:22" x14ac:dyDescent="0.3">
      <c r="B161" s="1" t="s">
        <v>86</v>
      </c>
      <c r="C161" s="1" t="s">
        <v>232</v>
      </c>
      <c r="D161" s="1" t="s">
        <v>285</v>
      </c>
      <c r="E161" s="1" t="s">
        <v>115</v>
      </c>
      <c r="F161" s="1" t="s">
        <v>247</v>
      </c>
      <c r="G161" s="1">
        <v>2021</v>
      </c>
      <c r="H161" s="1" t="s">
        <v>138</v>
      </c>
      <c r="I161" s="1" t="s">
        <v>142</v>
      </c>
      <c r="J161" s="4">
        <v>3.3491399999999998</v>
      </c>
      <c r="K161" s="1">
        <v>649</v>
      </c>
      <c r="L161" s="1">
        <v>649</v>
      </c>
      <c r="M161" s="1">
        <v>8.61</v>
      </c>
      <c r="O161" s="1">
        <v>3</v>
      </c>
      <c r="P161" s="1" t="s">
        <v>124</v>
      </c>
      <c r="Q161" s="1">
        <v>106.732</v>
      </c>
      <c r="R161" s="1">
        <v>1195</v>
      </c>
      <c r="S161" s="1">
        <v>2.9660000000000002</v>
      </c>
      <c r="T161" s="1">
        <v>1144</v>
      </c>
      <c r="U161" s="1">
        <v>2.4529999999999998</v>
      </c>
      <c r="V161" s="1">
        <v>1142</v>
      </c>
    </row>
    <row r="162" spans="2:22" x14ac:dyDescent="0.3">
      <c r="B162" s="1" t="s">
        <v>86</v>
      </c>
      <c r="C162" s="1" t="s">
        <v>232</v>
      </c>
      <c r="D162" s="1" t="s">
        <v>285</v>
      </c>
      <c r="E162" s="1" t="s">
        <v>115</v>
      </c>
      <c r="F162" s="1" t="s">
        <v>248</v>
      </c>
      <c r="G162" s="1">
        <v>2021</v>
      </c>
      <c r="H162" s="1" t="s">
        <v>138</v>
      </c>
      <c r="I162" s="1" t="s">
        <v>142</v>
      </c>
      <c r="J162" s="4">
        <v>3.545258</v>
      </c>
      <c r="K162" s="1">
        <v>649</v>
      </c>
      <c r="L162" s="1">
        <v>649</v>
      </c>
      <c r="M162" s="1">
        <v>8.61</v>
      </c>
      <c r="O162" s="1">
        <v>3</v>
      </c>
      <c r="P162" s="1" t="s">
        <v>124</v>
      </c>
      <c r="Q162" s="1">
        <v>106.732</v>
      </c>
      <c r="R162" s="1">
        <v>1195</v>
      </c>
      <c r="S162" s="1">
        <v>2.9660000000000002</v>
      </c>
      <c r="T162" s="1">
        <v>1144</v>
      </c>
      <c r="U162" s="1">
        <v>2.4529999999999998</v>
      </c>
      <c r="V162" s="1">
        <v>1142</v>
      </c>
    </row>
    <row r="163" spans="2:22" x14ac:dyDescent="0.3">
      <c r="B163" s="1" t="s">
        <v>86</v>
      </c>
      <c r="C163" s="1" t="s">
        <v>232</v>
      </c>
      <c r="D163" s="1" t="s">
        <v>285</v>
      </c>
      <c r="E163" s="1" t="s">
        <v>115</v>
      </c>
      <c r="F163" s="1" t="s">
        <v>249</v>
      </c>
      <c r="G163" s="1">
        <v>2021</v>
      </c>
      <c r="H163" s="1" t="s">
        <v>138</v>
      </c>
      <c r="I163" s="1" t="s">
        <v>142</v>
      </c>
      <c r="J163" s="4">
        <v>3.2630699999999999</v>
      </c>
      <c r="K163" s="1">
        <v>649</v>
      </c>
      <c r="L163" s="1">
        <v>649</v>
      </c>
      <c r="M163" s="1">
        <v>9.1140000000000008</v>
      </c>
      <c r="O163" s="1">
        <v>3</v>
      </c>
      <c r="P163" s="1" t="s">
        <v>124</v>
      </c>
      <c r="Q163" s="1">
        <v>106.732</v>
      </c>
      <c r="R163" s="1">
        <v>1195</v>
      </c>
      <c r="S163" s="1">
        <v>2.9660000000000002</v>
      </c>
      <c r="T163" s="1">
        <v>1144</v>
      </c>
      <c r="U163" s="1">
        <v>2.4529999999999998</v>
      </c>
      <c r="V163" s="1">
        <v>1142</v>
      </c>
    </row>
    <row r="164" spans="2:22" x14ac:dyDescent="0.3">
      <c r="B164" s="1" t="s">
        <v>86</v>
      </c>
      <c r="C164" s="1" t="s">
        <v>232</v>
      </c>
      <c r="D164" s="1" t="s">
        <v>285</v>
      </c>
      <c r="E164" s="1" t="s">
        <v>115</v>
      </c>
      <c r="F164" s="1" t="s">
        <v>250</v>
      </c>
      <c r="G164" s="1">
        <v>2021</v>
      </c>
      <c r="H164" s="1" t="s">
        <v>138</v>
      </c>
      <c r="I164" s="1" t="s">
        <v>142</v>
      </c>
      <c r="J164" s="4">
        <v>2.9529320000000001</v>
      </c>
      <c r="K164" s="1">
        <v>648</v>
      </c>
      <c r="L164" s="1">
        <v>648</v>
      </c>
      <c r="M164" s="1">
        <v>9.1150000000000002</v>
      </c>
      <c r="O164" s="1">
        <v>3</v>
      </c>
      <c r="P164" s="1" t="s">
        <v>124</v>
      </c>
      <c r="Q164" s="1">
        <v>106.732</v>
      </c>
      <c r="R164" s="1">
        <v>1195</v>
      </c>
      <c r="S164" s="1">
        <v>2.9660000000000002</v>
      </c>
      <c r="T164" s="1">
        <v>1144</v>
      </c>
      <c r="U164" s="1">
        <v>2.4529999999999998</v>
      </c>
      <c r="V164" s="1">
        <v>1142</v>
      </c>
    </row>
    <row r="165" spans="2:22" x14ac:dyDescent="0.3">
      <c r="B165" s="1" t="s">
        <v>86</v>
      </c>
      <c r="C165" s="1" t="s">
        <v>232</v>
      </c>
      <c r="D165" s="1" t="s">
        <v>285</v>
      </c>
      <c r="E165" s="1" t="s">
        <v>115</v>
      </c>
      <c r="F165" s="1" t="s">
        <v>251</v>
      </c>
      <c r="G165" s="1">
        <v>2021</v>
      </c>
      <c r="H165" s="1" t="s">
        <v>138</v>
      </c>
      <c r="I165" s="1" t="s">
        <v>142</v>
      </c>
      <c r="J165" s="4">
        <v>2.5595659999999998</v>
      </c>
      <c r="K165" s="1">
        <v>649</v>
      </c>
      <c r="L165" s="1">
        <v>649</v>
      </c>
      <c r="M165" s="1">
        <v>9.8849999999999998</v>
      </c>
      <c r="O165" s="1">
        <v>3</v>
      </c>
      <c r="P165" s="1" t="s">
        <v>124</v>
      </c>
      <c r="Q165" s="1">
        <v>106.732</v>
      </c>
      <c r="R165" s="1">
        <v>1195</v>
      </c>
      <c r="S165" s="1">
        <v>2.9660000000000002</v>
      </c>
      <c r="T165" s="1">
        <v>1144</v>
      </c>
      <c r="U165" s="1">
        <v>2.4529999999999998</v>
      </c>
      <c r="V165" s="1">
        <v>1142</v>
      </c>
    </row>
    <row r="166" spans="2:22" x14ac:dyDescent="0.3">
      <c r="B166" s="1" t="s">
        <v>86</v>
      </c>
      <c r="C166" s="1" t="s">
        <v>232</v>
      </c>
      <c r="D166" s="1" t="s">
        <v>285</v>
      </c>
      <c r="E166" s="1" t="s">
        <v>115</v>
      </c>
      <c r="F166" s="1" t="s">
        <v>252</v>
      </c>
      <c r="G166" s="1">
        <v>2021</v>
      </c>
      <c r="H166" s="1" t="s">
        <v>138</v>
      </c>
      <c r="I166" s="1" t="s">
        <v>142</v>
      </c>
      <c r="J166" s="4">
        <v>2.2839520000000002</v>
      </c>
      <c r="K166" s="1">
        <v>648</v>
      </c>
      <c r="L166" s="1">
        <v>648</v>
      </c>
      <c r="M166" s="1">
        <v>9.8859999999999992</v>
      </c>
      <c r="O166" s="1">
        <v>3</v>
      </c>
      <c r="P166" s="1" t="s">
        <v>124</v>
      </c>
      <c r="Q166" s="1">
        <v>106.732</v>
      </c>
      <c r="R166" s="1">
        <v>1195</v>
      </c>
      <c r="S166" s="1">
        <v>2.9660000000000002</v>
      </c>
      <c r="T166" s="1">
        <v>1144</v>
      </c>
      <c r="U166" s="1">
        <v>2.4529999999999998</v>
      </c>
      <c r="V166" s="1">
        <v>1142</v>
      </c>
    </row>
    <row r="167" spans="2:22" x14ac:dyDescent="0.3">
      <c r="B167" s="1" t="s">
        <v>86</v>
      </c>
      <c r="C167" s="1" t="s">
        <v>232</v>
      </c>
      <c r="D167" s="1" t="s">
        <v>285</v>
      </c>
      <c r="E167" s="1" t="s">
        <v>115</v>
      </c>
      <c r="F167" s="1" t="s">
        <v>253</v>
      </c>
      <c r="G167" s="1">
        <v>2021</v>
      </c>
      <c r="H167" s="1" t="s">
        <v>138</v>
      </c>
      <c r="I167" s="1" t="s">
        <v>142</v>
      </c>
      <c r="J167" s="4">
        <v>2.0847660000000001</v>
      </c>
      <c r="K167" s="1">
        <v>648</v>
      </c>
      <c r="L167" s="1">
        <v>648</v>
      </c>
      <c r="M167" s="1">
        <v>10.757999999999999</v>
      </c>
      <c r="O167" s="1">
        <v>3</v>
      </c>
      <c r="P167" s="1" t="s">
        <v>124</v>
      </c>
      <c r="Q167" s="1">
        <v>106.732</v>
      </c>
      <c r="R167" s="1">
        <v>1195</v>
      </c>
      <c r="S167" s="1">
        <v>2.9660000000000002</v>
      </c>
      <c r="T167" s="1">
        <v>1144</v>
      </c>
      <c r="U167" s="1">
        <v>2.4529999999999998</v>
      </c>
      <c r="V167" s="1">
        <v>1142</v>
      </c>
    </row>
    <row r="168" spans="2:22" x14ac:dyDescent="0.3">
      <c r="B168" s="1" t="s">
        <v>86</v>
      </c>
      <c r="C168" s="1" t="s">
        <v>232</v>
      </c>
      <c r="D168" s="1" t="s">
        <v>285</v>
      </c>
      <c r="E168" s="1" t="s">
        <v>115</v>
      </c>
      <c r="F168" s="1" t="s">
        <v>254</v>
      </c>
      <c r="G168" s="1">
        <v>2021</v>
      </c>
      <c r="H168" s="1" t="s">
        <v>138</v>
      </c>
      <c r="I168" s="1" t="s">
        <v>142</v>
      </c>
      <c r="J168" s="4">
        <v>1.924002</v>
      </c>
      <c r="K168" s="1">
        <v>648</v>
      </c>
      <c r="L168" s="1">
        <v>648</v>
      </c>
      <c r="M168" s="1">
        <v>10.757999999999999</v>
      </c>
      <c r="O168" s="1">
        <v>3</v>
      </c>
      <c r="P168" s="1" t="s">
        <v>124</v>
      </c>
      <c r="Q168" s="1">
        <v>106.732</v>
      </c>
      <c r="R168" s="1">
        <v>1195</v>
      </c>
      <c r="S168" s="1">
        <v>2.9660000000000002</v>
      </c>
      <c r="T168" s="1">
        <v>1144</v>
      </c>
      <c r="U168" s="1">
        <v>2.4529999999999998</v>
      </c>
      <c r="V168" s="1">
        <v>1142</v>
      </c>
    </row>
    <row r="169" spans="2:22" x14ac:dyDescent="0.3">
      <c r="B169" s="1" t="s">
        <v>86</v>
      </c>
      <c r="C169" s="1" t="s">
        <v>232</v>
      </c>
      <c r="D169" s="1" t="s">
        <v>285</v>
      </c>
      <c r="E169" s="1" t="s">
        <v>115</v>
      </c>
      <c r="F169" s="1" t="s">
        <v>255</v>
      </c>
      <c r="G169" s="1">
        <v>2021</v>
      </c>
      <c r="H169" s="1" t="s">
        <v>138</v>
      </c>
      <c r="I169" s="1" t="s">
        <v>142</v>
      </c>
      <c r="J169" s="4">
        <v>1.821518</v>
      </c>
      <c r="K169" s="1">
        <v>648</v>
      </c>
      <c r="L169" s="1">
        <v>648</v>
      </c>
      <c r="M169" s="1">
        <v>11.548999999999999</v>
      </c>
      <c r="O169" s="1">
        <v>3</v>
      </c>
      <c r="P169" s="1" t="s">
        <v>124</v>
      </c>
      <c r="Q169" s="1">
        <v>106.732</v>
      </c>
      <c r="R169" s="1">
        <v>1195</v>
      </c>
      <c r="S169" s="1">
        <v>2.9660000000000002</v>
      </c>
      <c r="T169" s="1">
        <v>1144</v>
      </c>
      <c r="U169" s="1">
        <v>2.4529999999999998</v>
      </c>
      <c r="V169" s="1">
        <v>1142</v>
      </c>
    </row>
    <row r="170" spans="2:22" x14ac:dyDescent="0.3">
      <c r="B170" s="1" t="s">
        <v>86</v>
      </c>
      <c r="C170" s="1" t="s">
        <v>232</v>
      </c>
      <c r="D170" s="1" t="s">
        <v>285</v>
      </c>
      <c r="E170" s="1" t="s">
        <v>115</v>
      </c>
      <c r="F170" s="1" t="s">
        <v>256</v>
      </c>
      <c r="G170" s="1">
        <v>2021</v>
      </c>
      <c r="H170" s="1" t="s">
        <v>138</v>
      </c>
      <c r="I170" s="1" t="s">
        <v>142</v>
      </c>
      <c r="J170" s="4">
        <v>1.7590859999999999</v>
      </c>
      <c r="K170" s="1">
        <v>648</v>
      </c>
      <c r="L170" s="1">
        <v>648</v>
      </c>
      <c r="M170" s="1">
        <v>11.548999999999999</v>
      </c>
      <c r="O170" s="1">
        <v>3</v>
      </c>
      <c r="P170" s="1" t="s">
        <v>124</v>
      </c>
      <c r="Q170" s="1">
        <v>106.732</v>
      </c>
      <c r="R170" s="1">
        <v>1195</v>
      </c>
      <c r="S170" s="1">
        <v>2.9660000000000002</v>
      </c>
      <c r="T170" s="1">
        <v>1144</v>
      </c>
      <c r="U170" s="1">
        <v>2.4529999999999998</v>
      </c>
      <c r="V170" s="1">
        <v>1142</v>
      </c>
    </row>
    <row r="171" spans="2:22" x14ac:dyDescent="0.3">
      <c r="B171" s="1" t="s">
        <v>86</v>
      </c>
      <c r="C171" s="1" t="s">
        <v>232</v>
      </c>
      <c r="D171" s="1" t="s">
        <v>285</v>
      </c>
      <c r="E171" s="1" t="s">
        <v>115</v>
      </c>
      <c r="F171" s="1" t="s">
        <v>257</v>
      </c>
      <c r="G171" s="1">
        <v>2021</v>
      </c>
      <c r="H171" s="1" t="s">
        <v>138</v>
      </c>
      <c r="I171" s="1" t="s">
        <v>142</v>
      </c>
      <c r="J171" s="4">
        <v>1.8089299999999999</v>
      </c>
      <c r="K171" s="1">
        <v>649</v>
      </c>
      <c r="L171" s="1">
        <v>649</v>
      </c>
      <c r="M171" s="1">
        <v>12.159000000000001</v>
      </c>
      <c r="O171" s="1">
        <v>3</v>
      </c>
      <c r="P171" s="1" t="s">
        <v>124</v>
      </c>
      <c r="Q171" s="1">
        <v>106.732</v>
      </c>
      <c r="R171" s="1">
        <v>1195</v>
      </c>
      <c r="S171" s="1">
        <v>2.9660000000000002</v>
      </c>
      <c r="T171" s="1">
        <v>1144</v>
      </c>
      <c r="U171" s="1">
        <v>2.4529999999999998</v>
      </c>
      <c r="V171" s="1">
        <v>1142</v>
      </c>
    </row>
    <row r="172" spans="2:22" x14ac:dyDescent="0.3">
      <c r="B172" s="1" t="s">
        <v>86</v>
      </c>
      <c r="C172" s="1" t="s">
        <v>232</v>
      </c>
      <c r="D172" s="1" t="s">
        <v>285</v>
      </c>
      <c r="E172" s="1" t="s">
        <v>115</v>
      </c>
      <c r="F172" s="1" t="s">
        <v>258</v>
      </c>
      <c r="G172" s="1">
        <v>2021</v>
      </c>
      <c r="H172" s="1" t="s">
        <v>138</v>
      </c>
      <c r="I172" s="1" t="s">
        <v>142</v>
      </c>
      <c r="J172" s="4">
        <v>1.885872</v>
      </c>
      <c r="K172" s="1">
        <v>649</v>
      </c>
      <c r="L172" s="1">
        <v>649</v>
      </c>
      <c r="M172" s="1">
        <v>12.159000000000001</v>
      </c>
      <c r="O172" s="1">
        <v>3</v>
      </c>
      <c r="P172" s="1" t="s">
        <v>124</v>
      </c>
      <c r="Q172" s="1">
        <v>106.732</v>
      </c>
      <c r="R172" s="1">
        <v>1195</v>
      </c>
      <c r="S172" s="1">
        <v>2.9660000000000002</v>
      </c>
      <c r="T172" s="1">
        <v>1144</v>
      </c>
      <c r="U172" s="1">
        <v>2.4529999999999998</v>
      </c>
      <c r="V172" s="1">
        <v>1142</v>
      </c>
    </row>
    <row r="173" spans="2:22" x14ac:dyDescent="0.3">
      <c r="B173" s="1" t="s">
        <v>86</v>
      </c>
      <c r="C173" s="1" t="s">
        <v>232</v>
      </c>
      <c r="D173" s="1" t="s">
        <v>285</v>
      </c>
      <c r="E173" s="1" t="s">
        <v>115</v>
      </c>
      <c r="F173" s="1" t="s">
        <v>259</v>
      </c>
      <c r="G173" s="1">
        <v>2021</v>
      </c>
      <c r="H173" s="1" t="s">
        <v>138</v>
      </c>
      <c r="I173" s="1" t="s">
        <v>142</v>
      </c>
      <c r="J173" s="4">
        <v>1.8050580000000001</v>
      </c>
      <c r="K173" s="1">
        <v>650</v>
      </c>
      <c r="L173" s="1">
        <v>650</v>
      </c>
      <c r="M173" s="1">
        <v>12.598000000000001</v>
      </c>
      <c r="O173" s="1">
        <v>3</v>
      </c>
      <c r="P173" s="1" t="s">
        <v>124</v>
      </c>
      <c r="Q173" s="1">
        <v>106.732</v>
      </c>
      <c r="R173" s="1">
        <v>1195</v>
      </c>
      <c r="S173" s="1">
        <v>2.9660000000000002</v>
      </c>
      <c r="T173" s="1">
        <v>1144</v>
      </c>
      <c r="U173" s="1">
        <v>2.4529999999999998</v>
      </c>
      <c r="V173" s="1">
        <v>1142</v>
      </c>
    </row>
    <row r="174" spans="2:22" x14ac:dyDescent="0.3">
      <c r="B174" s="1" t="s">
        <v>86</v>
      </c>
      <c r="C174" s="1" t="s">
        <v>232</v>
      </c>
      <c r="D174" s="1" t="s">
        <v>285</v>
      </c>
      <c r="E174" s="1" t="s">
        <v>115</v>
      </c>
      <c r="F174" s="1" t="s">
        <v>260</v>
      </c>
      <c r="G174" s="1">
        <v>2021</v>
      </c>
      <c r="H174" s="1" t="s">
        <v>138</v>
      </c>
      <c r="I174" s="1" t="s">
        <v>142</v>
      </c>
      <c r="J174" s="4">
        <v>1.716394</v>
      </c>
      <c r="K174" s="1">
        <v>648</v>
      </c>
      <c r="L174" s="1">
        <v>648</v>
      </c>
      <c r="M174" s="1">
        <v>12.598000000000001</v>
      </c>
      <c r="O174" s="1">
        <v>3</v>
      </c>
      <c r="P174" s="1" t="s">
        <v>124</v>
      </c>
      <c r="Q174" s="1">
        <v>106.732</v>
      </c>
      <c r="R174" s="1">
        <v>1195</v>
      </c>
      <c r="S174" s="1">
        <v>2.9660000000000002</v>
      </c>
      <c r="T174" s="1">
        <v>1144</v>
      </c>
      <c r="U174" s="1">
        <v>2.4529999999999998</v>
      </c>
      <c r="V174" s="1">
        <v>1142</v>
      </c>
    </row>
    <row r="175" spans="2:22" x14ac:dyDescent="0.3">
      <c r="B175" s="1" t="s">
        <v>86</v>
      </c>
      <c r="C175" s="1" t="s">
        <v>232</v>
      </c>
      <c r="D175" s="1" t="s">
        <v>285</v>
      </c>
      <c r="E175" s="1" t="s">
        <v>115</v>
      </c>
      <c r="F175" s="1" t="s">
        <v>261</v>
      </c>
      <c r="G175" s="1">
        <v>2021</v>
      </c>
      <c r="H175" s="1" t="s">
        <v>138</v>
      </c>
      <c r="I175" s="1" t="s">
        <v>142</v>
      </c>
      <c r="J175" s="4">
        <v>1.696952</v>
      </c>
      <c r="K175" s="1">
        <v>648</v>
      </c>
      <c r="L175" s="1">
        <v>648</v>
      </c>
      <c r="M175" s="1">
        <v>12.872999999999999</v>
      </c>
      <c r="O175" s="1">
        <v>3</v>
      </c>
      <c r="P175" s="1" t="s">
        <v>124</v>
      </c>
      <c r="Q175" s="1">
        <v>106.732</v>
      </c>
      <c r="R175" s="1">
        <v>1195</v>
      </c>
      <c r="S175" s="1">
        <v>2.9660000000000002</v>
      </c>
      <c r="T175" s="1">
        <v>1144</v>
      </c>
      <c r="U175" s="1">
        <v>2.4529999999999998</v>
      </c>
      <c r="V175" s="1">
        <v>1142</v>
      </c>
    </row>
    <row r="176" spans="2:22" x14ac:dyDescent="0.3">
      <c r="B176" s="1" t="s">
        <v>86</v>
      </c>
      <c r="C176" s="1" t="s">
        <v>232</v>
      </c>
      <c r="D176" s="1" t="s">
        <v>285</v>
      </c>
      <c r="E176" s="1" t="s">
        <v>115</v>
      </c>
      <c r="F176" s="1" t="s">
        <v>262</v>
      </c>
      <c r="G176" s="1">
        <v>2021</v>
      </c>
      <c r="H176" s="1" t="s">
        <v>138</v>
      </c>
      <c r="I176" s="1" t="s">
        <v>142</v>
      </c>
      <c r="J176" s="4">
        <v>1.698258</v>
      </c>
      <c r="K176" s="1">
        <v>647</v>
      </c>
      <c r="L176" s="1">
        <v>647</v>
      </c>
      <c r="M176" s="1">
        <v>12.872999999999999</v>
      </c>
      <c r="O176" s="1">
        <v>3</v>
      </c>
      <c r="P176" s="1" t="s">
        <v>124</v>
      </c>
      <c r="Q176" s="1">
        <v>106.732</v>
      </c>
      <c r="R176" s="1">
        <v>1195</v>
      </c>
      <c r="S176" s="1">
        <v>2.9660000000000002</v>
      </c>
      <c r="T176" s="1">
        <v>1144</v>
      </c>
      <c r="U176" s="1">
        <v>2.4529999999999998</v>
      </c>
      <c r="V176" s="1">
        <v>1142</v>
      </c>
    </row>
    <row r="177" spans="2:22" x14ac:dyDescent="0.3">
      <c r="B177" s="1" t="s">
        <v>86</v>
      </c>
      <c r="C177" s="1" t="s">
        <v>232</v>
      </c>
      <c r="D177" s="1" t="s">
        <v>285</v>
      </c>
      <c r="E177" s="1" t="s">
        <v>115</v>
      </c>
      <c r="F177" s="1" t="s">
        <v>263</v>
      </c>
      <c r="G177" s="1">
        <v>2021</v>
      </c>
      <c r="H177" s="1" t="s">
        <v>138</v>
      </c>
      <c r="I177" s="1" t="s">
        <v>142</v>
      </c>
      <c r="J177" s="4">
        <v>1.7562599999999999</v>
      </c>
      <c r="K177" s="1">
        <v>647</v>
      </c>
      <c r="L177" s="1">
        <v>647</v>
      </c>
      <c r="M177" s="1">
        <v>12.96</v>
      </c>
      <c r="O177" s="1">
        <v>3</v>
      </c>
      <c r="P177" s="1" t="s">
        <v>124</v>
      </c>
      <c r="Q177" s="1">
        <v>106.732</v>
      </c>
      <c r="R177" s="1">
        <v>1195</v>
      </c>
      <c r="S177" s="1">
        <v>2.9660000000000002</v>
      </c>
      <c r="T177" s="1">
        <v>1144</v>
      </c>
      <c r="U177" s="1">
        <v>2.4529999999999998</v>
      </c>
      <c r="V177" s="1">
        <v>1142</v>
      </c>
    </row>
    <row r="178" spans="2:22" x14ac:dyDescent="0.3">
      <c r="B178" s="1" t="s">
        <v>86</v>
      </c>
      <c r="C178" s="1" t="s">
        <v>232</v>
      </c>
      <c r="D178" s="1" t="s">
        <v>285</v>
      </c>
      <c r="E178" s="1" t="s">
        <v>115</v>
      </c>
      <c r="F178" s="1" t="s">
        <v>264</v>
      </c>
      <c r="G178" s="1">
        <v>2021</v>
      </c>
      <c r="H178" s="1" t="s">
        <v>138</v>
      </c>
      <c r="I178" s="1" t="s">
        <v>142</v>
      </c>
      <c r="J178" s="4">
        <v>1.9754179999999999</v>
      </c>
      <c r="K178" s="1">
        <v>647</v>
      </c>
      <c r="L178" s="1">
        <v>647</v>
      </c>
      <c r="M178" s="1">
        <v>12.96</v>
      </c>
      <c r="O178" s="1">
        <v>3</v>
      </c>
      <c r="P178" s="1" t="s">
        <v>124</v>
      </c>
      <c r="Q178" s="1">
        <v>106.732</v>
      </c>
      <c r="R178" s="1">
        <v>1195</v>
      </c>
      <c r="S178" s="1">
        <v>2.9660000000000002</v>
      </c>
      <c r="T178" s="1">
        <v>1144</v>
      </c>
      <c r="U178" s="1">
        <v>2.4529999999999998</v>
      </c>
      <c r="V178" s="1">
        <v>1142</v>
      </c>
    </row>
    <row r="179" spans="2:22" x14ac:dyDescent="0.3">
      <c r="B179" s="1" t="s">
        <v>86</v>
      </c>
      <c r="C179" s="1" t="s">
        <v>232</v>
      </c>
      <c r="D179" s="1" t="s">
        <v>285</v>
      </c>
      <c r="E179" s="1" t="s">
        <v>115</v>
      </c>
      <c r="F179" s="1" t="s">
        <v>265</v>
      </c>
      <c r="G179" s="1">
        <v>2021</v>
      </c>
      <c r="H179" s="1" t="s">
        <v>138</v>
      </c>
      <c r="I179" s="1" t="s">
        <v>142</v>
      </c>
      <c r="J179" s="4">
        <v>2.2623220000000002</v>
      </c>
      <c r="K179" s="1">
        <v>647</v>
      </c>
      <c r="L179" s="1">
        <v>647</v>
      </c>
      <c r="M179" s="1">
        <v>12.827999999999999</v>
      </c>
      <c r="O179" s="1">
        <v>3</v>
      </c>
      <c r="P179" s="1" t="s">
        <v>124</v>
      </c>
      <c r="Q179" s="1">
        <v>106.732</v>
      </c>
      <c r="R179" s="1">
        <v>1195</v>
      </c>
      <c r="S179" s="1">
        <v>2.9660000000000002</v>
      </c>
      <c r="T179" s="1">
        <v>1144</v>
      </c>
      <c r="U179" s="1">
        <v>2.4529999999999998</v>
      </c>
      <c r="V179" s="1">
        <v>1142</v>
      </c>
    </row>
    <row r="180" spans="2:22" x14ac:dyDescent="0.3">
      <c r="B180" s="1" t="s">
        <v>86</v>
      </c>
      <c r="C180" s="1" t="s">
        <v>232</v>
      </c>
      <c r="D180" s="1" t="s">
        <v>285</v>
      </c>
      <c r="E180" s="1" t="s">
        <v>115</v>
      </c>
      <c r="F180" s="1" t="s">
        <v>266</v>
      </c>
      <c r="G180" s="1">
        <v>2021</v>
      </c>
      <c r="H180" s="1" t="s">
        <v>138</v>
      </c>
      <c r="I180" s="1" t="s">
        <v>142</v>
      </c>
      <c r="J180" s="4">
        <v>2.6845840000000001</v>
      </c>
      <c r="K180" s="1">
        <v>648</v>
      </c>
      <c r="L180" s="1">
        <v>648</v>
      </c>
      <c r="M180" s="1">
        <v>12.827999999999999</v>
      </c>
      <c r="O180" s="1">
        <v>3</v>
      </c>
      <c r="P180" s="1" t="s">
        <v>124</v>
      </c>
      <c r="Q180" s="1">
        <v>106.732</v>
      </c>
      <c r="R180" s="1">
        <v>1195</v>
      </c>
      <c r="S180" s="1">
        <v>2.9660000000000002</v>
      </c>
      <c r="T180" s="1">
        <v>1144</v>
      </c>
      <c r="U180" s="1">
        <v>2.4529999999999998</v>
      </c>
      <c r="V180" s="1">
        <v>1142</v>
      </c>
    </row>
    <row r="181" spans="2:22" x14ac:dyDescent="0.3">
      <c r="B181" s="1" t="s">
        <v>86</v>
      </c>
      <c r="C181" s="1" t="s">
        <v>232</v>
      </c>
      <c r="D181" s="1" t="s">
        <v>285</v>
      </c>
      <c r="E181" s="1" t="s">
        <v>115</v>
      </c>
      <c r="F181" s="1" t="s">
        <v>267</v>
      </c>
      <c r="G181" s="1">
        <v>2021</v>
      </c>
      <c r="H181" s="1" t="s">
        <v>138</v>
      </c>
      <c r="I181" s="1" t="s">
        <v>142</v>
      </c>
      <c r="J181" s="4">
        <v>3.0521159999999998</v>
      </c>
      <c r="K181" s="1">
        <v>648</v>
      </c>
      <c r="L181" s="1">
        <v>648</v>
      </c>
      <c r="M181" s="1">
        <v>12.547000000000001</v>
      </c>
      <c r="O181" s="1">
        <v>3</v>
      </c>
      <c r="P181" s="1" t="s">
        <v>124</v>
      </c>
      <c r="Q181" s="1">
        <v>106.732</v>
      </c>
      <c r="R181" s="1">
        <v>1195</v>
      </c>
      <c r="S181" s="1">
        <v>2.9660000000000002</v>
      </c>
      <c r="T181" s="1">
        <v>1144</v>
      </c>
      <c r="U181" s="1">
        <v>2.4529999999999998</v>
      </c>
      <c r="V181" s="1">
        <v>1142</v>
      </c>
    </row>
    <row r="182" spans="2:22" x14ac:dyDescent="0.3">
      <c r="B182" s="1" t="s">
        <v>86</v>
      </c>
      <c r="C182" s="1" t="s">
        <v>232</v>
      </c>
      <c r="D182" s="1" t="s">
        <v>285</v>
      </c>
      <c r="E182" s="1" t="s">
        <v>115</v>
      </c>
      <c r="F182" s="1" t="s">
        <v>268</v>
      </c>
      <c r="G182" s="1">
        <v>2021</v>
      </c>
      <c r="H182" s="1" t="s">
        <v>138</v>
      </c>
      <c r="I182" s="1" t="s">
        <v>142</v>
      </c>
      <c r="J182" s="4">
        <v>3.237384</v>
      </c>
      <c r="K182" s="1">
        <v>649</v>
      </c>
      <c r="L182" s="1">
        <v>649</v>
      </c>
      <c r="M182" s="1">
        <v>12.548999999999999</v>
      </c>
      <c r="O182" s="1">
        <v>3</v>
      </c>
      <c r="P182" s="1" t="s">
        <v>124</v>
      </c>
      <c r="Q182" s="1">
        <v>106.732</v>
      </c>
      <c r="R182" s="1">
        <v>1195</v>
      </c>
      <c r="S182" s="1">
        <v>2.9660000000000002</v>
      </c>
      <c r="T182" s="1">
        <v>1144</v>
      </c>
      <c r="U182" s="1">
        <v>2.4529999999999998</v>
      </c>
      <c r="V182" s="1">
        <v>1142</v>
      </c>
    </row>
    <row r="183" spans="2:22" x14ac:dyDescent="0.3">
      <c r="B183" s="1" t="s">
        <v>86</v>
      </c>
      <c r="C183" s="1" t="s">
        <v>232</v>
      </c>
      <c r="D183" s="1" t="s">
        <v>285</v>
      </c>
      <c r="E183" s="1" t="s">
        <v>115</v>
      </c>
      <c r="F183" s="1" t="s">
        <v>269</v>
      </c>
      <c r="G183" s="1">
        <v>2021</v>
      </c>
      <c r="H183" s="1" t="s">
        <v>138</v>
      </c>
      <c r="I183" s="1" t="s">
        <v>142</v>
      </c>
      <c r="J183" s="4">
        <v>3.2225280000000001</v>
      </c>
      <c r="K183" s="1">
        <v>647</v>
      </c>
      <c r="L183" s="1">
        <v>647</v>
      </c>
      <c r="M183" s="1">
        <v>12.145</v>
      </c>
      <c r="O183" s="1">
        <v>3</v>
      </c>
      <c r="P183" s="1" t="s">
        <v>124</v>
      </c>
      <c r="Q183" s="1">
        <v>106.732</v>
      </c>
      <c r="R183" s="1">
        <v>1195</v>
      </c>
      <c r="S183" s="1">
        <v>2.9660000000000002</v>
      </c>
      <c r="T183" s="1">
        <v>1144</v>
      </c>
      <c r="U183" s="1">
        <v>2.4529999999999998</v>
      </c>
      <c r="V183" s="1">
        <v>1142</v>
      </c>
    </row>
    <row r="184" spans="2:22" x14ac:dyDescent="0.3">
      <c r="B184" s="1" t="s">
        <v>86</v>
      </c>
      <c r="C184" s="1" t="s">
        <v>232</v>
      </c>
      <c r="D184" s="1" t="s">
        <v>285</v>
      </c>
      <c r="E184" s="1" t="s">
        <v>115</v>
      </c>
      <c r="F184" s="1" t="s">
        <v>270</v>
      </c>
      <c r="G184" s="1">
        <v>2021</v>
      </c>
      <c r="H184" s="1" t="s">
        <v>138</v>
      </c>
      <c r="I184" s="1" t="s">
        <v>142</v>
      </c>
      <c r="J184" s="4">
        <v>3.2315520000000002</v>
      </c>
      <c r="K184" s="1">
        <v>648</v>
      </c>
      <c r="L184" s="1">
        <v>648</v>
      </c>
      <c r="M184" s="1">
        <v>12.146000000000001</v>
      </c>
      <c r="O184" s="1">
        <v>3</v>
      </c>
      <c r="P184" s="1" t="s">
        <v>124</v>
      </c>
      <c r="Q184" s="1">
        <v>106.732</v>
      </c>
      <c r="R184" s="1">
        <v>1195</v>
      </c>
      <c r="S184" s="1">
        <v>2.9660000000000002</v>
      </c>
      <c r="T184" s="1">
        <v>1144</v>
      </c>
      <c r="U184" s="1">
        <v>2.4529999999999998</v>
      </c>
      <c r="V184" s="1">
        <v>1142</v>
      </c>
    </row>
    <row r="185" spans="2:22" x14ac:dyDescent="0.3">
      <c r="B185" s="1" t="s">
        <v>86</v>
      </c>
      <c r="C185" s="1" t="s">
        <v>232</v>
      </c>
      <c r="D185" s="1" t="s">
        <v>285</v>
      </c>
      <c r="E185" s="1" t="s">
        <v>115</v>
      </c>
      <c r="F185" s="1" t="s">
        <v>271</v>
      </c>
      <c r="G185" s="1">
        <v>2021</v>
      </c>
      <c r="H185" s="1" t="s">
        <v>138</v>
      </c>
      <c r="I185" s="1" t="s">
        <v>142</v>
      </c>
      <c r="J185" s="4">
        <v>3.1127799999999999</v>
      </c>
      <c r="K185" s="1">
        <v>648</v>
      </c>
      <c r="L185" s="1">
        <v>648</v>
      </c>
      <c r="M185" s="1">
        <v>11.647</v>
      </c>
      <c r="O185" s="1">
        <v>3</v>
      </c>
      <c r="P185" s="1" t="s">
        <v>124</v>
      </c>
      <c r="Q185" s="1">
        <v>106.732</v>
      </c>
      <c r="R185" s="1">
        <v>1195</v>
      </c>
      <c r="S185" s="1">
        <v>2.9660000000000002</v>
      </c>
      <c r="T185" s="1">
        <v>1144</v>
      </c>
      <c r="U185" s="1">
        <v>2.4529999999999998</v>
      </c>
      <c r="V185" s="1">
        <v>1142</v>
      </c>
    </row>
    <row r="186" spans="2:22" x14ac:dyDescent="0.3">
      <c r="B186" s="1" t="s">
        <v>86</v>
      </c>
      <c r="C186" s="1" t="s">
        <v>232</v>
      </c>
      <c r="D186" s="1" t="s">
        <v>285</v>
      </c>
      <c r="E186" s="1" t="s">
        <v>115</v>
      </c>
      <c r="F186" s="1" t="s">
        <v>272</v>
      </c>
      <c r="G186" s="1">
        <v>2021</v>
      </c>
      <c r="H186" s="1" t="s">
        <v>138</v>
      </c>
      <c r="I186" s="1" t="s">
        <v>142</v>
      </c>
      <c r="J186" s="4">
        <v>3.0173719999999999</v>
      </c>
      <c r="K186" s="1">
        <v>648</v>
      </c>
      <c r="L186" s="1">
        <v>648</v>
      </c>
      <c r="M186" s="1">
        <v>11.647</v>
      </c>
      <c r="O186" s="1">
        <v>3</v>
      </c>
      <c r="P186" s="1" t="s">
        <v>124</v>
      </c>
      <c r="Q186" s="1">
        <v>106.732</v>
      </c>
      <c r="R186" s="1">
        <v>1195</v>
      </c>
      <c r="S186" s="1">
        <v>2.9660000000000002</v>
      </c>
      <c r="T186" s="1">
        <v>1144</v>
      </c>
      <c r="U186" s="1">
        <v>2.4529999999999998</v>
      </c>
      <c r="V186" s="1">
        <v>1142</v>
      </c>
    </row>
    <row r="187" spans="2:22" x14ac:dyDescent="0.3">
      <c r="B187" s="1" t="s">
        <v>86</v>
      </c>
      <c r="C187" s="1" t="s">
        <v>232</v>
      </c>
      <c r="D187" s="1" t="s">
        <v>285</v>
      </c>
      <c r="E187" s="1" t="s">
        <v>115</v>
      </c>
      <c r="F187" s="1" t="s">
        <v>273</v>
      </c>
      <c r="G187" s="1">
        <v>2021</v>
      </c>
      <c r="H187" s="1" t="s">
        <v>138</v>
      </c>
      <c r="I187" s="1" t="s">
        <v>142</v>
      </c>
      <c r="J187" s="4">
        <v>2.837682</v>
      </c>
      <c r="K187" s="1">
        <v>648</v>
      </c>
      <c r="L187" s="1">
        <v>648</v>
      </c>
      <c r="M187" s="1">
        <v>11.034000000000001</v>
      </c>
      <c r="O187" s="1">
        <v>3</v>
      </c>
      <c r="P187" s="1" t="s">
        <v>124</v>
      </c>
      <c r="Q187" s="1">
        <v>106.732</v>
      </c>
      <c r="R187" s="1">
        <v>1195</v>
      </c>
      <c r="S187" s="1">
        <v>2.9660000000000002</v>
      </c>
      <c r="T187" s="1">
        <v>1144</v>
      </c>
      <c r="U187" s="1">
        <v>2.4529999999999998</v>
      </c>
      <c r="V187" s="1">
        <v>1142</v>
      </c>
    </row>
    <row r="188" spans="2:22" x14ac:dyDescent="0.3">
      <c r="B188" s="1" t="s">
        <v>86</v>
      </c>
      <c r="C188" s="1" t="s">
        <v>232</v>
      </c>
      <c r="D188" s="1" t="s">
        <v>285</v>
      </c>
      <c r="E188" s="1" t="s">
        <v>115</v>
      </c>
      <c r="F188" s="1" t="s">
        <v>274</v>
      </c>
      <c r="G188" s="1">
        <v>2021</v>
      </c>
      <c r="H188" s="1" t="s">
        <v>138</v>
      </c>
      <c r="I188" s="1" t="s">
        <v>142</v>
      </c>
      <c r="J188" s="4">
        <v>2.6050179999999998</v>
      </c>
      <c r="K188" s="1">
        <v>647</v>
      </c>
      <c r="L188" s="1">
        <v>647</v>
      </c>
      <c r="M188" s="1">
        <v>11.035</v>
      </c>
      <c r="O188" s="1">
        <v>3</v>
      </c>
      <c r="P188" s="1" t="s">
        <v>124</v>
      </c>
      <c r="Q188" s="1">
        <v>106.732</v>
      </c>
      <c r="R188" s="1">
        <v>1195</v>
      </c>
      <c r="S188" s="1">
        <v>2.9660000000000002</v>
      </c>
      <c r="T188" s="1">
        <v>1144</v>
      </c>
      <c r="U188" s="1">
        <v>2.4529999999999998</v>
      </c>
      <c r="V188" s="1">
        <v>1142</v>
      </c>
    </row>
    <row r="189" spans="2:22" x14ac:dyDescent="0.3">
      <c r="B189" s="1" t="s">
        <v>86</v>
      </c>
      <c r="C189" s="1" t="s">
        <v>232</v>
      </c>
      <c r="D189" s="1" t="s">
        <v>285</v>
      </c>
      <c r="E189" s="1" t="s">
        <v>115</v>
      </c>
      <c r="F189" s="1" t="s">
        <v>275</v>
      </c>
      <c r="G189" s="1">
        <v>2021</v>
      </c>
      <c r="H189" s="1" t="s">
        <v>138</v>
      </c>
      <c r="I189" s="1" t="s">
        <v>142</v>
      </c>
      <c r="J189" s="4">
        <v>2.3826619999999998</v>
      </c>
      <c r="K189" s="1">
        <v>647</v>
      </c>
      <c r="L189" s="1">
        <v>647</v>
      </c>
      <c r="M189" s="1">
        <v>10.416</v>
      </c>
      <c r="O189" s="1">
        <v>3</v>
      </c>
      <c r="P189" s="1" t="s">
        <v>124</v>
      </c>
      <c r="Q189" s="1">
        <v>106.732</v>
      </c>
      <c r="R189" s="1">
        <v>1195</v>
      </c>
      <c r="S189" s="1">
        <v>2.9660000000000002</v>
      </c>
      <c r="T189" s="1">
        <v>1144</v>
      </c>
      <c r="U189" s="1">
        <v>2.4529999999999998</v>
      </c>
      <c r="V189" s="1">
        <v>1142</v>
      </c>
    </row>
    <row r="190" spans="2:22" x14ac:dyDescent="0.3">
      <c r="B190" s="1" t="s">
        <v>86</v>
      </c>
      <c r="C190" s="1" t="s">
        <v>232</v>
      </c>
      <c r="D190" s="1" t="s">
        <v>285</v>
      </c>
      <c r="E190" s="1" t="s">
        <v>115</v>
      </c>
      <c r="F190" s="1" t="s">
        <v>276</v>
      </c>
      <c r="G190" s="1">
        <v>2021</v>
      </c>
      <c r="H190" s="1" t="s">
        <v>138</v>
      </c>
      <c r="I190" s="1" t="s">
        <v>142</v>
      </c>
      <c r="J190" s="4">
        <v>2.1373039999999999</v>
      </c>
      <c r="K190" s="1">
        <v>647</v>
      </c>
      <c r="L190" s="1">
        <v>647</v>
      </c>
      <c r="M190" s="1">
        <v>10.416</v>
      </c>
      <c r="O190" s="1">
        <v>3</v>
      </c>
      <c r="P190" s="1" t="s">
        <v>124</v>
      </c>
      <c r="Q190" s="1">
        <v>106.732</v>
      </c>
      <c r="R190" s="1">
        <v>1195</v>
      </c>
      <c r="S190" s="1">
        <v>2.9660000000000002</v>
      </c>
      <c r="T190" s="1">
        <v>1144</v>
      </c>
      <c r="U190" s="1">
        <v>2.4529999999999998</v>
      </c>
      <c r="V190" s="1">
        <v>1142</v>
      </c>
    </row>
    <row r="191" spans="2:22" x14ac:dyDescent="0.3">
      <c r="B191" s="1" t="s">
        <v>86</v>
      </c>
      <c r="C191" s="1" t="s">
        <v>232</v>
      </c>
      <c r="D191" s="1" t="s">
        <v>285</v>
      </c>
      <c r="E191" s="1" t="s">
        <v>115</v>
      </c>
      <c r="F191" s="1" t="s">
        <v>277</v>
      </c>
      <c r="G191" s="1">
        <v>2021</v>
      </c>
      <c r="H191" s="1" t="s">
        <v>138</v>
      </c>
      <c r="I191" s="1" t="s">
        <v>142</v>
      </c>
      <c r="J191" s="4">
        <v>1.8081640000000001</v>
      </c>
      <c r="K191" s="1">
        <v>646</v>
      </c>
      <c r="L191" s="1">
        <v>646</v>
      </c>
      <c r="M191" s="1">
        <v>9.8879999999999999</v>
      </c>
      <c r="O191" s="1">
        <v>3</v>
      </c>
      <c r="P191" s="1" t="s">
        <v>124</v>
      </c>
      <c r="Q191" s="1">
        <v>106.732</v>
      </c>
      <c r="R191" s="1">
        <v>1195</v>
      </c>
      <c r="S191" s="1">
        <v>2.9660000000000002</v>
      </c>
      <c r="T191" s="1">
        <v>1144</v>
      </c>
      <c r="U191" s="1">
        <v>2.4529999999999998</v>
      </c>
      <c r="V191" s="1">
        <v>1142</v>
      </c>
    </row>
    <row r="192" spans="2:22" x14ac:dyDescent="0.3">
      <c r="B192" s="1" t="s">
        <v>86</v>
      </c>
      <c r="C192" s="1" t="s">
        <v>232</v>
      </c>
      <c r="D192" s="1" t="s">
        <v>285</v>
      </c>
      <c r="E192" s="1" t="s">
        <v>115</v>
      </c>
      <c r="F192" s="1" t="s">
        <v>278</v>
      </c>
      <c r="G192" s="1">
        <v>2021</v>
      </c>
      <c r="H192" s="1" t="s">
        <v>138</v>
      </c>
      <c r="I192" s="1" t="s">
        <v>142</v>
      </c>
      <c r="J192" s="4">
        <v>1.418396</v>
      </c>
      <c r="K192" s="1">
        <v>648</v>
      </c>
      <c r="L192" s="1">
        <v>648</v>
      </c>
      <c r="M192" s="1">
        <v>9.8879999999999999</v>
      </c>
      <c r="O192" s="1">
        <v>3</v>
      </c>
      <c r="P192" s="1" t="s">
        <v>124</v>
      </c>
      <c r="Q192" s="1">
        <v>106.732</v>
      </c>
      <c r="R192" s="1">
        <v>1195</v>
      </c>
      <c r="S192" s="1">
        <v>2.9660000000000002</v>
      </c>
      <c r="T192" s="1">
        <v>1144</v>
      </c>
      <c r="U192" s="1">
        <v>2.4529999999999998</v>
      </c>
      <c r="V192" s="1">
        <v>1142</v>
      </c>
    </row>
    <row r="193" spans="2:22" x14ac:dyDescent="0.3">
      <c r="B193" s="1" t="s">
        <v>86</v>
      </c>
      <c r="C193" s="1" t="s">
        <v>232</v>
      </c>
      <c r="D193" s="1" t="s">
        <v>285</v>
      </c>
      <c r="E193" s="1" t="s">
        <v>115</v>
      </c>
      <c r="F193" s="1" t="s">
        <v>279</v>
      </c>
      <c r="G193" s="1">
        <v>2021</v>
      </c>
      <c r="H193" s="1" t="s">
        <v>138</v>
      </c>
      <c r="I193" s="1" t="s">
        <v>142</v>
      </c>
      <c r="J193" s="4">
        <v>0.97390399999999999</v>
      </c>
      <c r="K193" s="1">
        <v>648</v>
      </c>
      <c r="L193" s="1">
        <v>648</v>
      </c>
      <c r="M193" s="1">
        <v>9.4830000000000005</v>
      </c>
      <c r="O193" s="1">
        <v>3</v>
      </c>
      <c r="P193" s="1" t="s">
        <v>124</v>
      </c>
      <c r="Q193" s="1">
        <v>106.732</v>
      </c>
      <c r="R193" s="1">
        <v>1195</v>
      </c>
      <c r="S193" s="1">
        <v>2.9660000000000002</v>
      </c>
      <c r="T193" s="1">
        <v>1144</v>
      </c>
      <c r="U193" s="1">
        <v>2.4529999999999998</v>
      </c>
      <c r="V193" s="1">
        <v>1142</v>
      </c>
    </row>
    <row r="194" spans="2:22" x14ac:dyDescent="0.3">
      <c r="B194" s="1" t="s">
        <v>86</v>
      </c>
      <c r="C194" s="1" t="s">
        <v>232</v>
      </c>
      <c r="D194" s="1" t="s">
        <v>285</v>
      </c>
      <c r="E194" s="1" t="s">
        <v>115</v>
      </c>
      <c r="F194" s="1" t="s">
        <v>280</v>
      </c>
      <c r="G194" s="1">
        <v>2021</v>
      </c>
      <c r="H194" s="1" t="s">
        <v>138</v>
      </c>
      <c r="I194" s="1" t="s">
        <v>142</v>
      </c>
      <c r="J194" s="4">
        <v>0.68346200000000001</v>
      </c>
      <c r="K194" s="1">
        <v>648</v>
      </c>
      <c r="L194" s="1">
        <v>648</v>
      </c>
      <c r="M194" s="1">
        <v>9.4819999999999993</v>
      </c>
      <c r="O194" s="1">
        <v>3</v>
      </c>
      <c r="P194" s="1" t="s">
        <v>124</v>
      </c>
      <c r="Q194" s="1">
        <v>106.732</v>
      </c>
      <c r="R194" s="1">
        <v>1195</v>
      </c>
      <c r="S194" s="1">
        <v>2.9660000000000002</v>
      </c>
      <c r="T194" s="1">
        <v>1144</v>
      </c>
      <c r="U194" s="1">
        <v>2.4529999999999998</v>
      </c>
      <c r="V194" s="1">
        <v>1142</v>
      </c>
    </row>
    <row r="195" spans="2:22" x14ac:dyDescent="0.3">
      <c r="B195" s="1" t="s">
        <v>86</v>
      </c>
      <c r="C195" s="1" t="s">
        <v>232</v>
      </c>
      <c r="D195" s="1" t="s">
        <v>285</v>
      </c>
      <c r="E195" s="1" t="s">
        <v>115</v>
      </c>
      <c r="F195" s="1" t="s">
        <v>233</v>
      </c>
      <c r="G195" s="1">
        <v>2021</v>
      </c>
      <c r="H195" s="1" t="s">
        <v>138</v>
      </c>
      <c r="I195" s="1" t="s">
        <v>143</v>
      </c>
      <c r="J195" s="4">
        <v>0.63387199999999999</v>
      </c>
      <c r="K195" s="1">
        <v>98</v>
      </c>
      <c r="L195" s="1">
        <v>98</v>
      </c>
      <c r="M195" s="1">
        <v>9.2620000000000005</v>
      </c>
      <c r="O195" s="1">
        <v>3</v>
      </c>
      <c r="P195" s="1" t="s">
        <v>124</v>
      </c>
      <c r="Q195" s="1">
        <v>118.59</v>
      </c>
      <c r="R195" s="1">
        <v>242</v>
      </c>
      <c r="S195" s="1">
        <v>3.1269999999999998</v>
      </c>
      <c r="T195" s="1">
        <v>228</v>
      </c>
      <c r="U195" s="1">
        <v>2.4009999999999998</v>
      </c>
      <c r="V195" s="1">
        <v>227</v>
      </c>
    </row>
    <row r="196" spans="2:22" x14ac:dyDescent="0.3">
      <c r="B196" s="1" t="s">
        <v>86</v>
      </c>
      <c r="C196" s="1" t="s">
        <v>232</v>
      </c>
      <c r="D196" s="1" t="s">
        <v>285</v>
      </c>
      <c r="E196" s="1" t="s">
        <v>115</v>
      </c>
      <c r="F196" s="1" t="s">
        <v>234</v>
      </c>
      <c r="G196" s="1">
        <v>2021</v>
      </c>
      <c r="H196" s="1" t="s">
        <v>138</v>
      </c>
      <c r="I196" s="1" t="s">
        <v>143</v>
      </c>
      <c r="J196" s="4">
        <v>0.51944199999999996</v>
      </c>
      <c r="K196" s="1">
        <v>98</v>
      </c>
      <c r="L196" s="1">
        <v>98</v>
      </c>
      <c r="M196" s="1">
        <v>9.2319999999999993</v>
      </c>
      <c r="O196" s="1">
        <v>3</v>
      </c>
      <c r="P196" s="1" t="s">
        <v>124</v>
      </c>
      <c r="Q196" s="1">
        <v>118.59</v>
      </c>
      <c r="R196" s="1">
        <v>242</v>
      </c>
      <c r="S196" s="1">
        <v>3.1269999999999998</v>
      </c>
      <c r="T196" s="1">
        <v>228</v>
      </c>
      <c r="U196" s="1">
        <v>2.4009999999999998</v>
      </c>
      <c r="V196" s="1">
        <v>227</v>
      </c>
    </row>
    <row r="197" spans="2:22" x14ac:dyDescent="0.3">
      <c r="B197" s="1" t="s">
        <v>86</v>
      </c>
      <c r="C197" s="1" t="s">
        <v>232</v>
      </c>
      <c r="D197" s="1" t="s">
        <v>285</v>
      </c>
      <c r="E197" s="1" t="s">
        <v>115</v>
      </c>
      <c r="F197" s="1" t="s">
        <v>235</v>
      </c>
      <c r="G197" s="1">
        <v>2021</v>
      </c>
      <c r="H197" s="1" t="s">
        <v>138</v>
      </c>
      <c r="I197" s="1" t="s">
        <v>143</v>
      </c>
      <c r="J197" s="4">
        <v>0.47726000000000002</v>
      </c>
      <c r="K197" s="1">
        <v>98</v>
      </c>
      <c r="L197" s="1">
        <v>98</v>
      </c>
      <c r="M197" s="1">
        <v>8.9729999999999972</v>
      </c>
      <c r="O197" s="1">
        <v>3</v>
      </c>
      <c r="P197" s="1" t="s">
        <v>124</v>
      </c>
      <c r="Q197" s="1">
        <v>118.59</v>
      </c>
      <c r="R197" s="1">
        <v>242</v>
      </c>
      <c r="S197" s="1">
        <v>3.1269999999999998</v>
      </c>
      <c r="T197" s="1">
        <v>228</v>
      </c>
      <c r="U197" s="1">
        <v>2.4009999999999998</v>
      </c>
      <c r="V197" s="1">
        <v>227</v>
      </c>
    </row>
    <row r="198" spans="2:22" x14ac:dyDescent="0.3">
      <c r="B198" s="1" t="s">
        <v>86</v>
      </c>
      <c r="C198" s="1" t="s">
        <v>232</v>
      </c>
      <c r="D198" s="1" t="s">
        <v>285</v>
      </c>
      <c r="E198" s="1" t="s">
        <v>115</v>
      </c>
      <c r="F198" s="1" t="s">
        <v>236</v>
      </c>
      <c r="G198" s="1">
        <v>2021</v>
      </c>
      <c r="H198" s="1" t="s">
        <v>138</v>
      </c>
      <c r="I198" s="1" t="s">
        <v>143</v>
      </c>
      <c r="J198" s="4">
        <v>0.44630599999999998</v>
      </c>
      <c r="K198" s="1">
        <v>98</v>
      </c>
      <c r="L198" s="1">
        <v>98</v>
      </c>
      <c r="M198" s="1">
        <v>8.9760000000000009</v>
      </c>
      <c r="O198" s="1">
        <v>3</v>
      </c>
      <c r="P198" s="1" t="s">
        <v>124</v>
      </c>
      <c r="Q198" s="1">
        <v>118.59</v>
      </c>
      <c r="R198" s="1">
        <v>242</v>
      </c>
      <c r="S198" s="1">
        <v>3.1269999999999998</v>
      </c>
      <c r="T198" s="1">
        <v>228</v>
      </c>
      <c r="U198" s="1">
        <v>2.4009999999999998</v>
      </c>
      <c r="V198" s="1">
        <v>227</v>
      </c>
    </row>
    <row r="199" spans="2:22" x14ac:dyDescent="0.3">
      <c r="B199" s="1" t="s">
        <v>86</v>
      </c>
      <c r="C199" s="1" t="s">
        <v>232</v>
      </c>
      <c r="D199" s="1" t="s">
        <v>285</v>
      </c>
      <c r="E199" s="1" t="s">
        <v>115</v>
      </c>
      <c r="F199" s="1" t="s">
        <v>237</v>
      </c>
      <c r="G199" s="1">
        <v>2021</v>
      </c>
      <c r="H199" s="1" t="s">
        <v>138</v>
      </c>
      <c r="I199" s="1" t="s">
        <v>143</v>
      </c>
      <c r="J199" s="4">
        <v>0.45895199999999992</v>
      </c>
      <c r="K199" s="1">
        <v>97</v>
      </c>
      <c r="L199" s="1">
        <v>97</v>
      </c>
      <c r="M199" s="1">
        <v>8.7679999999999989</v>
      </c>
      <c r="O199" s="1">
        <v>3</v>
      </c>
      <c r="P199" s="1" t="s">
        <v>124</v>
      </c>
      <c r="Q199" s="1">
        <v>118.59</v>
      </c>
      <c r="R199" s="1">
        <v>242</v>
      </c>
      <c r="S199" s="1">
        <v>3.1269999999999998</v>
      </c>
      <c r="T199" s="1">
        <v>228</v>
      </c>
      <c r="U199" s="1">
        <v>2.4009999999999998</v>
      </c>
      <c r="V199" s="1">
        <v>227</v>
      </c>
    </row>
    <row r="200" spans="2:22" x14ac:dyDescent="0.3">
      <c r="B200" s="1" t="s">
        <v>86</v>
      </c>
      <c r="C200" s="1" t="s">
        <v>232</v>
      </c>
      <c r="D200" s="1" t="s">
        <v>285</v>
      </c>
      <c r="E200" s="1" t="s">
        <v>115</v>
      </c>
      <c r="F200" s="1" t="s">
        <v>238</v>
      </c>
      <c r="G200" s="1">
        <v>2021</v>
      </c>
      <c r="H200" s="1" t="s">
        <v>138</v>
      </c>
      <c r="I200" s="1" t="s">
        <v>143</v>
      </c>
      <c r="J200" s="4">
        <v>0.47197</v>
      </c>
      <c r="K200" s="1">
        <v>97</v>
      </c>
      <c r="L200" s="1">
        <v>97</v>
      </c>
      <c r="M200" s="1">
        <v>8.7690000000000001</v>
      </c>
      <c r="O200" s="1">
        <v>3</v>
      </c>
      <c r="P200" s="1" t="s">
        <v>124</v>
      </c>
      <c r="Q200" s="1">
        <v>118.59</v>
      </c>
      <c r="R200" s="1">
        <v>242</v>
      </c>
      <c r="S200" s="1">
        <v>3.1269999999999998</v>
      </c>
      <c r="T200" s="1">
        <v>228</v>
      </c>
      <c r="U200" s="1">
        <v>2.4009999999999998</v>
      </c>
      <c r="V200" s="1">
        <v>227</v>
      </c>
    </row>
    <row r="201" spans="2:22" x14ac:dyDescent="0.3">
      <c r="B201" s="1" t="s">
        <v>86</v>
      </c>
      <c r="C201" s="1" t="s">
        <v>232</v>
      </c>
      <c r="D201" s="1" t="s">
        <v>285</v>
      </c>
      <c r="E201" s="1" t="s">
        <v>115</v>
      </c>
      <c r="F201" s="1" t="s">
        <v>239</v>
      </c>
      <c r="G201" s="1">
        <v>2021</v>
      </c>
      <c r="H201" s="1" t="s">
        <v>138</v>
      </c>
      <c r="I201" s="1" t="s">
        <v>143</v>
      </c>
      <c r="J201" s="4">
        <v>0.45917399999999992</v>
      </c>
      <c r="K201" s="1">
        <v>97</v>
      </c>
      <c r="L201" s="1">
        <v>97</v>
      </c>
      <c r="M201" s="1">
        <v>8.577</v>
      </c>
      <c r="O201" s="1">
        <v>3</v>
      </c>
      <c r="P201" s="1" t="s">
        <v>124</v>
      </c>
      <c r="Q201" s="1">
        <v>118.59</v>
      </c>
      <c r="R201" s="1">
        <v>242</v>
      </c>
      <c r="S201" s="1">
        <v>3.1269999999999998</v>
      </c>
      <c r="T201" s="1">
        <v>228</v>
      </c>
      <c r="U201" s="1">
        <v>2.4009999999999998</v>
      </c>
      <c r="V201" s="1">
        <v>227</v>
      </c>
    </row>
    <row r="202" spans="2:22" x14ac:dyDescent="0.3">
      <c r="B202" s="1" t="s">
        <v>86</v>
      </c>
      <c r="C202" s="1" t="s">
        <v>232</v>
      </c>
      <c r="D202" s="1" t="s">
        <v>285</v>
      </c>
      <c r="E202" s="1" t="s">
        <v>115</v>
      </c>
      <c r="F202" s="1" t="s">
        <v>240</v>
      </c>
      <c r="G202" s="1">
        <v>2021</v>
      </c>
      <c r="H202" s="1" t="s">
        <v>138</v>
      </c>
      <c r="I202" s="1" t="s">
        <v>143</v>
      </c>
      <c r="J202" s="4">
        <v>0.44925999999999999</v>
      </c>
      <c r="K202" s="1">
        <v>97</v>
      </c>
      <c r="L202" s="1">
        <v>97</v>
      </c>
      <c r="M202" s="1">
        <v>8.5760000000000005</v>
      </c>
      <c r="O202" s="1">
        <v>3</v>
      </c>
      <c r="P202" s="1" t="s">
        <v>124</v>
      </c>
      <c r="Q202" s="1">
        <v>118.59</v>
      </c>
      <c r="R202" s="1">
        <v>242</v>
      </c>
      <c r="S202" s="1">
        <v>3.1269999999999998</v>
      </c>
      <c r="T202" s="1">
        <v>228</v>
      </c>
      <c r="U202" s="1">
        <v>2.4009999999999998</v>
      </c>
      <c r="V202" s="1">
        <v>227</v>
      </c>
    </row>
    <row r="203" spans="2:22" x14ac:dyDescent="0.3">
      <c r="B203" s="1" t="s">
        <v>86</v>
      </c>
      <c r="C203" s="1" t="s">
        <v>232</v>
      </c>
      <c r="D203" s="1" t="s">
        <v>285</v>
      </c>
      <c r="E203" s="1" t="s">
        <v>115</v>
      </c>
      <c r="F203" s="1" t="s">
        <v>241</v>
      </c>
      <c r="G203" s="1">
        <v>2021</v>
      </c>
      <c r="H203" s="1" t="s">
        <v>138</v>
      </c>
      <c r="I203" s="1" t="s">
        <v>143</v>
      </c>
      <c r="J203" s="4">
        <v>0.46728799999999998</v>
      </c>
      <c r="K203" s="1">
        <v>97</v>
      </c>
      <c r="L203" s="1">
        <v>97</v>
      </c>
      <c r="M203" s="1">
        <v>8.4370000000000012</v>
      </c>
      <c r="O203" s="1">
        <v>3</v>
      </c>
      <c r="P203" s="1" t="s">
        <v>124</v>
      </c>
      <c r="Q203" s="1">
        <v>118.59</v>
      </c>
      <c r="R203" s="1">
        <v>242</v>
      </c>
      <c r="S203" s="1">
        <v>3.1269999999999998</v>
      </c>
      <c r="T203" s="1">
        <v>228</v>
      </c>
      <c r="U203" s="1">
        <v>2.4009999999999998</v>
      </c>
      <c r="V203" s="1">
        <v>227</v>
      </c>
    </row>
    <row r="204" spans="2:22" x14ac:dyDescent="0.3">
      <c r="B204" s="1" t="s">
        <v>86</v>
      </c>
      <c r="C204" s="1" t="s">
        <v>232</v>
      </c>
      <c r="D204" s="1" t="s">
        <v>285</v>
      </c>
      <c r="E204" s="1" t="s">
        <v>115</v>
      </c>
      <c r="F204" s="1" t="s">
        <v>242</v>
      </c>
      <c r="G204" s="1">
        <v>2021</v>
      </c>
      <c r="H204" s="1" t="s">
        <v>138</v>
      </c>
      <c r="I204" s="1" t="s">
        <v>143</v>
      </c>
      <c r="J204" s="4">
        <v>0.54327800000000004</v>
      </c>
      <c r="K204" s="1">
        <v>98</v>
      </c>
      <c r="L204" s="1">
        <v>98</v>
      </c>
      <c r="M204" s="1">
        <v>8.4390000000000001</v>
      </c>
      <c r="O204" s="1">
        <v>3</v>
      </c>
      <c r="P204" s="1" t="s">
        <v>124</v>
      </c>
      <c r="Q204" s="1">
        <v>118.59</v>
      </c>
      <c r="R204" s="1">
        <v>242</v>
      </c>
      <c r="S204" s="1">
        <v>3.1269999999999998</v>
      </c>
      <c r="T204" s="1">
        <v>228</v>
      </c>
      <c r="U204" s="1">
        <v>2.4009999999999998</v>
      </c>
      <c r="V204" s="1">
        <v>227</v>
      </c>
    </row>
    <row r="205" spans="2:22" x14ac:dyDescent="0.3">
      <c r="B205" s="1" t="s">
        <v>86</v>
      </c>
      <c r="C205" s="1" t="s">
        <v>232</v>
      </c>
      <c r="D205" s="1" t="s">
        <v>285</v>
      </c>
      <c r="E205" s="1" t="s">
        <v>115</v>
      </c>
      <c r="F205" s="1" t="s">
        <v>243</v>
      </c>
      <c r="G205" s="1">
        <v>2021</v>
      </c>
      <c r="H205" s="1" t="s">
        <v>138</v>
      </c>
      <c r="I205" s="1" t="s">
        <v>143</v>
      </c>
      <c r="J205" s="4">
        <v>0.71995600000000004</v>
      </c>
      <c r="K205" s="1">
        <v>98</v>
      </c>
      <c r="L205" s="1">
        <v>98</v>
      </c>
      <c r="M205" s="1">
        <v>8.3689999999999998</v>
      </c>
      <c r="O205" s="1">
        <v>3</v>
      </c>
      <c r="P205" s="1" t="s">
        <v>124</v>
      </c>
      <c r="Q205" s="1">
        <v>118.59</v>
      </c>
      <c r="R205" s="1">
        <v>242</v>
      </c>
      <c r="S205" s="1">
        <v>3.1269999999999998</v>
      </c>
      <c r="T205" s="1">
        <v>228</v>
      </c>
      <c r="U205" s="1">
        <v>2.4009999999999998</v>
      </c>
      <c r="V205" s="1">
        <v>227</v>
      </c>
    </row>
    <row r="206" spans="2:22" x14ac:dyDescent="0.3">
      <c r="B206" s="1" t="s">
        <v>86</v>
      </c>
      <c r="C206" s="1" t="s">
        <v>232</v>
      </c>
      <c r="D206" s="1" t="s">
        <v>285</v>
      </c>
      <c r="E206" s="1" t="s">
        <v>115</v>
      </c>
      <c r="F206" s="1" t="s">
        <v>244</v>
      </c>
      <c r="G206" s="1">
        <v>2021</v>
      </c>
      <c r="H206" s="1" t="s">
        <v>138</v>
      </c>
      <c r="I206" s="1" t="s">
        <v>143</v>
      </c>
      <c r="J206" s="4">
        <v>0.96494599999999997</v>
      </c>
      <c r="K206" s="1">
        <v>98</v>
      </c>
      <c r="L206" s="1">
        <v>98</v>
      </c>
      <c r="M206" s="1">
        <v>8.3689999999999998</v>
      </c>
      <c r="O206" s="1">
        <v>3</v>
      </c>
      <c r="P206" s="1" t="s">
        <v>124</v>
      </c>
      <c r="Q206" s="1">
        <v>118.59</v>
      </c>
      <c r="R206" s="1">
        <v>242</v>
      </c>
      <c r="S206" s="1">
        <v>3.1269999999999998</v>
      </c>
      <c r="T206" s="1">
        <v>228</v>
      </c>
      <c r="U206" s="1">
        <v>2.4009999999999998</v>
      </c>
      <c r="V206" s="1">
        <v>227</v>
      </c>
    </row>
    <row r="207" spans="2:22" x14ac:dyDescent="0.3">
      <c r="B207" s="1" t="s">
        <v>86</v>
      </c>
      <c r="C207" s="1" t="s">
        <v>232</v>
      </c>
      <c r="D207" s="1" t="s">
        <v>285</v>
      </c>
      <c r="E207" s="1" t="s">
        <v>115</v>
      </c>
      <c r="F207" s="1" t="s">
        <v>245</v>
      </c>
      <c r="G207" s="1">
        <v>2021</v>
      </c>
      <c r="H207" s="1" t="s">
        <v>138</v>
      </c>
      <c r="I207" s="1" t="s">
        <v>143</v>
      </c>
      <c r="J207" s="4">
        <v>1.7519260000000001</v>
      </c>
      <c r="K207" s="1">
        <v>98</v>
      </c>
      <c r="L207" s="1">
        <v>98</v>
      </c>
      <c r="M207" s="1">
        <v>8.42</v>
      </c>
      <c r="O207" s="1">
        <v>3</v>
      </c>
      <c r="P207" s="1" t="s">
        <v>124</v>
      </c>
      <c r="Q207" s="1">
        <v>118.59</v>
      </c>
      <c r="R207" s="1">
        <v>242</v>
      </c>
      <c r="S207" s="1">
        <v>3.1269999999999998</v>
      </c>
      <c r="T207" s="1">
        <v>228</v>
      </c>
      <c r="U207" s="1">
        <v>2.4009999999999998</v>
      </c>
      <c r="V207" s="1">
        <v>227</v>
      </c>
    </row>
    <row r="208" spans="2:22" x14ac:dyDescent="0.3">
      <c r="B208" s="1" t="s">
        <v>86</v>
      </c>
      <c r="C208" s="1" t="s">
        <v>232</v>
      </c>
      <c r="D208" s="1" t="s">
        <v>285</v>
      </c>
      <c r="E208" s="1" t="s">
        <v>115</v>
      </c>
      <c r="F208" s="1" t="s">
        <v>246</v>
      </c>
      <c r="G208" s="1">
        <v>2021</v>
      </c>
      <c r="H208" s="1" t="s">
        <v>138</v>
      </c>
      <c r="I208" s="1" t="s">
        <v>143</v>
      </c>
      <c r="J208" s="4">
        <v>2.8571960000000001</v>
      </c>
      <c r="K208" s="1">
        <v>98</v>
      </c>
      <c r="L208" s="1">
        <v>98</v>
      </c>
      <c r="M208" s="1">
        <v>8.42</v>
      </c>
      <c r="O208" s="1">
        <v>3</v>
      </c>
      <c r="P208" s="1" t="s">
        <v>124</v>
      </c>
      <c r="Q208" s="1">
        <v>118.59</v>
      </c>
      <c r="R208" s="1">
        <v>242</v>
      </c>
      <c r="S208" s="1">
        <v>3.1269999999999998</v>
      </c>
      <c r="T208" s="1">
        <v>228</v>
      </c>
      <c r="U208" s="1">
        <v>2.4009999999999998</v>
      </c>
      <c r="V208" s="1">
        <v>227</v>
      </c>
    </row>
    <row r="209" spans="2:22" x14ac:dyDescent="0.3">
      <c r="B209" s="1" t="s">
        <v>86</v>
      </c>
      <c r="C209" s="1" t="s">
        <v>232</v>
      </c>
      <c r="D209" s="1" t="s">
        <v>285</v>
      </c>
      <c r="E209" s="1" t="s">
        <v>115</v>
      </c>
      <c r="F209" s="1" t="s">
        <v>247</v>
      </c>
      <c r="G209" s="1">
        <v>2021</v>
      </c>
      <c r="H209" s="1" t="s">
        <v>138</v>
      </c>
      <c r="I209" s="1" t="s">
        <v>143</v>
      </c>
      <c r="J209" s="4">
        <v>3.457932</v>
      </c>
      <c r="K209" s="1">
        <v>98</v>
      </c>
      <c r="L209" s="1">
        <v>98</v>
      </c>
      <c r="M209" s="1">
        <v>8.6690000000000005</v>
      </c>
      <c r="O209" s="1">
        <v>3</v>
      </c>
      <c r="P209" s="1" t="s">
        <v>124</v>
      </c>
      <c r="Q209" s="1">
        <v>118.59</v>
      </c>
      <c r="R209" s="1">
        <v>242</v>
      </c>
      <c r="S209" s="1">
        <v>3.1269999999999998</v>
      </c>
      <c r="T209" s="1">
        <v>228</v>
      </c>
      <c r="U209" s="1">
        <v>2.4009999999999998</v>
      </c>
      <c r="V209" s="1">
        <v>227</v>
      </c>
    </row>
    <row r="210" spans="2:22" x14ac:dyDescent="0.3">
      <c r="B210" s="1" t="s">
        <v>86</v>
      </c>
      <c r="C210" s="1" t="s">
        <v>232</v>
      </c>
      <c r="D210" s="1" t="s">
        <v>285</v>
      </c>
      <c r="E210" s="1" t="s">
        <v>115</v>
      </c>
      <c r="F210" s="1" t="s">
        <v>248</v>
      </c>
      <c r="G210" s="1">
        <v>2021</v>
      </c>
      <c r="H210" s="1" t="s">
        <v>138</v>
      </c>
      <c r="I210" s="1" t="s">
        <v>143</v>
      </c>
      <c r="J210" s="4">
        <v>3.6190820000000001</v>
      </c>
      <c r="K210" s="1">
        <v>98</v>
      </c>
      <c r="L210" s="1">
        <v>98</v>
      </c>
      <c r="M210" s="1">
        <v>8.6679999999999993</v>
      </c>
      <c r="O210" s="1">
        <v>3</v>
      </c>
      <c r="P210" s="1" t="s">
        <v>124</v>
      </c>
      <c r="Q210" s="1">
        <v>118.59</v>
      </c>
      <c r="R210" s="1">
        <v>242</v>
      </c>
      <c r="S210" s="1">
        <v>3.1269999999999998</v>
      </c>
      <c r="T210" s="1">
        <v>228</v>
      </c>
      <c r="U210" s="1">
        <v>2.4009999999999998</v>
      </c>
      <c r="V210" s="1">
        <v>227</v>
      </c>
    </row>
    <row r="211" spans="2:22" x14ac:dyDescent="0.3">
      <c r="B211" s="1" t="s">
        <v>86</v>
      </c>
      <c r="C211" s="1" t="s">
        <v>232</v>
      </c>
      <c r="D211" s="1" t="s">
        <v>285</v>
      </c>
      <c r="E211" s="1" t="s">
        <v>115</v>
      </c>
      <c r="F211" s="1" t="s">
        <v>249</v>
      </c>
      <c r="G211" s="1">
        <v>2021</v>
      </c>
      <c r="H211" s="1" t="s">
        <v>138</v>
      </c>
      <c r="I211" s="1" t="s">
        <v>143</v>
      </c>
      <c r="J211" s="4">
        <v>3.4719739999999999</v>
      </c>
      <c r="K211" s="1">
        <v>98</v>
      </c>
      <c r="L211" s="1">
        <v>98</v>
      </c>
      <c r="M211" s="1">
        <v>9.16</v>
      </c>
      <c r="O211" s="1">
        <v>3</v>
      </c>
      <c r="P211" s="1" t="s">
        <v>124</v>
      </c>
      <c r="Q211" s="1">
        <v>118.59</v>
      </c>
      <c r="R211" s="1">
        <v>242</v>
      </c>
      <c r="S211" s="1">
        <v>3.1269999999999998</v>
      </c>
      <c r="T211" s="1">
        <v>228</v>
      </c>
      <c r="U211" s="1">
        <v>2.4009999999999998</v>
      </c>
      <c r="V211" s="1">
        <v>227</v>
      </c>
    </row>
    <row r="212" spans="2:22" x14ac:dyDescent="0.3">
      <c r="B212" s="1" t="s">
        <v>86</v>
      </c>
      <c r="C212" s="1" t="s">
        <v>232</v>
      </c>
      <c r="D212" s="1" t="s">
        <v>285</v>
      </c>
      <c r="E212" s="1" t="s">
        <v>115</v>
      </c>
      <c r="F212" s="1" t="s">
        <v>250</v>
      </c>
      <c r="G212" s="1">
        <v>2021</v>
      </c>
      <c r="H212" s="1" t="s">
        <v>138</v>
      </c>
      <c r="I212" s="1" t="s">
        <v>143</v>
      </c>
      <c r="J212" s="4">
        <v>3.4262679999999999</v>
      </c>
      <c r="K212" s="1">
        <v>98</v>
      </c>
      <c r="L212" s="1">
        <v>98</v>
      </c>
      <c r="M212" s="1">
        <v>9.16</v>
      </c>
      <c r="O212" s="1">
        <v>3</v>
      </c>
      <c r="P212" s="1" t="s">
        <v>124</v>
      </c>
      <c r="Q212" s="1">
        <v>118.59</v>
      </c>
      <c r="R212" s="1">
        <v>242</v>
      </c>
      <c r="S212" s="1">
        <v>3.1269999999999998</v>
      </c>
      <c r="T212" s="1">
        <v>228</v>
      </c>
      <c r="U212" s="1">
        <v>2.4009999999999998</v>
      </c>
      <c r="V212" s="1">
        <v>227</v>
      </c>
    </row>
    <row r="213" spans="2:22" x14ac:dyDescent="0.3">
      <c r="B213" s="1" t="s">
        <v>86</v>
      </c>
      <c r="C213" s="1" t="s">
        <v>232</v>
      </c>
      <c r="D213" s="1" t="s">
        <v>285</v>
      </c>
      <c r="E213" s="1" t="s">
        <v>115</v>
      </c>
      <c r="F213" s="1" t="s">
        <v>251</v>
      </c>
      <c r="G213" s="1">
        <v>2021</v>
      </c>
      <c r="H213" s="1" t="s">
        <v>138</v>
      </c>
      <c r="I213" s="1" t="s">
        <v>143</v>
      </c>
      <c r="J213" s="4">
        <v>2.9682200000000001</v>
      </c>
      <c r="K213" s="1">
        <v>98</v>
      </c>
      <c r="L213" s="1">
        <v>98</v>
      </c>
      <c r="M213" s="1">
        <v>9.9120000000000008</v>
      </c>
      <c r="O213" s="1">
        <v>3</v>
      </c>
      <c r="P213" s="1" t="s">
        <v>124</v>
      </c>
      <c r="Q213" s="1">
        <v>118.59</v>
      </c>
      <c r="R213" s="1">
        <v>242</v>
      </c>
      <c r="S213" s="1">
        <v>3.1269999999999998</v>
      </c>
      <c r="T213" s="1">
        <v>228</v>
      </c>
      <c r="U213" s="1">
        <v>2.4009999999999998</v>
      </c>
      <c r="V213" s="1">
        <v>227</v>
      </c>
    </row>
    <row r="214" spans="2:22" x14ac:dyDescent="0.3">
      <c r="B214" s="1" t="s">
        <v>86</v>
      </c>
      <c r="C214" s="1" t="s">
        <v>232</v>
      </c>
      <c r="D214" s="1" t="s">
        <v>285</v>
      </c>
      <c r="E214" s="1" t="s">
        <v>115</v>
      </c>
      <c r="F214" s="1" t="s">
        <v>252</v>
      </c>
      <c r="G214" s="1">
        <v>2021</v>
      </c>
      <c r="H214" s="1" t="s">
        <v>138</v>
      </c>
      <c r="I214" s="1" t="s">
        <v>143</v>
      </c>
      <c r="J214" s="4">
        <v>2.6184799999999999</v>
      </c>
      <c r="K214" s="1">
        <v>98</v>
      </c>
      <c r="L214" s="1">
        <v>98</v>
      </c>
      <c r="M214" s="1">
        <v>9.9120000000000008</v>
      </c>
      <c r="O214" s="1">
        <v>3</v>
      </c>
      <c r="P214" s="1" t="s">
        <v>124</v>
      </c>
      <c r="Q214" s="1">
        <v>118.59</v>
      </c>
      <c r="R214" s="1">
        <v>242</v>
      </c>
      <c r="S214" s="1">
        <v>3.1269999999999998</v>
      </c>
      <c r="T214" s="1">
        <v>228</v>
      </c>
      <c r="U214" s="1">
        <v>2.4009999999999998</v>
      </c>
      <c r="V214" s="1">
        <v>227</v>
      </c>
    </row>
    <row r="215" spans="2:22" x14ac:dyDescent="0.3">
      <c r="B215" s="1" t="s">
        <v>86</v>
      </c>
      <c r="C215" s="1" t="s">
        <v>232</v>
      </c>
      <c r="D215" s="1" t="s">
        <v>285</v>
      </c>
      <c r="E215" s="1" t="s">
        <v>115</v>
      </c>
      <c r="F215" s="1" t="s">
        <v>253</v>
      </c>
      <c r="G215" s="1">
        <v>2021</v>
      </c>
      <c r="H215" s="1" t="s">
        <v>138</v>
      </c>
      <c r="I215" s="1" t="s">
        <v>143</v>
      </c>
      <c r="J215" s="4">
        <v>2.358314</v>
      </c>
      <c r="K215" s="1">
        <v>98</v>
      </c>
      <c r="L215" s="1">
        <v>98</v>
      </c>
      <c r="M215" s="1">
        <v>10.766999999999999</v>
      </c>
      <c r="O215" s="1">
        <v>3</v>
      </c>
      <c r="P215" s="1" t="s">
        <v>124</v>
      </c>
      <c r="Q215" s="1">
        <v>118.59</v>
      </c>
      <c r="R215" s="1">
        <v>242</v>
      </c>
      <c r="S215" s="1">
        <v>3.1269999999999998</v>
      </c>
      <c r="T215" s="1">
        <v>228</v>
      </c>
      <c r="U215" s="1">
        <v>2.4009999999999998</v>
      </c>
      <c r="V215" s="1">
        <v>227</v>
      </c>
    </row>
    <row r="216" spans="2:22" x14ac:dyDescent="0.3">
      <c r="B216" s="1" t="s">
        <v>86</v>
      </c>
      <c r="C216" s="1" t="s">
        <v>232</v>
      </c>
      <c r="D216" s="1" t="s">
        <v>285</v>
      </c>
      <c r="E216" s="1" t="s">
        <v>115</v>
      </c>
      <c r="F216" s="1" t="s">
        <v>254</v>
      </c>
      <c r="G216" s="1">
        <v>2021</v>
      </c>
      <c r="H216" s="1" t="s">
        <v>138</v>
      </c>
      <c r="I216" s="1" t="s">
        <v>143</v>
      </c>
      <c r="J216" s="4">
        <v>2.1005039999999999</v>
      </c>
      <c r="K216" s="1">
        <v>98</v>
      </c>
      <c r="L216" s="1">
        <v>98</v>
      </c>
      <c r="M216" s="1">
        <v>10.766999999999999</v>
      </c>
      <c r="O216" s="1">
        <v>3</v>
      </c>
      <c r="P216" s="1" t="s">
        <v>124</v>
      </c>
      <c r="Q216" s="1">
        <v>118.59</v>
      </c>
      <c r="R216" s="1">
        <v>242</v>
      </c>
      <c r="S216" s="1">
        <v>3.1269999999999998</v>
      </c>
      <c r="T216" s="1">
        <v>228</v>
      </c>
      <c r="U216" s="1">
        <v>2.4009999999999998</v>
      </c>
      <c r="V216" s="1">
        <v>227</v>
      </c>
    </row>
    <row r="217" spans="2:22" x14ac:dyDescent="0.3">
      <c r="B217" s="1" t="s">
        <v>86</v>
      </c>
      <c r="C217" s="1" t="s">
        <v>232</v>
      </c>
      <c r="D217" s="1" t="s">
        <v>285</v>
      </c>
      <c r="E217" s="1" t="s">
        <v>115</v>
      </c>
      <c r="F217" s="1" t="s">
        <v>255</v>
      </c>
      <c r="G217" s="1">
        <v>2021</v>
      </c>
      <c r="H217" s="1" t="s">
        <v>138</v>
      </c>
      <c r="I217" s="1" t="s">
        <v>143</v>
      </c>
      <c r="J217" s="4">
        <v>1.972118</v>
      </c>
      <c r="K217" s="1">
        <v>98</v>
      </c>
      <c r="L217" s="1">
        <v>98</v>
      </c>
      <c r="M217" s="1">
        <v>11.547000000000001</v>
      </c>
      <c r="O217" s="1">
        <v>3</v>
      </c>
      <c r="P217" s="1" t="s">
        <v>124</v>
      </c>
      <c r="Q217" s="1">
        <v>118.59</v>
      </c>
      <c r="R217" s="1">
        <v>242</v>
      </c>
      <c r="S217" s="1">
        <v>3.1269999999999998</v>
      </c>
      <c r="T217" s="1">
        <v>228</v>
      </c>
      <c r="U217" s="1">
        <v>2.4009999999999998</v>
      </c>
      <c r="V217" s="1">
        <v>227</v>
      </c>
    </row>
    <row r="218" spans="2:22" x14ac:dyDescent="0.3">
      <c r="B218" s="1" t="s">
        <v>86</v>
      </c>
      <c r="C218" s="1" t="s">
        <v>232</v>
      </c>
      <c r="D218" s="1" t="s">
        <v>285</v>
      </c>
      <c r="E218" s="1" t="s">
        <v>115</v>
      </c>
      <c r="F218" s="1" t="s">
        <v>256</v>
      </c>
      <c r="G218" s="1">
        <v>2021</v>
      </c>
      <c r="H218" s="1" t="s">
        <v>138</v>
      </c>
      <c r="I218" s="1" t="s">
        <v>143</v>
      </c>
      <c r="J218" s="4">
        <v>1.883462</v>
      </c>
      <c r="K218" s="1">
        <v>98</v>
      </c>
      <c r="L218" s="1">
        <v>98</v>
      </c>
      <c r="M218" s="1">
        <v>11.547000000000001</v>
      </c>
      <c r="O218" s="1">
        <v>3</v>
      </c>
      <c r="P218" s="1" t="s">
        <v>124</v>
      </c>
      <c r="Q218" s="1">
        <v>118.59</v>
      </c>
      <c r="R218" s="1">
        <v>242</v>
      </c>
      <c r="S218" s="1">
        <v>3.1269999999999998</v>
      </c>
      <c r="T218" s="1">
        <v>228</v>
      </c>
      <c r="U218" s="1">
        <v>2.4009999999999998</v>
      </c>
      <c r="V218" s="1">
        <v>227</v>
      </c>
    </row>
    <row r="219" spans="2:22" x14ac:dyDescent="0.3">
      <c r="B219" s="1" t="s">
        <v>86</v>
      </c>
      <c r="C219" s="1" t="s">
        <v>232</v>
      </c>
      <c r="D219" s="1" t="s">
        <v>285</v>
      </c>
      <c r="E219" s="1" t="s">
        <v>115</v>
      </c>
      <c r="F219" s="1" t="s">
        <v>257</v>
      </c>
      <c r="G219" s="1">
        <v>2021</v>
      </c>
      <c r="H219" s="1" t="s">
        <v>138</v>
      </c>
      <c r="I219" s="1" t="s">
        <v>143</v>
      </c>
      <c r="J219" s="4">
        <v>1.9085300000000001</v>
      </c>
      <c r="K219" s="1">
        <v>98</v>
      </c>
      <c r="L219" s="1">
        <v>98</v>
      </c>
      <c r="M219" s="1">
        <v>12.148999999999999</v>
      </c>
      <c r="O219" s="1">
        <v>3</v>
      </c>
      <c r="P219" s="1" t="s">
        <v>124</v>
      </c>
      <c r="Q219" s="1">
        <v>118.59</v>
      </c>
      <c r="R219" s="1">
        <v>242</v>
      </c>
      <c r="S219" s="1">
        <v>3.1269999999999998</v>
      </c>
      <c r="T219" s="1">
        <v>228</v>
      </c>
      <c r="U219" s="1">
        <v>2.4009999999999998</v>
      </c>
      <c r="V219" s="1">
        <v>227</v>
      </c>
    </row>
    <row r="220" spans="2:22" x14ac:dyDescent="0.3">
      <c r="B220" s="1" t="s">
        <v>86</v>
      </c>
      <c r="C220" s="1" t="s">
        <v>232</v>
      </c>
      <c r="D220" s="1" t="s">
        <v>285</v>
      </c>
      <c r="E220" s="1" t="s">
        <v>115</v>
      </c>
      <c r="F220" s="1" t="s">
        <v>258</v>
      </c>
      <c r="G220" s="1">
        <v>2021</v>
      </c>
      <c r="H220" s="1" t="s">
        <v>138</v>
      </c>
      <c r="I220" s="1" t="s">
        <v>143</v>
      </c>
      <c r="J220" s="4">
        <v>1.9783900000000001</v>
      </c>
      <c r="K220" s="1">
        <v>98</v>
      </c>
      <c r="L220" s="1">
        <v>98</v>
      </c>
      <c r="M220" s="1">
        <v>12.148999999999999</v>
      </c>
      <c r="O220" s="1">
        <v>3</v>
      </c>
      <c r="P220" s="1" t="s">
        <v>124</v>
      </c>
      <c r="Q220" s="1">
        <v>118.59</v>
      </c>
      <c r="R220" s="1">
        <v>242</v>
      </c>
      <c r="S220" s="1">
        <v>3.1269999999999998</v>
      </c>
      <c r="T220" s="1">
        <v>228</v>
      </c>
      <c r="U220" s="1">
        <v>2.4009999999999998</v>
      </c>
      <c r="V220" s="1">
        <v>227</v>
      </c>
    </row>
    <row r="221" spans="2:22" x14ac:dyDescent="0.3">
      <c r="B221" s="1" t="s">
        <v>86</v>
      </c>
      <c r="C221" s="1" t="s">
        <v>232</v>
      </c>
      <c r="D221" s="1" t="s">
        <v>285</v>
      </c>
      <c r="E221" s="1" t="s">
        <v>115</v>
      </c>
      <c r="F221" s="1" t="s">
        <v>259</v>
      </c>
      <c r="G221" s="1">
        <v>2021</v>
      </c>
      <c r="H221" s="1" t="s">
        <v>138</v>
      </c>
      <c r="I221" s="1" t="s">
        <v>143</v>
      </c>
      <c r="J221" s="4">
        <v>1.8796459999999999</v>
      </c>
      <c r="K221" s="1">
        <v>97</v>
      </c>
      <c r="L221" s="1">
        <v>97</v>
      </c>
      <c r="M221" s="1">
        <v>12.579000000000001</v>
      </c>
      <c r="O221" s="1">
        <v>3</v>
      </c>
      <c r="P221" s="1" t="s">
        <v>124</v>
      </c>
      <c r="Q221" s="1">
        <v>118.59</v>
      </c>
      <c r="R221" s="1">
        <v>242</v>
      </c>
      <c r="S221" s="1">
        <v>3.1269999999999998</v>
      </c>
      <c r="T221" s="1">
        <v>228</v>
      </c>
      <c r="U221" s="1">
        <v>2.4009999999999998</v>
      </c>
      <c r="V221" s="1">
        <v>227</v>
      </c>
    </row>
    <row r="222" spans="2:22" x14ac:dyDescent="0.3">
      <c r="B222" s="1" t="s">
        <v>86</v>
      </c>
      <c r="C222" s="1" t="s">
        <v>232</v>
      </c>
      <c r="D222" s="1" t="s">
        <v>285</v>
      </c>
      <c r="E222" s="1" t="s">
        <v>115</v>
      </c>
      <c r="F222" s="1" t="s">
        <v>260</v>
      </c>
      <c r="G222" s="1">
        <v>2021</v>
      </c>
      <c r="H222" s="1" t="s">
        <v>138</v>
      </c>
      <c r="I222" s="1" t="s">
        <v>143</v>
      </c>
      <c r="J222" s="4">
        <v>1.913178</v>
      </c>
      <c r="K222" s="1">
        <v>97</v>
      </c>
      <c r="L222" s="1">
        <v>97</v>
      </c>
      <c r="M222" s="1">
        <v>12.579000000000001</v>
      </c>
      <c r="O222" s="1">
        <v>3</v>
      </c>
      <c r="P222" s="1" t="s">
        <v>124</v>
      </c>
      <c r="Q222" s="1">
        <v>118.59</v>
      </c>
      <c r="R222" s="1">
        <v>242</v>
      </c>
      <c r="S222" s="1">
        <v>3.1269999999999998</v>
      </c>
      <c r="T222" s="1">
        <v>228</v>
      </c>
      <c r="U222" s="1">
        <v>2.4009999999999998</v>
      </c>
      <c r="V222" s="1">
        <v>227</v>
      </c>
    </row>
    <row r="223" spans="2:22" x14ac:dyDescent="0.3">
      <c r="B223" s="1" t="s">
        <v>86</v>
      </c>
      <c r="C223" s="1" t="s">
        <v>232</v>
      </c>
      <c r="D223" s="1" t="s">
        <v>285</v>
      </c>
      <c r="E223" s="1" t="s">
        <v>115</v>
      </c>
      <c r="F223" s="1" t="s">
        <v>261</v>
      </c>
      <c r="G223" s="1">
        <v>2021</v>
      </c>
      <c r="H223" s="1" t="s">
        <v>138</v>
      </c>
      <c r="I223" s="1" t="s">
        <v>143</v>
      </c>
      <c r="J223" s="4">
        <v>1.997482</v>
      </c>
      <c r="K223" s="1">
        <v>98</v>
      </c>
      <c r="L223" s="1">
        <v>98</v>
      </c>
      <c r="M223" s="1">
        <v>12.855</v>
      </c>
      <c r="O223" s="1">
        <v>3</v>
      </c>
      <c r="P223" s="1" t="s">
        <v>124</v>
      </c>
      <c r="Q223" s="1">
        <v>118.59</v>
      </c>
      <c r="R223" s="1">
        <v>242</v>
      </c>
      <c r="S223" s="1">
        <v>3.1269999999999998</v>
      </c>
      <c r="T223" s="1">
        <v>228</v>
      </c>
      <c r="U223" s="1">
        <v>2.4009999999999998</v>
      </c>
      <c r="V223" s="1">
        <v>227</v>
      </c>
    </row>
    <row r="224" spans="2:22" x14ac:dyDescent="0.3">
      <c r="B224" s="1" t="s">
        <v>86</v>
      </c>
      <c r="C224" s="1" t="s">
        <v>232</v>
      </c>
      <c r="D224" s="1" t="s">
        <v>285</v>
      </c>
      <c r="E224" s="1" t="s">
        <v>115</v>
      </c>
      <c r="F224" s="1" t="s">
        <v>262</v>
      </c>
      <c r="G224" s="1">
        <v>2021</v>
      </c>
      <c r="H224" s="1" t="s">
        <v>138</v>
      </c>
      <c r="I224" s="1" t="s">
        <v>143</v>
      </c>
      <c r="J224" s="4">
        <v>1.912814</v>
      </c>
      <c r="K224" s="1">
        <v>98</v>
      </c>
      <c r="L224" s="1">
        <v>98</v>
      </c>
      <c r="M224" s="1">
        <v>12.855</v>
      </c>
      <c r="O224" s="1">
        <v>3</v>
      </c>
      <c r="P224" s="1" t="s">
        <v>124</v>
      </c>
      <c r="Q224" s="1">
        <v>118.59</v>
      </c>
      <c r="R224" s="1">
        <v>242</v>
      </c>
      <c r="S224" s="1">
        <v>3.1269999999999998</v>
      </c>
      <c r="T224" s="1">
        <v>228</v>
      </c>
      <c r="U224" s="1">
        <v>2.4009999999999998</v>
      </c>
      <c r="V224" s="1">
        <v>227</v>
      </c>
    </row>
    <row r="225" spans="2:22" x14ac:dyDescent="0.3">
      <c r="B225" s="1" t="s">
        <v>86</v>
      </c>
      <c r="C225" s="1" t="s">
        <v>232</v>
      </c>
      <c r="D225" s="1" t="s">
        <v>285</v>
      </c>
      <c r="E225" s="1" t="s">
        <v>115</v>
      </c>
      <c r="F225" s="1" t="s">
        <v>263</v>
      </c>
      <c r="G225" s="1">
        <v>2021</v>
      </c>
      <c r="H225" s="1" t="s">
        <v>138</v>
      </c>
      <c r="I225" s="1" t="s">
        <v>143</v>
      </c>
      <c r="J225" s="4">
        <v>1.9388339999999999</v>
      </c>
      <c r="K225" s="1">
        <v>98</v>
      </c>
      <c r="L225" s="1">
        <v>98</v>
      </c>
      <c r="M225" s="1">
        <v>12.942</v>
      </c>
      <c r="O225" s="1">
        <v>3</v>
      </c>
      <c r="P225" s="1" t="s">
        <v>124</v>
      </c>
      <c r="Q225" s="1">
        <v>118.59</v>
      </c>
      <c r="R225" s="1">
        <v>242</v>
      </c>
      <c r="S225" s="1">
        <v>3.1269999999999998</v>
      </c>
      <c r="T225" s="1">
        <v>228</v>
      </c>
      <c r="U225" s="1">
        <v>2.4009999999999998</v>
      </c>
      <c r="V225" s="1">
        <v>227</v>
      </c>
    </row>
    <row r="226" spans="2:22" x14ac:dyDescent="0.3">
      <c r="B226" s="1" t="s">
        <v>86</v>
      </c>
      <c r="C226" s="1" t="s">
        <v>232</v>
      </c>
      <c r="D226" s="1" t="s">
        <v>285</v>
      </c>
      <c r="E226" s="1" t="s">
        <v>115</v>
      </c>
      <c r="F226" s="1" t="s">
        <v>264</v>
      </c>
      <c r="G226" s="1">
        <v>2021</v>
      </c>
      <c r="H226" s="1" t="s">
        <v>138</v>
      </c>
      <c r="I226" s="1" t="s">
        <v>143</v>
      </c>
      <c r="J226" s="4">
        <v>2.1123080000000001</v>
      </c>
      <c r="K226" s="1">
        <v>98</v>
      </c>
      <c r="L226" s="1">
        <v>98</v>
      </c>
      <c r="M226" s="1">
        <v>12.943</v>
      </c>
      <c r="O226" s="1">
        <v>3</v>
      </c>
      <c r="P226" s="1" t="s">
        <v>124</v>
      </c>
      <c r="Q226" s="1">
        <v>118.59</v>
      </c>
      <c r="R226" s="1">
        <v>242</v>
      </c>
      <c r="S226" s="1">
        <v>3.1269999999999998</v>
      </c>
      <c r="T226" s="1">
        <v>228</v>
      </c>
      <c r="U226" s="1">
        <v>2.4009999999999998</v>
      </c>
      <c r="V226" s="1">
        <v>227</v>
      </c>
    </row>
    <row r="227" spans="2:22" x14ac:dyDescent="0.3">
      <c r="B227" s="1" t="s">
        <v>86</v>
      </c>
      <c r="C227" s="1" t="s">
        <v>232</v>
      </c>
      <c r="D227" s="1" t="s">
        <v>285</v>
      </c>
      <c r="E227" s="1" t="s">
        <v>115</v>
      </c>
      <c r="F227" s="1" t="s">
        <v>265</v>
      </c>
      <c r="G227" s="1">
        <v>2021</v>
      </c>
      <c r="H227" s="1" t="s">
        <v>138</v>
      </c>
      <c r="I227" s="1" t="s">
        <v>143</v>
      </c>
      <c r="J227" s="4">
        <v>2.4823499999999998</v>
      </c>
      <c r="K227" s="1">
        <v>98</v>
      </c>
      <c r="L227" s="1">
        <v>98</v>
      </c>
      <c r="M227" s="1">
        <v>12.821999999999999</v>
      </c>
      <c r="O227" s="1">
        <v>3</v>
      </c>
      <c r="P227" s="1" t="s">
        <v>124</v>
      </c>
      <c r="Q227" s="1">
        <v>118.59</v>
      </c>
      <c r="R227" s="1">
        <v>242</v>
      </c>
      <c r="S227" s="1">
        <v>3.1269999999999998</v>
      </c>
      <c r="T227" s="1">
        <v>228</v>
      </c>
      <c r="U227" s="1">
        <v>2.4009999999999998</v>
      </c>
      <c r="V227" s="1">
        <v>227</v>
      </c>
    </row>
    <row r="228" spans="2:22" x14ac:dyDescent="0.3">
      <c r="B228" s="1" t="s">
        <v>86</v>
      </c>
      <c r="C228" s="1" t="s">
        <v>232</v>
      </c>
      <c r="D228" s="1" t="s">
        <v>285</v>
      </c>
      <c r="E228" s="1" t="s">
        <v>115</v>
      </c>
      <c r="F228" s="1" t="s">
        <v>266</v>
      </c>
      <c r="G228" s="1">
        <v>2021</v>
      </c>
      <c r="H228" s="1" t="s">
        <v>138</v>
      </c>
      <c r="I228" s="1" t="s">
        <v>143</v>
      </c>
      <c r="J228" s="4">
        <v>2.9908839999999999</v>
      </c>
      <c r="K228" s="1">
        <v>98</v>
      </c>
      <c r="L228" s="1">
        <v>98</v>
      </c>
      <c r="M228" s="1">
        <v>12.821999999999999</v>
      </c>
      <c r="O228" s="1">
        <v>3</v>
      </c>
      <c r="P228" s="1" t="s">
        <v>124</v>
      </c>
      <c r="Q228" s="1">
        <v>118.59</v>
      </c>
      <c r="R228" s="1">
        <v>242</v>
      </c>
      <c r="S228" s="1">
        <v>3.1269999999999998</v>
      </c>
      <c r="T228" s="1">
        <v>228</v>
      </c>
      <c r="U228" s="1">
        <v>2.4009999999999998</v>
      </c>
      <c r="V228" s="1">
        <v>227</v>
      </c>
    </row>
    <row r="229" spans="2:22" x14ac:dyDescent="0.3">
      <c r="B229" s="1" t="s">
        <v>86</v>
      </c>
      <c r="C229" s="1" t="s">
        <v>232</v>
      </c>
      <c r="D229" s="1" t="s">
        <v>285</v>
      </c>
      <c r="E229" s="1" t="s">
        <v>115</v>
      </c>
      <c r="F229" s="1" t="s">
        <v>267</v>
      </c>
      <c r="G229" s="1">
        <v>2021</v>
      </c>
      <c r="H229" s="1" t="s">
        <v>138</v>
      </c>
      <c r="I229" s="1" t="s">
        <v>143</v>
      </c>
      <c r="J229" s="4">
        <v>3.4229219999999998</v>
      </c>
      <c r="K229" s="1">
        <v>98</v>
      </c>
      <c r="L229" s="1">
        <v>98</v>
      </c>
      <c r="M229" s="1">
        <v>12.552</v>
      </c>
      <c r="O229" s="1">
        <v>3</v>
      </c>
      <c r="P229" s="1" t="s">
        <v>124</v>
      </c>
      <c r="Q229" s="1">
        <v>118.59</v>
      </c>
      <c r="R229" s="1">
        <v>242</v>
      </c>
      <c r="S229" s="1">
        <v>3.1269999999999998</v>
      </c>
      <c r="T229" s="1">
        <v>228</v>
      </c>
      <c r="U229" s="1">
        <v>2.4009999999999998</v>
      </c>
      <c r="V229" s="1">
        <v>227</v>
      </c>
    </row>
    <row r="230" spans="2:22" x14ac:dyDescent="0.3">
      <c r="B230" s="1" t="s">
        <v>86</v>
      </c>
      <c r="C230" s="1" t="s">
        <v>232</v>
      </c>
      <c r="D230" s="1" t="s">
        <v>285</v>
      </c>
      <c r="E230" s="1" t="s">
        <v>115</v>
      </c>
      <c r="F230" s="1" t="s">
        <v>268</v>
      </c>
      <c r="G230" s="1">
        <v>2021</v>
      </c>
      <c r="H230" s="1" t="s">
        <v>138</v>
      </c>
      <c r="I230" s="1" t="s">
        <v>143</v>
      </c>
      <c r="J230" s="4">
        <v>3.2695859999999999</v>
      </c>
      <c r="K230" s="1">
        <v>98</v>
      </c>
      <c r="L230" s="1">
        <v>98</v>
      </c>
      <c r="M230" s="1">
        <v>12.552</v>
      </c>
      <c r="O230" s="1">
        <v>3</v>
      </c>
      <c r="P230" s="1" t="s">
        <v>124</v>
      </c>
      <c r="Q230" s="1">
        <v>118.59</v>
      </c>
      <c r="R230" s="1">
        <v>242</v>
      </c>
      <c r="S230" s="1">
        <v>3.1269999999999998</v>
      </c>
      <c r="T230" s="1">
        <v>228</v>
      </c>
      <c r="U230" s="1">
        <v>2.4009999999999998</v>
      </c>
      <c r="V230" s="1">
        <v>227</v>
      </c>
    </row>
    <row r="231" spans="2:22" x14ac:dyDescent="0.3">
      <c r="B231" s="1" t="s">
        <v>86</v>
      </c>
      <c r="C231" s="1" t="s">
        <v>232</v>
      </c>
      <c r="D231" s="1" t="s">
        <v>285</v>
      </c>
      <c r="E231" s="1" t="s">
        <v>115</v>
      </c>
      <c r="F231" s="1" t="s">
        <v>269</v>
      </c>
      <c r="G231" s="1">
        <v>2021</v>
      </c>
      <c r="H231" s="1" t="s">
        <v>138</v>
      </c>
      <c r="I231" s="1" t="s">
        <v>143</v>
      </c>
      <c r="J231" s="4">
        <v>3.2566079999999999</v>
      </c>
      <c r="K231" s="1">
        <v>98</v>
      </c>
      <c r="L231" s="1">
        <v>98</v>
      </c>
      <c r="M231" s="1">
        <v>12.16</v>
      </c>
      <c r="O231" s="1">
        <v>3</v>
      </c>
      <c r="P231" s="1" t="s">
        <v>124</v>
      </c>
      <c r="Q231" s="1">
        <v>118.59</v>
      </c>
      <c r="R231" s="1">
        <v>242</v>
      </c>
      <c r="S231" s="1">
        <v>3.1269999999999998</v>
      </c>
      <c r="T231" s="1">
        <v>228</v>
      </c>
      <c r="U231" s="1">
        <v>2.4009999999999998</v>
      </c>
      <c r="V231" s="1">
        <v>227</v>
      </c>
    </row>
    <row r="232" spans="2:22" x14ac:dyDescent="0.3">
      <c r="B232" s="1" t="s">
        <v>86</v>
      </c>
      <c r="C232" s="1" t="s">
        <v>232</v>
      </c>
      <c r="D232" s="1" t="s">
        <v>285</v>
      </c>
      <c r="E232" s="1" t="s">
        <v>115</v>
      </c>
      <c r="F232" s="1" t="s">
        <v>270</v>
      </c>
      <c r="G232" s="1">
        <v>2021</v>
      </c>
      <c r="H232" s="1" t="s">
        <v>138</v>
      </c>
      <c r="I232" s="1" t="s">
        <v>143</v>
      </c>
      <c r="J232" s="4">
        <v>3.2634020000000001</v>
      </c>
      <c r="K232" s="1">
        <v>98</v>
      </c>
      <c r="L232" s="1">
        <v>98</v>
      </c>
      <c r="M232" s="1">
        <v>12.159000000000001</v>
      </c>
      <c r="O232" s="1">
        <v>3</v>
      </c>
      <c r="P232" s="1" t="s">
        <v>124</v>
      </c>
      <c r="Q232" s="1">
        <v>118.59</v>
      </c>
      <c r="R232" s="1">
        <v>242</v>
      </c>
      <c r="S232" s="1">
        <v>3.1269999999999998</v>
      </c>
      <c r="T232" s="1">
        <v>228</v>
      </c>
      <c r="U232" s="1">
        <v>2.4009999999999998</v>
      </c>
      <c r="V232" s="1">
        <v>227</v>
      </c>
    </row>
    <row r="233" spans="2:22" x14ac:dyDescent="0.3">
      <c r="B233" s="1" t="s">
        <v>86</v>
      </c>
      <c r="C233" s="1" t="s">
        <v>232</v>
      </c>
      <c r="D233" s="1" t="s">
        <v>285</v>
      </c>
      <c r="E233" s="1" t="s">
        <v>115</v>
      </c>
      <c r="F233" s="1" t="s">
        <v>271</v>
      </c>
      <c r="G233" s="1">
        <v>2021</v>
      </c>
      <c r="H233" s="1" t="s">
        <v>138</v>
      </c>
      <c r="I233" s="1" t="s">
        <v>143</v>
      </c>
      <c r="J233" s="4">
        <v>3.1955440000000008</v>
      </c>
      <c r="K233" s="1">
        <v>98</v>
      </c>
      <c r="L233" s="1">
        <v>98</v>
      </c>
      <c r="M233" s="1">
        <v>11.675000000000001</v>
      </c>
      <c r="O233" s="1">
        <v>3</v>
      </c>
      <c r="P233" s="1" t="s">
        <v>124</v>
      </c>
      <c r="Q233" s="1">
        <v>118.59</v>
      </c>
      <c r="R233" s="1">
        <v>242</v>
      </c>
      <c r="S233" s="1">
        <v>3.1269999999999998</v>
      </c>
      <c r="T233" s="1">
        <v>228</v>
      </c>
      <c r="U233" s="1">
        <v>2.4009999999999998</v>
      </c>
      <c r="V233" s="1">
        <v>227</v>
      </c>
    </row>
    <row r="234" spans="2:22" x14ac:dyDescent="0.3">
      <c r="B234" s="1" t="s">
        <v>86</v>
      </c>
      <c r="C234" s="1" t="s">
        <v>232</v>
      </c>
      <c r="D234" s="1" t="s">
        <v>285</v>
      </c>
      <c r="E234" s="1" t="s">
        <v>115</v>
      </c>
      <c r="F234" s="1" t="s">
        <v>272</v>
      </c>
      <c r="G234" s="1">
        <v>2021</v>
      </c>
      <c r="H234" s="1" t="s">
        <v>138</v>
      </c>
      <c r="I234" s="1" t="s">
        <v>143</v>
      </c>
      <c r="J234" s="4">
        <v>3.102036</v>
      </c>
      <c r="K234" s="1">
        <v>98</v>
      </c>
      <c r="L234" s="1">
        <v>98</v>
      </c>
      <c r="M234" s="1">
        <v>11.675000000000001</v>
      </c>
      <c r="O234" s="1">
        <v>3</v>
      </c>
      <c r="P234" s="1" t="s">
        <v>124</v>
      </c>
      <c r="Q234" s="1">
        <v>118.59</v>
      </c>
      <c r="R234" s="1">
        <v>242</v>
      </c>
      <c r="S234" s="1">
        <v>3.1269999999999998</v>
      </c>
      <c r="T234" s="1">
        <v>228</v>
      </c>
      <c r="U234" s="1">
        <v>2.4009999999999998</v>
      </c>
      <c r="V234" s="1">
        <v>227</v>
      </c>
    </row>
    <row r="235" spans="2:22" x14ac:dyDescent="0.3">
      <c r="B235" s="1" t="s">
        <v>86</v>
      </c>
      <c r="C235" s="1" t="s">
        <v>232</v>
      </c>
      <c r="D235" s="1" t="s">
        <v>285</v>
      </c>
      <c r="E235" s="1" t="s">
        <v>115</v>
      </c>
      <c r="F235" s="1" t="s">
        <v>273</v>
      </c>
      <c r="G235" s="1">
        <v>2021</v>
      </c>
      <c r="H235" s="1" t="s">
        <v>138</v>
      </c>
      <c r="I235" s="1" t="s">
        <v>143</v>
      </c>
      <c r="J235" s="4">
        <v>2.98176</v>
      </c>
      <c r="K235" s="1">
        <v>98</v>
      </c>
      <c r="L235" s="1">
        <v>98</v>
      </c>
      <c r="M235" s="1">
        <v>11.067</v>
      </c>
      <c r="O235" s="1">
        <v>3</v>
      </c>
      <c r="P235" s="1" t="s">
        <v>124</v>
      </c>
      <c r="Q235" s="1">
        <v>118.59</v>
      </c>
      <c r="R235" s="1">
        <v>242</v>
      </c>
      <c r="S235" s="1">
        <v>3.1269999999999998</v>
      </c>
      <c r="T235" s="1">
        <v>228</v>
      </c>
      <c r="U235" s="1">
        <v>2.4009999999999998</v>
      </c>
      <c r="V235" s="1">
        <v>227</v>
      </c>
    </row>
    <row r="236" spans="2:22" x14ac:dyDescent="0.3">
      <c r="B236" s="1" t="s">
        <v>86</v>
      </c>
      <c r="C236" s="1" t="s">
        <v>232</v>
      </c>
      <c r="D236" s="1" t="s">
        <v>285</v>
      </c>
      <c r="E236" s="1" t="s">
        <v>115</v>
      </c>
      <c r="F236" s="1" t="s">
        <v>274</v>
      </c>
      <c r="G236" s="1">
        <v>2021</v>
      </c>
      <c r="H236" s="1" t="s">
        <v>138</v>
      </c>
      <c r="I236" s="1" t="s">
        <v>143</v>
      </c>
      <c r="J236" s="4">
        <v>2.8389720000000001</v>
      </c>
      <c r="K236" s="1">
        <v>98</v>
      </c>
      <c r="L236" s="1">
        <v>98</v>
      </c>
      <c r="M236" s="1">
        <v>11.068</v>
      </c>
      <c r="O236" s="1">
        <v>3</v>
      </c>
      <c r="P236" s="1" t="s">
        <v>124</v>
      </c>
      <c r="Q236" s="1">
        <v>118.59</v>
      </c>
      <c r="R236" s="1">
        <v>242</v>
      </c>
      <c r="S236" s="1">
        <v>3.1269999999999998</v>
      </c>
      <c r="T236" s="1">
        <v>228</v>
      </c>
      <c r="U236" s="1">
        <v>2.4009999999999998</v>
      </c>
      <c r="V236" s="1">
        <v>227</v>
      </c>
    </row>
    <row r="237" spans="2:22" x14ac:dyDescent="0.3">
      <c r="B237" s="1" t="s">
        <v>86</v>
      </c>
      <c r="C237" s="1" t="s">
        <v>232</v>
      </c>
      <c r="D237" s="1" t="s">
        <v>285</v>
      </c>
      <c r="E237" s="1" t="s">
        <v>115</v>
      </c>
      <c r="F237" s="1" t="s">
        <v>275</v>
      </c>
      <c r="G237" s="1">
        <v>2021</v>
      </c>
      <c r="H237" s="1" t="s">
        <v>138</v>
      </c>
      <c r="I237" s="1" t="s">
        <v>143</v>
      </c>
      <c r="J237" s="4">
        <v>2.6207020000000001</v>
      </c>
      <c r="K237" s="1">
        <v>98</v>
      </c>
      <c r="L237" s="1">
        <v>98</v>
      </c>
      <c r="M237" s="1">
        <v>10.457000000000001</v>
      </c>
      <c r="O237" s="1">
        <v>3</v>
      </c>
      <c r="P237" s="1" t="s">
        <v>124</v>
      </c>
      <c r="Q237" s="1">
        <v>118.59</v>
      </c>
      <c r="R237" s="1">
        <v>242</v>
      </c>
      <c r="S237" s="1">
        <v>3.1269999999999998</v>
      </c>
      <c r="T237" s="1">
        <v>228</v>
      </c>
      <c r="U237" s="1">
        <v>2.4009999999999998</v>
      </c>
      <c r="V237" s="1">
        <v>227</v>
      </c>
    </row>
    <row r="238" spans="2:22" x14ac:dyDescent="0.3">
      <c r="B238" s="1" t="s">
        <v>86</v>
      </c>
      <c r="C238" s="1" t="s">
        <v>232</v>
      </c>
      <c r="D238" s="1" t="s">
        <v>285</v>
      </c>
      <c r="E238" s="1" t="s">
        <v>115</v>
      </c>
      <c r="F238" s="1" t="s">
        <v>276</v>
      </c>
      <c r="G238" s="1">
        <v>2021</v>
      </c>
      <c r="H238" s="1" t="s">
        <v>138</v>
      </c>
      <c r="I238" s="1" t="s">
        <v>143</v>
      </c>
      <c r="J238" s="4">
        <v>2.282108</v>
      </c>
      <c r="K238" s="1">
        <v>98</v>
      </c>
      <c r="L238" s="1">
        <v>98</v>
      </c>
      <c r="M238" s="1">
        <v>10.457000000000001</v>
      </c>
      <c r="O238" s="1">
        <v>3</v>
      </c>
      <c r="P238" s="1" t="s">
        <v>124</v>
      </c>
      <c r="Q238" s="1">
        <v>118.59</v>
      </c>
      <c r="R238" s="1">
        <v>242</v>
      </c>
      <c r="S238" s="1">
        <v>3.1269999999999998</v>
      </c>
      <c r="T238" s="1">
        <v>228</v>
      </c>
      <c r="U238" s="1">
        <v>2.4009999999999998</v>
      </c>
      <c r="V238" s="1">
        <v>227</v>
      </c>
    </row>
    <row r="239" spans="2:22" x14ac:dyDescent="0.3">
      <c r="B239" s="1" t="s">
        <v>86</v>
      </c>
      <c r="C239" s="1" t="s">
        <v>232</v>
      </c>
      <c r="D239" s="1" t="s">
        <v>285</v>
      </c>
      <c r="E239" s="1" t="s">
        <v>115</v>
      </c>
      <c r="F239" s="1" t="s">
        <v>277</v>
      </c>
      <c r="G239" s="1">
        <v>2021</v>
      </c>
      <c r="H239" s="1" t="s">
        <v>138</v>
      </c>
      <c r="I239" s="1" t="s">
        <v>143</v>
      </c>
      <c r="J239" s="4">
        <v>1.938394</v>
      </c>
      <c r="K239" s="1">
        <v>98</v>
      </c>
      <c r="L239" s="1">
        <v>98</v>
      </c>
      <c r="M239" s="1">
        <v>9.9359999999999999</v>
      </c>
      <c r="O239" s="1">
        <v>3</v>
      </c>
      <c r="P239" s="1" t="s">
        <v>124</v>
      </c>
      <c r="Q239" s="1">
        <v>118.59</v>
      </c>
      <c r="R239" s="1">
        <v>242</v>
      </c>
      <c r="S239" s="1">
        <v>3.1269999999999998</v>
      </c>
      <c r="T239" s="1">
        <v>228</v>
      </c>
      <c r="U239" s="1">
        <v>2.4009999999999998</v>
      </c>
      <c r="V239" s="1">
        <v>227</v>
      </c>
    </row>
    <row r="240" spans="2:22" x14ac:dyDescent="0.3">
      <c r="B240" s="1" t="s">
        <v>86</v>
      </c>
      <c r="C240" s="1" t="s">
        <v>232</v>
      </c>
      <c r="D240" s="1" t="s">
        <v>285</v>
      </c>
      <c r="E240" s="1" t="s">
        <v>115</v>
      </c>
      <c r="F240" s="1" t="s">
        <v>278</v>
      </c>
      <c r="G240" s="1">
        <v>2021</v>
      </c>
      <c r="H240" s="1" t="s">
        <v>138</v>
      </c>
      <c r="I240" s="1" t="s">
        <v>143</v>
      </c>
      <c r="J240" s="4">
        <v>1.411716</v>
      </c>
      <c r="K240" s="1">
        <v>98</v>
      </c>
      <c r="L240" s="1">
        <v>98</v>
      </c>
      <c r="M240" s="1">
        <v>9.9369999999999994</v>
      </c>
      <c r="O240" s="1">
        <v>3</v>
      </c>
      <c r="P240" s="1" t="s">
        <v>124</v>
      </c>
      <c r="Q240" s="1">
        <v>118.59</v>
      </c>
      <c r="R240" s="1">
        <v>242</v>
      </c>
      <c r="S240" s="1">
        <v>3.1269999999999998</v>
      </c>
      <c r="T240" s="1">
        <v>228</v>
      </c>
      <c r="U240" s="1">
        <v>2.4009999999999998</v>
      </c>
      <c r="V240" s="1">
        <v>227</v>
      </c>
    </row>
    <row r="241" spans="2:22" x14ac:dyDescent="0.3">
      <c r="B241" s="1" t="s">
        <v>86</v>
      </c>
      <c r="C241" s="1" t="s">
        <v>232</v>
      </c>
      <c r="D241" s="1" t="s">
        <v>285</v>
      </c>
      <c r="E241" s="1" t="s">
        <v>115</v>
      </c>
      <c r="F241" s="1" t="s">
        <v>279</v>
      </c>
      <c r="G241" s="1">
        <v>2021</v>
      </c>
      <c r="H241" s="1" t="s">
        <v>138</v>
      </c>
      <c r="I241" s="1" t="s">
        <v>143</v>
      </c>
      <c r="J241" s="4">
        <v>1.023936</v>
      </c>
      <c r="K241" s="1">
        <v>98</v>
      </c>
      <c r="L241" s="1">
        <v>98</v>
      </c>
      <c r="M241" s="1">
        <v>9.5389999999999997</v>
      </c>
      <c r="O241" s="1">
        <v>3</v>
      </c>
      <c r="P241" s="1" t="s">
        <v>124</v>
      </c>
      <c r="Q241" s="1">
        <v>118.59</v>
      </c>
      <c r="R241" s="1">
        <v>242</v>
      </c>
      <c r="S241" s="1">
        <v>3.1269999999999998</v>
      </c>
      <c r="T241" s="1">
        <v>228</v>
      </c>
      <c r="U241" s="1">
        <v>2.4009999999999998</v>
      </c>
      <c r="V241" s="1">
        <v>227</v>
      </c>
    </row>
    <row r="242" spans="2:22" x14ac:dyDescent="0.3">
      <c r="B242" s="1" t="s">
        <v>86</v>
      </c>
      <c r="C242" s="1" t="s">
        <v>232</v>
      </c>
      <c r="D242" s="1" t="s">
        <v>285</v>
      </c>
      <c r="E242" s="1" t="s">
        <v>115</v>
      </c>
      <c r="F242" s="1" t="s">
        <v>280</v>
      </c>
      <c r="G242" s="1">
        <v>2021</v>
      </c>
      <c r="H242" s="1" t="s">
        <v>138</v>
      </c>
      <c r="I242" s="1" t="s">
        <v>143</v>
      </c>
      <c r="J242" s="4">
        <v>0.80247799999999991</v>
      </c>
      <c r="K242" s="1">
        <v>98</v>
      </c>
      <c r="L242" s="1">
        <v>98</v>
      </c>
      <c r="M242" s="1">
        <v>9.5399999999999991</v>
      </c>
      <c r="O242" s="1">
        <v>3</v>
      </c>
      <c r="P242" s="1" t="s">
        <v>124</v>
      </c>
      <c r="Q242" s="1">
        <v>118.59</v>
      </c>
      <c r="R242" s="1">
        <v>242</v>
      </c>
      <c r="S242" s="1">
        <v>3.1269999999999998</v>
      </c>
      <c r="T242" s="1">
        <v>228</v>
      </c>
      <c r="U242" s="1">
        <v>2.4009999999999998</v>
      </c>
      <c r="V242" s="1">
        <v>227</v>
      </c>
    </row>
  </sheetData>
  <mergeCells count="2">
    <mergeCell ref="B1:V1"/>
    <mergeCell ref="A2:A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38429-D6F6-4984-B7E7-7F34EB2C6AC2}">
  <dimension ref="A1:E34"/>
  <sheetViews>
    <sheetView workbookViewId="0"/>
  </sheetViews>
  <sheetFormatPr defaultRowHeight="14.4" x14ac:dyDescent="0.3"/>
  <cols>
    <col min="1" max="1" width="17.33203125" style="9" customWidth="1"/>
    <col min="2" max="2" width="26.44140625" style="38" customWidth="1"/>
    <col min="3" max="3" width="7" style="38" customWidth="1"/>
    <col min="4" max="4" width="83.6640625" style="40" customWidth="1"/>
    <col min="5" max="5" width="20.33203125" style="36" customWidth="1"/>
  </cols>
  <sheetData>
    <row r="1" spans="1:5" ht="27.6" x14ac:dyDescent="0.3">
      <c r="A1" s="10" t="str">
        <f>HYPERLINK("#Contents!A1","Return to table of contents")</f>
        <v>Return to table of contents</v>
      </c>
      <c r="B1" s="56" t="s">
        <v>343</v>
      </c>
      <c r="C1" s="56"/>
      <c r="D1" s="56"/>
      <c r="E1" s="56"/>
    </row>
    <row r="2" spans="1:5" x14ac:dyDescent="0.3">
      <c r="B2" s="41" t="s">
        <v>344</v>
      </c>
      <c r="C2" s="41"/>
      <c r="D2" s="42"/>
      <c r="E2" s="43"/>
    </row>
    <row r="3" spans="1:5" x14ac:dyDescent="0.3">
      <c r="B3" s="41"/>
      <c r="C3" s="41"/>
      <c r="D3" s="42"/>
      <c r="E3" s="43"/>
    </row>
    <row r="4" spans="1:5" x14ac:dyDescent="0.3">
      <c r="A4" s="8"/>
      <c r="B4" s="44" t="s">
        <v>341</v>
      </c>
      <c r="C4" s="45"/>
      <c r="D4" s="46"/>
      <c r="E4" s="47"/>
    </row>
    <row r="5" spans="1:5" x14ac:dyDescent="0.3">
      <c r="B5" s="37" t="s">
        <v>304</v>
      </c>
      <c r="C5" s="37" t="s">
        <v>305</v>
      </c>
      <c r="D5" s="37" t="s">
        <v>306</v>
      </c>
      <c r="E5" s="2" t="s">
        <v>307</v>
      </c>
    </row>
    <row r="6" spans="1:5" x14ac:dyDescent="0.3">
      <c r="B6" s="41" t="s">
        <v>81</v>
      </c>
      <c r="C6" s="41" t="s">
        <v>308</v>
      </c>
      <c r="D6" s="42" t="s">
        <v>337</v>
      </c>
      <c r="E6" s="43" t="s">
        <v>89</v>
      </c>
    </row>
    <row r="7" spans="1:5" x14ac:dyDescent="0.3">
      <c r="B7" s="41" t="s">
        <v>82</v>
      </c>
      <c r="C7" s="41" t="s">
        <v>308</v>
      </c>
      <c r="D7" s="42" t="s">
        <v>338</v>
      </c>
      <c r="E7" s="43">
        <v>35</v>
      </c>
    </row>
    <row r="8" spans="1:5" x14ac:dyDescent="0.3">
      <c r="B8" s="41" t="s">
        <v>83</v>
      </c>
      <c r="C8" s="41" t="s">
        <v>322</v>
      </c>
      <c r="D8" s="42" t="s">
        <v>339</v>
      </c>
      <c r="E8" s="43">
        <v>270</v>
      </c>
    </row>
    <row r="9" spans="1:5" x14ac:dyDescent="0.3">
      <c r="B9" s="41" t="s">
        <v>84</v>
      </c>
      <c r="C9" s="41" t="s">
        <v>308</v>
      </c>
      <c r="D9" s="42" t="s">
        <v>309</v>
      </c>
      <c r="E9" s="43" t="s">
        <v>310</v>
      </c>
    </row>
    <row r="10" spans="1:5" x14ac:dyDescent="0.3">
      <c r="B10" s="48" t="s">
        <v>85</v>
      </c>
      <c r="C10" s="41" t="s">
        <v>308</v>
      </c>
      <c r="D10" s="42" t="s">
        <v>340</v>
      </c>
      <c r="E10" s="43">
        <v>2021</v>
      </c>
    </row>
    <row r="11" spans="1:5" x14ac:dyDescent="0.3">
      <c r="B11" s="48"/>
      <c r="C11" s="41"/>
      <c r="D11" s="42"/>
      <c r="E11" s="43"/>
    </row>
    <row r="12" spans="1:5" x14ac:dyDescent="0.3">
      <c r="B12" s="44" t="s">
        <v>342</v>
      </c>
      <c r="C12" s="45"/>
      <c r="D12" s="46"/>
      <c r="E12" s="47"/>
    </row>
    <row r="13" spans="1:5" x14ac:dyDescent="0.3">
      <c r="B13" s="37" t="s">
        <v>304</v>
      </c>
      <c r="C13" s="37" t="s">
        <v>305</v>
      </c>
      <c r="D13" s="37" t="s">
        <v>306</v>
      </c>
      <c r="E13" s="2" t="s">
        <v>307</v>
      </c>
    </row>
    <row r="14" spans="1:5" x14ac:dyDescent="0.3">
      <c r="B14" s="41" t="s">
        <v>84</v>
      </c>
      <c r="C14" s="41" t="s">
        <v>308</v>
      </c>
      <c r="D14" s="42" t="s">
        <v>309</v>
      </c>
      <c r="E14" s="43" t="s">
        <v>310</v>
      </c>
    </row>
    <row r="15" spans="1:5" x14ac:dyDescent="0.3">
      <c r="B15" s="41" t="s">
        <v>93</v>
      </c>
      <c r="C15" s="41" t="s">
        <v>308</v>
      </c>
      <c r="D15" s="42" t="s">
        <v>311</v>
      </c>
      <c r="E15" s="43" t="s">
        <v>312</v>
      </c>
    </row>
    <row r="16" spans="1:5" x14ac:dyDescent="0.3">
      <c r="B16" s="41" t="s">
        <v>94</v>
      </c>
      <c r="C16" s="41" t="s">
        <v>308</v>
      </c>
      <c r="D16" s="42" t="s">
        <v>313</v>
      </c>
      <c r="E16" s="43" t="s">
        <v>314</v>
      </c>
    </row>
    <row r="17" spans="2:5" x14ac:dyDescent="0.3">
      <c r="B17" s="41" t="s">
        <v>95</v>
      </c>
      <c r="C17" s="41" t="s">
        <v>308</v>
      </c>
      <c r="D17" s="42" t="s">
        <v>315</v>
      </c>
      <c r="E17" s="43" t="s">
        <v>316</v>
      </c>
    </row>
    <row r="18" spans="2:5" x14ac:dyDescent="0.3">
      <c r="B18" s="41" t="s">
        <v>96</v>
      </c>
      <c r="C18" s="41" t="s">
        <v>308</v>
      </c>
      <c r="D18" s="42" t="s">
        <v>317</v>
      </c>
      <c r="E18" s="49">
        <v>2.0833333333333332E-2</v>
      </c>
    </row>
    <row r="19" spans="2:5" x14ac:dyDescent="0.3">
      <c r="B19" s="41" t="s">
        <v>97</v>
      </c>
      <c r="C19" s="41" t="s">
        <v>308</v>
      </c>
      <c r="D19" s="42" t="s">
        <v>318</v>
      </c>
      <c r="E19" s="43">
        <v>2021</v>
      </c>
    </row>
    <row r="20" spans="2:5" x14ac:dyDescent="0.3">
      <c r="B20" s="41" t="s">
        <v>98</v>
      </c>
      <c r="C20" s="41" t="s">
        <v>308</v>
      </c>
      <c r="D20" s="42" t="s">
        <v>319</v>
      </c>
      <c r="E20" s="43" t="s">
        <v>181</v>
      </c>
    </row>
    <row r="21" spans="2:5" ht="28.8" x14ac:dyDescent="0.3">
      <c r="B21" s="41" t="s">
        <v>99</v>
      </c>
      <c r="C21" s="41" t="s">
        <v>308</v>
      </c>
      <c r="D21" s="42" t="s">
        <v>320</v>
      </c>
      <c r="E21" s="43" t="s">
        <v>321</v>
      </c>
    </row>
    <row r="22" spans="2:5" x14ac:dyDescent="0.3">
      <c r="B22" s="41" t="s">
        <v>100</v>
      </c>
      <c r="C22" s="41" t="s">
        <v>322</v>
      </c>
      <c r="D22" s="42" t="s">
        <v>323</v>
      </c>
      <c r="E22" s="43">
        <v>8.1679999999999993</v>
      </c>
    </row>
    <row r="23" spans="2:5" x14ac:dyDescent="0.3">
      <c r="B23" s="41" t="s">
        <v>101</v>
      </c>
      <c r="C23" s="41" t="s">
        <v>322</v>
      </c>
      <c r="D23" s="42" t="s">
        <v>324</v>
      </c>
      <c r="E23" s="50">
        <v>10764</v>
      </c>
    </row>
    <row r="24" spans="2:5" ht="43.2" x14ac:dyDescent="0.3">
      <c r="B24" s="41" t="s">
        <v>102</v>
      </c>
      <c r="C24" s="41" t="s">
        <v>322</v>
      </c>
      <c r="D24" s="42" t="s">
        <v>325</v>
      </c>
      <c r="E24" s="43">
        <v>10</v>
      </c>
    </row>
    <row r="25" spans="2:5" x14ac:dyDescent="0.3">
      <c r="B25" s="41" t="s">
        <v>103</v>
      </c>
      <c r="C25" s="41" t="s">
        <v>322</v>
      </c>
      <c r="D25" s="42" t="s">
        <v>326</v>
      </c>
      <c r="E25" s="43">
        <v>10.378</v>
      </c>
    </row>
    <row r="26" spans="2:5" ht="28.8" x14ac:dyDescent="0.3">
      <c r="B26" s="41" t="s">
        <v>104</v>
      </c>
      <c r="C26" s="41" t="s">
        <v>322</v>
      </c>
      <c r="D26" s="42" t="s">
        <v>327</v>
      </c>
      <c r="E26" s="43">
        <v>5.74</v>
      </c>
    </row>
    <row r="27" spans="2:5" x14ac:dyDescent="0.3">
      <c r="B27" s="41" t="s">
        <v>105</v>
      </c>
      <c r="C27" s="41" t="s">
        <v>322</v>
      </c>
      <c r="D27" s="42" t="s">
        <v>328</v>
      </c>
      <c r="E27" s="43">
        <v>3</v>
      </c>
    </row>
    <row r="28" spans="2:5" x14ac:dyDescent="0.3">
      <c r="B28" s="41" t="s">
        <v>106</v>
      </c>
      <c r="C28" s="41" t="s">
        <v>308</v>
      </c>
      <c r="D28" s="42" t="s">
        <v>329</v>
      </c>
      <c r="E28" s="43" t="s">
        <v>330</v>
      </c>
    </row>
    <row r="29" spans="2:5" ht="28.8" x14ac:dyDescent="0.3">
      <c r="B29" s="41" t="s">
        <v>107</v>
      </c>
      <c r="C29" s="41" t="s">
        <v>322</v>
      </c>
      <c r="D29" s="42" t="s">
        <v>336</v>
      </c>
      <c r="E29" s="43">
        <v>100.026</v>
      </c>
    </row>
    <row r="30" spans="2:5" x14ac:dyDescent="0.3">
      <c r="B30" s="41" t="s">
        <v>108</v>
      </c>
      <c r="C30" s="41" t="s">
        <v>322</v>
      </c>
      <c r="D30" s="42" t="s">
        <v>331</v>
      </c>
      <c r="E30" s="43">
        <v>1437</v>
      </c>
    </row>
    <row r="31" spans="2:5" ht="28.8" x14ac:dyDescent="0.3">
      <c r="B31" s="41" t="s">
        <v>109</v>
      </c>
      <c r="C31" s="41" t="s">
        <v>322</v>
      </c>
      <c r="D31" s="42" t="s">
        <v>332</v>
      </c>
      <c r="E31" s="43">
        <v>2.9180000000000001</v>
      </c>
    </row>
    <row r="32" spans="2:5" x14ac:dyDescent="0.3">
      <c r="B32" s="41" t="s">
        <v>110</v>
      </c>
      <c r="C32" s="41" t="s">
        <v>322</v>
      </c>
      <c r="D32" s="42" t="s">
        <v>333</v>
      </c>
      <c r="E32" s="43">
        <v>2586</v>
      </c>
    </row>
    <row r="33" spans="2:5" ht="28.8" x14ac:dyDescent="0.3">
      <c r="B33" s="41" t="s">
        <v>111</v>
      </c>
      <c r="C33" s="41" t="s">
        <v>322</v>
      </c>
      <c r="D33" s="42" t="s">
        <v>334</v>
      </c>
      <c r="E33" s="43">
        <v>2.2970000000000002</v>
      </c>
    </row>
    <row r="34" spans="2:5" x14ac:dyDescent="0.3">
      <c r="B34" s="41" t="s">
        <v>112</v>
      </c>
      <c r="C34" s="41" t="s">
        <v>322</v>
      </c>
      <c r="D34" s="42" t="s">
        <v>335</v>
      </c>
      <c r="E34" s="43">
        <v>2581</v>
      </c>
    </row>
  </sheetData>
  <mergeCells count="1">
    <mergeCell ref="B1:E1"/>
  </mergeCells>
  <pageMargins left="0.7" right="0.7" top="0.75" bottom="0.75" header="0.3" footer="0.3"/>
  <pageSetup paperSize="9" orientation="portrait" horizontalDpi="0" verticalDpi="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V242"/>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290</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x14ac:dyDescent="0.3">
      <c r="A3" s="61"/>
      <c r="B3" s="1" t="s">
        <v>90</v>
      </c>
      <c r="C3" s="1" t="s">
        <v>232</v>
      </c>
      <c r="D3" s="1" t="s">
        <v>285</v>
      </c>
      <c r="E3" s="1" t="s">
        <v>115</v>
      </c>
      <c r="F3" s="1" t="s">
        <v>233</v>
      </c>
      <c r="G3" s="1">
        <v>2021</v>
      </c>
      <c r="H3" s="1" t="s">
        <v>138</v>
      </c>
      <c r="I3" s="1" t="s">
        <v>139</v>
      </c>
      <c r="J3" s="4">
        <v>0.29616999999999999</v>
      </c>
      <c r="K3" s="1">
        <v>387</v>
      </c>
      <c r="L3" s="1">
        <v>387</v>
      </c>
      <c r="M3" s="1">
        <v>9.2690000000000001</v>
      </c>
      <c r="O3" s="1">
        <v>3</v>
      </c>
      <c r="P3" s="1" t="s">
        <v>124</v>
      </c>
      <c r="Q3" s="1">
        <v>93.135000000000005</v>
      </c>
      <c r="R3" s="1">
        <v>482</v>
      </c>
      <c r="S3" s="1">
        <v>2.669</v>
      </c>
      <c r="T3" s="1">
        <v>453</v>
      </c>
      <c r="U3" s="1">
        <v>2.2549999999999999</v>
      </c>
      <c r="V3" s="1">
        <v>451</v>
      </c>
    </row>
    <row r="4" spans="1:22" x14ac:dyDescent="0.3">
      <c r="A4" s="61"/>
      <c r="B4" s="1" t="s">
        <v>90</v>
      </c>
      <c r="C4" s="1" t="s">
        <v>232</v>
      </c>
      <c r="D4" s="1" t="s">
        <v>285</v>
      </c>
      <c r="E4" s="1" t="s">
        <v>115</v>
      </c>
      <c r="F4" s="1" t="s">
        <v>234</v>
      </c>
      <c r="G4" s="1">
        <v>2021</v>
      </c>
      <c r="H4" s="1" t="s">
        <v>138</v>
      </c>
      <c r="I4" s="1" t="s">
        <v>139</v>
      </c>
      <c r="J4" s="4">
        <v>0.283252</v>
      </c>
      <c r="K4" s="1">
        <v>387</v>
      </c>
      <c r="L4" s="1">
        <v>387</v>
      </c>
      <c r="M4" s="1">
        <v>9.2360000000000007</v>
      </c>
      <c r="O4" s="1">
        <v>3</v>
      </c>
      <c r="P4" s="1" t="s">
        <v>124</v>
      </c>
      <c r="Q4" s="1">
        <v>93.135000000000005</v>
      </c>
      <c r="R4" s="1">
        <v>482</v>
      </c>
      <c r="S4" s="1">
        <v>2.669</v>
      </c>
      <c r="T4" s="1">
        <v>453</v>
      </c>
      <c r="U4" s="1">
        <v>2.2549999999999999</v>
      </c>
      <c r="V4" s="1">
        <v>451</v>
      </c>
    </row>
    <row r="5" spans="1:22" x14ac:dyDescent="0.3">
      <c r="B5" s="1" t="s">
        <v>90</v>
      </c>
      <c r="C5" s="1" t="s">
        <v>232</v>
      </c>
      <c r="D5" s="1" t="s">
        <v>285</v>
      </c>
      <c r="E5" s="1" t="s">
        <v>115</v>
      </c>
      <c r="F5" s="1" t="s">
        <v>235</v>
      </c>
      <c r="G5" s="1">
        <v>2021</v>
      </c>
      <c r="H5" s="1" t="s">
        <v>138</v>
      </c>
      <c r="I5" s="1" t="s">
        <v>139</v>
      </c>
      <c r="J5" s="4">
        <v>0.28287599999999991</v>
      </c>
      <c r="K5" s="1">
        <v>387</v>
      </c>
      <c r="L5" s="1">
        <v>387</v>
      </c>
      <c r="M5" s="1">
        <v>8.982999999999997</v>
      </c>
      <c r="O5" s="1">
        <v>3</v>
      </c>
      <c r="P5" s="1" t="s">
        <v>124</v>
      </c>
      <c r="Q5" s="1">
        <v>93.135000000000005</v>
      </c>
      <c r="R5" s="1">
        <v>482</v>
      </c>
      <c r="S5" s="1">
        <v>2.669</v>
      </c>
      <c r="T5" s="1">
        <v>453</v>
      </c>
      <c r="U5" s="1">
        <v>2.2549999999999999</v>
      </c>
      <c r="V5" s="1">
        <v>451</v>
      </c>
    </row>
    <row r="6" spans="1:22" x14ac:dyDescent="0.3">
      <c r="B6" s="1" t="s">
        <v>90</v>
      </c>
      <c r="C6" s="1" t="s">
        <v>232</v>
      </c>
      <c r="D6" s="1" t="s">
        <v>285</v>
      </c>
      <c r="E6" s="1" t="s">
        <v>115</v>
      </c>
      <c r="F6" s="1" t="s">
        <v>236</v>
      </c>
      <c r="G6" s="1">
        <v>2021</v>
      </c>
      <c r="H6" s="1" t="s">
        <v>138</v>
      </c>
      <c r="I6" s="1" t="s">
        <v>139</v>
      </c>
      <c r="J6" s="4">
        <v>0.27866200000000002</v>
      </c>
      <c r="K6" s="1">
        <v>389</v>
      </c>
      <c r="L6" s="1">
        <v>389</v>
      </c>
      <c r="M6" s="1">
        <v>8.9870000000000001</v>
      </c>
      <c r="O6" s="1">
        <v>3</v>
      </c>
      <c r="P6" s="1" t="s">
        <v>124</v>
      </c>
      <c r="Q6" s="1">
        <v>93.135000000000005</v>
      </c>
      <c r="R6" s="1">
        <v>482</v>
      </c>
      <c r="S6" s="1">
        <v>2.669</v>
      </c>
      <c r="T6" s="1">
        <v>453</v>
      </c>
      <c r="U6" s="1">
        <v>2.2549999999999999</v>
      </c>
      <c r="V6" s="1">
        <v>451</v>
      </c>
    </row>
    <row r="7" spans="1:22" x14ac:dyDescent="0.3">
      <c r="B7" s="1" t="s">
        <v>90</v>
      </c>
      <c r="C7" s="1" t="s">
        <v>232</v>
      </c>
      <c r="D7" s="1" t="s">
        <v>285</v>
      </c>
      <c r="E7" s="1" t="s">
        <v>115</v>
      </c>
      <c r="F7" s="1" t="s">
        <v>237</v>
      </c>
      <c r="G7" s="1">
        <v>2021</v>
      </c>
      <c r="H7" s="1" t="s">
        <v>138</v>
      </c>
      <c r="I7" s="1" t="s">
        <v>139</v>
      </c>
      <c r="J7" s="4">
        <v>0.26522400000000002</v>
      </c>
      <c r="K7" s="1">
        <v>389</v>
      </c>
      <c r="L7" s="1">
        <v>389</v>
      </c>
      <c r="M7" s="1">
        <v>8.7859999999999996</v>
      </c>
      <c r="O7" s="1">
        <v>3</v>
      </c>
      <c r="P7" s="1" t="s">
        <v>124</v>
      </c>
      <c r="Q7" s="1">
        <v>93.135000000000005</v>
      </c>
      <c r="R7" s="1">
        <v>482</v>
      </c>
      <c r="S7" s="1">
        <v>2.669</v>
      </c>
      <c r="T7" s="1">
        <v>453</v>
      </c>
      <c r="U7" s="1">
        <v>2.2549999999999999</v>
      </c>
      <c r="V7" s="1">
        <v>451</v>
      </c>
    </row>
    <row r="8" spans="1:22" x14ac:dyDescent="0.3">
      <c r="B8" s="1" t="s">
        <v>90</v>
      </c>
      <c r="C8" s="1" t="s">
        <v>232</v>
      </c>
      <c r="D8" s="1" t="s">
        <v>285</v>
      </c>
      <c r="E8" s="1" t="s">
        <v>115</v>
      </c>
      <c r="F8" s="1" t="s">
        <v>238</v>
      </c>
      <c r="G8" s="1">
        <v>2021</v>
      </c>
      <c r="H8" s="1" t="s">
        <v>138</v>
      </c>
      <c r="I8" s="1" t="s">
        <v>139</v>
      </c>
      <c r="J8" s="4">
        <v>0.26444999999999991</v>
      </c>
      <c r="K8" s="1">
        <v>389</v>
      </c>
      <c r="L8" s="1">
        <v>389</v>
      </c>
      <c r="M8" s="1">
        <v>8.7859999999999996</v>
      </c>
      <c r="O8" s="1">
        <v>3</v>
      </c>
      <c r="P8" s="1" t="s">
        <v>124</v>
      </c>
      <c r="Q8" s="1">
        <v>93.135000000000005</v>
      </c>
      <c r="R8" s="1">
        <v>482</v>
      </c>
      <c r="S8" s="1">
        <v>2.669</v>
      </c>
      <c r="T8" s="1">
        <v>453</v>
      </c>
      <c r="U8" s="1">
        <v>2.2549999999999999</v>
      </c>
      <c r="V8" s="1">
        <v>451</v>
      </c>
    </row>
    <row r="9" spans="1:22" x14ac:dyDescent="0.3">
      <c r="B9" s="1" t="s">
        <v>90</v>
      </c>
      <c r="C9" s="1" t="s">
        <v>232</v>
      </c>
      <c r="D9" s="1" t="s">
        <v>285</v>
      </c>
      <c r="E9" s="1" t="s">
        <v>115</v>
      </c>
      <c r="F9" s="1" t="s">
        <v>239</v>
      </c>
      <c r="G9" s="1">
        <v>2021</v>
      </c>
      <c r="H9" s="1" t="s">
        <v>138</v>
      </c>
      <c r="I9" s="1" t="s">
        <v>139</v>
      </c>
      <c r="J9" s="4">
        <v>0.258102</v>
      </c>
      <c r="K9" s="1">
        <v>389</v>
      </c>
      <c r="L9" s="1">
        <v>389</v>
      </c>
      <c r="M9" s="1">
        <v>8.6029999999999998</v>
      </c>
      <c r="O9" s="1">
        <v>3</v>
      </c>
      <c r="P9" s="1" t="s">
        <v>124</v>
      </c>
      <c r="Q9" s="1">
        <v>93.135000000000005</v>
      </c>
      <c r="R9" s="1">
        <v>482</v>
      </c>
      <c r="S9" s="1">
        <v>2.669</v>
      </c>
      <c r="T9" s="1">
        <v>453</v>
      </c>
      <c r="U9" s="1">
        <v>2.2549999999999999</v>
      </c>
      <c r="V9" s="1">
        <v>451</v>
      </c>
    </row>
    <row r="10" spans="1:22" x14ac:dyDescent="0.3">
      <c r="B10" s="1" t="s">
        <v>90</v>
      </c>
      <c r="C10" s="1" t="s">
        <v>232</v>
      </c>
      <c r="D10" s="1" t="s">
        <v>285</v>
      </c>
      <c r="E10" s="1" t="s">
        <v>115</v>
      </c>
      <c r="F10" s="1" t="s">
        <v>240</v>
      </c>
      <c r="G10" s="1">
        <v>2021</v>
      </c>
      <c r="H10" s="1" t="s">
        <v>138</v>
      </c>
      <c r="I10" s="1" t="s">
        <v>139</v>
      </c>
      <c r="J10" s="4">
        <v>0.24764800000000001</v>
      </c>
      <c r="K10" s="1">
        <v>389</v>
      </c>
      <c r="L10" s="1">
        <v>389</v>
      </c>
      <c r="M10" s="1">
        <v>8.6029999999999998</v>
      </c>
      <c r="O10" s="1">
        <v>3</v>
      </c>
      <c r="P10" s="1" t="s">
        <v>124</v>
      </c>
      <c r="Q10" s="1">
        <v>93.135000000000005</v>
      </c>
      <c r="R10" s="1">
        <v>482</v>
      </c>
      <c r="S10" s="1">
        <v>2.669</v>
      </c>
      <c r="T10" s="1">
        <v>453</v>
      </c>
      <c r="U10" s="1">
        <v>2.2549999999999999</v>
      </c>
      <c r="V10" s="1">
        <v>451</v>
      </c>
    </row>
    <row r="11" spans="1:22" x14ac:dyDescent="0.3">
      <c r="B11" s="1" t="s">
        <v>90</v>
      </c>
      <c r="C11" s="1" t="s">
        <v>232</v>
      </c>
      <c r="D11" s="1" t="s">
        <v>285</v>
      </c>
      <c r="E11" s="1" t="s">
        <v>115</v>
      </c>
      <c r="F11" s="1" t="s">
        <v>241</v>
      </c>
      <c r="G11" s="1">
        <v>2021</v>
      </c>
      <c r="H11" s="1" t="s">
        <v>138</v>
      </c>
      <c r="I11" s="1" t="s">
        <v>139</v>
      </c>
      <c r="J11" s="4">
        <v>0.23677400000000001</v>
      </c>
      <c r="K11" s="1">
        <v>389</v>
      </c>
      <c r="L11" s="1">
        <v>389</v>
      </c>
      <c r="M11" s="1">
        <v>8.4720000000000013</v>
      </c>
      <c r="O11" s="1">
        <v>3</v>
      </c>
      <c r="P11" s="1" t="s">
        <v>124</v>
      </c>
      <c r="Q11" s="1">
        <v>93.135000000000005</v>
      </c>
      <c r="R11" s="1">
        <v>482</v>
      </c>
      <c r="S11" s="1">
        <v>2.669</v>
      </c>
      <c r="T11" s="1">
        <v>453</v>
      </c>
      <c r="U11" s="1">
        <v>2.2549999999999999</v>
      </c>
      <c r="V11" s="1">
        <v>451</v>
      </c>
    </row>
    <row r="12" spans="1:22" x14ac:dyDescent="0.3">
      <c r="B12" s="1" t="s">
        <v>90</v>
      </c>
      <c r="C12" s="1" t="s">
        <v>232</v>
      </c>
      <c r="D12" s="1" t="s">
        <v>285</v>
      </c>
      <c r="E12" s="1" t="s">
        <v>115</v>
      </c>
      <c r="F12" s="1" t="s">
        <v>242</v>
      </c>
      <c r="G12" s="1">
        <v>2021</v>
      </c>
      <c r="H12" s="1" t="s">
        <v>138</v>
      </c>
      <c r="I12" s="1" t="s">
        <v>139</v>
      </c>
      <c r="J12" s="4">
        <v>0.23491999999999999</v>
      </c>
      <c r="K12" s="1">
        <v>389</v>
      </c>
      <c r="L12" s="1">
        <v>389</v>
      </c>
      <c r="M12" s="1">
        <v>8.4720000000000013</v>
      </c>
      <c r="O12" s="1">
        <v>3</v>
      </c>
      <c r="P12" s="1" t="s">
        <v>124</v>
      </c>
      <c r="Q12" s="1">
        <v>93.135000000000005</v>
      </c>
      <c r="R12" s="1">
        <v>482</v>
      </c>
      <c r="S12" s="1">
        <v>2.669</v>
      </c>
      <c r="T12" s="1">
        <v>453</v>
      </c>
      <c r="U12" s="1">
        <v>2.2549999999999999</v>
      </c>
      <c r="V12" s="1">
        <v>451</v>
      </c>
    </row>
    <row r="13" spans="1:22" x14ac:dyDescent="0.3">
      <c r="B13" s="1" t="s">
        <v>90</v>
      </c>
      <c r="C13" s="1" t="s">
        <v>232</v>
      </c>
      <c r="D13" s="1" t="s">
        <v>285</v>
      </c>
      <c r="E13" s="1" t="s">
        <v>115</v>
      </c>
      <c r="F13" s="1" t="s">
        <v>243</v>
      </c>
      <c r="G13" s="1">
        <v>2021</v>
      </c>
      <c r="H13" s="1" t="s">
        <v>138</v>
      </c>
      <c r="I13" s="1" t="s">
        <v>139</v>
      </c>
      <c r="J13" s="4">
        <v>0.23304</v>
      </c>
      <c r="K13" s="1">
        <v>389</v>
      </c>
      <c r="L13" s="1">
        <v>389</v>
      </c>
      <c r="M13" s="1">
        <v>8.4029999999999987</v>
      </c>
      <c r="O13" s="1">
        <v>3</v>
      </c>
      <c r="P13" s="1" t="s">
        <v>124</v>
      </c>
      <c r="Q13" s="1">
        <v>93.135000000000005</v>
      </c>
      <c r="R13" s="1">
        <v>482</v>
      </c>
      <c r="S13" s="1">
        <v>2.669</v>
      </c>
      <c r="T13" s="1">
        <v>453</v>
      </c>
      <c r="U13" s="1">
        <v>2.2549999999999999</v>
      </c>
      <c r="V13" s="1">
        <v>451</v>
      </c>
    </row>
    <row r="14" spans="1:22" x14ac:dyDescent="0.3">
      <c r="B14" s="1" t="s">
        <v>90</v>
      </c>
      <c r="C14" s="1" t="s">
        <v>232</v>
      </c>
      <c r="D14" s="1" t="s">
        <v>285</v>
      </c>
      <c r="E14" s="1" t="s">
        <v>115</v>
      </c>
      <c r="F14" s="1" t="s">
        <v>244</v>
      </c>
      <c r="G14" s="1">
        <v>2021</v>
      </c>
      <c r="H14" s="1" t="s">
        <v>138</v>
      </c>
      <c r="I14" s="1" t="s">
        <v>139</v>
      </c>
      <c r="J14" s="4">
        <v>0.24805199999999999</v>
      </c>
      <c r="K14" s="1">
        <v>389</v>
      </c>
      <c r="L14" s="1">
        <v>389</v>
      </c>
      <c r="M14" s="1">
        <v>8.4029999999999987</v>
      </c>
      <c r="O14" s="1">
        <v>3</v>
      </c>
      <c r="P14" s="1" t="s">
        <v>124</v>
      </c>
      <c r="Q14" s="1">
        <v>93.135000000000005</v>
      </c>
      <c r="R14" s="1">
        <v>482</v>
      </c>
      <c r="S14" s="1">
        <v>2.669</v>
      </c>
      <c r="T14" s="1">
        <v>453</v>
      </c>
      <c r="U14" s="1">
        <v>2.2549999999999999</v>
      </c>
      <c r="V14" s="1">
        <v>451</v>
      </c>
    </row>
    <row r="15" spans="1:22" x14ac:dyDescent="0.3">
      <c r="B15" s="1" t="s">
        <v>90</v>
      </c>
      <c r="C15" s="1" t="s">
        <v>232</v>
      </c>
      <c r="D15" s="1" t="s">
        <v>285</v>
      </c>
      <c r="E15" s="1" t="s">
        <v>115</v>
      </c>
      <c r="F15" s="1" t="s">
        <v>245</v>
      </c>
      <c r="G15" s="1">
        <v>2021</v>
      </c>
      <c r="H15" s="1" t="s">
        <v>138</v>
      </c>
      <c r="I15" s="1" t="s">
        <v>139</v>
      </c>
      <c r="J15" s="4">
        <v>0.25053399999999998</v>
      </c>
      <c r="K15" s="1">
        <v>389</v>
      </c>
      <c r="L15" s="1">
        <v>389</v>
      </c>
      <c r="M15" s="1">
        <v>8.4559999999999995</v>
      </c>
      <c r="O15" s="1">
        <v>3</v>
      </c>
      <c r="P15" s="1" t="s">
        <v>124</v>
      </c>
      <c r="Q15" s="1">
        <v>93.135000000000005</v>
      </c>
      <c r="R15" s="1">
        <v>482</v>
      </c>
      <c r="S15" s="1">
        <v>2.669</v>
      </c>
      <c r="T15" s="1">
        <v>453</v>
      </c>
      <c r="U15" s="1">
        <v>2.2549999999999999</v>
      </c>
      <c r="V15" s="1">
        <v>451</v>
      </c>
    </row>
    <row r="16" spans="1:22" x14ac:dyDescent="0.3">
      <c r="B16" s="1" t="s">
        <v>90</v>
      </c>
      <c r="C16" s="1" t="s">
        <v>232</v>
      </c>
      <c r="D16" s="1" t="s">
        <v>285</v>
      </c>
      <c r="E16" s="1" t="s">
        <v>115</v>
      </c>
      <c r="F16" s="1" t="s">
        <v>246</v>
      </c>
      <c r="G16" s="1">
        <v>2021</v>
      </c>
      <c r="H16" s="1" t="s">
        <v>138</v>
      </c>
      <c r="I16" s="1" t="s">
        <v>139</v>
      </c>
      <c r="J16" s="4">
        <v>0.27646799999999999</v>
      </c>
      <c r="K16" s="1">
        <v>389</v>
      </c>
      <c r="L16" s="1">
        <v>389</v>
      </c>
      <c r="M16" s="1">
        <v>8.4559999999999995</v>
      </c>
      <c r="O16" s="1">
        <v>3</v>
      </c>
      <c r="P16" s="1" t="s">
        <v>124</v>
      </c>
      <c r="Q16" s="1">
        <v>93.135000000000005</v>
      </c>
      <c r="R16" s="1">
        <v>482</v>
      </c>
      <c r="S16" s="1">
        <v>2.669</v>
      </c>
      <c r="T16" s="1">
        <v>453</v>
      </c>
      <c r="U16" s="1">
        <v>2.2549999999999999</v>
      </c>
      <c r="V16" s="1">
        <v>451</v>
      </c>
    </row>
    <row r="17" spans="2:22" x14ac:dyDescent="0.3">
      <c r="B17" s="1" t="s">
        <v>90</v>
      </c>
      <c r="C17" s="1" t="s">
        <v>232</v>
      </c>
      <c r="D17" s="1" t="s">
        <v>285</v>
      </c>
      <c r="E17" s="1" t="s">
        <v>115</v>
      </c>
      <c r="F17" s="1" t="s">
        <v>247</v>
      </c>
      <c r="G17" s="1">
        <v>2021</v>
      </c>
      <c r="H17" s="1" t="s">
        <v>138</v>
      </c>
      <c r="I17" s="1" t="s">
        <v>139</v>
      </c>
      <c r="J17" s="4">
        <v>0.31772</v>
      </c>
      <c r="K17" s="1">
        <v>389</v>
      </c>
      <c r="L17" s="1">
        <v>389</v>
      </c>
      <c r="M17" s="1">
        <v>8.7010000000000005</v>
      </c>
      <c r="O17" s="1">
        <v>3</v>
      </c>
      <c r="P17" s="1" t="s">
        <v>124</v>
      </c>
      <c r="Q17" s="1">
        <v>93.135000000000005</v>
      </c>
      <c r="R17" s="1">
        <v>482</v>
      </c>
      <c r="S17" s="1">
        <v>2.669</v>
      </c>
      <c r="T17" s="1">
        <v>453</v>
      </c>
      <c r="U17" s="1">
        <v>2.2549999999999999</v>
      </c>
      <c r="V17" s="1">
        <v>451</v>
      </c>
    </row>
    <row r="18" spans="2:22" x14ac:dyDescent="0.3">
      <c r="B18" s="1" t="s">
        <v>90</v>
      </c>
      <c r="C18" s="1" t="s">
        <v>232</v>
      </c>
      <c r="D18" s="1" t="s">
        <v>285</v>
      </c>
      <c r="E18" s="1" t="s">
        <v>115</v>
      </c>
      <c r="F18" s="1" t="s">
        <v>248</v>
      </c>
      <c r="G18" s="1">
        <v>2021</v>
      </c>
      <c r="H18" s="1" t="s">
        <v>138</v>
      </c>
      <c r="I18" s="1" t="s">
        <v>139</v>
      </c>
      <c r="J18" s="4">
        <v>0.34215200000000001</v>
      </c>
      <c r="K18" s="1">
        <v>389</v>
      </c>
      <c r="L18" s="1">
        <v>389</v>
      </c>
      <c r="M18" s="1">
        <v>8.7010000000000005</v>
      </c>
      <c r="O18" s="1">
        <v>3</v>
      </c>
      <c r="P18" s="1" t="s">
        <v>124</v>
      </c>
      <c r="Q18" s="1">
        <v>93.135000000000005</v>
      </c>
      <c r="R18" s="1">
        <v>482</v>
      </c>
      <c r="S18" s="1">
        <v>2.669</v>
      </c>
      <c r="T18" s="1">
        <v>453</v>
      </c>
      <c r="U18" s="1">
        <v>2.2549999999999999</v>
      </c>
      <c r="V18" s="1">
        <v>451</v>
      </c>
    </row>
    <row r="19" spans="2:22" x14ac:dyDescent="0.3">
      <c r="B19" s="1" t="s">
        <v>90</v>
      </c>
      <c r="C19" s="1" t="s">
        <v>232</v>
      </c>
      <c r="D19" s="1" t="s">
        <v>285</v>
      </c>
      <c r="E19" s="1" t="s">
        <v>115</v>
      </c>
      <c r="F19" s="1" t="s">
        <v>249</v>
      </c>
      <c r="G19" s="1">
        <v>2021</v>
      </c>
      <c r="H19" s="1" t="s">
        <v>138</v>
      </c>
      <c r="I19" s="1" t="s">
        <v>139</v>
      </c>
      <c r="J19" s="4">
        <v>0.35685400000000012</v>
      </c>
      <c r="K19" s="1">
        <v>389</v>
      </c>
      <c r="L19" s="1">
        <v>389</v>
      </c>
      <c r="M19" s="1">
        <v>9.1989999999999998</v>
      </c>
      <c r="O19" s="1">
        <v>3</v>
      </c>
      <c r="P19" s="1" t="s">
        <v>124</v>
      </c>
      <c r="Q19" s="1">
        <v>93.135000000000005</v>
      </c>
      <c r="R19" s="1">
        <v>482</v>
      </c>
      <c r="S19" s="1">
        <v>2.669</v>
      </c>
      <c r="T19" s="1">
        <v>453</v>
      </c>
      <c r="U19" s="1">
        <v>2.2549999999999999</v>
      </c>
      <c r="V19" s="1">
        <v>451</v>
      </c>
    </row>
    <row r="20" spans="2:22" x14ac:dyDescent="0.3">
      <c r="B20" s="1" t="s">
        <v>90</v>
      </c>
      <c r="C20" s="1" t="s">
        <v>232</v>
      </c>
      <c r="D20" s="1" t="s">
        <v>285</v>
      </c>
      <c r="E20" s="1" t="s">
        <v>115</v>
      </c>
      <c r="F20" s="1" t="s">
        <v>250</v>
      </c>
      <c r="G20" s="1">
        <v>2021</v>
      </c>
      <c r="H20" s="1" t="s">
        <v>138</v>
      </c>
      <c r="I20" s="1" t="s">
        <v>139</v>
      </c>
      <c r="J20" s="4">
        <v>0.35414800000000002</v>
      </c>
      <c r="K20" s="1">
        <v>389</v>
      </c>
      <c r="L20" s="1">
        <v>389</v>
      </c>
      <c r="M20" s="1">
        <v>9.1989999999999998</v>
      </c>
      <c r="O20" s="1">
        <v>3</v>
      </c>
      <c r="P20" s="1" t="s">
        <v>124</v>
      </c>
      <c r="Q20" s="1">
        <v>93.135000000000005</v>
      </c>
      <c r="R20" s="1">
        <v>482</v>
      </c>
      <c r="S20" s="1">
        <v>2.669</v>
      </c>
      <c r="T20" s="1">
        <v>453</v>
      </c>
      <c r="U20" s="1">
        <v>2.2549999999999999</v>
      </c>
      <c r="V20" s="1">
        <v>451</v>
      </c>
    </row>
    <row r="21" spans="2:22" x14ac:dyDescent="0.3">
      <c r="B21" s="1" t="s">
        <v>90</v>
      </c>
      <c r="C21" s="1" t="s">
        <v>232</v>
      </c>
      <c r="D21" s="1" t="s">
        <v>285</v>
      </c>
      <c r="E21" s="1" t="s">
        <v>115</v>
      </c>
      <c r="F21" s="1" t="s">
        <v>251</v>
      </c>
      <c r="G21" s="1">
        <v>2021</v>
      </c>
      <c r="H21" s="1" t="s">
        <v>138</v>
      </c>
      <c r="I21" s="1" t="s">
        <v>139</v>
      </c>
      <c r="J21" s="4">
        <v>0.33500999999999997</v>
      </c>
      <c r="K21" s="1">
        <v>389</v>
      </c>
      <c r="L21" s="1">
        <v>389</v>
      </c>
      <c r="M21" s="1">
        <v>9.9559999999999995</v>
      </c>
      <c r="O21" s="1">
        <v>3</v>
      </c>
      <c r="P21" s="1" t="s">
        <v>124</v>
      </c>
      <c r="Q21" s="1">
        <v>93.135000000000005</v>
      </c>
      <c r="R21" s="1">
        <v>482</v>
      </c>
      <c r="S21" s="1">
        <v>2.669</v>
      </c>
      <c r="T21" s="1">
        <v>453</v>
      </c>
      <c r="U21" s="1">
        <v>2.2549999999999999</v>
      </c>
      <c r="V21" s="1">
        <v>451</v>
      </c>
    </row>
    <row r="22" spans="2:22" x14ac:dyDescent="0.3">
      <c r="B22" s="1" t="s">
        <v>90</v>
      </c>
      <c r="C22" s="1" t="s">
        <v>232</v>
      </c>
      <c r="D22" s="1" t="s">
        <v>285</v>
      </c>
      <c r="E22" s="1" t="s">
        <v>115</v>
      </c>
      <c r="F22" s="1" t="s">
        <v>252</v>
      </c>
      <c r="G22" s="1">
        <v>2021</v>
      </c>
      <c r="H22" s="1" t="s">
        <v>138</v>
      </c>
      <c r="I22" s="1" t="s">
        <v>139</v>
      </c>
      <c r="J22" s="4">
        <v>0.31629400000000008</v>
      </c>
      <c r="K22" s="1">
        <v>389</v>
      </c>
      <c r="L22" s="1">
        <v>389</v>
      </c>
      <c r="M22" s="1">
        <v>9.9559999999999995</v>
      </c>
      <c r="O22" s="1">
        <v>3</v>
      </c>
      <c r="P22" s="1" t="s">
        <v>124</v>
      </c>
      <c r="Q22" s="1">
        <v>93.135000000000005</v>
      </c>
      <c r="R22" s="1">
        <v>482</v>
      </c>
      <c r="S22" s="1">
        <v>2.669</v>
      </c>
      <c r="T22" s="1">
        <v>453</v>
      </c>
      <c r="U22" s="1">
        <v>2.2549999999999999</v>
      </c>
      <c r="V22" s="1">
        <v>451</v>
      </c>
    </row>
    <row r="23" spans="2:22" x14ac:dyDescent="0.3">
      <c r="B23" s="1" t="s">
        <v>90</v>
      </c>
      <c r="C23" s="1" t="s">
        <v>232</v>
      </c>
      <c r="D23" s="1" t="s">
        <v>285</v>
      </c>
      <c r="E23" s="1" t="s">
        <v>115</v>
      </c>
      <c r="F23" s="1" t="s">
        <v>253</v>
      </c>
      <c r="G23" s="1">
        <v>2021</v>
      </c>
      <c r="H23" s="1" t="s">
        <v>138</v>
      </c>
      <c r="I23" s="1" t="s">
        <v>139</v>
      </c>
      <c r="J23" s="4">
        <v>0.28833799999999993</v>
      </c>
      <c r="K23" s="1">
        <v>388</v>
      </c>
      <c r="L23" s="1">
        <v>388</v>
      </c>
      <c r="M23" s="1">
        <v>10.805999999999999</v>
      </c>
      <c r="O23" s="1">
        <v>3</v>
      </c>
      <c r="P23" s="1" t="s">
        <v>124</v>
      </c>
      <c r="Q23" s="1">
        <v>93.135000000000005</v>
      </c>
      <c r="R23" s="1">
        <v>482</v>
      </c>
      <c r="S23" s="1">
        <v>2.669</v>
      </c>
      <c r="T23" s="1">
        <v>453</v>
      </c>
      <c r="U23" s="1">
        <v>2.2549999999999999</v>
      </c>
      <c r="V23" s="1">
        <v>451</v>
      </c>
    </row>
    <row r="24" spans="2:22" x14ac:dyDescent="0.3">
      <c r="B24" s="1" t="s">
        <v>90</v>
      </c>
      <c r="C24" s="1" t="s">
        <v>232</v>
      </c>
      <c r="D24" s="1" t="s">
        <v>285</v>
      </c>
      <c r="E24" s="1" t="s">
        <v>115</v>
      </c>
      <c r="F24" s="1" t="s">
        <v>254</v>
      </c>
      <c r="G24" s="1">
        <v>2021</v>
      </c>
      <c r="H24" s="1" t="s">
        <v>138</v>
      </c>
      <c r="I24" s="1" t="s">
        <v>139</v>
      </c>
      <c r="J24" s="4">
        <v>0.2592819999999999</v>
      </c>
      <c r="K24" s="1">
        <v>388</v>
      </c>
      <c r="L24" s="1">
        <v>388</v>
      </c>
      <c r="M24" s="1">
        <v>10.805999999999999</v>
      </c>
      <c r="O24" s="1">
        <v>3</v>
      </c>
      <c r="P24" s="1" t="s">
        <v>124</v>
      </c>
      <c r="Q24" s="1">
        <v>93.135000000000005</v>
      </c>
      <c r="R24" s="1">
        <v>482</v>
      </c>
      <c r="S24" s="1">
        <v>2.669</v>
      </c>
      <c r="T24" s="1">
        <v>453</v>
      </c>
      <c r="U24" s="1">
        <v>2.2549999999999999</v>
      </c>
      <c r="V24" s="1">
        <v>451</v>
      </c>
    </row>
    <row r="25" spans="2:22" x14ac:dyDescent="0.3">
      <c r="B25" s="1" t="s">
        <v>90</v>
      </c>
      <c r="C25" s="1" t="s">
        <v>232</v>
      </c>
      <c r="D25" s="1" t="s">
        <v>285</v>
      </c>
      <c r="E25" s="1" t="s">
        <v>115</v>
      </c>
      <c r="F25" s="1" t="s">
        <v>255</v>
      </c>
      <c r="G25" s="1">
        <v>2021</v>
      </c>
      <c r="H25" s="1" t="s">
        <v>138</v>
      </c>
      <c r="I25" s="1" t="s">
        <v>139</v>
      </c>
      <c r="J25" s="4">
        <v>0.236904</v>
      </c>
      <c r="K25" s="1">
        <v>388</v>
      </c>
      <c r="L25" s="1">
        <v>388</v>
      </c>
      <c r="M25" s="1">
        <v>11.576000000000001</v>
      </c>
      <c r="O25" s="1">
        <v>3</v>
      </c>
      <c r="P25" s="1" t="s">
        <v>124</v>
      </c>
      <c r="Q25" s="1">
        <v>93.135000000000005</v>
      </c>
      <c r="R25" s="1">
        <v>482</v>
      </c>
      <c r="S25" s="1">
        <v>2.669</v>
      </c>
      <c r="T25" s="1">
        <v>453</v>
      </c>
      <c r="U25" s="1">
        <v>2.2549999999999999</v>
      </c>
      <c r="V25" s="1">
        <v>451</v>
      </c>
    </row>
    <row r="26" spans="2:22" x14ac:dyDescent="0.3">
      <c r="B26" s="1" t="s">
        <v>90</v>
      </c>
      <c r="C26" s="1" t="s">
        <v>232</v>
      </c>
      <c r="D26" s="1" t="s">
        <v>285</v>
      </c>
      <c r="E26" s="1" t="s">
        <v>115</v>
      </c>
      <c r="F26" s="1" t="s">
        <v>256</v>
      </c>
      <c r="G26" s="1">
        <v>2021</v>
      </c>
      <c r="H26" s="1" t="s">
        <v>138</v>
      </c>
      <c r="I26" s="1" t="s">
        <v>139</v>
      </c>
      <c r="J26" s="4">
        <v>0.21667400000000001</v>
      </c>
      <c r="K26" s="1">
        <v>388</v>
      </c>
      <c r="L26" s="1">
        <v>388</v>
      </c>
      <c r="M26" s="1">
        <v>11.576000000000001</v>
      </c>
      <c r="O26" s="1">
        <v>3</v>
      </c>
      <c r="P26" s="1" t="s">
        <v>124</v>
      </c>
      <c r="Q26" s="1">
        <v>93.135000000000005</v>
      </c>
      <c r="R26" s="1">
        <v>482</v>
      </c>
      <c r="S26" s="1">
        <v>2.669</v>
      </c>
      <c r="T26" s="1">
        <v>453</v>
      </c>
      <c r="U26" s="1">
        <v>2.2549999999999999</v>
      </c>
      <c r="V26" s="1">
        <v>451</v>
      </c>
    </row>
    <row r="27" spans="2:22" x14ac:dyDescent="0.3">
      <c r="B27" s="1" t="s">
        <v>90</v>
      </c>
      <c r="C27" s="1" t="s">
        <v>232</v>
      </c>
      <c r="D27" s="1" t="s">
        <v>285</v>
      </c>
      <c r="E27" s="1" t="s">
        <v>115</v>
      </c>
      <c r="F27" s="1" t="s">
        <v>257</v>
      </c>
      <c r="G27" s="1">
        <v>2021</v>
      </c>
      <c r="H27" s="1" t="s">
        <v>138</v>
      </c>
      <c r="I27" s="1" t="s">
        <v>139</v>
      </c>
      <c r="J27" s="4">
        <v>0.21310599999999999</v>
      </c>
      <c r="K27" s="1">
        <v>388</v>
      </c>
      <c r="L27" s="1">
        <v>388</v>
      </c>
      <c r="M27" s="1">
        <v>12.164</v>
      </c>
      <c r="O27" s="1">
        <v>3</v>
      </c>
      <c r="P27" s="1" t="s">
        <v>124</v>
      </c>
      <c r="Q27" s="1">
        <v>93.135000000000005</v>
      </c>
      <c r="R27" s="1">
        <v>482</v>
      </c>
      <c r="S27" s="1">
        <v>2.669</v>
      </c>
      <c r="T27" s="1">
        <v>453</v>
      </c>
      <c r="U27" s="1">
        <v>2.2549999999999999</v>
      </c>
      <c r="V27" s="1">
        <v>451</v>
      </c>
    </row>
    <row r="28" spans="2:22" x14ac:dyDescent="0.3">
      <c r="B28" s="1" t="s">
        <v>90</v>
      </c>
      <c r="C28" s="1" t="s">
        <v>232</v>
      </c>
      <c r="D28" s="1" t="s">
        <v>285</v>
      </c>
      <c r="E28" s="1" t="s">
        <v>115</v>
      </c>
      <c r="F28" s="1" t="s">
        <v>258</v>
      </c>
      <c r="G28" s="1">
        <v>2021</v>
      </c>
      <c r="H28" s="1" t="s">
        <v>138</v>
      </c>
      <c r="I28" s="1" t="s">
        <v>139</v>
      </c>
      <c r="J28" s="4">
        <v>0.23454800000000001</v>
      </c>
      <c r="K28" s="1">
        <v>388</v>
      </c>
      <c r="L28" s="1">
        <v>388</v>
      </c>
      <c r="M28" s="1">
        <v>12.164</v>
      </c>
      <c r="O28" s="1">
        <v>3</v>
      </c>
      <c r="P28" s="1" t="s">
        <v>124</v>
      </c>
      <c r="Q28" s="1">
        <v>93.135000000000005</v>
      </c>
      <c r="R28" s="1">
        <v>482</v>
      </c>
      <c r="S28" s="1">
        <v>2.669</v>
      </c>
      <c r="T28" s="1">
        <v>453</v>
      </c>
      <c r="U28" s="1">
        <v>2.2549999999999999</v>
      </c>
      <c r="V28" s="1">
        <v>451</v>
      </c>
    </row>
    <row r="29" spans="2:22" x14ac:dyDescent="0.3">
      <c r="B29" s="1" t="s">
        <v>90</v>
      </c>
      <c r="C29" s="1" t="s">
        <v>232</v>
      </c>
      <c r="D29" s="1" t="s">
        <v>285</v>
      </c>
      <c r="E29" s="1" t="s">
        <v>115</v>
      </c>
      <c r="F29" s="1" t="s">
        <v>259</v>
      </c>
      <c r="G29" s="1">
        <v>2021</v>
      </c>
      <c r="H29" s="1" t="s">
        <v>138</v>
      </c>
      <c r="I29" s="1" t="s">
        <v>139</v>
      </c>
      <c r="J29" s="4">
        <v>0.23627799999999999</v>
      </c>
      <c r="K29" s="1">
        <v>388</v>
      </c>
      <c r="L29" s="1">
        <v>388</v>
      </c>
      <c r="M29" s="1">
        <v>12.586</v>
      </c>
      <c r="O29" s="1">
        <v>3</v>
      </c>
      <c r="P29" s="1" t="s">
        <v>124</v>
      </c>
      <c r="Q29" s="1">
        <v>93.135000000000005</v>
      </c>
      <c r="R29" s="1">
        <v>482</v>
      </c>
      <c r="S29" s="1">
        <v>2.669</v>
      </c>
      <c r="T29" s="1">
        <v>453</v>
      </c>
      <c r="U29" s="1">
        <v>2.2549999999999999</v>
      </c>
      <c r="V29" s="1">
        <v>451</v>
      </c>
    </row>
    <row r="30" spans="2:22" x14ac:dyDescent="0.3">
      <c r="B30" s="1" t="s">
        <v>90</v>
      </c>
      <c r="C30" s="1" t="s">
        <v>232</v>
      </c>
      <c r="D30" s="1" t="s">
        <v>285</v>
      </c>
      <c r="E30" s="1" t="s">
        <v>115</v>
      </c>
      <c r="F30" s="1" t="s">
        <v>260</v>
      </c>
      <c r="G30" s="1">
        <v>2021</v>
      </c>
      <c r="H30" s="1" t="s">
        <v>138</v>
      </c>
      <c r="I30" s="1" t="s">
        <v>139</v>
      </c>
      <c r="J30" s="4">
        <v>0.22414400000000001</v>
      </c>
      <c r="K30" s="1">
        <v>388</v>
      </c>
      <c r="L30" s="1">
        <v>388</v>
      </c>
      <c r="M30" s="1">
        <v>12.586</v>
      </c>
      <c r="O30" s="1">
        <v>3</v>
      </c>
      <c r="P30" s="1" t="s">
        <v>124</v>
      </c>
      <c r="Q30" s="1">
        <v>93.135000000000005</v>
      </c>
      <c r="R30" s="1">
        <v>482</v>
      </c>
      <c r="S30" s="1">
        <v>2.669</v>
      </c>
      <c r="T30" s="1">
        <v>453</v>
      </c>
      <c r="U30" s="1">
        <v>2.2549999999999999</v>
      </c>
      <c r="V30" s="1">
        <v>451</v>
      </c>
    </row>
    <row r="31" spans="2:22" x14ac:dyDescent="0.3">
      <c r="B31" s="1" t="s">
        <v>90</v>
      </c>
      <c r="C31" s="1" t="s">
        <v>232</v>
      </c>
      <c r="D31" s="1" t="s">
        <v>285</v>
      </c>
      <c r="E31" s="1" t="s">
        <v>115</v>
      </c>
      <c r="F31" s="1" t="s">
        <v>261</v>
      </c>
      <c r="G31" s="1">
        <v>2021</v>
      </c>
      <c r="H31" s="1" t="s">
        <v>138</v>
      </c>
      <c r="I31" s="1" t="s">
        <v>139</v>
      </c>
      <c r="J31" s="4">
        <v>0.21512600000000001</v>
      </c>
      <c r="K31" s="1">
        <v>388</v>
      </c>
      <c r="L31" s="1">
        <v>388</v>
      </c>
      <c r="M31" s="1">
        <v>12.846</v>
      </c>
      <c r="O31" s="1">
        <v>3</v>
      </c>
      <c r="P31" s="1" t="s">
        <v>124</v>
      </c>
      <c r="Q31" s="1">
        <v>93.135000000000005</v>
      </c>
      <c r="R31" s="1">
        <v>482</v>
      </c>
      <c r="S31" s="1">
        <v>2.669</v>
      </c>
      <c r="T31" s="1">
        <v>453</v>
      </c>
      <c r="U31" s="1">
        <v>2.2549999999999999</v>
      </c>
      <c r="V31" s="1">
        <v>451</v>
      </c>
    </row>
    <row r="32" spans="2:22" x14ac:dyDescent="0.3">
      <c r="B32" s="1" t="s">
        <v>90</v>
      </c>
      <c r="C32" s="1" t="s">
        <v>232</v>
      </c>
      <c r="D32" s="1" t="s">
        <v>285</v>
      </c>
      <c r="E32" s="1" t="s">
        <v>115</v>
      </c>
      <c r="F32" s="1" t="s">
        <v>262</v>
      </c>
      <c r="G32" s="1">
        <v>2021</v>
      </c>
      <c r="H32" s="1" t="s">
        <v>138</v>
      </c>
      <c r="I32" s="1" t="s">
        <v>139</v>
      </c>
      <c r="J32" s="4">
        <v>0.21315400000000001</v>
      </c>
      <c r="K32" s="1">
        <v>388</v>
      </c>
      <c r="L32" s="1">
        <v>388</v>
      </c>
      <c r="M32" s="1">
        <v>12.846</v>
      </c>
      <c r="O32" s="1">
        <v>3</v>
      </c>
      <c r="P32" s="1" t="s">
        <v>124</v>
      </c>
      <c r="Q32" s="1">
        <v>93.135000000000005</v>
      </c>
      <c r="R32" s="1">
        <v>482</v>
      </c>
      <c r="S32" s="1">
        <v>2.669</v>
      </c>
      <c r="T32" s="1">
        <v>453</v>
      </c>
      <c r="U32" s="1">
        <v>2.2549999999999999</v>
      </c>
      <c r="V32" s="1">
        <v>451</v>
      </c>
    </row>
    <row r="33" spans="2:22" x14ac:dyDescent="0.3">
      <c r="B33" s="1" t="s">
        <v>90</v>
      </c>
      <c r="C33" s="1" t="s">
        <v>232</v>
      </c>
      <c r="D33" s="1" t="s">
        <v>285</v>
      </c>
      <c r="E33" s="1" t="s">
        <v>115</v>
      </c>
      <c r="F33" s="1" t="s">
        <v>263</v>
      </c>
      <c r="G33" s="1">
        <v>2021</v>
      </c>
      <c r="H33" s="1" t="s">
        <v>138</v>
      </c>
      <c r="I33" s="1" t="s">
        <v>139</v>
      </c>
      <c r="J33" s="4">
        <v>0.221386</v>
      </c>
      <c r="K33" s="1">
        <v>388</v>
      </c>
      <c r="L33" s="1">
        <v>388</v>
      </c>
      <c r="M33" s="1">
        <v>12.923999999999999</v>
      </c>
      <c r="O33" s="1">
        <v>3</v>
      </c>
      <c r="P33" s="1" t="s">
        <v>124</v>
      </c>
      <c r="Q33" s="1">
        <v>93.135000000000005</v>
      </c>
      <c r="R33" s="1">
        <v>482</v>
      </c>
      <c r="S33" s="1">
        <v>2.669</v>
      </c>
      <c r="T33" s="1">
        <v>453</v>
      </c>
      <c r="U33" s="1">
        <v>2.2549999999999999</v>
      </c>
      <c r="V33" s="1">
        <v>451</v>
      </c>
    </row>
    <row r="34" spans="2:22" x14ac:dyDescent="0.3">
      <c r="B34" s="1" t="s">
        <v>90</v>
      </c>
      <c r="C34" s="1" t="s">
        <v>232</v>
      </c>
      <c r="D34" s="1" t="s">
        <v>285</v>
      </c>
      <c r="E34" s="1" t="s">
        <v>115</v>
      </c>
      <c r="F34" s="1" t="s">
        <v>264</v>
      </c>
      <c r="G34" s="1">
        <v>2021</v>
      </c>
      <c r="H34" s="1" t="s">
        <v>138</v>
      </c>
      <c r="I34" s="1" t="s">
        <v>139</v>
      </c>
      <c r="J34" s="4">
        <v>0.24707599999999999</v>
      </c>
      <c r="K34" s="1">
        <v>388</v>
      </c>
      <c r="L34" s="1">
        <v>388</v>
      </c>
      <c r="M34" s="1">
        <v>12.923999999999999</v>
      </c>
      <c r="O34" s="1">
        <v>3</v>
      </c>
      <c r="P34" s="1" t="s">
        <v>124</v>
      </c>
      <c r="Q34" s="1">
        <v>93.135000000000005</v>
      </c>
      <c r="R34" s="1">
        <v>482</v>
      </c>
      <c r="S34" s="1">
        <v>2.669</v>
      </c>
      <c r="T34" s="1">
        <v>453</v>
      </c>
      <c r="U34" s="1">
        <v>2.2549999999999999</v>
      </c>
      <c r="V34" s="1">
        <v>451</v>
      </c>
    </row>
    <row r="35" spans="2:22" x14ac:dyDescent="0.3">
      <c r="B35" s="1" t="s">
        <v>90</v>
      </c>
      <c r="C35" s="1" t="s">
        <v>232</v>
      </c>
      <c r="D35" s="1" t="s">
        <v>285</v>
      </c>
      <c r="E35" s="1" t="s">
        <v>115</v>
      </c>
      <c r="F35" s="1" t="s">
        <v>265</v>
      </c>
      <c r="G35" s="1">
        <v>2021</v>
      </c>
      <c r="H35" s="1" t="s">
        <v>138</v>
      </c>
      <c r="I35" s="1" t="s">
        <v>139</v>
      </c>
      <c r="J35" s="4">
        <v>0.28264</v>
      </c>
      <c r="K35" s="1">
        <v>388</v>
      </c>
      <c r="L35" s="1">
        <v>388</v>
      </c>
      <c r="M35" s="1">
        <v>12.792</v>
      </c>
      <c r="O35" s="1">
        <v>3</v>
      </c>
      <c r="P35" s="1" t="s">
        <v>124</v>
      </c>
      <c r="Q35" s="1">
        <v>93.135000000000005</v>
      </c>
      <c r="R35" s="1">
        <v>482</v>
      </c>
      <c r="S35" s="1">
        <v>2.669</v>
      </c>
      <c r="T35" s="1">
        <v>453</v>
      </c>
      <c r="U35" s="1">
        <v>2.2549999999999999</v>
      </c>
      <c r="V35" s="1">
        <v>451</v>
      </c>
    </row>
    <row r="36" spans="2:22" x14ac:dyDescent="0.3">
      <c r="B36" s="1" t="s">
        <v>90</v>
      </c>
      <c r="C36" s="1" t="s">
        <v>232</v>
      </c>
      <c r="D36" s="1" t="s">
        <v>285</v>
      </c>
      <c r="E36" s="1" t="s">
        <v>115</v>
      </c>
      <c r="F36" s="1" t="s">
        <v>266</v>
      </c>
      <c r="G36" s="1">
        <v>2021</v>
      </c>
      <c r="H36" s="1" t="s">
        <v>138</v>
      </c>
      <c r="I36" s="1" t="s">
        <v>139</v>
      </c>
      <c r="J36" s="4">
        <v>0.3448540000000001</v>
      </c>
      <c r="K36" s="1">
        <v>388</v>
      </c>
      <c r="L36" s="1">
        <v>388</v>
      </c>
      <c r="M36" s="1">
        <v>12.792</v>
      </c>
      <c r="O36" s="1">
        <v>3</v>
      </c>
      <c r="P36" s="1" t="s">
        <v>124</v>
      </c>
      <c r="Q36" s="1">
        <v>93.135000000000005</v>
      </c>
      <c r="R36" s="1">
        <v>482</v>
      </c>
      <c r="S36" s="1">
        <v>2.669</v>
      </c>
      <c r="T36" s="1">
        <v>453</v>
      </c>
      <c r="U36" s="1">
        <v>2.2549999999999999</v>
      </c>
      <c r="V36" s="1">
        <v>451</v>
      </c>
    </row>
    <row r="37" spans="2:22" x14ac:dyDescent="0.3">
      <c r="B37" s="1" t="s">
        <v>90</v>
      </c>
      <c r="C37" s="1" t="s">
        <v>232</v>
      </c>
      <c r="D37" s="1" t="s">
        <v>285</v>
      </c>
      <c r="E37" s="1" t="s">
        <v>115</v>
      </c>
      <c r="F37" s="1" t="s">
        <v>267</v>
      </c>
      <c r="G37" s="1">
        <v>2021</v>
      </c>
      <c r="H37" s="1" t="s">
        <v>138</v>
      </c>
      <c r="I37" s="1" t="s">
        <v>139</v>
      </c>
      <c r="J37" s="4">
        <v>0.403532</v>
      </c>
      <c r="K37" s="1">
        <v>388</v>
      </c>
      <c r="L37" s="1">
        <v>388</v>
      </c>
      <c r="M37" s="1">
        <v>12.512</v>
      </c>
      <c r="O37" s="1">
        <v>3</v>
      </c>
      <c r="P37" s="1" t="s">
        <v>124</v>
      </c>
      <c r="Q37" s="1">
        <v>93.135000000000005</v>
      </c>
      <c r="R37" s="1">
        <v>482</v>
      </c>
      <c r="S37" s="1">
        <v>2.669</v>
      </c>
      <c r="T37" s="1">
        <v>453</v>
      </c>
      <c r="U37" s="1">
        <v>2.2549999999999999</v>
      </c>
      <c r="V37" s="1">
        <v>451</v>
      </c>
    </row>
    <row r="38" spans="2:22" x14ac:dyDescent="0.3">
      <c r="B38" s="1" t="s">
        <v>90</v>
      </c>
      <c r="C38" s="1" t="s">
        <v>232</v>
      </c>
      <c r="D38" s="1" t="s">
        <v>285</v>
      </c>
      <c r="E38" s="1" t="s">
        <v>115</v>
      </c>
      <c r="F38" s="1" t="s">
        <v>268</v>
      </c>
      <c r="G38" s="1">
        <v>2021</v>
      </c>
      <c r="H38" s="1" t="s">
        <v>138</v>
      </c>
      <c r="I38" s="1" t="s">
        <v>139</v>
      </c>
      <c r="J38" s="4">
        <v>0.48569600000000002</v>
      </c>
      <c r="K38" s="1">
        <v>388</v>
      </c>
      <c r="L38" s="1">
        <v>388</v>
      </c>
      <c r="M38" s="1">
        <v>12.512</v>
      </c>
      <c r="O38" s="1">
        <v>3</v>
      </c>
      <c r="P38" s="1" t="s">
        <v>124</v>
      </c>
      <c r="Q38" s="1">
        <v>93.135000000000005</v>
      </c>
      <c r="R38" s="1">
        <v>482</v>
      </c>
      <c r="S38" s="1">
        <v>2.669</v>
      </c>
      <c r="T38" s="1">
        <v>453</v>
      </c>
      <c r="U38" s="1">
        <v>2.2549999999999999</v>
      </c>
      <c r="V38" s="1">
        <v>451</v>
      </c>
    </row>
    <row r="39" spans="2:22" x14ac:dyDescent="0.3">
      <c r="B39" s="1" t="s">
        <v>90</v>
      </c>
      <c r="C39" s="1" t="s">
        <v>232</v>
      </c>
      <c r="D39" s="1" t="s">
        <v>285</v>
      </c>
      <c r="E39" s="1" t="s">
        <v>115</v>
      </c>
      <c r="F39" s="1" t="s">
        <v>269</v>
      </c>
      <c r="G39" s="1">
        <v>2021</v>
      </c>
      <c r="H39" s="1" t="s">
        <v>138</v>
      </c>
      <c r="I39" s="1" t="s">
        <v>139</v>
      </c>
      <c r="J39" s="4">
        <v>0.537852</v>
      </c>
      <c r="K39" s="1">
        <v>388</v>
      </c>
      <c r="L39" s="1">
        <v>388</v>
      </c>
      <c r="M39" s="1">
        <v>12.116</v>
      </c>
      <c r="O39" s="1">
        <v>3</v>
      </c>
      <c r="P39" s="1" t="s">
        <v>124</v>
      </c>
      <c r="Q39" s="1">
        <v>93.135000000000005</v>
      </c>
      <c r="R39" s="1">
        <v>482</v>
      </c>
      <c r="S39" s="1">
        <v>2.669</v>
      </c>
      <c r="T39" s="1">
        <v>453</v>
      </c>
      <c r="U39" s="1">
        <v>2.2549999999999999</v>
      </c>
      <c r="V39" s="1">
        <v>451</v>
      </c>
    </row>
    <row r="40" spans="2:22" x14ac:dyDescent="0.3">
      <c r="B40" s="1" t="s">
        <v>90</v>
      </c>
      <c r="C40" s="1" t="s">
        <v>232</v>
      </c>
      <c r="D40" s="1" t="s">
        <v>285</v>
      </c>
      <c r="E40" s="1" t="s">
        <v>115</v>
      </c>
      <c r="F40" s="1" t="s">
        <v>270</v>
      </c>
      <c r="G40" s="1">
        <v>2021</v>
      </c>
      <c r="H40" s="1" t="s">
        <v>138</v>
      </c>
      <c r="I40" s="1" t="s">
        <v>139</v>
      </c>
      <c r="J40" s="4">
        <v>0.58807000000000009</v>
      </c>
      <c r="K40" s="1">
        <v>388</v>
      </c>
      <c r="L40" s="1">
        <v>388</v>
      </c>
      <c r="M40" s="1">
        <v>12.116</v>
      </c>
      <c r="O40" s="1">
        <v>3</v>
      </c>
      <c r="P40" s="1" t="s">
        <v>124</v>
      </c>
      <c r="Q40" s="1">
        <v>93.135000000000005</v>
      </c>
      <c r="R40" s="1">
        <v>482</v>
      </c>
      <c r="S40" s="1">
        <v>2.669</v>
      </c>
      <c r="T40" s="1">
        <v>453</v>
      </c>
      <c r="U40" s="1">
        <v>2.2549999999999999</v>
      </c>
      <c r="V40" s="1">
        <v>451</v>
      </c>
    </row>
    <row r="41" spans="2:22" x14ac:dyDescent="0.3">
      <c r="B41" s="1" t="s">
        <v>90</v>
      </c>
      <c r="C41" s="1" t="s">
        <v>232</v>
      </c>
      <c r="D41" s="1" t="s">
        <v>285</v>
      </c>
      <c r="E41" s="1" t="s">
        <v>115</v>
      </c>
      <c r="F41" s="1" t="s">
        <v>271</v>
      </c>
      <c r="G41" s="1">
        <v>2021</v>
      </c>
      <c r="H41" s="1" t="s">
        <v>138</v>
      </c>
      <c r="I41" s="1" t="s">
        <v>139</v>
      </c>
      <c r="J41" s="4">
        <v>0.59733800000000015</v>
      </c>
      <c r="K41" s="1">
        <v>388</v>
      </c>
      <c r="L41" s="1">
        <v>388</v>
      </c>
      <c r="M41" s="1">
        <v>11.629</v>
      </c>
      <c r="O41" s="1">
        <v>3</v>
      </c>
      <c r="P41" s="1" t="s">
        <v>124</v>
      </c>
      <c r="Q41" s="1">
        <v>93.135000000000005</v>
      </c>
      <c r="R41" s="1">
        <v>482</v>
      </c>
      <c r="S41" s="1">
        <v>2.669</v>
      </c>
      <c r="T41" s="1">
        <v>453</v>
      </c>
      <c r="U41" s="1">
        <v>2.2549999999999999</v>
      </c>
      <c r="V41" s="1">
        <v>451</v>
      </c>
    </row>
    <row r="42" spans="2:22" x14ac:dyDescent="0.3">
      <c r="B42" s="1" t="s">
        <v>90</v>
      </c>
      <c r="C42" s="1" t="s">
        <v>232</v>
      </c>
      <c r="D42" s="1" t="s">
        <v>285</v>
      </c>
      <c r="E42" s="1" t="s">
        <v>115</v>
      </c>
      <c r="F42" s="1" t="s">
        <v>272</v>
      </c>
      <c r="G42" s="1">
        <v>2021</v>
      </c>
      <c r="H42" s="1" t="s">
        <v>138</v>
      </c>
      <c r="I42" s="1" t="s">
        <v>139</v>
      </c>
      <c r="J42" s="4">
        <v>0.58571000000000006</v>
      </c>
      <c r="K42" s="1">
        <v>388</v>
      </c>
      <c r="L42" s="1">
        <v>388</v>
      </c>
      <c r="M42" s="1">
        <v>11.629</v>
      </c>
      <c r="O42" s="1">
        <v>3</v>
      </c>
      <c r="P42" s="1" t="s">
        <v>124</v>
      </c>
      <c r="Q42" s="1">
        <v>93.135000000000005</v>
      </c>
      <c r="R42" s="1">
        <v>482</v>
      </c>
      <c r="S42" s="1">
        <v>2.669</v>
      </c>
      <c r="T42" s="1">
        <v>453</v>
      </c>
      <c r="U42" s="1">
        <v>2.2549999999999999</v>
      </c>
      <c r="V42" s="1">
        <v>451</v>
      </c>
    </row>
    <row r="43" spans="2:22" x14ac:dyDescent="0.3">
      <c r="B43" s="1" t="s">
        <v>90</v>
      </c>
      <c r="C43" s="1" t="s">
        <v>232</v>
      </c>
      <c r="D43" s="1" t="s">
        <v>285</v>
      </c>
      <c r="E43" s="1" t="s">
        <v>115</v>
      </c>
      <c r="F43" s="1" t="s">
        <v>273</v>
      </c>
      <c r="G43" s="1">
        <v>2021</v>
      </c>
      <c r="H43" s="1" t="s">
        <v>138</v>
      </c>
      <c r="I43" s="1" t="s">
        <v>139</v>
      </c>
      <c r="J43" s="4">
        <v>0.565886</v>
      </c>
      <c r="K43" s="1">
        <v>388</v>
      </c>
      <c r="L43" s="1">
        <v>388</v>
      </c>
      <c r="M43" s="1">
        <v>11.038</v>
      </c>
      <c r="O43" s="1">
        <v>3</v>
      </c>
      <c r="P43" s="1" t="s">
        <v>124</v>
      </c>
      <c r="Q43" s="1">
        <v>93.135000000000005</v>
      </c>
      <c r="R43" s="1">
        <v>482</v>
      </c>
      <c r="S43" s="1">
        <v>2.669</v>
      </c>
      <c r="T43" s="1">
        <v>453</v>
      </c>
      <c r="U43" s="1">
        <v>2.2549999999999999</v>
      </c>
      <c r="V43" s="1">
        <v>451</v>
      </c>
    </row>
    <row r="44" spans="2:22" x14ac:dyDescent="0.3">
      <c r="B44" s="1" t="s">
        <v>90</v>
      </c>
      <c r="C44" s="1" t="s">
        <v>232</v>
      </c>
      <c r="D44" s="1" t="s">
        <v>285</v>
      </c>
      <c r="E44" s="1" t="s">
        <v>115</v>
      </c>
      <c r="F44" s="1" t="s">
        <v>274</v>
      </c>
      <c r="G44" s="1">
        <v>2021</v>
      </c>
      <c r="H44" s="1" t="s">
        <v>138</v>
      </c>
      <c r="I44" s="1" t="s">
        <v>139</v>
      </c>
      <c r="J44" s="4">
        <v>0.53906399999999999</v>
      </c>
      <c r="K44" s="1">
        <v>388</v>
      </c>
      <c r="L44" s="1">
        <v>388</v>
      </c>
      <c r="M44" s="1">
        <v>11.038</v>
      </c>
      <c r="O44" s="1">
        <v>3</v>
      </c>
      <c r="P44" s="1" t="s">
        <v>124</v>
      </c>
      <c r="Q44" s="1">
        <v>93.135000000000005</v>
      </c>
      <c r="R44" s="1">
        <v>482</v>
      </c>
      <c r="S44" s="1">
        <v>2.669</v>
      </c>
      <c r="T44" s="1">
        <v>453</v>
      </c>
      <c r="U44" s="1">
        <v>2.2549999999999999</v>
      </c>
      <c r="V44" s="1">
        <v>451</v>
      </c>
    </row>
    <row r="45" spans="2:22" x14ac:dyDescent="0.3">
      <c r="B45" s="1" t="s">
        <v>90</v>
      </c>
      <c r="C45" s="1" t="s">
        <v>232</v>
      </c>
      <c r="D45" s="1" t="s">
        <v>285</v>
      </c>
      <c r="E45" s="1" t="s">
        <v>115</v>
      </c>
      <c r="F45" s="1" t="s">
        <v>275</v>
      </c>
      <c r="G45" s="1">
        <v>2021</v>
      </c>
      <c r="H45" s="1" t="s">
        <v>138</v>
      </c>
      <c r="I45" s="1" t="s">
        <v>139</v>
      </c>
      <c r="J45" s="4">
        <v>0.51105800000000001</v>
      </c>
      <c r="K45" s="1">
        <v>388</v>
      </c>
      <c r="L45" s="1">
        <v>388</v>
      </c>
      <c r="M45" s="1">
        <v>10.443</v>
      </c>
      <c r="O45" s="1">
        <v>3</v>
      </c>
      <c r="P45" s="1" t="s">
        <v>124</v>
      </c>
      <c r="Q45" s="1">
        <v>93.135000000000005</v>
      </c>
      <c r="R45" s="1">
        <v>482</v>
      </c>
      <c r="S45" s="1">
        <v>2.669</v>
      </c>
      <c r="T45" s="1">
        <v>453</v>
      </c>
      <c r="U45" s="1">
        <v>2.2549999999999999</v>
      </c>
      <c r="V45" s="1">
        <v>451</v>
      </c>
    </row>
    <row r="46" spans="2:22" x14ac:dyDescent="0.3">
      <c r="B46" s="1" t="s">
        <v>90</v>
      </c>
      <c r="C46" s="1" t="s">
        <v>232</v>
      </c>
      <c r="D46" s="1" t="s">
        <v>285</v>
      </c>
      <c r="E46" s="1" t="s">
        <v>115</v>
      </c>
      <c r="F46" s="1" t="s">
        <v>276</v>
      </c>
      <c r="G46" s="1">
        <v>2021</v>
      </c>
      <c r="H46" s="1" t="s">
        <v>138</v>
      </c>
      <c r="I46" s="1" t="s">
        <v>139</v>
      </c>
      <c r="J46" s="4">
        <v>0.48471599999999998</v>
      </c>
      <c r="K46" s="1">
        <v>387</v>
      </c>
      <c r="L46" s="1">
        <v>387</v>
      </c>
      <c r="M46" s="1">
        <v>10.442</v>
      </c>
      <c r="O46" s="1">
        <v>3</v>
      </c>
      <c r="P46" s="1" t="s">
        <v>124</v>
      </c>
      <c r="Q46" s="1">
        <v>93.135000000000005</v>
      </c>
      <c r="R46" s="1">
        <v>482</v>
      </c>
      <c r="S46" s="1">
        <v>2.669</v>
      </c>
      <c r="T46" s="1">
        <v>453</v>
      </c>
      <c r="U46" s="1">
        <v>2.2549999999999999</v>
      </c>
      <c r="V46" s="1">
        <v>451</v>
      </c>
    </row>
    <row r="47" spans="2:22" x14ac:dyDescent="0.3">
      <c r="B47" s="1" t="s">
        <v>90</v>
      </c>
      <c r="C47" s="1" t="s">
        <v>232</v>
      </c>
      <c r="D47" s="1" t="s">
        <v>285</v>
      </c>
      <c r="E47" s="1" t="s">
        <v>115</v>
      </c>
      <c r="F47" s="1" t="s">
        <v>277</v>
      </c>
      <c r="G47" s="1">
        <v>2021</v>
      </c>
      <c r="H47" s="1" t="s">
        <v>138</v>
      </c>
      <c r="I47" s="1" t="s">
        <v>139</v>
      </c>
      <c r="J47" s="4">
        <v>0.45396399999999998</v>
      </c>
      <c r="K47" s="1">
        <v>387</v>
      </c>
      <c r="L47" s="1">
        <v>387</v>
      </c>
      <c r="M47" s="1">
        <v>9.9369999999999994</v>
      </c>
      <c r="O47" s="1">
        <v>3</v>
      </c>
      <c r="P47" s="1" t="s">
        <v>124</v>
      </c>
      <c r="Q47" s="1">
        <v>93.135000000000005</v>
      </c>
      <c r="R47" s="1">
        <v>482</v>
      </c>
      <c r="S47" s="1">
        <v>2.669</v>
      </c>
      <c r="T47" s="1">
        <v>453</v>
      </c>
      <c r="U47" s="1">
        <v>2.2549999999999999</v>
      </c>
      <c r="V47" s="1">
        <v>451</v>
      </c>
    </row>
    <row r="48" spans="2:22" x14ac:dyDescent="0.3">
      <c r="B48" s="1" t="s">
        <v>90</v>
      </c>
      <c r="C48" s="1" t="s">
        <v>232</v>
      </c>
      <c r="D48" s="1" t="s">
        <v>285</v>
      </c>
      <c r="E48" s="1" t="s">
        <v>115</v>
      </c>
      <c r="F48" s="1" t="s">
        <v>278</v>
      </c>
      <c r="G48" s="1">
        <v>2021</v>
      </c>
      <c r="H48" s="1" t="s">
        <v>138</v>
      </c>
      <c r="I48" s="1" t="s">
        <v>139</v>
      </c>
      <c r="J48" s="4">
        <v>0.42172599999999999</v>
      </c>
      <c r="K48" s="1">
        <v>387</v>
      </c>
      <c r="L48" s="1">
        <v>387</v>
      </c>
      <c r="M48" s="1">
        <v>9.9369999999999994</v>
      </c>
      <c r="O48" s="1">
        <v>3</v>
      </c>
      <c r="P48" s="1" t="s">
        <v>124</v>
      </c>
      <c r="Q48" s="1">
        <v>93.135000000000005</v>
      </c>
      <c r="R48" s="1">
        <v>482</v>
      </c>
      <c r="S48" s="1">
        <v>2.669</v>
      </c>
      <c r="T48" s="1">
        <v>453</v>
      </c>
      <c r="U48" s="1">
        <v>2.2549999999999999</v>
      </c>
      <c r="V48" s="1">
        <v>451</v>
      </c>
    </row>
    <row r="49" spans="2:22" x14ac:dyDescent="0.3">
      <c r="B49" s="1" t="s">
        <v>90</v>
      </c>
      <c r="C49" s="1" t="s">
        <v>232</v>
      </c>
      <c r="D49" s="1" t="s">
        <v>285</v>
      </c>
      <c r="E49" s="1" t="s">
        <v>115</v>
      </c>
      <c r="F49" s="1" t="s">
        <v>279</v>
      </c>
      <c r="G49" s="1">
        <v>2021</v>
      </c>
      <c r="H49" s="1" t="s">
        <v>138</v>
      </c>
      <c r="I49" s="1" t="s">
        <v>139</v>
      </c>
      <c r="J49" s="4">
        <v>0.372616</v>
      </c>
      <c r="K49" s="1">
        <v>387</v>
      </c>
      <c r="L49" s="1">
        <v>387</v>
      </c>
      <c r="M49" s="1">
        <v>9.5440000000000005</v>
      </c>
      <c r="O49" s="1">
        <v>3</v>
      </c>
      <c r="P49" s="1" t="s">
        <v>124</v>
      </c>
      <c r="Q49" s="1">
        <v>93.135000000000005</v>
      </c>
      <c r="R49" s="1">
        <v>482</v>
      </c>
      <c r="S49" s="1">
        <v>2.669</v>
      </c>
      <c r="T49" s="1">
        <v>453</v>
      </c>
      <c r="U49" s="1">
        <v>2.2549999999999999</v>
      </c>
      <c r="V49" s="1">
        <v>451</v>
      </c>
    </row>
    <row r="50" spans="2:22" x14ac:dyDescent="0.3">
      <c r="B50" s="1" t="s">
        <v>90</v>
      </c>
      <c r="C50" s="1" t="s">
        <v>232</v>
      </c>
      <c r="D50" s="1" t="s">
        <v>285</v>
      </c>
      <c r="E50" s="1" t="s">
        <v>115</v>
      </c>
      <c r="F50" s="1" t="s">
        <v>280</v>
      </c>
      <c r="G50" s="1">
        <v>2021</v>
      </c>
      <c r="H50" s="1" t="s">
        <v>138</v>
      </c>
      <c r="I50" s="1" t="s">
        <v>139</v>
      </c>
      <c r="J50" s="4">
        <v>0.3277799999999999</v>
      </c>
      <c r="K50" s="1">
        <v>387</v>
      </c>
      <c r="L50" s="1">
        <v>387</v>
      </c>
      <c r="M50" s="1">
        <v>9.5440000000000005</v>
      </c>
      <c r="O50" s="1">
        <v>3</v>
      </c>
      <c r="P50" s="1" t="s">
        <v>124</v>
      </c>
      <c r="Q50" s="1">
        <v>93.135000000000005</v>
      </c>
      <c r="R50" s="1">
        <v>482</v>
      </c>
      <c r="S50" s="1">
        <v>2.669</v>
      </c>
      <c r="T50" s="1">
        <v>453</v>
      </c>
      <c r="U50" s="1">
        <v>2.2549999999999999</v>
      </c>
      <c r="V50" s="1">
        <v>451</v>
      </c>
    </row>
    <row r="51" spans="2:22" x14ac:dyDescent="0.3">
      <c r="B51" s="1" t="s">
        <v>90</v>
      </c>
      <c r="C51" s="1" t="s">
        <v>232</v>
      </c>
      <c r="D51" s="1" t="s">
        <v>285</v>
      </c>
      <c r="E51" s="1" t="s">
        <v>115</v>
      </c>
      <c r="F51" s="1" t="s">
        <v>233</v>
      </c>
      <c r="G51" s="1">
        <v>2021</v>
      </c>
      <c r="H51" s="1" t="s">
        <v>138</v>
      </c>
      <c r="I51" s="1" t="s">
        <v>140</v>
      </c>
      <c r="J51" s="4">
        <v>0.27632799999999991</v>
      </c>
      <c r="K51" s="1">
        <v>1808</v>
      </c>
      <c r="L51" s="1">
        <v>1808</v>
      </c>
      <c r="M51" s="1">
        <v>9.1760000000000002</v>
      </c>
      <c r="O51" s="1">
        <v>3</v>
      </c>
      <c r="P51" s="1" t="s">
        <v>124</v>
      </c>
      <c r="Q51" s="1">
        <v>86.51</v>
      </c>
      <c r="R51" s="1">
        <v>2364</v>
      </c>
      <c r="S51" s="1">
        <v>2.577</v>
      </c>
      <c r="T51" s="1">
        <v>2234</v>
      </c>
      <c r="U51" s="1">
        <v>2.1930000000000001</v>
      </c>
      <c r="V51" s="1">
        <v>2221</v>
      </c>
    </row>
    <row r="52" spans="2:22" x14ac:dyDescent="0.3">
      <c r="B52" s="1" t="s">
        <v>90</v>
      </c>
      <c r="C52" s="1" t="s">
        <v>232</v>
      </c>
      <c r="D52" s="1" t="s">
        <v>285</v>
      </c>
      <c r="E52" s="1" t="s">
        <v>115</v>
      </c>
      <c r="F52" s="1" t="s">
        <v>234</v>
      </c>
      <c r="G52" s="1">
        <v>2021</v>
      </c>
      <c r="H52" s="1" t="s">
        <v>138</v>
      </c>
      <c r="I52" s="1" t="s">
        <v>140</v>
      </c>
      <c r="J52" s="4">
        <v>0.25524000000000002</v>
      </c>
      <c r="K52" s="1">
        <v>1809</v>
      </c>
      <c r="L52" s="1">
        <v>1809</v>
      </c>
      <c r="M52" s="1">
        <v>9.1430000000000007</v>
      </c>
      <c r="O52" s="1">
        <v>3</v>
      </c>
      <c r="P52" s="1" t="s">
        <v>124</v>
      </c>
      <c r="Q52" s="1">
        <v>86.51</v>
      </c>
      <c r="R52" s="1">
        <v>2364</v>
      </c>
      <c r="S52" s="1">
        <v>2.577</v>
      </c>
      <c r="T52" s="1">
        <v>2234</v>
      </c>
      <c r="U52" s="1">
        <v>2.1930000000000001</v>
      </c>
      <c r="V52" s="1">
        <v>2221</v>
      </c>
    </row>
    <row r="53" spans="2:22" x14ac:dyDescent="0.3">
      <c r="B53" s="1" t="s">
        <v>90</v>
      </c>
      <c r="C53" s="1" t="s">
        <v>232</v>
      </c>
      <c r="D53" s="1" t="s">
        <v>285</v>
      </c>
      <c r="E53" s="1" t="s">
        <v>115</v>
      </c>
      <c r="F53" s="1" t="s">
        <v>235</v>
      </c>
      <c r="G53" s="1">
        <v>2021</v>
      </c>
      <c r="H53" s="1" t="s">
        <v>138</v>
      </c>
      <c r="I53" s="1" t="s">
        <v>140</v>
      </c>
      <c r="J53" s="4">
        <v>0.25808999999999999</v>
      </c>
      <c r="K53" s="1">
        <v>1807</v>
      </c>
      <c r="L53" s="1">
        <v>1807</v>
      </c>
      <c r="M53" s="1">
        <v>8.8879999999999999</v>
      </c>
      <c r="O53" s="1">
        <v>3</v>
      </c>
      <c r="P53" s="1" t="s">
        <v>124</v>
      </c>
      <c r="Q53" s="1">
        <v>86.51</v>
      </c>
      <c r="R53" s="1">
        <v>2364</v>
      </c>
      <c r="S53" s="1">
        <v>2.577</v>
      </c>
      <c r="T53" s="1">
        <v>2234</v>
      </c>
      <c r="U53" s="1">
        <v>2.1930000000000001</v>
      </c>
      <c r="V53" s="1">
        <v>2221</v>
      </c>
    </row>
    <row r="54" spans="2:22" x14ac:dyDescent="0.3">
      <c r="B54" s="1" t="s">
        <v>90</v>
      </c>
      <c r="C54" s="1" t="s">
        <v>232</v>
      </c>
      <c r="D54" s="1" t="s">
        <v>285</v>
      </c>
      <c r="E54" s="1" t="s">
        <v>115</v>
      </c>
      <c r="F54" s="1" t="s">
        <v>236</v>
      </c>
      <c r="G54" s="1">
        <v>2021</v>
      </c>
      <c r="H54" s="1" t="s">
        <v>138</v>
      </c>
      <c r="I54" s="1" t="s">
        <v>140</v>
      </c>
      <c r="J54" s="4">
        <v>0.24835199999999999</v>
      </c>
      <c r="K54" s="1">
        <v>1812</v>
      </c>
      <c r="L54" s="1">
        <v>1812</v>
      </c>
      <c r="M54" s="1">
        <v>8.8879999999999999</v>
      </c>
      <c r="O54" s="1">
        <v>3</v>
      </c>
      <c r="P54" s="1" t="s">
        <v>124</v>
      </c>
      <c r="Q54" s="1">
        <v>86.51</v>
      </c>
      <c r="R54" s="1">
        <v>2364</v>
      </c>
      <c r="S54" s="1">
        <v>2.577</v>
      </c>
      <c r="T54" s="1">
        <v>2234</v>
      </c>
      <c r="U54" s="1">
        <v>2.1930000000000001</v>
      </c>
      <c r="V54" s="1">
        <v>2221</v>
      </c>
    </row>
    <row r="55" spans="2:22" x14ac:dyDescent="0.3">
      <c r="B55" s="1" t="s">
        <v>90</v>
      </c>
      <c r="C55" s="1" t="s">
        <v>232</v>
      </c>
      <c r="D55" s="1" t="s">
        <v>285</v>
      </c>
      <c r="E55" s="1" t="s">
        <v>115</v>
      </c>
      <c r="F55" s="1" t="s">
        <v>237</v>
      </c>
      <c r="G55" s="1">
        <v>2021</v>
      </c>
      <c r="H55" s="1" t="s">
        <v>138</v>
      </c>
      <c r="I55" s="1" t="s">
        <v>140</v>
      </c>
      <c r="J55" s="4">
        <v>0.238286</v>
      </c>
      <c r="K55" s="1">
        <v>1812</v>
      </c>
      <c r="L55" s="1">
        <v>1812</v>
      </c>
      <c r="M55" s="1">
        <v>8.6870000000000012</v>
      </c>
      <c r="O55" s="1">
        <v>3</v>
      </c>
      <c r="P55" s="1" t="s">
        <v>124</v>
      </c>
      <c r="Q55" s="1">
        <v>86.51</v>
      </c>
      <c r="R55" s="1">
        <v>2364</v>
      </c>
      <c r="S55" s="1">
        <v>2.577</v>
      </c>
      <c r="T55" s="1">
        <v>2234</v>
      </c>
      <c r="U55" s="1">
        <v>2.1930000000000001</v>
      </c>
      <c r="V55" s="1">
        <v>2221</v>
      </c>
    </row>
    <row r="56" spans="2:22" x14ac:dyDescent="0.3">
      <c r="B56" s="1" t="s">
        <v>90</v>
      </c>
      <c r="C56" s="1" t="s">
        <v>232</v>
      </c>
      <c r="D56" s="1" t="s">
        <v>285</v>
      </c>
      <c r="E56" s="1" t="s">
        <v>115</v>
      </c>
      <c r="F56" s="1" t="s">
        <v>238</v>
      </c>
      <c r="G56" s="1">
        <v>2021</v>
      </c>
      <c r="H56" s="1" t="s">
        <v>138</v>
      </c>
      <c r="I56" s="1" t="s">
        <v>140</v>
      </c>
      <c r="J56" s="4">
        <v>0.2303899999999999</v>
      </c>
      <c r="K56" s="1">
        <v>1812</v>
      </c>
      <c r="L56" s="1">
        <v>1812</v>
      </c>
      <c r="M56" s="1">
        <v>8.6870000000000012</v>
      </c>
      <c r="O56" s="1">
        <v>3</v>
      </c>
      <c r="P56" s="1" t="s">
        <v>124</v>
      </c>
      <c r="Q56" s="1">
        <v>86.51</v>
      </c>
      <c r="R56" s="1">
        <v>2364</v>
      </c>
      <c r="S56" s="1">
        <v>2.577</v>
      </c>
      <c r="T56" s="1">
        <v>2234</v>
      </c>
      <c r="U56" s="1">
        <v>2.1930000000000001</v>
      </c>
      <c r="V56" s="1">
        <v>2221</v>
      </c>
    </row>
    <row r="57" spans="2:22" x14ac:dyDescent="0.3">
      <c r="B57" s="1" t="s">
        <v>90</v>
      </c>
      <c r="C57" s="1" t="s">
        <v>232</v>
      </c>
      <c r="D57" s="1" t="s">
        <v>285</v>
      </c>
      <c r="E57" s="1" t="s">
        <v>115</v>
      </c>
      <c r="F57" s="1" t="s">
        <v>239</v>
      </c>
      <c r="G57" s="1">
        <v>2021</v>
      </c>
      <c r="H57" s="1" t="s">
        <v>138</v>
      </c>
      <c r="I57" s="1" t="s">
        <v>140</v>
      </c>
      <c r="J57" s="4">
        <v>0.220272</v>
      </c>
      <c r="K57" s="1">
        <v>1812</v>
      </c>
      <c r="L57" s="1">
        <v>1812</v>
      </c>
      <c r="M57" s="1">
        <v>8.5020000000000007</v>
      </c>
      <c r="O57" s="1">
        <v>3</v>
      </c>
      <c r="P57" s="1" t="s">
        <v>124</v>
      </c>
      <c r="Q57" s="1">
        <v>86.51</v>
      </c>
      <c r="R57" s="1">
        <v>2364</v>
      </c>
      <c r="S57" s="1">
        <v>2.577</v>
      </c>
      <c r="T57" s="1">
        <v>2234</v>
      </c>
      <c r="U57" s="1">
        <v>2.1930000000000001</v>
      </c>
      <c r="V57" s="1">
        <v>2221</v>
      </c>
    </row>
    <row r="58" spans="2:22" x14ac:dyDescent="0.3">
      <c r="B58" s="1" t="s">
        <v>90</v>
      </c>
      <c r="C58" s="1" t="s">
        <v>232</v>
      </c>
      <c r="D58" s="1" t="s">
        <v>285</v>
      </c>
      <c r="E58" s="1" t="s">
        <v>115</v>
      </c>
      <c r="F58" s="1" t="s">
        <v>240</v>
      </c>
      <c r="G58" s="1">
        <v>2021</v>
      </c>
      <c r="H58" s="1" t="s">
        <v>138</v>
      </c>
      <c r="I58" s="1" t="s">
        <v>140</v>
      </c>
      <c r="J58" s="4">
        <v>0.20954200000000001</v>
      </c>
      <c r="K58" s="1">
        <v>1812</v>
      </c>
      <c r="L58" s="1">
        <v>1812</v>
      </c>
      <c r="M58" s="1">
        <v>8.5020000000000007</v>
      </c>
      <c r="O58" s="1">
        <v>3</v>
      </c>
      <c r="P58" s="1" t="s">
        <v>124</v>
      </c>
      <c r="Q58" s="1">
        <v>86.51</v>
      </c>
      <c r="R58" s="1">
        <v>2364</v>
      </c>
      <c r="S58" s="1">
        <v>2.577</v>
      </c>
      <c r="T58" s="1">
        <v>2234</v>
      </c>
      <c r="U58" s="1">
        <v>2.1930000000000001</v>
      </c>
      <c r="V58" s="1">
        <v>2221</v>
      </c>
    </row>
    <row r="59" spans="2:22" x14ac:dyDescent="0.3">
      <c r="B59" s="1" t="s">
        <v>90</v>
      </c>
      <c r="C59" s="1" t="s">
        <v>232</v>
      </c>
      <c r="D59" s="1" t="s">
        <v>285</v>
      </c>
      <c r="E59" s="1" t="s">
        <v>115</v>
      </c>
      <c r="F59" s="1" t="s">
        <v>241</v>
      </c>
      <c r="G59" s="1">
        <v>2021</v>
      </c>
      <c r="H59" s="1" t="s">
        <v>138</v>
      </c>
      <c r="I59" s="1" t="s">
        <v>140</v>
      </c>
      <c r="J59" s="4">
        <v>0.203152</v>
      </c>
      <c r="K59" s="1">
        <v>1812</v>
      </c>
      <c r="L59" s="1">
        <v>1812</v>
      </c>
      <c r="M59" s="1">
        <v>8.3719999999999999</v>
      </c>
      <c r="O59" s="1">
        <v>3</v>
      </c>
      <c r="P59" s="1" t="s">
        <v>124</v>
      </c>
      <c r="Q59" s="1">
        <v>86.51</v>
      </c>
      <c r="R59" s="1">
        <v>2364</v>
      </c>
      <c r="S59" s="1">
        <v>2.577</v>
      </c>
      <c r="T59" s="1">
        <v>2234</v>
      </c>
      <c r="U59" s="1">
        <v>2.1930000000000001</v>
      </c>
      <c r="V59" s="1">
        <v>2221</v>
      </c>
    </row>
    <row r="60" spans="2:22" x14ac:dyDescent="0.3">
      <c r="B60" s="1" t="s">
        <v>90</v>
      </c>
      <c r="C60" s="1" t="s">
        <v>232</v>
      </c>
      <c r="D60" s="1" t="s">
        <v>285</v>
      </c>
      <c r="E60" s="1" t="s">
        <v>115</v>
      </c>
      <c r="F60" s="1" t="s">
        <v>242</v>
      </c>
      <c r="G60" s="1">
        <v>2021</v>
      </c>
      <c r="H60" s="1" t="s">
        <v>138</v>
      </c>
      <c r="I60" s="1" t="s">
        <v>140</v>
      </c>
      <c r="J60" s="4">
        <v>0.19836799999999999</v>
      </c>
      <c r="K60" s="1">
        <v>1812</v>
      </c>
      <c r="L60" s="1">
        <v>1812</v>
      </c>
      <c r="M60" s="1">
        <v>8.3719999999999999</v>
      </c>
      <c r="O60" s="1">
        <v>3</v>
      </c>
      <c r="P60" s="1" t="s">
        <v>124</v>
      </c>
      <c r="Q60" s="1">
        <v>86.51</v>
      </c>
      <c r="R60" s="1">
        <v>2364</v>
      </c>
      <c r="S60" s="1">
        <v>2.577</v>
      </c>
      <c r="T60" s="1">
        <v>2234</v>
      </c>
      <c r="U60" s="1">
        <v>2.1930000000000001</v>
      </c>
      <c r="V60" s="1">
        <v>2221</v>
      </c>
    </row>
    <row r="61" spans="2:22" x14ac:dyDescent="0.3">
      <c r="B61" s="1" t="s">
        <v>90</v>
      </c>
      <c r="C61" s="1" t="s">
        <v>232</v>
      </c>
      <c r="D61" s="1" t="s">
        <v>285</v>
      </c>
      <c r="E61" s="1" t="s">
        <v>115</v>
      </c>
      <c r="F61" s="1" t="s">
        <v>243</v>
      </c>
      <c r="G61" s="1">
        <v>2021</v>
      </c>
      <c r="H61" s="1" t="s">
        <v>138</v>
      </c>
      <c r="I61" s="1" t="s">
        <v>140</v>
      </c>
      <c r="J61" s="4">
        <v>0.19852400000000001</v>
      </c>
      <c r="K61" s="1">
        <v>1812</v>
      </c>
      <c r="L61" s="1">
        <v>1812</v>
      </c>
      <c r="M61" s="1">
        <v>8.3019999999999996</v>
      </c>
      <c r="O61" s="1">
        <v>3</v>
      </c>
      <c r="P61" s="1" t="s">
        <v>124</v>
      </c>
      <c r="Q61" s="1">
        <v>86.51</v>
      </c>
      <c r="R61" s="1">
        <v>2364</v>
      </c>
      <c r="S61" s="1">
        <v>2.577</v>
      </c>
      <c r="T61" s="1">
        <v>2234</v>
      </c>
      <c r="U61" s="1">
        <v>2.1930000000000001</v>
      </c>
      <c r="V61" s="1">
        <v>2221</v>
      </c>
    </row>
    <row r="62" spans="2:22" x14ac:dyDescent="0.3">
      <c r="B62" s="1" t="s">
        <v>90</v>
      </c>
      <c r="C62" s="1" t="s">
        <v>232</v>
      </c>
      <c r="D62" s="1" t="s">
        <v>285</v>
      </c>
      <c r="E62" s="1" t="s">
        <v>115</v>
      </c>
      <c r="F62" s="1" t="s">
        <v>244</v>
      </c>
      <c r="G62" s="1">
        <v>2021</v>
      </c>
      <c r="H62" s="1" t="s">
        <v>138</v>
      </c>
      <c r="I62" s="1" t="s">
        <v>140</v>
      </c>
      <c r="J62" s="4">
        <v>0.20450399999999999</v>
      </c>
      <c r="K62" s="1">
        <v>1812</v>
      </c>
      <c r="L62" s="1">
        <v>1812</v>
      </c>
      <c r="M62" s="1">
        <v>8.3019999999999996</v>
      </c>
      <c r="O62" s="1">
        <v>3</v>
      </c>
      <c r="P62" s="1" t="s">
        <v>124</v>
      </c>
      <c r="Q62" s="1">
        <v>86.51</v>
      </c>
      <c r="R62" s="1">
        <v>2364</v>
      </c>
      <c r="S62" s="1">
        <v>2.577</v>
      </c>
      <c r="T62" s="1">
        <v>2234</v>
      </c>
      <c r="U62" s="1">
        <v>2.1930000000000001</v>
      </c>
      <c r="V62" s="1">
        <v>2221</v>
      </c>
    </row>
    <row r="63" spans="2:22" x14ac:dyDescent="0.3">
      <c r="B63" s="1" t="s">
        <v>90</v>
      </c>
      <c r="C63" s="1" t="s">
        <v>232</v>
      </c>
      <c r="D63" s="1" t="s">
        <v>285</v>
      </c>
      <c r="E63" s="1" t="s">
        <v>115</v>
      </c>
      <c r="F63" s="1" t="s">
        <v>245</v>
      </c>
      <c r="G63" s="1">
        <v>2021</v>
      </c>
      <c r="H63" s="1" t="s">
        <v>138</v>
      </c>
      <c r="I63" s="1" t="s">
        <v>140</v>
      </c>
      <c r="J63" s="4">
        <v>0.2183439999999999</v>
      </c>
      <c r="K63" s="1">
        <v>1812</v>
      </c>
      <c r="L63" s="1">
        <v>1812</v>
      </c>
      <c r="M63" s="1">
        <v>8.3550000000000004</v>
      </c>
      <c r="O63" s="1">
        <v>3</v>
      </c>
      <c r="P63" s="1" t="s">
        <v>124</v>
      </c>
      <c r="Q63" s="1">
        <v>86.51</v>
      </c>
      <c r="R63" s="1">
        <v>2364</v>
      </c>
      <c r="S63" s="1">
        <v>2.577</v>
      </c>
      <c r="T63" s="1">
        <v>2234</v>
      </c>
      <c r="U63" s="1">
        <v>2.1930000000000001</v>
      </c>
      <c r="V63" s="1">
        <v>2221</v>
      </c>
    </row>
    <row r="64" spans="2:22" x14ac:dyDescent="0.3">
      <c r="B64" s="1" t="s">
        <v>90</v>
      </c>
      <c r="C64" s="1" t="s">
        <v>232</v>
      </c>
      <c r="D64" s="1" t="s">
        <v>285</v>
      </c>
      <c r="E64" s="1" t="s">
        <v>115</v>
      </c>
      <c r="F64" s="1" t="s">
        <v>246</v>
      </c>
      <c r="G64" s="1">
        <v>2021</v>
      </c>
      <c r="H64" s="1" t="s">
        <v>138</v>
      </c>
      <c r="I64" s="1" t="s">
        <v>140</v>
      </c>
      <c r="J64" s="4">
        <v>0.244364</v>
      </c>
      <c r="K64" s="1">
        <v>1812</v>
      </c>
      <c r="L64" s="1">
        <v>1812</v>
      </c>
      <c r="M64" s="1">
        <v>8.3550000000000004</v>
      </c>
      <c r="O64" s="1">
        <v>3</v>
      </c>
      <c r="P64" s="1" t="s">
        <v>124</v>
      </c>
      <c r="Q64" s="1">
        <v>86.51</v>
      </c>
      <c r="R64" s="1">
        <v>2364</v>
      </c>
      <c r="S64" s="1">
        <v>2.577</v>
      </c>
      <c r="T64" s="1">
        <v>2234</v>
      </c>
      <c r="U64" s="1">
        <v>2.1930000000000001</v>
      </c>
      <c r="V64" s="1">
        <v>2221</v>
      </c>
    </row>
    <row r="65" spans="2:22" x14ac:dyDescent="0.3">
      <c r="B65" s="1" t="s">
        <v>90</v>
      </c>
      <c r="C65" s="1" t="s">
        <v>232</v>
      </c>
      <c r="D65" s="1" t="s">
        <v>285</v>
      </c>
      <c r="E65" s="1" t="s">
        <v>115</v>
      </c>
      <c r="F65" s="1" t="s">
        <v>247</v>
      </c>
      <c r="G65" s="1">
        <v>2021</v>
      </c>
      <c r="H65" s="1" t="s">
        <v>138</v>
      </c>
      <c r="I65" s="1" t="s">
        <v>140</v>
      </c>
      <c r="J65" s="4">
        <v>0.27415400000000001</v>
      </c>
      <c r="K65" s="1">
        <v>1812</v>
      </c>
      <c r="L65" s="1">
        <v>1812</v>
      </c>
      <c r="M65" s="1">
        <v>8.5990000000000002</v>
      </c>
      <c r="O65" s="1">
        <v>3</v>
      </c>
      <c r="P65" s="1" t="s">
        <v>124</v>
      </c>
      <c r="Q65" s="1">
        <v>86.51</v>
      </c>
      <c r="R65" s="1">
        <v>2364</v>
      </c>
      <c r="S65" s="1">
        <v>2.577</v>
      </c>
      <c r="T65" s="1">
        <v>2234</v>
      </c>
      <c r="U65" s="1">
        <v>2.1930000000000001</v>
      </c>
      <c r="V65" s="1">
        <v>2221</v>
      </c>
    </row>
    <row r="66" spans="2:22" x14ac:dyDescent="0.3">
      <c r="B66" s="1" t="s">
        <v>90</v>
      </c>
      <c r="C66" s="1" t="s">
        <v>232</v>
      </c>
      <c r="D66" s="1" t="s">
        <v>285</v>
      </c>
      <c r="E66" s="1" t="s">
        <v>115</v>
      </c>
      <c r="F66" s="1" t="s">
        <v>248</v>
      </c>
      <c r="G66" s="1">
        <v>2021</v>
      </c>
      <c r="H66" s="1" t="s">
        <v>138</v>
      </c>
      <c r="I66" s="1" t="s">
        <v>140</v>
      </c>
      <c r="J66" s="4">
        <v>0.31765199999999999</v>
      </c>
      <c r="K66" s="1">
        <v>1812</v>
      </c>
      <c r="L66" s="1">
        <v>1812</v>
      </c>
      <c r="M66" s="1">
        <v>8.5990000000000002</v>
      </c>
      <c r="O66" s="1">
        <v>3</v>
      </c>
      <c r="P66" s="1" t="s">
        <v>124</v>
      </c>
      <c r="Q66" s="1">
        <v>86.51</v>
      </c>
      <c r="R66" s="1">
        <v>2364</v>
      </c>
      <c r="S66" s="1">
        <v>2.577</v>
      </c>
      <c r="T66" s="1">
        <v>2234</v>
      </c>
      <c r="U66" s="1">
        <v>2.1930000000000001</v>
      </c>
      <c r="V66" s="1">
        <v>2221</v>
      </c>
    </row>
    <row r="67" spans="2:22" x14ac:dyDescent="0.3">
      <c r="B67" s="1" t="s">
        <v>90</v>
      </c>
      <c r="C67" s="1" t="s">
        <v>232</v>
      </c>
      <c r="D67" s="1" t="s">
        <v>285</v>
      </c>
      <c r="E67" s="1" t="s">
        <v>115</v>
      </c>
      <c r="F67" s="1" t="s">
        <v>249</v>
      </c>
      <c r="G67" s="1">
        <v>2021</v>
      </c>
      <c r="H67" s="1" t="s">
        <v>138</v>
      </c>
      <c r="I67" s="1" t="s">
        <v>140</v>
      </c>
      <c r="J67" s="4">
        <v>0.34319599999999989</v>
      </c>
      <c r="K67" s="1">
        <v>1812</v>
      </c>
      <c r="L67" s="1">
        <v>1812</v>
      </c>
      <c r="M67" s="1">
        <v>9.0920000000000005</v>
      </c>
      <c r="O67" s="1">
        <v>3</v>
      </c>
      <c r="P67" s="1" t="s">
        <v>124</v>
      </c>
      <c r="Q67" s="1">
        <v>86.51</v>
      </c>
      <c r="R67" s="1">
        <v>2364</v>
      </c>
      <c r="S67" s="1">
        <v>2.577</v>
      </c>
      <c r="T67" s="1">
        <v>2234</v>
      </c>
      <c r="U67" s="1">
        <v>2.1930000000000001</v>
      </c>
      <c r="V67" s="1">
        <v>2221</v>
      </c>
    </row>
    <row r="68" spans="2:22" x14ac:dyDescent="0.3">
      <c r="B68" s="1" t="s">
        <v>90</v>
      </c>
      <c r="C68" s="1" t="s">
        <v>232</v>
      </c>
      <c r="D68" s="1" t="s">
        <v>285</v>
      </c>
      <c r="E68" s="1" t="s">
        <v>115</v>
      </c>
      <c r="F68" s="1" t="s">
        <v>250</v>
      </c>
      <c r="G68" s="1">
        <v>2021</v>
      </c>
      <c r="H68" s="1" t="s">
        <v>138</v>
      </c>
      <c r="I68" s="1" t="s">
        <v>140</v>
      </c>
      <c r="J68" s="4">
        <v>0.35822199999999998</v>
      </c>
      <c r="K68" s="1">
        <v>1812</v>
      </c>
      <c r="L68" s="1">
        <v>1812</v>
      </c>
      <c r="M68" s="1">
        <v>9.0920000000000005</v>
      </c>
      <c r="O68" s="1">
        <v>3</v>
      </c>
      <c r="P68" s="1" t="s">
        <v>124</v>
      </c>
      <c r="Q68" s="1">
        <v>86.51</v>
      </c>
      <c r="R68" s="1">
        <v>2364</v>
      </c>
      <c r="S68" s="1">
        <v>2.577</v>
      </c>
      <c r="T68" s="1">
        <v>2234</v>
      </c>
      <c r="U68" s="1">
        <v>2.1930000000000001</v>
      </c>
      <c r="V68" s="1">
        <v>2221</v>
      </c>
    </row>
    <row r="69" spans="2:22" x14ac:dyDescent="0.3">
      <c r="B69" s="1" t="s">
        <v>90</v>
      </c>
      <c r="C69" s="1" t="s">
        <v>232</v>
      </c>
      <c r="D69" s="1" t="s">
        <v>285</v>
      </c>
      <c r="E69" s="1" t="s">
        <v>115</v>
      </c>
      <c r="F69" s="1" t="s">
        <v>251</v>
      </c>
      <c r="G69" s="1">
        <v>2021</v>
      </c>
      <c r="H69" s="1" t="s">
        <v>138</v>
      </c>
      <c r="I69" s="1" t="s">
        <v>140</v>
      </c>
      <c r="J69" s="4">
        <v>0.360456</v>
      </c>
      <c r="K69" s="1">
        <v>1812</v>
      </c>
      <c r="L69" s="1">
        <v>1812</v>
      </c>
      <c r="M69" s="1">
        <v>9.8409999999999993</v>
      </c>
      <c r="O69" s="1">
        <v>3</v>
      </c>
      <c r="P69" s="1" t="s">
        <v>124</v>
      </c>
      <c r="Q69" s="1">
        <v>86.51</v>
      </c>
      <c r="R69" s="1">
        <v>2364</v>
      </c>
      <c r="S69" s="1">
        <v>2.577</v>
      </c>
      <c r="T69" s="1">
        <v>2234</v>
      </c>
      <c r="U69" s="1">
        <v>2.1930000000000001</v>
      </c>
      <c r="V69" s="1">
        <v>2221</v>
      </c>
    </row>
    <row r="70" spans="2:22" x14ac:dyDescent="0.3">
      <c r="B70" s="1" t="s">
        <v>90</v>
      </c>
      <c r="C70" s="1" t="s">
        <v>232</v>
      </c>
      <c r="D70" s="1" t="s">
        <v>285</v>
      </c>
      <c r="E70" s="1" t="s">
        <v>115</v>
      </c>
      <c r="F70" s="1" t="s">
        <v>252</v>
      </c>
      <c r="G70" s="1">
        <v>2021</v>
      </c>
      <c r="H70" s="1" t="s">
        <v>138</v>
      </c>
      <c r="I70" s="1" t="s">
        <v>140</v>
      </c>
      <c r="J70" s="4">
        <v>0.35784199999999999</v>
      </c>
      <c r="K70" s="1">
        <v>1812</v>
      </c>
      <c r="L70" s="1">
        <v>1812</v>
      </c>
      <c r="M70" s="1">
        <v>9.8409999999999993</v>
      </c>
      <c r="O70" s="1">
        <v>3</v>
      </c>
      <c r="P70" s="1" t="s">
        <v>124</v>
      </c>
      <c r="Q70" s="1">
        <v>86.51</v>
      </c>
      <c r="R70" s="1">
        <v>2364</v>
      </c>
      <c r="S70" s="1">
        <v>2.577</v>
      </c>
      <c r="T70" s="1">
        <v>2234</v>
      </c>
      <c r="U70" s="1">
        <v>2.1930000000000001</v>
      </c>
      <c r="V70" s="1">
        <v>2221</v>
      </c>
    </row>
    <row r="71" spans="2:22" x14ac:dyDescent="0.3">
      <c r="B71" s="1" t="s">
        <v>90</v>
      </c>
      <c r="C71" s="1" t="s">
        <v>232</v>
      </c>
      <c r="D71" s="1" t="s">
        <v>285</v>
      </c>
      <c r="E71" s="1" t="s">
        <v>115</v>
      </c>
      <c r="F71" s="1" t="s">
        <v>253</v>
      </c>
      <c r="G71" s="1">
        <v>2021</v>
      </c>
      <c r="H71" s="1" t="s">
        <v>138</v>
      </c>
      <c r="I71" s="1" t="s">
        <v>140</v>
      </c>
      <c r="J71" s="4">
        <v>0.35048599999999991</v>
      </c>
      <c r="K71" s="1">
        <v>1811</v>
      </c>
      <c r="L71" s="1">
        <v>1811</v>
      </c>
      <c r="M71" s="1">
        <v>10.692</v>
      </c>
      <c r="O71" s="1">
        <v>3</v>
      </c>
      <c r="P71" s="1" t="s">
        <v>124</v>
      </c>
      <c r="Q71" s="1">
        <v>86.51</v>
      </c>
      <c r="R71" s="1">
        <v>2364</v>
      </c>
      <c r="S71" s="1">
        <v>2.577</v>
      </c>
      <c r="T71" s="1">
        <v>2234</v>
      </c>
      <c r="U71" s="1">
        <v>2.1930000000000001</v>
      </c>
      <c r="V71" s="1">
        <v>2221</v>
      </c>
    </row>
    <row r="72" spans="2:22" x14ac:dyDescent="0.3">
      <c r="B72" s="1" t="s">
        <v>90</v>
      </c>
      <c r="C72" s="1" t="s">
        <v>232</v>
      </c>
      <c r="D72" s="1" t="s">
        <v>285</v>
      </c>
      <c r="E72" s="1" t="s">
        <v>115</v>
      </c>
      <c r="F72" s="1" t="s">
        <v>254</v>
      </c>
      <c r="G72" s="1">
        <v>2021</v>
      </c>
      <c r="H72" s="1" t="s">
        <v>138</v>
      </c>
      <c r="I72" s="1" t="s">
        <v>140</v>
      </c>
      <c r="J72" s="4">
        <v>0.33801599999999993</v>
      </c>
      <c r="K72" s="1">
        <v>1811</v>
      </c>
      <c r="L72" s="1">
        <v>1811</v>
      </c>
      <c r="M72" s="1">
        <v>10.692</v>
      </c>
      <c r="O72" s="1">
        <v>3</v>
      </c>
      <c r="P72" s="1" t="s">
        <v>124</v>
      </c>
      <c r="Q72" s="1">
        <v>86.51</v>
      </c>
      <c r="R72" s="1">
        <v>2364</v>
      </c>
      <c r="S72" s="1">
        <v>2.577</v>
      </c>
      <c r="T72" s="1">
        <v>2234</v>
      </c>
      <c r="U72" s="1">
        <v>2.1930000000000001</v>
      </c>
      <c r="V72" s="1">
        <v>2221</v>
      </c>
    </row>
    <row r="73" spans="2:22" x14ac:dyDescent="0.3">
      <c r="B73" s="1" t="s">
        <v>90</v>
      </c>
      <c r="C73" s="1" t="s">
        <v>232</v>
      </c>
      <c r="D73" s="1" t="s">
        <v>285</v>
      </c>
      <c r="E73" s="1" t="s">
        <v>115</v>
      </c>
      <c r="F73" s="1" t="s">
        <v>255</v>
      </c>
      <c r="G73" s="1">
        <v>2021</v>
      </c>
      <c r="H73" s="1" t="s">
        <v>138</v>
      </c>
      <c r="I73" s="1" t="s">
        <v>140</v>
      </c>
      <c r="J73" s="4">
        <v>0.32660200000000011</v>
      </c>
      <c r="K73" s="1">
        <v>1810</v>
      </c>
      <c r="L73" s="1">
        <v>1810</v>
      </c>
      <c r="M73" s="1">
        <v>11.465999999999999</v>
      </c>
      <c r="O73" s="1">
        <v>3</v>
      </c>
      <c r="P73" s="1" t="s">
        <v>124</v>
      </c>
      <c r="Q73" s="1">
        <v>86.51</v>
      </c>
      <c r="R73" s="1">
        <v>2364</v>
      </c>
      <c r="S73" s="1">
        <v>2.577</v>
      </c>
      <c r="T73" s="1">
        <v>2234</v>
      </c>
      <c r="U73" s="1">
        <v>2.1930000000000001</v>
      </c>
      <c r="V73" s="1">
        <v>2221</v>
      </c>
    </row>
    <row r="74" spans="2:22" x14ac:dyDescent="0.3">
      <c r="B74" s="1" t="s">
        <v>90</v>
      </c>
      <c r="C74" s="1" t="s">
        <v>232</v>
      </c>
      <c r="D74" s="1" t="s">
        <v>285</v>
      </c>
      <c r="E74" s="1" t="s">
        <v>115</v>
      </c>
      <c r="F74" s="1" t="s">
        <v>256</v>
      </c>
      <c r="G74" s="1">
        <v>2021</v>
      </c>
      <c r="H74" s="1" t="s">
        <v>138</v>
      </c>
      <c r="I74" s="1" t="s">
        <v>140</v>
      </c>
      <c r="J74" s="4">
        <v>0.32030999999999998</v>
      </c>
      <c r="K74" s="1">
        <v>1810</v>
      </c>
      <c r="L74" s="1">
        <v>1810</v>
      </c>
      <c r="M74" s="1">
        <v>11.465</v>
      </c>
      <c r="O74" s="1">
        <v>3</v>
      </c>
      <c r="P74" s="1" t="s">
        <v>124</v>
      </c>
      <c r="Q74" s="1">
        <v>86.51</v>
      </c>
      <c r="R74" s="1">
        <v>2364</v>
      </c>
      <c r="S74" s="1">
        <v>2.577</v>
      </c>
      <c r="T74" s="1">
        <v>2234</v>
      </c>
      <c r="U74" s="1">
        <v>2.1930000000000001</v>
      </c>
      <c r="V74" s="1">
        <v>2221</v>
      </c>
    </row>
    <row r="75" spans="2:22" x14ac:dyDescent="0.3">
      <c r="B75" s="1" t="s">
        <v>90</v>
      </c>
      <c r="C75" s="1" t="s">
        <v>232</v>
      </c>
      <c r="D75" s="1" t="s">
        <v>285</v>
      </c>
      <c r="E75" s="1" t="s">
        <v>115</v>
      </c>
      <c r="F75" s="1" t="s">
        <v>257</v>
      </c>
      <c r="G75" s="1">
        <v>2021</v>
      </c>
      <c r="H75" s="1" t="s">
        <v>138</v>
      </c>
      <c r="I75" s="1" t="s">
        <v>140</v>
      </c>
      <c r="J75" s="4">
        <v>0.32317800000000002</v>
      </c>
      <c r="K75" s="1">
        <v>1808</v>
      </c>
      <c r="L75" s="1">
        <v>1808</v>
      </c>
      <c r="M75" s="1">
        <v>12.058999999999999</v>
      </c>
      <c r="O75" s="1">
        <v>3</v>
      </c>
      <c r="P75" s="1" t="s">
        <v>124</v>
      </c>
      <c r="Q75" s="1">
        <v>86.51</v>
      </c>
      <c r="R75" s="1">
        <v>2364</v>
      </c>
      <c r="S75" s="1">
        <v>2.577</v>
      </c>
      <c r="T75" s="1">
        <v>2234</v>
      </c>
      <c r="U75" s="1">
        <v>2.1930000000000001</v>
      </c>
      <c r="V75" s="1">
        <v>2221</v>
      </c>
    </row>
    <row r="76" spans="2:22" x14ac:dyDescent="0.3">
      <c r="B76" s="1" t="s">
        <v>90</v>
      </c>
      <c r="C76" s="1" t="s">
        <v>232</v>
      </c>
      <c r="D76" s="1" t="s">
        <v>285</v>
      </c>
      <c r="E76" s="1" t="s">
        <v>115</v>
      </c>
      <c r="F76" s="1" t="s">
        <v>258</v>
      </c>
      <c r="G76" s="1">
        <v>2021</v>
      </c>
      <c r="H76" s="1" t="s">
        <v>138</v>
      </c>
      <c r="I76" s="1" t="s">
        <v>140</v>
      </c>
      <c r="J76" s="4">
        <v>0.33960400000000007</v>
      </c>
      <c r="K76" s="1">
        <v>1807</v>
      </c>
      <c r="L76" s="1">
        <v>1807</v>
      </c>
      <c r="M76" s="1">
        <v>12.058999999999999</v>
      </c>
      <c r="O76" s="1">
        <v>3</v>
      </c>
      <c r="P76" s="1" t="s">
        <v>124</v>
      </c>
      <c r="Q76" s="1">
        <v>86.51</v>
      </c>
      <c r="R76" s="1">
        <v>2364</v>
      </c>
      <c r="S76" s="1">
        <v>2.577</v>
      </c>
      <c r="T76" s="1">
        <v>2234</v>
      </c>
      <c r="U76" s="1">
        <v>2.1930000000000001</v>
      </c>
      <c r="V76" s="1">
        <v>2221</v>
      </c>
    </row>
    <row r="77" spans="2:22" x14ac:dyDescent="0.3">
      <c r="B77" s="1" t="s">
        <v>90</v>
      </c>
      <c r="C77" s="1" t="s">
        <v>232</v>
      </c>
      <c r="D77" s="1" t="s">
        <v>285</v>
      </c>
      <c r="E77" s="1" t="s">
        <v>115</v>
      </c>
      <c r="F77" s="1" t="s">
        <v>259</v>
      </c>
      <c r="G77" s="1">
        <v>2021</v>
      </c>
      <c r="H77" s="1" t="s">
        <v>138</v>
      </c>
      <c r="I77" s="1" t="s">
        <v>140</v>
      </c>
      <c r="J77" s="4">
        <v>0.339314</v>
      </c>
      <c r="K77" s="1">
        <v>1810</v>
      </c>
      <c r="L77" s="1">
        <v>1810</v>
      </c>
      <c r="M77" s="1">
        <v>12.488</v>
      </c>
      <c r="O77" s="1">
        <v>3</v>
      </c>
      <c r="P77" s="1" t="s">
        <v>124</v>
      </c>
      <c r="Q77" s="1">
        <v>86.51</v>
      </c>
      <c r="R77" s="1">
        <v>2364</v>
      </c>
      <c r="S77" s="1">
        <v>2.577</v>
      </c>
      <c r="T77" s="1">
        <v>2234</v>
      </c>
      <c r="U77" s="1">
        <v>2.1930000000000001</v>
      </c>
      <c r="V77" s="1">
        <v>2221</v>
      </c>
    </row>
    <row r="78" spans="2:22" x14ac:dyDescent="0.3">
      <c r="B78" s="1" t="s">
        <v>90</v>
      </c>
      <c r="C78" s="1" t="s">
        <v>232</v>
      </c>
      <c r="D78" s="1" t="s">
        <v>285</v>
      </c>
      <c r="E78" s="1" t="s">
        <v>115</v>
      </c>
      <c r="F78" s="1" t="s">
        <v>260</v>
      </c>
      <c r="G78" s="1">
        <v>2021</v>
      </c>
      <c r="H78" s="1" t="s">
        <v>138</v>
      </c>
      <c r="I78" s="1" t="s">
        <v>140</v>
      </c>
      <c r="J78" s="4">
        <v>0.32956400000000002</v>
      </c>
      <c r="K78" s="1">
        <v>1810</v>
      </c>
      <c r="L78" s="1">
        <v>1810</v>
      </c>
      <c r="M78" s="1">
        <v>12.488</v>
      </c>
      <c r="O78" s="1">
        <v>3</v>
      </c>
      <c r="P78" s="1" t="s">
        <v>124</v>
      </c>
      <c r="Q78" s="1">
        <v>86.51</v>
      </c>
      <c r="R78" s="1">
        <v>2364</v>
      </c>
      <c r="S78" s="1">
        <v>2.577</v>
      </c>
      <c r="T78" s="1">
        <v>2234</v>
      </c>
      <c r="U78" s="1">
        <v>2.1930000000000001</v>
      </c>
      <c r="V78" s="1">
        <v>2221</v>
      </c>
    </row>
    <row r="79" spans="2:22" x14ac:dyDescent="0.3">
      <c r="B79" s="1" t="s">
        <v>90</v>
      </c>
      <c r="C79" s="1" t="s">
        <v>232</v>
      </c>
      <c r="D79" s="1" t="s">
        <v>285</v>
      </c>
      <c r="E79" s="1" t="s">
        <v>115</v>
      </c>
      <c r="F79" s="1" t="s">
        <v>261</v>
      </c>
      <c r="G79" s="1">
        <v>2021</v>
      </c>
      <c r="H79" s="1" t="s">
        <v>138</v>
      </c>
      <c r="I79" s="1" t="s">
        <v>140</v>
      </c>
      <c r="J79" s="4">
        <v>0.31765599999999999</v>
      </c>
      <c r="K79" s="1">
        <v>1808</v>
      </c>
      <c r="L79" s="1">
        <v>1808</v>
      </c>
      <c r="M79" s="1">
        <v>12.752000000000001</v>
      </c>
      <c r="O79" s="1">
        <v>3</v>
      </c>
      <c r="P79" s="1" t="s">
        <v>124</v>
      </c>
      <c r="Q79" s="1">
        <v>86.51</v>
      </c>
      <c r="R79" s="1">
        <v>2364</v>
      </c>
      <c r="S79" s="1">
        <v>2.577</v>
      </c>
      <c r="T79" s="1">
        <v>2234</v>
      </c>
      <c r="U79" s="1">
        <v>2.1930000000000001</v>
      </c>
      <c r="V79" s="1">
        <v>2221</v>
      </c>
    </row>
    <row r="80" spans="2:22" x14ac:dyDescent="0.3">
      <c r="B80" s="1" t="s">
        <v>90</v>
      </c>
      <c r="C80" s="1" t="s">
        <v>232</v>
      </c>
      <c r="D80" s="1" t="s">
        <v>285</v>
      </c>
      <c r="E80" s="1" t="s">
        <v>115</v>
      </c>
      <c r="F80" s="1" t="s">
        <v>262</v>
      </c>
      <c r="G80" s="1">
        <v>2021</v>
      </c>
      <c r="H80" s="1" t="s">
        <v>138</v>
      </c>
      <c r="I80" s="1" t="s">
        <v>140</v>
      </c>
      <c r="J80" s="4">
        <v>0.31258799999999992</v>
      </c>
      <c r="K80" s="1">
        <v>1808</v>
      </c>
      <c r="L80" s="1">
        <v>1808</v>
      </c>
      <c r="M80" s="1">
        <v>12.752000000000001</v>
      </c>
      <c r="O80" s="1">
        <v>3</v>
      </c>
      <c r="P80" s="1" t="s">
        <v>124</v>
      </c>
      <c r="Q80" s="1">
        <v>86.51</v>
      </c>
      <c r="R80" s="1">
        <v>2364</v>
      </c>
      <c r="S80" s="1">
        <v>2.577</v>
      </c>
      <c r="T80" s="1">
        <v>2234</v>
      </c>
      <c r="U80" s="1">
        <v>2.1930000000000001</v>
      </c>
      <c r="V80" s="1">
        <v>2221</v>
      </c>
    </row>
    <row r="81" spans="2:22" x14ac:dyDescent="0.3">
      <c r="B81" s="1" t="s">
        <v>90</v>
      </c>
      <c r="C81" s="1" t="s">
        <v>232</v>
      </c>
      <c r="D81" s="1" t="s">
        <v>285</v>
      </c>
      <c r="E81" s="1" t="s">
        <v>115</v>
      </c>
      <c r="F81" s="1" t="s">
        <v>263</v>
      </c>
      <c r="G81" s="1">
        <v>2021</v>
      </c>
      <c r="H81" s="1" t="s">
        <v>138</v>
      </c>
      <c r="I81" s="1" t="s">
        <v>140</v>
      </c>
      <c r="J81" s="4">
        <v>0.31270999999999999</v>
      </c>
      <c r="K81" s="1">
        <v>1808</v>
      </c>
      <c r="L81" s="1">
        <v>1808</v>
      </c>
      <c r="M81" s="1">
        <v>12.832000000000001</v>
      </c>
      <c r="O81" s="1">
        <v>3</v>
      </c>
      <c r="P81" s="1" t="s">
        <v>124</v>
      </c>
      <c r="Q81" s="1">
        <v>86.51</v>
      </c>
      <c r="R81" s="1">
        <v>2364</v>
      </c>
      <c r="S81" s="1">
        <v>2.577</v>
      </c>
      <c r="T81" s="1">
        <v>2234</v>
      </c>
      <c r="U81" s="1">
        <v>2.1930000000000001</v>
      </c>
      <c r="V81" s="1">
        <v>2221</v>
      </c>
    </row>
    <row r="82" spans="2:22" x14ac:dyDescent="0.3">
      <c r="B82" s="1" t="s">
        <v>90</v>
      </c>
      <c r="C82" s="1" t="s">
        <v>232</v>
      </c>
      <c r="D82" s="1" t="s">
        <v>285</v>
      </c>
      <c r="E82" s="1" t="s">
        <v>115</v>
      </c>
      <c r="F82" s="1" t="s">
        <v>264</v>
      </c>
      <c r="G82" s="1">
        <v>2021</v>
      </c>
      <c r="H82" s="1" t="s">
        <v>138</v>
      </c>
      <c r="I82" s="1" t="s">
        <v>140</v>
      </c>
      <c r="J82" s="4">
        <v>0.32472400000000001</v>
      </c>
      <c r="K82" s="1">
        <v>1809</v>
      </c>
      <c r="L82" s="1">
        <v>1809</v>
      </c>
      <c r="M82" s="1">
        <v>12.832000000000001</v>
      </c>
      <c r="O82" s="1">
        <v>3</v>
      </c>
      <c r="P82" s="1" t="s">
        <v>124</v>
      </c>
      <c r="Q82" s="1">
        <v>86.51</v>
      </c>
      <c r="R82" s="1">
        <v>2364</v>
      </c>
      <c r="S82" s="1">
        <v>2.577</v>
      </c>
      <c r="T82" s="1">
        <v>2234</v>
      </c>
      <c r="U82" s="1">
        <v>2.1930000000000001</v>
      </c>
      <c r="V82" s="1">
        <v>2221</v>
      </c>
    </row>
    <row r="83" spans="2:22" x14ac:dyDescent="0.3">
      <c r="B83" s="1" t="s">
        <v>90</v>
      </c>
      <c r="C83" s="1" t="s">
        <v>232</v>
      </c>
      <c r="D83" s="1" t="s">
        <v>285</v>
      </c>
      <c r="E83" s="1" t="s">
        <v>115</v>
      </c>
      <c r="F83" s="1" t="s">
        <v>265</v>
      </c>
      <c r="G83" s="1">
        <v>2021</v>
      </c>
      <c r="H83" s="1" t="s">
        <v>138</v>
      </c>
      <c r="I83" s="1" t="s">
        <v>140</v>
      </c>
      <c r="J83" s="4">
        <v>0.34597800000000001</v>
      </c>
      <c r="K83" s="1">
        <v>1810</v>
      </c>
      <c r="L83" s="1">
        <v>1810</v>
      </c>
      <c r="M83" s="1">
        <v>12.701000000000001</v>
      </c>
      <c r="O83" s="1">
        <v>3</v>
      </c>
      <c r="P83" s="1" t="s">
        <v>124</v>
      </c>
      <c r="Q83" s="1">
        <v>86.51</v>
      </c>
      <c r="R83" s="1">
        <v>2364</v>
      </c>
      <c r="S83" s="1">
        <v>2.577</v>
      </c>
      <c r="T83" s="1">
        <v>2234</v>
      </c>
      <c r="U83" s="1">
        <v>2.1930000000000001</v>
      </c>
      <c r="V83" s="1">
        <v>2221</v>
      </c>
    </row>
    <row r="84" spans="2:22" x14ac:dyDescent="0.3">
      <c r="B84" s="1" t="s">
        <v>90</v>
      </c>
      <c r="C84" s="1" t="s">
        <v>232</v>
      </c>
      <c r="D84" s="1" t="s">
        <v>285</v>
      </c>
      <c r="E84" s="1" t="s">
        <v>115</v>
      </c>
      <c r="F84" s="1" t="s">
        <v>266</v>
      </c>
      <c r="G84" s="1">
        <v>2021</v>
      </c>
      <c r="H84" s="1" t="s">
        <v>138</v>
      </c>
      <c r="I84" s="1" t="s">
        <v>140</v>
      </c>
      <c r="J84" s="4">
        <v>0.38884999999999997</v>
      </c>
      <c r="K84" s="1">
        <v>1810</v>
      </c>
      <c r="L84" s="1">
        <v>1810</v>
      </c>
      <c r="M84" s="1">
        <v>12.702</v>
      </c>
      <c r="O84" s="1">
        <v>3</v>
      </c>
      <c r="P84" s="1" t="s">
        <v>124</v>
      </c>
      <c r="Q84" s="1">
        <v>86.51</v>
      </c>
      <c r="R84" s="1">
        <v>2364</v>
      </c>
      <c r="S84" s="1">
        <v>2.577</v>
      </c>
      <c r="T84" s="1">
        <v>2234</v>
      </c>
      <c r="U84" s="1">
        <v>2.1930000000000001</v>
      </c>
      <c r="V84" s="1">
        <v>2221</v>
      </c>
    </row>
    <row r="85" spans="2:22" x14ac:dyDescent="0.3">
      <c r="B85" s="1" t="s">
        <v>90</v>
      </c>
      <c r="C85" s="1" t="s">
        <v>232</v>
      </c>
      <c r="D85" s="1" t="s">
        <v>285</v>
      </c>
      <c r="E85" s="1" t="s">
        <v>115</v>
      </c>
      <c r="F85" s="1" t="s">
        <v>267</v>
      </c>
      <c r="G85" s="1">
        <v>2021</v>
      </c>
      <c r="H85" s="1" t="s">
        <v>138</v>
      </c>
      <c r="I85" s="1" t="s">
        <v>140</v>
      </c>
      <c r="J85" s="4">
        <v>0.44669599999999998</v>
      </c>
      <c r="K85" s="1">
        <v>1810</v>
      </c>
      <c r="L85" s="1">
        <v>1810</v>
      </c>
      <c r="M85" s="1">
        <v>12.427</v>
      </c>
      <c r="O85" s="1">
        <v>3</v>
      </c>
      <c r="P85" s="1" t="s">
        <v>124</v>
      </c>
      <c r="Q85" s="1">
        <v>86.51</v>
      </c>
      <c r="R85" s="1">
        <v>2364</v>
      </c>
      <c r="S85" s="1">
        <v>2.577</v>
      </c>
      <c r="T85" s="1">
        <v>2234</v>
      </c>
      <c r="U85" s="1">
        <v>2.1930000000000001</v>
      </c>
      <c r="V85" s="1">
        <v>2221</v>
      </c>
    </row>
    <row r="86" spans="2:22" x14ac:dyDescent="0.3">
      <c r="B86" s="1" t="s">
        <v>90</v>
      </c>
      <c r="C86" s="1" t="s">
        <v>232</v>
      </c>
      <c r="D86" s="1" t="s">
        <v>285</v>
      </c>
      <c r="E86" s="1" t="s">
        <v>115</v>
      </c>
      <c r="F86" s="1" t="s">
        <v>268</v>
      </c>
      <c r="G86" s="1">
        <v>2021</v>
      </c>
      <c r="H86" s="1" t="s">
        <v>138</v>
      </c>
      <c r="I86" s="1" t="s">
        <v>140</v>
      </c>
      <c r="J86" s="4">
        <v>0.50897400000000004</v>
      </c>
      <c r="K86" s="1">
        <v>1810</v>
      </c>
      <c r="L86" s="1">
        <v>1810</v>
      </c>
      <c r="M86" s="1">
        <v>12.427</v>
      </c>
      <c r="O86" s="1">
        <v>3</v>
      </c>
      <c r="P86" s="1" t="s">
        <v>124</v>
      </c>
      <c r="Q86" s="1">
        <v>86.51</v>
      </c>
      <c r="R86" s="1">
        <v>2364</v>
      </c>
      <c r="S86" s="1">
        <v>2.577</v>
      </c>
      <c r="T86" s="1">
        <v>2234</v>
      </c>
      <c r="U86" s="1">
        <v>2.1930000000000001</v>
      </c>
      <c r="V86" s="1">
        <v>2221</v>
      </c>
    </row>
    <row r="87" spans="2:22" x14ac:dyDescent="0.3">
      <c r="B87" s="1" t="s">
        <v>90</v>
      </c>
      <c r="C87" s="1" t="s">
        <v>232</v>
      </c>
      <c r="D87" s="1" t="s">
        <v>285</v>
      </c>
      <c r="E87" s="1" t="s">
        <v>115</v>
      </c>
      <c r="F87" s="1" t="s">
        <v>269</v>
      </c>
      <c r="G87" s="1">
        <v>2021</v>
      </c>
      <c r="H87" s="1" t="s">
        <v>138</v>
      </c>
      <c r="I87" s="1" t="s">
        <v>140</v>
      </c>
      <c r="J87" s="4">
        <v>0.55000800000000005</v>
      </c>
      <c r="K87" s="1">
        <v>1810</v>
      </c>
      <c r="L87" s="1">
        <v>1810</v>
      </c>
      <c r="M87" s="1">
        <v>12.034000000000001</v>
      </c>
      <c r="O87" s="1">
        <v>3</v>
      </c>
      <c r="P87" s="1" t="s">
        <v>124</v>
      </c>
      <c r="Q87" s="1">
        <v>86.51</v>
      </c>
      <c r="R87" s="1">
        <v>2364</v>
      </c>
      <c r="S87" s="1">
        <v>2.577</v>
      </c>
      <c r="T87" s="1">
        <v>2234</v>
      </c>
      <c r="U87" s="1">
        <v>2.1930000000000001</v>
      </c>
      <c r="V87" s="1">
        <v>2221</v>
      </c>
    </row>
    <row r="88" spans="2:22" x14ac:dyDescent="0.3">
      <c r="B88" s="1" t="s">
        <v>90</v>
      </c>
      <c r="C88" s="1" t="s">
        <v>232</v>
      </c>
      <c r="D88" s="1" t="s">
        <v>285</v>
      </c>
      <c r="E88" s="1" t="s">
        <v>115</v>
      </c>
      <c r="F88" s="1" t="s">
        <v>270</v>
      </c>
      <c r="G88" s="1">
        <v>2021</v>
      </c>
      <c r="H88" s="1" t="s">
        <v>138</v>
      </c>
      <c r="I88" s="1" t="s">
        <v>140</v>
      </c>
      <c r="J88" s="4">
        <v>0.55981800000000004</v>
      </c>
      <c r="K88" s="1">
        <v>1809</v>
      </c>
      <c r="L88" s="1">
        <v>1809</v>
      </c>
      <c r="M88" s="1">
        <v>12.034000000000001</v>
      </c>
      <c r="O88" s="1">
        <v>3</v>
      </c>
      <c r="P88" s="1" t="s">
        <v>124</v>
      </c>
      <c r="Q88" s="1">
        <v>86.51</v>
      </c>
      <c r="R88" s="1">
        <v>2364</v>
      </c>
      <c r="S88" s="1">
        <v>2.577</v>
      </c>
      <c r="T88" s="1">
        <v>2234</v>
      </c>
      <c r="U88" s="1">
        <v>2.1930000000000001</v>
      </c>
      <c r="V88" s="1">
        <v>2221</v>
      </c>
    </row>
    <row r="89" spans="2:22" x14ac:dyDescent="0.3">
      <c r="B89" s="1" t="s">
        <v>90</v>
      </c>
      <c r="C89" s="1" t="s">
        <v>232</v>
      </c>
      <c r="D89" s="1" t="s">
        <v>285</v>
      </c>
      <c r="E89" s="1" t="s">
        <v>115</v>
      </c>
      <c r="F89" s="1" t="s">
        <v>271</v>
      </c>
      <c r="G89" s="1">
        <v>2021</v>
      </c>
      <c r="H89" s="1" t="s">
        <v>138</v>
      </c>
      <c r="I89" s="1" t="s">
        <v>140</v>
      </c>
      <c r="J89" s="4">
        <v>0.54859800000000003</v>
      </c>
      <c r="K89" s="1">
        <v>1809</v>
      </c>
      <c r="L89" s="1">
        <v>1809</v>
      </c>
      <c r="M89" s="1">
        <v>11.548999999999999</v>
      </c>
      <c r="O89" s="1">
        <v>3</v>
      </c>
      <c r="P89" s="1" t="s">
        <v>124</v>
      </c>
      <c r="Q89" s="1">
        <v>86.51</v>
      </c>
      <c r="R89" s="1">
        <v>2364</v>
      </c>
      <c r="S89" s="1">
        <v>2.577</v>
      </c>
      <c r="T89" s="1">
        <v>2234</v>
      </c>
      <c r="U89" s="1">
        <v>2.1930000000000001</v>
      </c>
      <c r="V89" s="1">
        <v>2221</v>
      </c>
    </row>
    <row r="90" spans="2:22" x14ac:dyDescent="0.3">
      <c r="B90" s="1" t="s">
        <v>90</v>
      </c>
      <c r="C90" s="1" t="s">
        <v>232</v>
      </c>
      <c r="D90" s="1" t="s">
        <v>285</v>
      </c>
      <c r="E90" s="1" t="s">
        <v>115</v>
      </c>
      <c r="F90" s="1" t="s">
        <v>272</v>
      </c>
      <c r="G90" s="1">
        <v>2021</v>
      </c>
      <c r="H90" s="1" t="s">
        <v>138</v>
      </c>
      <c r="I90" s="1" t="s">
        <v>140</v>
      </c>
      <c r="J90" s="4">
        <v>0.534304</v>
      </c>
      <c r="K90" s="1">
        <v>1809</v>
      </c>
      <c r="L90" s="1">
        <v>1809</v>
      </c>
      <c r="M90" s="1">
        <v>11.548999999999999</v>
      </c>
      <c r="O90" s="1">
        <v>3</v>
      </c>
      <c r="P90" s="1" t="s">
        <v>124</v>
      </c>
      <c r="Q90" s="1">
        <v>86.51</v>
      </c>
      <c r="R90" s="1">
        <v>2364</v>
      </c>
      <c r="S90" s="1">
        <v>2.577</v>
      </c>
      <c r="T90" s="1">
        <v>2234</v>
      </c>
      <c r="U90" s="1">
        <v>2.1930000000000001</v>
      </c>
      <c r="V90" s="1">
        <v>2221</v>
      </c>
    </row>
    <row r="91" spans="2:22" x14ac:dyDescent="0.3">
      <c r="B91" s="1" t="s">
        <v>90</v>
      </c>
      <c r="C91" s="1" t="s">
        <v>232</v>
      </c>
      <c r="D91" s="1" t="s">
        <v>285</v>
      </c>
      <c r="E91" s="1" t="s">
        <v>115</v>
      </c>
      <c r="F91" s="1" t="s">
        <v>273</v>
      </c>
      <c r="G91" s="1">
        <v>2021</v>
      </c>
      <c r="H91" s="1" t="s">
        <v>138</v>
      </c>
      <c r="I91" s="1" t="s">
        <v>140</v>
      </c>
      <c r="J91" s="4">
        <v>0.51334800000000003</v>
      </c>
      <c r="K91" s="1">
        <v>1809</v>
      </c>
      <c r="L91" s="1">
        <v>1809</v>
      </c>
      <c r="M91" s="1">
        <v>10.959</v>
      </c>
      <c r="O91" s="1">
        <v>3</v>
      </c>
      <c r="P91" s="1" t="s">
        <v>124</v>
      </c>
      <c r="Q91" s="1">
        <v>86.51</v>
      </c>
      <c r="R91" s="1">
        <v>2364</v>
      </c>
      <c r="S91" s="1">
        <v>2.577</v>
      </c>
      <c r="T91" s="1">
        <v>2234</v>
      </c>
      <c r="U91" s="1">
        <v>2.1930000000000001</v>
      </c>
      <c r="V91" s="1">
        <v>2221</v>
      </c>
    </row>
    <row r="92" spans="2:22" x14ac:dyDescent="0.3">
      <c r="B92" s="1" t="s">
        <v>90</v>
      </c>
      <c r="C92" s="1" t="s">
        <v>232</v>
      </c>
      <c r="D92" s="1" t="s">
        <v>285</v>
      </c>
      <c r="E92" s="1" t="s">
        <v>115</v>
      </c>
      <c r="F92" s="1" t="s">
        <v>274</v>
      </c>
      <c r="G92" s="1">
        <v>2021</v>
      </c>
      <c r="H92" s="1" t="s">
        <v>138</v>
      </c>
      <c r="I92" s="1" t="s">
        <v>140</v>
      </c>
      <c r="J92" s="4">
        <v>0.49232199999999998</v>
      </c>
      <c r="K92" s="1">
        <v>1809</v>
      </c>
      <c r="L92" s="1">
        <v>1809</v>
      </c>
      <c r="M92" s="1">
        <v>10.959</v>
      </c>
      <c r="O92" s="1">
        <v>3</v>
      </c>
      <c r="P92" s="1" t="s">
        <v>124</v>
      </c>
      <c r="Q92" s="1">
        <v>86.51</v>
      </c>
      <c r="R92" s="1">
        <v>2364</v>
      </c>
      <c r="S92" s="1">
        <v>2.577</v>
      </c>
      <c r="T92" s="1">
        <v>2234</v>
      </c>
      <c r="U92" s="1">
        <v>2.1930000000000001</v>
      </c>
      <c r="V92" s="1">
        <v>2221</v>
      </c>
    </row>
    <row r="93" spans="2:22" x14ac:dyDescent="0.3">
      <c r="B93" s="1" t="s">
        <v>90</v>
      </c>
      <c r="C93" s="1" t="s">
        <v>232</v>
      </c>
      <c r="D93" s="1" t="s">
        <v>285</v>
      </c>
      <c r="E93" s="1" t="s">
        <v>115</v>
      </c>
      <c r="F93" s="1" t="s">
        <v>275</v>
      </c>
      <c r="G93" s="1">
        <v>2021</v>
      </c>
      <c r="H93" s="1" t="s">
        <v>138</v>
      </c>
      <c r="I93" s="1" t="s">
        <v>140</v>
      </c>
      <c r="J93" s="4">
        <v>0.46612399999999998</v>
      </c>
      <c r="K93" s="1">
        <v>1809</v>
      </c>
      <c r="L93" s="1">
        <v>1809</v>
      </c>
      <c r="M93" s="1">
        <v>10.358000000000001</v>
      </c>
      <c r="O93" s="1">
        <v>3</v>
      </c>
      <c r="P93" s="1" t="s">
        <v>124</v>
      </c>
      <c r="Q93" s="1">
        <v>86.51</v>
      </c>
      <c r="R93" s="1">
        <v>2364</v>
      </c>
      <c r="S93" s="1">
        <v>2.577</v>
      </c>
      <c r="T93" s="1">
        <v>2234</v>
      </c>
      <c r="U93" s="1">
        <v>2.1930000000000001</v>
      </c>
      <c r="V93" s="1">
        <v>2221</v>
      </c>
    </row>
    <row r="94" spans="2:22" x14ac:dyDescent="0.3">
      <c r="B94" s="1" t="s">
        <v>90</v>
      </c>
      <c r="C94" s="1" t="s">
        <v>232</v>
      </c>
      <c r="D94" s="1" t="s">
        <v>285</v>
      </c>
      <c r="E94" s="1" t="s">
        <v>115</v>
      </c>
      <c r="F94" s="1" t="s">
        <v>276</v>
      </c>
      <c r="G94" s="1">
        <v>2021</v>
      </c>
      <c r="H94" s="1" t="s">
        <v>138</v>
      </c>
      <c r="I94" s="1" t="s">
        <v>140</v>
      </c>
      <c r="J94" s="4">
        <v>0.4400659999999999</v>
      </c>
      <c r="K94" s="1">
        <v>1809</v>
      </c>
      <c r="L94" s="1">
        <v>1809</v>
      </c>
      <c r="M94" s="1">
        <v>10.358000000000001</v>
      </c>
      <c r="O94" s="1">
        <v>3</v>
      </c>
      <c r="P94" s="1" t="s">
        <v>124</v>
      </c>
      <c r="Q94" s="1">
        <v>86.51</v>
      </c>
      <c r="R94" s="1">
        <v>2364</v>
      </c>
      <c r="S94" s="1">
        <v>2.577</v>
      </c>
      <c r="T94" s="1">
        <v>2234</v>
      </c>
      <c r="U94" s="1">
        <v>2.1930000000000001</v>
      </c>
      <c r="V94" s="1">
        <v>2221</v>
      </c>
    </row>
    <row r="95" spans="2:22" x14ac:dyDescent="0.3">
      <c r="B95" s="1" t="s">
        <v>90</v>
      </c>
      <c r="C95" s="1" t="s">
        <v>232</v>
      </c>
      <c r="D95" s="1" t="s">
        <v>285</v>
      </c>
      <c r="E95" s="1" t="s">
        <v>115</v>
      </c>
      <c r="F95" s="1" t="s">
        <v>277</v>
      </c>
      <c r="G95" s="1">
        <v>2021</v>
      </c>
      <c r="H95" s="1" t="s">
        <v>138</v>
      </c>
      <c r="I95" s="1" t="s">
        <v>140</v>
      </c>
      <c r="J95" s="4">
        <v>0.40738200000000002</v>
      </c>
      <c r="K95" s="1">
        <v>1809</v>
      </c>
      <c r="L95" s="1">
        <v>1809</v>
      </c>
      <c r="M95" s="1">
        <v>9.8490000000000002</v>
      </c>
      <c r="O95" s="1">
        <v>3</v>
      </c>
      <c r="P95" s="1" t="s">
        <v>124</v>
      </c>
      <c r="Q95" s="1">
        <v>86.51</v>
      </c>
      <c r="R95" s="1">
        <v>2364</v>
      </c>
      <c r="S95" s="1">
        <v>2.577</v>
      </c>
      <c r="T95" s="1">
        <v>2234</v>
      </c>
      <c r="U95" s="1">
        <v>2.1930000000000001</v>
      </c>
      <c r="V95" s="1">
        <v>2221</v>
      </c>
    </row>
    <row r="96" spans="2:22" x14ac:dyDescent="0.3">
      <c r="B96" s="1" t="s">
        <v>90</v>
      </c>
      <c r="C96" s="1" t="s">
        <v>232</v>
      </c>
      <c r="D96" s="1" t="s">
        <v>285</v>
      </c>
      <c r="E96" s="1" t="s">
        <v>115</v>
      </c>
      <c r="F96" s="1" t="s">
        <v>278</v>
      </c>
      <c r="G96" s="1">
        <v>2021</v>
      </c>
      <c r="H96" s="1" t="s">
        <v>138</v>
      </c>
      <c r="I96" s="1" t="s">
        <v>140</v>
      </c>
      <c r="J96" s="4">
        <v>0.37830399999999997</v>
      </c>
      <c r="K96" s="1">
        <v>1808</v>
      </c>
      <c r="L96" s="1">
        <v>1808</v>
      </c>
      <c r="M96" s="1">
        <v>9.8490000000000002</v>
      </c>
      <c r="O96" s="1">
        <v>3</v>
      </c>
      <c r="P96" s="1" t="s">
        <v>124</v>
      </c>
      <c r="Q96" s="1">
        <v>86.51</v>
      </c>
      <c r="R96" s="1">
        <v>2364</v>
      </c>
      <c r="S96" s="1">
        <v>2.577</v>
      </c>
      <c r="T96" s="1">
        <v>2234</v>
      </c>
      <c r="U96" s="1">
        <v>2.1930000000000001</v>
      </c>
      <c r="V96" s="1">
        <v>2221</v>
      </c>
    </row>
    <row r="97" spans="2:22" x14ac:dyDescent="0.3">
      <c r="B97" s="1" t="s">
        <v>90</v>
      </c>
      <c r="C97" s="1" t="s">
        <v>232</v>
      </c>
      <c r="D97" s="1" t="s">
        <v>285</v>
      </c>
      <c r="E97" s="1" t="s">
        <v>115</v>
      </c>
      <c r="F97" s="1" t="s">
        <v>279</v>
      </c>
      <c r="G97" s="1">
        <v>2021</v>
      </c>
      <c r="H97" s="1" t="s">
        <v>138</v>
      </c>
      <c r="I97" s="1" t="s">
        <v>140</v>
      </c>
      <c r="J97" s="4">
        <v>0.34266399999999991</v>
      </c>
      <c r="K97" s="1">
        <v>1808</v>
      </c>
      <c r="L97" s="1">
        <v>1808</v>
      </c>
      <c r="M97" s="1">
        <v>9.452</v>
      </c>
      <c r="O97" s="1">
        <v>3</v>
      </c>
      <c r="P97" s="1" t="s">
        <v>124</v>
      </c>
      <c r="Q97" s="1">
        <v>86.51</v>
      </c>
      <c r="R97" s="1">
        <v>2364</v>
      </c>
      <c r="S97" s="1">
        <v>2.577</v>
      </c>
      <c r="T97" s="1">
        <v>2234</v>
      </c>
      <c r="U97" s="1">
        <v>2.1930000000000001</v>
      </c>
      <c r="V97" s="1">
        <v>2221</v>
      </c>
    </row>
    <row r="98" spans="2:22" x14ac:dyDescent="0.3">
      <c r="B98" s="1" t="s">
        <v>90</v>
      </c>
      <c r="C98" s="1" t="s">
        <v>232</v>
      </c>
      <c r="D98" s="1" t="s">
        <v>285</v>
      </c>
      <c r="E98" s="1" t="s">
        <v>115</v>
      </c>
      <c r="F98" s="1" t="s">
        <v>280</v>
      </c>
      <c r="G98" s="1">
        <v>2021</v>
      </c>
      <c r="H98" s="1" t="s">
        <v>138</v>
      </c>
      <c r="I98" s="1" t="s">
        <v>140</v>
      </c>
      <c r="J98" s="4">
        <v>0.30037599999999998</v>
      </c>
      <c r="K98" s="1">
        <v>1808</v>
      </c>
      <c r="L98" s="1">
        <v>1808</v>
      </c>
      <c r="M98" s="1">
        <v>9.452</v>
      </c>
      <c r="O98" s="1">
        <v>3</v>
      </c>
      <c r="P98" s="1" t="s">
        <v>124</v>
      </c>
      <c r="Q98" s="1">
        <v>86.51</v>
      </c>
      <c r="R98" s="1">
        <v>2364</v>
      </c>
      <c r="S98" s="1">
        <v>2.577</v>
      </c>
      <c r="T98" s="1">
        <v>2234</v>
      </c>
      <c r="U98" s="1">
        <v>2.1930000000000001</v>
      </c>
      <c r="V98" s="1">
        <v>2221</v>
      </c>
    </row>
    <row r="99" spans="2:22" x14ac:dyDescent="0.3">
      <c r="B99" s="1" t="s">
        <v>90</v>
      </c>
      <c r="C99" s="1" t="s">
        <v>232</v>
      </c>
      <c r="D99" s="1" t="s">
        <v>285</v>
      </c>
      <c r="E99" s="1" t="s">
        <v>115</v>
      </c>
      <c r="F99" s="1" t="s">
        <v>233</v>
      </c>
      <c r="G99" s="1">
        <v>2021</v>
      </c>
      <c r="H99" s="1" t="s">
        <v>138</v>
      </c>
      <c r="I99" s="1" t="s">
        <v>141</v>
      </c>
      <c r="J99" s="4">
        <v>0.31041599999999991</v>
      </c>
      <c r="K99" s="1">
        <v>2649</v>
      </c>
      <c r="L99" s="1">
        <v>2649</v>
      </c>
      <c r="M99" s="1">
        <v>9.234</v>
      </c>
      <c r="O99" s="1">
        <v>3</v>
      </c>
      <c r="P99" s="1" t="s">
        <v>124</v>
      </c>
      <c r="Q99" s="1">
        <v>96.632000000000005</v>
      </c>
      <c r="R99" s="1">
        <v>3334</v>
      </c>
      <c r="S99" s="1">
        <v>2.8969999999999998</v>
      </c>
      <c r="T99" s="1">
        <v>3190</v>
      </c>
      <c r="U99" s="1">
        <v>2.4460000000000002</v>
      </c>
      <c r="V99" s="1">
        <v>3187</v>
      </c>
    </row>
    <row r="100" spans="2:22" x14ac:dyDescent="0.3">
      <c r="B100" s="1" t="s">
        <v>90</v>
      </c>
      <c r="C100" s="1" t="s">
        <v>232</v>
      </c>
      <c r="D100" s="1" t="s">
        <v>285</v>
      </c>
      <c r="E100" s="1" t="s">
        <v>115</v>
      </c>
      <c r="F100" s="1" t="s">
        <v>234</v>
      </c>
      <c r="G100" s="1">
        <v>2021</v>
      </c>
      <c r="H100" s="1" t="s">
        <v>138</v>
      </c>
      <c r="I100" s="1" t="s">
        <v>141</v>
      </c>
      <c r="J100" s="4">
        <v>0.28467599999999998</v>
      </c>
      <c r="K100" s="1">
        <v>2650</v>
      </c>
      <c r="L100" s="1">
        <v>2650</v>
      </c>
      <c r="M100" s="1">
        <v>9.1999999999999993</v>
      </c>
      <c r="O100" s="1">
        <v>3</v>
      </c>
      <c r="P100" s="1" t="s">
        <v>124</v>
      </c>
      <c r="Q100" s="1">
        <v>96.632000000000005</v>
      </c>
      <c r="R100" s="1">
        <v>3334</v>
      </c>
      <c r="S100" s="1">
        <v>2.8969999999999998</v>
      </c>
      <c r="T100" s="1">
        <v>3190</v>
      </c>
      <c r="U100" s="1">
        <v>2.4460000000000002</v>
      </c>
      <c r="V100" s="1">
        <v>3187</v>
      </c>
    </row>
    <row r="101" spans="2:22" x14ac:dyDescent="0.3">
      <c r="B101" s="1" t="s">
        <v>90</v>
      </c>
      <c r="C101" s="1" t="s">
        <v>232</v>
      </c>
      <c r="D101" s="1" t="s">
        <v>285</v>
      </c>
      <c r="E101" s="1" t="s">
        <v>115</v>
      </c>
      <c r="F101" s="1" t="s">
        <v>235</v>
      </c>
      <c r="G101" s="1">
        <v>2021</v>
      </c>
      <c r="H101" s="1" t="s">
        <v>138</v>
      </c>
      <c r="I101" s="1" t="s">
        <v>141</v>
      </c>
      <c r="J101" s="4">
        <v>0.28904400000000008</v>
      </c>
      <c r="K101" s="1">
        <v>2648</v>
      </c>
      <c r="L101" s="1">
        <v>2648</v>
      </c>
      <c r="M101" s="1">
        <v>8.9480000000000004</v>
      </c>
      <c r="O101" s="1">
        <v>3</v>
      </c>
      <c r="P101" s="1" t="s">
        <v>124</v>
      </c>
      <c r="Q101" s="1">
        <v>96.632000000000005</v>
      </c>
      <c r="R101" s="1">
        <v>3334</v>
      </c>
      <c r="S101" s="1">
        <v>2.8969999999999998</v>
      </c>
      <c r="T101" s="1">
        <v>3190</v>
      </c>
      <c r="U101" s="1">
        <v>2.4460000000000002</v>
      </c>
      <c r="V101" s="1">
        <v>3187</v>
      </c>
    </row>
    <row r="102" spans="2:22" x14ac:dyDescent="0.3">
      <c r="B102" s="1" t="s">
        <v>90</v>
      </c>
      <c r="C102" s="1" t="s">
        <v>232</v>
      </c>
      <c r="D102" s="1" t="s">
        <v>285</v>
      </c>
      <c r="E102" s="1" t="s">
        <v>115</v>
      </c>
      <c r="F102" s="1" t="s">
        <v>236</v>
      </c>
      <c r="G102" s="1">
        <v>2021</v>
      </c>
      <c r="H102" s="1" t="s">
        <v>138</v>
      </c>
      <c r="I102" s="1" t="s">
        <v>141</v>
      </c>
      <c r="J102" s="4">
        <v>0.27400799999999997</v>
      </c>
      <c r="K102" s="1">
        <v>2653</v>
      </c>
      <c r="L102" s="1">
        <v>2653</v>
      </c>
      <c r="M102" s="1">
        <v>8.9470000000000027</v>
      </c>
      <c r="O102" s="1">
        <v>3</v>
      </c>
      <c r="P102" s="1" t="s">
        <v>124</v>
      </c>
      <c r="Q102" s="1">
        <v>96.632000000000005</v>
      </c>
      <c r="R102" s="1">
        <v>3334</v>
      </c>
      <c r="S102" s="1">
        <v>2.8969999999999998</v>
      </c>
      <c r="T102" s="1">
        <v>3190</v>
      </c>
      <c r="U102" s="1">
        <v>2.4460000000000002</v>
      </c>
      <c r="V102" s="1">
        <v>3187</v>
      </c>
    </row>
    <row r="103" spans="2:22" x14ac:dyDescent="0.3">
      <c r="B103" s="1" t="s">
        <v>90</v>
      </c>
      <c r="C103" s="1" t="s">
        <v>232</v>
      </c>
      <c r="D103" s="1" t="s">
        <v>285</v>
      </c>
      <c r="E103" s="1" t="s">
        <v>115</v>
      </c>
      <c r="F103" s="1" t="s">
        <v>237</v>
      </c>
      <c r="G103" s="1">
        <v>2021</v>
      </c>
      <c r="H103" s="1" t="s">
        <v>138</v>
      </c>
      <c r="I103" s="1" t="s">
        <v>141</v>
      </c>
      <c r="J103" s="4">
        <v>0.26521600000000001</v>
      </c>
      <c r="K103" s="1">
        <v>2653</v>
      </c>
      <c r="L103" s="1">
        <v>2653</v>
      </c>
      <c r="M103" s="1">
        <v>8.7469999999999999</v>
      </c>
      <c r="O103" s="1">
        <v>3</v>
      </c>
      <c r="P103" s="1" t="s">
        <v>124</v>
      </c>
      <c r="Q103" s="1">
        <v>96.632000000000005</v>
      </c>
      <c r="R103" s="1">
        <v>3334</v>
      </c>
      <c r="S103" s="1">
        <v>2.8969999999999998</v>
      </c>
      <c r="T103" s="1">
        <v>3190</v>
      </c>
      <c r="U103" s="1">
        <v>2.4460000000000002</v>
      </c>
      <c r="V103" s="1">
        <v>3187</v>
      </c>
    </row>
    <row r="104" spans="2:22" x14ac:dyDescent="0.3">
      <c r="B104" s="1" t="s">
        <v>90</v>
      </c>
      <c r="C104" s="1" t="s">
        <v>232</v>
      </c>
      <c r="D104" s="1" t="s">
        <v>285</v>
      </c>
      <c r="E104" s="1" t="s">
        <v>115</v>
      </c>
      <c r="F104" s="1" t="s">
        <v>238</v>
      </c>
      <c r="G104" s="1">
        <v>2021</v>
      </c>
      <c r="H104" s="1" t="s">
        <v>138</v>
      </c>
      <c r="I104" s="1" t="s">
        <v>141</v>
      </c>
      <c r="J104" s="4">
        <v>0.25445600000000002</v>
      </c>
      <c r="K104" s="1">
        <v>2653</v>
      </c>
      <c r="L104" s="1">
        <v>2653</v>
      </c>
      <c r="M104" s="1">
        <v>8.7469999999999999</v>
      </c>
      <c r="O104" s="1">
        <v>3</v>
      </c>
      <c r="P104" s="1" t="s">
        <v>124</v>
      </c>
      <c r="Q104" s="1">
        <v>96.632000000000005</v>
      </c>
      <c r="R104" s="1">
        <v>3334</v>
      </c>
      <c r="S104" s="1">
        <v>2.8969999999999998</v>
      </c>
      <c r="T104" s="1">
        <v>3190</v>
      </c>
      <c r="U104" s="1">
        <v>2.4460000000000002</v>
      </c>
      <c r="V104" s="1">
        <v>3187</v>
      </c>
    </row>
    <row r="105" spans="2:22" x14ac:dyDescent="0.3">
      <c r="B105" s="1" t="s">
        <v>90</v>
      </c>
      <c r="C105" s="1" t="s">
        <v>232</v>
      </c>
      <c r="D105" s="1" t="s">
        <v>285</v>
      </c>
      <c r="E105" s="1" t="s">
        <v>115</v>
      </c>
      <c r="F105" s="1" t="s">
        <v>239</v>
      </c>
      <c r="G105" s="1">
        <v>2021</v>
      </c>
      <c r="H105" s="1" t="s">
        <v>138</v>
      </c>
      <c r="I105" s="1" t="s">
        <v>141</v>
      </c>
      <c r="J105" s="4">
        <v>0.24557200000000001</v>
      </c>
      <c r="K105" s="1">
        <v>2653</v>
      </c>
      <c r="L105" s="1">
        <v>2653</v>
      </c>
      <c r="M105" s="1">
        <v>8.5609999999999999</v>
      </c>
      <c r="O105" s="1">
        <v>3</v>
      </c>
      <c r="P105" s="1" t="s">
        <v>124</v>
      </c>
      <c r="Q105" s="1">
        <v>96.632000000000005</v>
      </c>
      <c r="R105" s="1">
        <v>3334</v>
      </c>
      <c r="S105" s="1">
        <v>2.8969999999999998</v>
      </c>
      <c r="T105" s="1">
        <v>3190</v>
      </c>
      <c r="U105" s="1">
        <v>2.4460000000000002</v>
      </c>
      <c r="V105" s="1">
        <v>3187</v>
      </c>
    </row>
    <row r="106" spans="2:22" x14ac:dyDescent="0.3">
      <c r="B106" s="1" t="s">
        <v>90</v>
      </c>
      <c r="C106" s="1" t="s">
        <v>232</v>
      </c>
      <c r="D106" s="1" t="s">
        <v>285</v>
      </c>
      <c r="E106" s="1" t="s">
        <v>115</v>
      </c>
      <c r="F106" s="1" t="s">
        <v>240</v>
      </c>
      <c r="G106" s="1">
        <v>2021</v>
      </c>
      <c r="H106" s="1" t="s">
        <v>138</v>
      </c>
      <c r="I106" s="1" t="s">
        <v>141</v>
      </c>
      <c r="J106" s="4">
        <v>0.238982</v>
      </c>
      <c r="K106" s="1">
        <v>2653</v>
      </c>
      <c r="L106" s="1">
        <v>2653</v>
      </c>
      <c r="M106" s="1">
        <v>8.5609999999999999</v>
      </c>
      <c r="O106" s="1">
        <v>3</v>
      </c>
      <c r="P106" s="1" t="s">
        <v>124</v>
      </c>
      <c r="Q106" s="1">
        <v>96.632000000000005</v>
      </c>
      <c r="R106" s="1">
        <v>3334</v>
      </c>
      <c r="S106" s="1">
        <v>2.8969999999999998</v>
      </c>
      <c r="T106" s="1">
        <v>3190</v>
      </c>
      <c r="U106" s="1">
        <v>2.4460000000000002</v>
      </c>
      <c r="V106" s="1">
        <v>3187</v>
      </c>
    </row>
    <row r="107" spans="2:22" x14ac:dyDescent="0.3">
      <c r="B107" s="1" t="s">
        <v>90</v>
      </c>
      <c r="C107" s="1" t="s">
        <v>232</v>
      </c>
      <c r="D107" s="1" t="s">
        <v>285</v>
      </c>
      <c r="E107" s="1" t="s">
        <v>115</v>
      </c>
      <c r="F107" s="1" t="s">
        <v>241</v>
      </c>
      <c r="G107" s="1">
        <v>2021</v>
      </c>
      <c r="H107" s="1" t="s">
        <v>138</v>
      </c>
      <c r="I107" s="1" t="s">
        <v>141</v>
      </c>
      <c r="J107" s="4">
        <v>0.2328019999999999</v>
      </c>
      <c r="K107" s="1">
        <v>2653</v>
      </c>
      <c r="L107" s="1">
        <v>2653</v>
      </c>
      <c r="M107" s="1">
        <v>8.4290000000000003</v>
      </c>
      <c r="O107" s="1">
        <v>3</v>
      </c>
      <c r="P107" s="1" t="s">
        <v>124</v>
      </c>
      <c r="Q107" s="1">
        <v>96.632000000000005</v>
      </c>
      <c r="R107" s="1">
        <v>3334</v>
      </c>
      <c r="S107" s="1">
        <v>2.8969999999999998</v>
      </c>
      <c r="T107" s="1">
        <v>3190</v>
      </c>
      <c r="U107" s="1">
        <v>2.4460000000000002</v>
      </c>
      <c r="V107" s="1">
        <v>3187</v>
      </c>
    </row>
    <row r="108" spans="2:22" x14ac:dyDescent="0.3">
      <c r="B108" s="1" t="s">
        <v>90</v>
      </c>
      <c r="C108" s="1" t="s">
        <v>232</v>
      </c>
      <c r="D108" s="1" t="s">
        <v>285</v>
      </c>
      <c r="E108" s="1" t="s">
        <v>115</v>
      </c>
      <c r="F108" s="1" t="s">
        <v>242</v>
      </c>
      <c r="G108" s="1">
        <v>2021</v>
      </c>
      <c r="H108" s="1" t="s">
        <v>138</v>
      </c>
      <c r="I108" s="1" t="s">
        <v>141</v>
      </c>
      <c r="J108" s="4">
        <v>0.22608600000000001</v>
      </c>
      <c r="K108" s="1">
        <v>2653</v>
      </c>
      <c r="L108" s="1">
        <v>2653</v>
      </c>
      <c r="M108" s="1">
        <v>8.4290000000000003</v>
      </c>
      <c r="O108" s="1">
        <v>3</v>
      </c>
      <c r="P108" s="1" t="s">
        <v>124</v>
      </c>
      <c r="Q108" s="1">
        <v>96.632000000000005</v>
      </c>
      <c r="R108" s="1">
        <v>3334</v>
      </c>
      <c r="S108" s="1">
        <v>2.8969999999999998</v>
      </c>
      <c r="T108" s="1">
        <v>3190</v>
      </c>
      <c r="U108" s="1">
        <v>2.4460000000000002</v>
      </c>
      <c r="V108" s="1">
        <v>3187</v>
      </c>
    </row>
    <row r="109" spans="2:22" x14ac:dyDescent="0.3">
      <c r="B109" s="1" t="s">
        <v>90</v>
      </c>
      <c r="C109" s="1" t="s">
        <v>232</v>
      </c>
      <c r="D109" s="1" t="s">
        <v>285</v>
      </c>
      <c r="E109" s="1" t="s">
        <v>115</v>
      </c>
      <c r="F109" s="1" t="s">
        <v>243</v>
      </c>
      <c r="G109" s="1">
        <v>2021</v>
      </c>
      <c r="H109" s="1" t="s">
        <v>138</v>
      </c>
      <c r="I109" s="1" t="s">
        <v>141</v>
      </c>
      <c r="J109" s="4">
        <v>0.218144</v>
      </c>
      <c r="K109" s="1">
        <v>2653</v>
      </c>
      <c r="L109" s="1">
        <v>2653</v>
      </c>
      <c r="M109" s="1">
        <v>8.36</v>
      </c>
      <c r="O109" s="1">
        <v>3</v>
      </c>
      <c r="P109" s="1" t="s">
        <v>124</v>
      </c>
      <c r="Q109" s="1">
        <v>96.632000000000005</v>
      </c>
      <c r="R109" s="1">
        <v>3334</v>
      </c>
      <c r="S109" s="1">
        <v>2.8969999999999998</v>
      </c>
      <c r="T109" s="1">
        <v>3190</v>
      </c>
      <c r="U109" s="1">
        <v>2.4460000000000002</v>
      </c>
      <c r="V109" s="1">
        <v>3187</v>
      </c>
    </row>
    <row r="110" spans="2:22" x14ac:dyDescent="0.3">
      <c r="B110" s="1" t="s">
        <v>90</v>
      </c>
      <c r="C110" s="1" t="s">
        <v>232</v>
      </c>
      <c r="D110" s="1" t="s">
        <v>285</v>
      </c>
      <c r="E110" s="1" t="s">
        <v>115</v>
      </c>
      <c r="F110" s="1" t="s">
        <v>244</v>
      </c>
      <c r="G110" s="1">
        <v>2021</v>
      </c>
      <c r="H110" s="1" t="s">
        <v>138</v>
      </c>
      <c r="I110" s="1" t="s">
        <v>141</v>
      </c>
      <c r="J110" s="4">
        <v>0.222608</v>
      </c>
      <c r="K110" s="1">
        <v>2653</v>
      </c>
      <c r="L110" s="1">
        <v>2653</v>
      </c>
      <c r="M110" s="1">
        <v>8.36</v>
      </c>
      <c r="O110" s="1">
        <v>3</v>
      </c>
      <c r="P110" s="1" t="s">
        <v>124</v>
      </c>
      <c r="Q110" s="1">
        <v>96.632000000000005</v>
      </c>
      <c r="R110" s="1">
        <v>3334</v>
      </c>
      <c r="S110" s="1">
        <v>2.8969999999999998</v>
      </c>
      <c r="T110" s="1">
        <v>3190</v>
      </c>
      <c r="U110" s="1">
        <v>2.4460000000000002</v>
      </c>
      <c r="V110" s="1">
        <v>3187</v>
      </c>
    </row>
    <row r="111" spans="2:22" x14ac:dyDescent="0.3">
      <c r="B111" s="1" t="s">
        <v>90</v>
      </c>
      <c r="C111" s="1" t="s">
        <v>232</v>
      </c>
      <c r="D111" s="1" t="s">
        <v>285</v>
      </c>
      <c r="E111" s="1" t="s">
        <v>115</v>
      </c>
      <c r="F111" s="1" t="s">
        <v>245</v>
      </c>
      <c r="G111" s="1">
        <v>2021</v>
      </c>
      <c r="H111" s="1" t="s">
        <v>138</v>
      </c>
      <c r="I111" s="1" t="s">
        <v>141</v>
      </c>
      <c r="J111" s="4">
        <v>0.234898</v>
      </c>
      <c r="K111" s="1">
        <v>2653</v>
      </c>
      <c r="L111" s="1">
        <v>2653</v>
      </c>
      <c r="M111" s="1">
        <v>8.41</v>
      </c>
      <c r="O111" s="1">
        <v>3</v>
      </c>
      <c r="P111" s="1" t="s">
        <v>124</v>
      </c>
      <c r="Q111" s="1">
        <v>96.632000000000005</v>
      </c>
      <c r="R111" s="1">
        <v>3334</v>
      </c>
      <c r="S111" s="1">
        <v>2.8969999999999998</v>
      </c>
      <c r="T111" s="1">
        <v>3190</v>
      </c>
      <c r="U111" s="1">
        <v>2.4460000000000002</v>
      </c>
      <c r="V111" s="1">
        <v>3187</v>
      </c>
    </row>
    <row r="112" spans="2:22" x14ac:dyDescent="0.3">
      <c r="B112" s="1" t="s">
        <v>90</v>
      </c>
      <c r="C112" s="1" t="s">
        <v>232</v>
      </c>
      <c r="D112" s="1" t="s">
        <v>285</v>
      </c>
      <c r="E112" s="1" t="s">
        <v>115</v>
      </c>
      <c r="F112" s="1" t="s">
        <v>246</v>
      </c>
      <c r="G112" s="1">
        <v>2021</v>
      </c>
      <c r="H112" s="1" t="s">
        <v>138</v>
      </c>
      <c r="I112" s="1" t="s">
        <v>141</v>
      </c>
      <c r="J112" s="4">
        <v>0.26994999999999991</v>
      </c>
      <c r="K112" s="1">
        <v>2653</v>
      </c>
      <c r="L112" s="1">
        <v>2653</v>
      </c>
      <c r="M112" s="1">
        <v>8.41</v>
      </c>
      <c r="O112" s="1">
        <v>3</v>
      </c>
      <c r="P112" s="1" t="s">
        <v>124</v>
      </c>
      <c r="Q112" s="1">
        <v>96.632000000000005</v>
      </c>
      <c r="R112" s="1">
        <v>3334</v>
      </c>
      <c r="S112" s="1">
        <v>2.8969999999999998</v>
      </c>
      <c r="T112" s="1">
        <v>3190</v>
      </c>
      <c r="U112" s="1">
        <v>2.4460000000000002</v>
      </c>
      <c r="V112" s="1">
        <v>3187</v>
      </c>
    </row>
    <row r="113" spans="2:22" x14ac:dyDescent="0.3">
      <c r="B113" s="1" t="s">
        <v>90</v>
      </c>
      <c r="C113" s="1" t="s">
        <v>232</v>
      </c>
      <c r="D113" s="1" t="s">
        <v>285</v>
      </c>
      <c r="E113" s="1" t="s">
        <v>115</v>
      </c>
      <c r="F113" s="1" t="s">
        <v>247</v>
      </c>
      <c r="G113" s="1">
        <v>2021</v>
      </c>
      <c r="H113" s="1" t="s">
        <v>138</v>
      </c>
      <c r="I113" s="1" t="s">
        <v>141</v>
      </c>
      <c r="J113" s="4">
        <v>0.30940600000000001</v>
      </c>
      <c r="K113" s="1">
        <v>2653</v>
      </c>
      <c r="L113" s="1">
        <v>2653</v>
      </c>
      <c r="M113" s="1">
        <v>8.6509999999999998</v>
      </c>
      <c r="O113" s="1">
        <v>3</v>
      </c>
      <c r="P113" s="1" t="s">
        <v>124</v>
      </c>
      <c r="Q113" s="1">
        <v>96.632000000000005</v>
      </c>
      <c r="R113" s="1">
        <v>3334</v>
      </c>
      <c r="S113" s="1">
        <v>2.8969999999999998</v>
      </c>
      <c r="T113" s="1">
        <v>3190</v>
      </c>
      <c r="U113" s="1">
        <v>2.4460000000000002</v>
      </c>
      <c r="V113" s="1">
        <v>3187</v>
      </c>
    </row>
    <row r="114" spans="2:22" x14ac:dyDescent="0.3">
      <c r="B114" s="1" t="s">
        <v>90</v>
      </c>
      <c r="C114" s="1" t="s">
        <v>232</v>
      </c>
      <c r="D114" s="1" t="s">
        <v>285</v>
      </c>
      <c r="E114" s="1" t="s">
        <v>115</v>
      </c>
      <c r="F114" s="1" t="s">
        <v>248</v>
      </c>
      <c r="G114" s="1">
        <v>2021</v>
      </c>
      <c r="H114" s="1" t="s">
        <v>138</v>
      </c>
      <c r="I114" s="1" t="s">
        <v>141</v>
      </c>
      <c r="J114" s="4">
        <v>0.37498599999999999</v>
      </c>
      <c r="K114" s="1">
        <v>2653</v>
      </c>
      <c r="L114" s="1">
        <v>2653</v>
      </c>
      <c r="M114" s="1">
        <v>8.6509999999999998</v>
      </c>
      <c r="O114" s="1">
        <v>3</v>
      </c>
      <c r="P114" s="1" t="s">
        <v>124</v>
      </c>
      <c r="Q114" s="1">
        <v>96.632000000000005</v>
      </c>
      <c r="R114" s="1">
        <v>3334</v>
      </c>
      <c r="S114" s="1">
        <v>2.8969999999999998</v>
      </c>
      <c r="T114" s="1">
        <v>3190</v>
      </c>
      <c r="U114" s="1">
        <v>2.4460000000000002</v>
      </c>
      <c r="V114" s="1">
        <v>3187</v>
      </c>
    </row>
    <row r="115" spans="2:22" x14ac:dyDescent="0.3">
      <c r="B115" s="1" t="s">
        <v>90</v>
      </c>
      <c r="C115" s="1" t="s">
        <v>232</v>
      </c>
      <c r="D115" s="1" t="s">
        <v>285</v>
      </c>
      <c r="E115" s="1" t="s">
        <v>115</v>
      </c>
      <c r="F115" s="1" t="s">
        <v>249</v>
      </c>
      <c r="G115" s="1">
        <v>2021</v>
      </c>
      <c r="H115" s="1" t="s">
        <v>138</v>
      </c>
      <c r="I115" s="1" t="s">
        <v>141</v>
      </c>
      <c r="J115" s="4">
        <v>0.40238799999999991</v>
      </c>
      <c r="K115" s="1">
        <v>2653</v>
      </c>
      <c r="L115" s="1">
        <v>2653</v>
      </c>
      <c r="M115" s="1">
        <v>9.1359999999999992</v>
      </c>
      <c r="O115" s="1">
        <v>3</v>
      </c>
      <c r="P115" s="1" t="s">
        <v>124</v>
      </c>
      <c r="Q115" s="1">
        <v>96.632000000000005</v>
      </c>
      <c r="R115" s="1">
        <v>3334</v>
      </c>
      <c r="S115" s="1">
        <v>2.8969999999999998</v>
      </c>
      <c r="T115" s="1">
        <v>3190</v>
      </c>
      <c r="U115" s="1">
        <v>2.4460000000000002</v>
      </c>
      <c r="V115" s="1">
        <v>3187</v>
      </c>
    </row>
    <row r="116" spans="2:22" x14ac:dyDescent="0.3">
      <c r="B116" s="1" t="s">
        <v>90</v>
      </c>
      <c r="C116" s="1" t="s">
        <v>232</v>
      </c>
      <c r="D116" s="1" t="s">
        <v>285</v>
      </c>
      <c r="E116" s="1" t="s">
        <v>115</v>
      </c>
      <c r="F116" s="1" t="s">
        <v>250</v>
      </c>
      <c r="G116" s="1">
        <v>2021</v>
      </c>
      <c r="H116" s="1" t="s">
        <v>138</v>
      </c>
      <c r="I116" s="1" t="s">
        <v>141</v>
      </c>
      <c r="J116" s="4">
        <v>0.42647800000000002</v>
      </c>
      <c r="K116" s="1">
        <v>2653</v>
      </c>
      <c r="L116" s="1">
        <v>2653</v>
      </c>
      <c r="M116" s="1">
        <v>9.1359999999999992</v>
      </c>
      <c r="O116" s="1">
        <v>3</v>
      </c>
      <c r="P116" s="1" t="s">
        <v>124</v>
      </c>
      <c r="Q116" s="1">
        <v>96.632000000000005</v>
      </c>
      <c r="R116" s="1">
        <v>3334</v>
      </c>
      <c r="S116" s="1">
        <v>2.8969999999999998</v>
      </c>
      <c r="T116" s="1">
        <v>3190</v>
      </c>
      <c r="U116" s="1">
        <v>2.4460000000000002</v>
      </c>
      <c r="V116" s="1">
        <v>3187</v>
      </c>
    </row>
    <row r="117" spans="2:22" x14ac:dyDescent="0.3">
      <c r="B117" s="1" t="s">
        <v>90</v>
      </c>
      <c r="C117" s="1" t="s">
        <v>232</v>
      </c>
      <c r="D117" s="1" t="s">
        <v>285</v>
      </c>
      <c r="E117" s="1" t="s">
        <v>115</v>
      </c>
      <c r="F117" s="1" t="s">
        <v>251</v>
      </c>
      <c r="G117" s="1">
        <v>2021</v>
      </c>
      <c r="H117" s="1" t="s">
        <v>138</v>
      </c>
      <c r="I117" s="1" t="s">
        <v>141</v>
      </c>
      <c r="J117" s="4">
        <v>0.42925799999999997</v>
      </c>
      <c r="K117" s="1">
        <v>2653</v>
      </c>
      <c r="L117" s="1">
        <v>2653</v>
      </c>
      <c r="M117" s="1">
        <v>9.8780000000000001</v>
      </c>
      <c r="O117" s="1">
        <v>3</v>
      </c>
      <c r="P117" s="1" t="s">
        <v>124</v>
      </c>
      <c r="Q117" s="1">
        <v>96.632000000000005</v>
      </c>
      <c r="R117" s="1">
        <v>3334</v>
      </c>
      <c r="S117" s="1">
        <v>2.8969999999999998</v>
      </c>
      <c r="T117" s="1">
        <v>3190</v>
      </c>
      <c r="U117" s="1">
        <v>2.4460000000000002</v>
      </c>
      <c r="V117" s="1">
        <v>3187</v>
      </c>
    </row>
    <row r="118" spans="2:22" x14ac:dyDescent="0.3">
      <c r="B118" s="1" t="s">
        <v>90</v>
      </c>
      <c r="C118" s="1" t="s">
        <v>232</v>
      </c>
      <c r="D118" s="1" t="s">
        <v>285</v>
      </c>
      <c r="E118" s="1" t="s">
        <v>115</v>
      </c>
      <c r="F118" s="1" t="s">
        <v>252</v>
      </c>
      <c r="G118" s="1">
        <v>2021</v>
      </c>
      <c r="H118" s="1" t="s">
        <v>138</v>
      </c>
      <c r="I118" s="1" t="s">
        <v>141</v>
      </c>
      <c r="J118" s="4">
        <v>0.42877199999999999</v>
      </c>
      <c r="K118" s="1">
        <v>2653</v>
      </c>
      <c r="L118" s="1">
        <v>2653</v>
      </c>
      <c r="M118" s="1">
        <v>9.8780000000000001</v>
      </c>
      <c r="O118" s="1">
        <v>3</v>
      </c>
      <c r="P118" s="1" t="s">
        <v>124</v>
      </c>
      <c r="Q118" s="1">
        <v>96.632000000000005</v>
      </c>
      <c r="R118" s="1">
        <v>3334</v>
      </c>
      <c r="S118" s="1">
        <v>2.8969999999999998</v>
      </c>
      <c r="T118" s="1">
        <v>3190</v>
      </c>
      <c r="U118" s="1">
        <v>2.4460000000000002</v>
      </c>
      <c r="V118" s="1">
        <v>3187</v>
      </c>
    </row>
    <row r="119" spans="2:22" x14ac:dyDescent="0.3">
      <c r="B119" s="1" t="s">
        <v>90</v>
      </c>
      <c r="C119" s="1" t="s">
        <v>232</v>
      </c>
      <c r="D119" s="1" t="s">
        <v>285</v>
      </c>
      <c r="E119" s="1" t="s">
        <v>115</v>
      </c>
      <c r="F119" s="1" t="s">
        <v>253</v>
      </c>
      <c r="G119" s="1">
        <v>2021</v>
      </c>
      <c r="H119" s="1" t="s">
        <v>138</v>
      </c>
      <c r="I119" s="1" t="s">
        <v>141</v>
      </c>
      <c r="J119" s="4">
        <v>0.42038399999999998</v>
      </c>
      <c r="K119" s="1">
        <v>2653</v>
      </c>
      <c r="L119" s="1">
        <v>2653</v>
      </c>
      <c r="M119" s="1">
        <v>10.72</v>
      </c>
      <c r="O119" s="1">
        <v>3</v>
      </c>
      <c r="P119" s="1" t="s">
        <v>124</v>
      </c>
      <c r="Q119" s="1">
        <v>96.632000000000005</v>
      </c>
      <c r="R119" s="1">
        <v>3334</v>
      </c>
      <c r="S119" s="1">
        <v>2.8969999999999998</v>
      </c>
      <c r="T119" s="1">
        <v>3190</v>
      </c>
      <c r="U119" s="1">
        <v>2.4460000000000002</v>
      </c>
      <c r="V119" s="1">
        <v>3187</v>
      </c>
    </row>
    <row r="120" spans="2:22" x14ac:dyDescent="0.3">
      <c r="B120" s="1" t="s">
        <v>90</v>
      </c>
      <c r="C120" s="1" t="s">
        <v>232</v>
      </c>
      <c r="D120" s="1" t="s">
        <v>285</v>
      </c>
      <c r="E120" s="1" t="s">
        <v>115</v>
      </c>
      <c r="F120" s="1" t="s">
        <v>254</v>
      </c>
      <c r="G120" s="1">
        <v>2021</v>
      </c>
      <c r="H120" s="1" t="s">
        <v>138</v>
      </c>
      <c r="I120" s="1" t="s">
        <v>141</v>
      </c>
      <c r="J120" s="4">
        <v>0.4093</v>
      </c>
      <c r="K120" s="1">
        <v>2653</v>
      </c>
      <c r="L120" s="1">
        <v>2653</v>
      </c>
      <c r="M120" s="1">
        <v>10.72</v>
      </c>
      <c r="O120" s="1">
        <v>3</v>
      </c>
      <c r="P120" s="1" t="s">
        <v>124</v>
      </c>
      <c r="Q120" s="1">
        <v>96.632000000000005</v>
      </c>
      <c r="R120" s="1">
        <v>3334</v>
      </c>
      <c r="S120" s="1">
        <v>2.8969999999999998</v>
      </c>
      <c r="T120" s="1">
        <v>3190</v>
      </c>
      <c r="U120" s="1">
        <v>2.4460000000000002</v>
      </c>
      <c r="V120" s="1">
        <v>3187</v>
      </c>
    </row>
    <row r="121" spans="2:22" x14ac:dyDescent="0.3">
      <c r="B121" s="1" t="s">
        <v>90</v>
      </c>
      <c r="C121" s="1" t="s">
        <v>232</v>
      </c>
      <c r="D121" s="1" t="s">
        <v>285</v>
      </c>
      <c r="E121" s="1" t="s">
        <v>115</v>
      </c>
      <c r="F121" s="1" t="s">
        <v>255</v>
      </c>
      <c r="G121" s="1">
        <v>2021</v>
      </c>
      <c r="H121" s="1" t="s">
        <v>138</v>
      </c>
      <c r="I121" s="1" t="s">
        <v>141</v>
      </c>
      <c r="J121" s="4">
        <v>0.39913199999999999</v>
      </c>
      <c r="K121" s="1">
        <v>2653</v>
      </c>
      <c r="L121" s="1">
        <v>2653</v>
      </c>
      <c r="M121" s="1">
        <v>11.489000000000001</v>
      </c>
      <c r="O121" s="1">
        <v>3</v>
      </c>
      <c r="P121" s="1" t="s">
        <v>124</v>
      </c>
      <c r="Q121" s="1">
        <v>96.632000000000005</v>
      </c>
      <c r="R121" s="1">
        <v>3334</v>
      </c>
      <c r="S121" s="1">
        <v>2.8969999999999998</v>
      </c>
      <c r="T121" s="1">
        <v>3190</v>
      </c>
      <c r="U121" s="1">
        <v>2.4460000000000002</v>
      </c>
      <c r="V121" s="1">
        <v>3187</v>
      </c>
    </row>
    <row r="122" spans="2:22" x14ac:dyDescent="0.3">
      <c r="B122" s="1" t="s">
        <v>90</v>
      </c>
      <c r="C122" s="1" t="s">
        <v>232</v>
      </c>
      <c r="D122" s="1" t="s">
        <v>285</v>
      </c>
      <c r="E122" s="1" t="s">
        <v>115</v>
      </c>
      <c r="F122" s="1" t="s">
        <v>256</v>
      </c>
      <c r="G122" s="1">
        <v>2021</v>
      </c>
      <c r="H122" s="1" t="s">
        <v>138</v>
      </c>
      <c r="I122" s="1" t="s">
        <v>141</v>
      </c>
      <c r="J122" s="4">
        <v>0.391928</v>
      </c>
      <c r="K122" s="1">
        <v>2653</v>
      </c>
      <c r="L122" s="1">
        <v>2653</v>
      </c>
      <c r="M122" s="1">
        <v>11.489000000000001</v>
      </c>
      <c r="O122" s="1">
        <v>3</v>
      </c>
      <c r="P122" s="1" t="s">
        <v>124</v>
      </c>
      <c r="Q122" s="1">
        <v>96.632000000000005</v>
      </c>
      <c r="R122" s="1">
        <v>3334</v>
      </c>
      <c r="S122" s="1">
        <v>2.8969999999999998</v>
      </c>
      <c r="T122" s="1">
        <v>3190</v>
      </c>
      <c r="U122" s="1">
        <v>2.4460000000000002</v>
      </c>
      <c r="V122" s="1">
        <v>3187</v>
      </c>
    </row>
    <row r="123" spans="2:22" x14ac:dyDescent="0.3">
      <c r="B123" s="1" t="s">
        <v>90</v>
      </c>
      <c r="C123" s="1" t="s">
        <v>232</v>
      </c>
      <c r="D123" s="1" t="s">
        <v>285</v>
      </c>
      <c r="E123" s="1" t="s">
        <v>115</v>
      </c>
      <c r="F123" s="1" t="s">
        <v>257</v>
      </c>
      <c r="G123" s="1">
        <v>2021</v>
      </c>
      <c r="H123" s="1" t="s">
        <v>138</v>
      </c>
      <c r="I123" s="1" t="s">
        <v>141</v>
      </c>
      <c r="J123" s="4">
        <v>0.393316</v>
      </c>
      <c r="K123" s="1">
        <v>2652</v>
      </c>
      <c r="L123" s="1">
        <v>2652</v>
      </c>
      <c r="M123" s="1">
        <v>12.081</v>
      </c>
      <c r="O123" s="1">
        <v>3</v>
      </c>
      <c r="P123" s="1" t="s">
        <v>124</v>
      </c>
      <c r="Q123" s="1">
        <v>96.632000000000005</v>
      </c>
      <c r="R123" s="1">
        <v>3334</v>
      </c>
      <c r="S123" s="1">
        <v>2.8969999999999998</v>
      </c>
      <c r="T123" s="1">
        <v>3190</v>
      </c>
      <c r="U123" s="1">
        <v>2.4460000000000002</v>
      </c>
      <c r="V123" s="1">
        <v>3187</v>
      </c>
    </row>
    <row r="124" spans="2:22" x14ac:dyDescent="0.3">
      <c r="B124" s="1" t="s">
        <v>90</v>
      </c>
      <c r="C124" s="1" t="s">
        <v>232</v>
      </c>
      <c r="D124" s="1" t="s">
        <v>285</v>
      </c>
      <c r="E124" s="1" t="s">
        <v>115</v>
      </c>
      <c r="F124" s="1" t="s">
        <v>258</v>
      </c>
      <c r="G124" s="1">
        <v>2021</v>
      </c>
      <c r="H124" s="1" t="s">
        <v>138</v>
      </c>
      <c r="I124" s="1" t="s">
        <v>141</v>
      </c>
      <c r="J124" s="4">
        <v>0.41060000000000002</v>
      </c>
      <c r="K124" s="1">
        <v>2652</v>
      </c>
      <c r="L124" s="1">
        <v>2652</v>
      </c>
      <c r="M124" s="1">
        <v>12.081</v>
      </c>
      <c r="O124" s="1">
        <v>3</v>
      </c>
      <c r="P124" s="1" t="s">
        <v>124</v>
      </c>
      <c r="Q124" s="1">
        <v>96.632000000000005</v>
      </c>
      <c r="R124" s="1">
        <v>3334</v>
      </c>
      <c r="S124" s="1">
        <v>2.8969999999999998</v>
      </c>
      <c r="T124" s="1">
        <v>3190</v>
      </c>
      <c r="U124" s="1">
        <v>2.4460000000000002</v>
      </c>
      <c r="V124" s="1">
        <v>3187</v>
      </c>
    </row>
    <row r="125" spans="2:22" x14ac:dyDescent="0.3">
      <c r="B125" s="1" t="s">
        <v>90</v>
      </c>
      <c r="C125" s="1" t="s">
        <v>232</v>
      </c>
      <c r="D125" s="1" t="s">
        <v>285</v>
      </c>
      <c r="E125" s="1" t="s">
        <v>115</v>
      </c>
      <c r="F125" s="1" t="s">
        <v>259</v>
      </c>
      <c r="G125" s="1">
        <v>2021</v>
      </c>
      <c r="H125" s="1" t="s">
        <v>138</v>
      </c>
      <c r="I125" s="1" t="s">
        <v>141</v>
      </c>
      <c r="J125" s="4">
        <v>0.41464400000000001</v>
      </c>
      <c r="K125" s="1">
        <v>2652</v>
      </c>
      <c r="L125" s="1">
        <v>2652</v>
      </c>
      <c r="M125" s="1">
        <v>12.507</v>
      </c>
      <c r="O125" s="1">
        <v>3</v>
      </c>
      <c r="P125" s="1" t="s">
        <v>124</v>
      </c>
      <c r="Q125" s="1">
        <v>96.632000000000005</v>
      </c>
      <c r="R125" s="1">
        <v>3334</v>
      </c>
      <c r="S125" s="1">
        <v>2.8969999999999998</v>
      </c>
      <c r="T125" s="1">
        <v>3190</v>
      </c>
      <c r="U125" s="1">
        <v>2.4460000000000002</v>
      </c>
      <c r="V125" s="1">
        <v>3187</v>
      </c>
    </row>
    <row r="126" spans="2:22" x14ac:dyDescent="0.3">
      <c r="B126" s="1" t="s">
        <v>90</v>
      </c>
      <c r="C126" s="1" t="s">
        <v>232</v>
      </c>
      <c r="D126" s="1" t="s">
        <v>285</v>
      </c>
      <c r="E126" s="1" t="s">
        <v>115</v>
      </c>
      <c r="F126" s="1" t="s">
        <v>260</v>
      </c>
      <c r="G126" s="1">
        <v>2021</v>
      </c>
      <c r="H126" s="1" t="s">
        <v>138</v>
      </c>
      <c r="I126" s="1" t="s">
        <v>141</v>
      </c>
      <c r="J126" s="4">
        <v>0.40656999999999999</v>
      </c>
      <c r="K126" s="1">
        <v>2652</v>
      </c>
      <c r="L126" s="1">
        <v>2652</v>
      </c>
      <c r="M126" s="1">
        <v>12.507</v>
      </c>
      <c r="O126" s="1">
        <v>3</v>
      </c>
      <c r="P126" s="1" t="s">
        <v>124</v>
      </c>
      <c r="Q126" s="1">
        <v>96.632000000000005</v>
      </c>
      <c r="R126" s="1">
        <v>3334</v>
      </c>
      <c r="S126" s="1">
        <v>2.8969999999999998</v>
      </c>
      <c r="T126" s="1">
        <v>3190</v>
      </c>
      <c r="U126" s="1">
        <v>2.4460000000000002</v>
      </c>
      <c r="V126" s="1">
        <v>3187</v>
      </c>
    </row>
    <row r="127" spans="2:22" x14ac:dyDescent="0.3">
      <c r="B127" s="1" t="s">
        <v>90</v>
      </c>
      <c r="C127" s="1" t="s">
        <v>232</v>
      </c>
      <c r="D127" s="1" t="s">
        <v>285</v>
      </c>
      <c r="E127" s="1" t="s">
        <v>115</v>
      </c>
      <c r="F127" s="1" t="s">
        <v>261</v>
      </c>
      <c r="G127" s="1">
        <v>2021</v>
      </c>
      <c r="H127" s="1" t="s">
        <v>138</v>
      </c>
      <c r="I127" s="1" t="s">
        <v>141</v>
      </c>
      <c r="J127" s="4">
        <v>0.3906</v>
      </c>
      <c r="K127" s="1">
        <v>2651</v>
      </c>
      <c r="L127" s="1">
        <v>2651</v>
      </c>
      <c r="M127" s="1">
        <v>12.773</v>
      </c>
      <c r="O127" s="1">
        <v>3</v>
      </c>
      <c r="P127" s="1" t="s">
        <v>124</v>
      </c>
      <c r="Q127" s="1">
        <v>96.632000000000005</v>
      </c>
      <c r="R127" s="1">
        <v>3334</v>
      </c>
      <c r="S127" s="1">
        <v>2.8969999999999998</v>
      </c>
      <c r="T127" s="1">
        <v>3190</v>
      </c>
      <c r="U127" s="1">
        <v>2.4460000000000002</v>
      </c>
      <c r="V127" s="1">
        <v>3187</v>
      </c>
    </row>
    <row r="128" spans="2:22" x14ac:dyDescent="0.3">
      <c r="B128" s="1" t="s">
        <v>90</v>
      </c>
      <c r="C128" s="1" t="s">
        <v>232</v>
      </c>
      <c r="D128" s="1" t="s">
        <v>285</v>
      </c>
      <c r="E128" s="1" t="s">
        <v>115</v>
      </c>
      <c r="F128" s="1" t="s">
        <v>262</v>
      </c>
      <c r="G128" s="1">
        <v>2021</v>
      </c>
      <c r="H128" s="1" t="s">
        <v>138</v>
      </c>
      <c r="I128" s="1" t="s">
        <v>141</v>
      </c>
      <c r="J128" s="4">
        <v>0.380768</v>
      </c>
      <c r="K128" s="1">
        <v>2652</v>
      </c>
      <c r="L128" s="1">
        <v>2652</v>
      </c>
      <c r="M128" s="1">
        <v>12.773</v>
      </c>
      <c r="O128" s="1">
        <v>3</v>
      </c>
      <c r="P128" s="1" t="s">
        <v>124</v>
      </c>
      <c r="Q128" s="1">
        <v>96.632000000000005</v>
      </c>
      <c r="R128" s="1">
        <v>3334</v>
      </c>
      <c r="S128" s="1">
        <v>2.8969999999999998</v>
      </c>
      <c r="T128" s="1">
        <v>3190</v>
      </c>
      <c r="U128" s="1">
        <v>2.4460000000000002</v>
      </c>
      <c r="V128" s="1">
        <v>3187</v>
      </c>
    </row>
    <row r="129" spans="2:22" x14ac:dyDescent="0.3">
      <c r="B129" s="1" t="s">
        <v>90</v>
      </c>
      <c r="C129" s="1" t="s">
        <v>232</v>
      </c>
      <c r="D129" s="1" t="s">
        <v>285</v>
      </c>
      <c r="E129" s="1" t="s">
        <v>115</v>
      </c>
      <c r="F129" s="1" t="s">
        <v>263</v>
      </c>
      <c r="G129" s="1">
        <v>2021</v>
      </c>
      <c r="H129" s="1" t="s">
        <v>138</v>
      </c>
      <c r="I129" s="1" t="s">
        <v>141</v>
      </c>
      <c r="J129" s="4">
        <v>0.378552</v>
      </c>
      <c r="K129" s="1">
        <v>2652</v>
      </c>
      <c r="L129" s="1">
        <v>2652</v>
      </c>
      <c r="M129" s="1">
        <v>12.858000000000001</v>
      </c>
      <c r="O129" s="1">
        <v>3</v>
      </c>
      <c r="P129" s="1" t="s">
        <v>124</v>
      </c>
      <c r="Q129" s="1">
        <v>96.632000000000005</v>
      </c>
      <c r="R129" s="1">
        <v>3334</v>
      </c>
      <c r="S129" s="1">
        <v>2.8969999999999998</v>
      </c>
      <c r="T129" s="1">
        <v>3190</v>
      </c>
      <c r="U129" s="1">
        <v>2.4460000000000002</v>
      </c>
      <c r="V129" s="1">
        <v>3187</v>
      </c>
    </row>
    <row r="130" spans="2:22" x14ac:dyDescent="0.3">
      <c r="B130" s="1" t="s">
        <v>90</v>
      </c>
      <c r="C130" s="1" t="s">
        <v>232</v>
      </c>
      <c r="D130" s="1" t="s">
        <v>285</v>
      </c>
      <c r="E130" s="1" t="s">
        <v>115</v>
      </c>
      <c r="F130" s="1" t="s">
        <v>264</v>
      </c>
      <c r="G130" s="1">
        <v>2021</v>
      </c>
      <c r="H130" s="1" t="s">
        <v>138</v>
      </c>
      <c r="I130" s="1" t="s">
        <v>141</v>
      </c>
      <c r="J130" s="4">
        <v>0.38796199999999997</v>
      </c>
      <c r="K130" s="1">
        <v>2653</v>
      </c>
      <c r="L130" s="1">
        <v>2653</v>
      </c>
      <c r="M130" s="1">
        <v>12.856999999999999</v>
      </c>
      <c r="O130" s="1">
        <v>3</v>
      </c>
      <c r="P130" s="1" t="s">
        <v>124</v>
      </c>
      <c r="Q130" s="1">
        <v>96.632000000000005</v>
      </c>
      <c r="R130" s="1">
        <v>3334</v>
      </c>
      <c r="S130" s="1">
        <v>2.8969999999999998</v>
      </c>
      <c r="T130" s="1">
        <v>3190</v>
      </c>
      <c r="U130" s="1">
        <v>2.4460000000000002</v>
      </c>
      <c r="V130" s="1">
        <v>3187</v>
      </c>
    </row>
    <row r="131" spans="2:22" x14ac:dyDescent="0.3">
      <c r="B131" s="1" t="s">
        <v>90</v>
      </c>
      <c r="C131" s="1" t="s">
        <v>232</v>
      </c>
      <c r="D131" s="1" t="s">
        <v>285</v>
      </c>
      <c r="E131" s="1" t="s">
        <v>115</v>
      </c>
      <c r="F131" s="1" t="s">
        <v>265</v>
      </c>
      <c r="G131" s="1">
        <v>2021</v>
      </c>
      <c r="H131" s="1" t="s">
        <v>138</v>
      </c>
      <c r="I131" s="1" t="s">
        <v>141</v>
      </c>
      <c r="J131" s="4">
        <v>0.413908</v>
      </c>
      <c r="K131" s="1">
        <v>2653</v>
      </c>
      <c r="L131" s="1">
        <v>2653</v>
      </c>
      <c r="M131" s="1">
        <v>12.731999999999999</v>
      </c>
      <c r="O131" s="1">
        <v>3</v>
      </c>
      <c r="P131" s="1" t="s">
        <v>124</v>
      </c>
      <c r="Q131" s="1">
        <v>96.632000000000005</v>
      </c>
      <c r="R131" s="1">
        <v>3334</v>
      </c>
      <c r="S131" s="1">
        <v>2.8969999999999998</v>
      </c>
      <c r="T131" s="1">
        <v>3190</v>
      </c>
      <c r="U131" s="1">
        <v>2.4460000000000002</v>
      </c>
      <c r="V131" s="1">
        <v>3187</v>
      </c>
    </row>
    <row r="132" spans="2:22" x14ac:dyDescent="0.3">
      <c r="B132" s="1" t="s">
        <v>90</v>
      </c>
      <c r="C132" s="1" t="s">
        <v>232</v>
      </c>
      <c r="D132" s="1" t="s">
        <v>285</v>
      </c>
      <c r="E132" s="1" t="s">
        <v>115</v>
      </c>
      <c r="F132" s="1" t="s">
        <v>266</v>
      </c>
      <c r="G132" s="1">
        <v>2021</v>
      </c>
      <c r="H132" s="1" t="s">
        <v>138</v>
      </c>
      <c r="I132" s="1" t="s">
        <v>141</v>
      </c>
      <c r="J132" s="4">
        <v>0.46046399999999998</v>
      </c>
      <c r="K132" s="1">
        <v>2653</v>
      </c>
      <c r="L132" s="1">
        <v>2653</v>
      </c>
      <c r="M132" s="1">
        <v>12.731999999999999</v>
      </c>
      <c r="O132" s="1">
        <v>3</v>
      </c>
      <c r="P132" s="1" t="s">
        <v>124</v>
      </c>
      <c r="Q132" s="1">
        <v>96.632000000000005</v>
      </c>
      <c r="R132" s="1">
        <v>3334</v>
      </c>
      <c r="S132" s="1">
        <v>2.8969999999999998</v>
      </c>
      <c r="T132" s="1">
        <v>3190</v>
      </c>
      <c r="U132" s="1">
        <v>2.4460000000000002</v>
      </c>
      <c r="V132" s="1">
        <v>3187</v>
      </c>
    </row>
    <row r="133" spans="2:22" x14ac:dyDescent="0.3">
      <c r="B133" s="1" t="s">
        <v>90</v>
      </c>
      <c r="C133" s="1" t="s">
        <v>232</v>
      </c>
      <c r="D133" s="1" t="s">
        <v>285</v>
      </c>
      <c r="E133" s="1" t="s">
        <v>115</v>
      </c>
      <c r="F133" s="1" t="s">
        <v>267</v>
      </c>
      <c r="G133" s="1">
        <v>2021</v>
      </c>
      <c r="H133" s="1" t="s">
        <v>138</v>
      </c>
      <c r="I133" s="1" t="s">
        <v>141</v>
      </c>
      <c r="J133" s="4">
        <v>0.52220199999999994</v>
      </c>
      <c r="K133" s="1">
        <v>2653</v>
      </c>
      <c r="L133" s="1">
        <v>2653</v>
      </c>
      <c r="M133" s="1">
        <v>12.462</v>
      </c>
      <c r="O133" s="1">
        <v>3</v>
      </c>
      <c r="P133" s="1" t="s">
        <v>124</v>
      </c>
      <c r="Q133" s="1">
        <v>96.632000000000005</v>
      </c>
      <c r="R133" s="1">
        <v>3334</v>
      </c>
      <c r="S133" s="1">
        <v>2.8969999999999998</v>
      </c>
      <c r="T133" s="1">
        <v>3190</v>
      </c>
      <c r="U133" s="1">
        <v>2.4460000000000002</v>
      </c>
      <c r="V133" s="1">
        <v>3187</v>
      </c>
    </row>
    <row r="134" spans="2:22" x14ac:dyDescent="0.3">
      <c r="B134" s="1" t="s">
        <v>90</v>
      </c>
      <c r="C134" s="1" t="s">
        <v>232</v>
      </c>
      <c r="D134" s="1" t="s">
        <v>285</v>
      </c>
      <c r="E134" s="1" t="s">
        <v>115</v>
      </c>
      <c r="F134" s="1" t="s">
        <v>268</v>
      </c>
      <c r="G134" s="1">
        <v>2021</v>
      </c>
      <c r="H134" s="1" t="s">
        <v>138</v>
      </c>
      <c r="I134" s="1" t="s">
        <v>141</v>
      </c>
      <c r="J134" s="4">
        <v>0.59101199999999998</v>
      </c>
      <c r="K134" s="1">
        <v>2653</v>
      </c>
      <c r="L134" s="1">
        <v>2653</v>
      </c>
      <c r="M134" s="1">
        <v>12.462</v>
      </c>
      <c r="O134" s="1">
        <v>3</v>
      </c>
      <c r="P134" s="1" t="s">
        <v>124</v>
      </c>
      <c r="Q134" s="1">
        <v>96.632000000000005</v>
      </c>
      <c r="R134" s="1">
        <v>3334</v>
      </c>
      <c r="S134" s="1">
        <v>2.8969999999999998</v>
      </c>
      <c r="T134" s="1">
        <v>3190</v>
      </c>
      <c r="U134" s="1">
        <v>2.4460000000000002</v>
      </c>
      <c r="V134" s="1">
        <v>3187</v>
      </c>
    </row>
    <row r="135" spans="2:22" x14ac:dyDescent="0.3">
      <c r="B135" s="1" t="s">
        <v>90</v>
      </c>
      <c r="C135" s="1" t="s">
        <v>232</v>
      </c>
      <c r="D135" s="1" t="s">
        <v>285</v>
      </c>
      <c r="E135" s="1" t="s">
        <v>115</v>
      </c>
      <c r="F135" s="1" t="s">
        <v>269</v>
      </c>
      <c r="G135" s="1">
        <v>2021</v>
      </c>
      <c r="H135" s="1" t="s">
        <v>138</v>
      </c>
      <c r="I135" s="1" t="s">
        <v>141</v>
      </c>
      <c r="J135" s="4">
        <v>0.63303999999999994</v>
      </c>
      <c r="K135" s="1">
        <v>2653</v>
      </c>
      <c r="L135" s="1">
        <v>2653</v>
      </c>
      <c r="M135" s="1">
        <v>12.074999999999999</v>
      </c>
      <c r="O135" s="1">
        <v>3</v>
      </c>
      <c r="P135" s="1" t="s">
        <v>124</v>
      </c>
      <c r="Q135" s="1">
        <v>96.632000000000005</v>
      </c>
      <c r="R135" s="1">
        <v>3334</v>
      </c>
      <c r="S135" s="1">
        <v>2.8969999999999998</v>
      </c>
      <c r="T135" s="1">
        <v>3190</v>
      </c>
      <c r="U135" s="1">
        <v>2.4460000000000002</v>
      </c>
      <c r="V135" s="1">
        <v>3187</v>
      </c>
    </row>
    <row r="136" spans="2:22" x14ac:dyDescent="0.3">
      <c r="B136" s="1" t="s">
        <v>90</v>
      </c>
      <c r="C136" s="1" t="s">
        <v>232</v>
      </c>
      <c r="D136" s="1" t="s">
        <v>285</v>
      </c>
      <c r="E136" s="1" t="s">
        <v>115</v>
      </c>
      <c r="F136" s="1" t="s">
        <v>270</v>
      </c>
      <c r="G136" s="1">
        <v>2021</v>
      </c>
      <c r="H136" s="1" t="s">
        <v>138</v>
      </c>
      <c r="I136" s="1" t="s">
        <v>141</v>
      </c>
      <c r="J136" s="4">
        <v>0.65328599999999992</v>
      </c>
      <c r="K136" s="1">
        <v>2652</v>
      </c>
      <c r="L136" s="1">
        <v>2652</v>
      </c>
      <c r="M136" s="1">
        <v>12.074999999999999</v>
      </c>
      <c r="O136" s="1">
        <v>3</v>
      </c>
      <c r="P136" s="1" t="s">
        <v>124</v>
      </c>
      <c r="Q136" s="1">
        <v>96.632000000000005</v>
      </c>
      <c r="R136" s="1">
        <v>3334</v>
      </c>
      <c r="S136" s="1">
        <v>2.8969999999999998</v>
      </c>
      <c r="T136" s="1">
        <v>3190</v>
      </c>
      <c r="U136" s="1">
        <v>2.4460000000000002</v>
      </c>
      <c r="V136" s="1">
        <v>3187</v>
      </c>
    </row>
    <row r="137" spans="2:22" x14ac:dyDescent="0.3">
      <c r="B137" s="1" t="s">
        <v>90</v>
      </c>
      <c r="C137" s="1" t="s">
        <v>232</v>
      </c>
      <c r="D137" s="1" t="s">
        <v>285</v>
      </c>
      <c r="E137" s="1" t="s">
        <v>115</v>
      </c>
      <c r="F137" s="1" t="s">
        <v>271</v>
      </c>
      <c r="G137" s="1">
        <v>2021</v>
      </c>
      <c r="H137" s="1" t="s">
        <v>138</v>
      </c>
      <c r="I137" s="1" t="s">
        <v>141</v>
      </c>
      <c r="J137" s="4">
        <v>0.64420600000000006</v>
      </c>
      <c r="K137" s="1">
        <v>2652</v>
      </c>
      <c r="L137" s="1">
        <v>2652</v>
      </c>
      <c r="M137" s="1">
        <v>11.596</v>
      </c>
      <c r="O137" s="1">
        <v>3</v>
      </c>
      <c r="P137" s="1" t="s">
        <v>124</v>
      </c>
      <c r="Q137" s="1">
        <v>96.632000000000005</v>
      </c>
      <c r="R137" s="1">
        <v>3334</v>
      </c>
      <c r="S137" s="1">
        <v>2.8969999999999998</v>
      </c>
      <c r="T137" s="1">
        <v>3190</v>
      </c>
      <c r="U137" s="1">
        <v>2.4460000000000002</v>
      </c>
      <c r="V137" s="1">
        <v>3187</v>
      </c>
    </row>
    <row r="138" spans="2:22" x14ac:dyDescent="0.3">
      <c r="B138" s="1" t="s">
        <v>90</v>
      </c>
      <c r="C138" s="1" t="s">
        <v>232</v>
      </c>
      <c r="D138" s="1" t="s">
        <v>285</v>
      </c>
      <c r="E138" s="1" t="s">
        <v>115</v>
      </c>
      <c r="F138" s="1" t="s">
        <v>272</v>
      </c>
      <c r="G138" s="1">
        <v>2021</v>
      </c>
      <c r="H138" s="1" t="s">
        <v>138</v>
      </c>
      <c r="I138" s="1" t="s">
        <v>141</v>
      </c>
      <c r="J138" s="4">
        <v>0.62118600000000002</v>
      </c>
      <c r="K138" s="1">
        <v>2652</v>
      </c>
      <c r="L138" s="1">
        <v>2652</v>
      </c>
      <c r="M138" s="1">
        <v>11.596</v>
      </c>
      <c r="O138" s="1">
        <v>3</v>
      </c>
      <c r="P138" s="1" t="s">
        <v>124</v>
      </c>
      <c r="Q138" s="1">
        <v>96.632000000000005</v>
      </c>
      <c r="R138" s="1">
        <v>3334</v>
      </c>
      <c r="S138" s="1">
        <v>2.8969999999999998</v>
      </c>
      <c r="T138" s="1">
        <v>3190</v>
      </c>
      <c r="U138" s="1">
        <v>2.4460000000000002</v>
      </c>
      <c r="V138" s="1">
        <v>3187</v>
      </c>
    </row>
    <row r="139" spans="2:22" x14ac:dyDescent="0.3">
      <c r="B139" s="1" t="s">
        <v>90</v>
      </c>
      <c r="C139" s="1" t="s">
        <v>232</v>
      </c>
      <c r="D139" s="1" t="s">
        <v>285</v>
      </c>
      <c r="E139" s="1" t="s">
        <v>115</v>
      </c>
      <c r="F139" s="1" t="s">
        <v>273</v>
      </c>
      <c r="G139" s="1">
        <v>2021</v>
      </c>
      <c r="H139" s="1" t="s">
        <v>138</v>
      </c>
      <c r="I139" s="1" t="s">
        <v>141</v>
      </c>
      <c r="J139" s="4">
        <v>0.59325800000000006</v>
      </c>
      <c r="K139" s="1">
        <v>2652</v>
      </c>
      <c r="L139" s="1">
        <v>2652</v>
      </c>
      <c r="M139" s="1">
        <v>11.009</v>
      </c>
      <c r="O139" s="1">
        <v>3</v>
      </c>
      <c r="P139" s="1" t="s">
        <v>124</v>
      </c>
      <c r="Q139" s="1">
        <v>96.632000000000005</v>
      </c>
      <c r="R139" s="1">
        <v>3334</v>
      </c>
      <c r="S139" s="1">
        <v>2.8969999999999998</v>
      </c>
      <c r="T139" s="1">
        <v>3190</v>
      </c>
      <c r="U139" s="1">
        <v>2.4460000000000002</v>
      </c>
      <c r="V139" s="1">
        <v>3187</v>
      </c>
    </row>
    <row r="140" spans="2:22" x14ac:dyDescent="0.3">
      <c r="B140" s="1" t="s">
        <v>90</v>
      </c>
      <c r="C140" s="1" t="s">
        <v>232</v>
      </c>
      <c r="D140" s="1" t="s">
        <v>285</v>
      </c>
      <c r="E140" s="1" t="s">
        <v>115</v>
      </c>
      <c r="F140" s="1" t="s">
        <v>274</v>
      </c>
      <c r="G140" s="1">
        <v>2021</v>
      </c>
      <c r="H140" s="1" t="s">
        <v>138</v>
      </c>
      <c r="I140" s="1" t="s">
        <v>141</v>
      </c>
      <c r="J140" s="4">
        <v>0.56637999999999999</v>
      </c>
      <c r="K140" s="1">
        <v>2652</v>
      </c>
      <c r="L140" s="1">
        <v>2652</v>
      </c>
      <c r="M140" s="1">
        <v>11.009</v>
      </c>
      <c r="O140" s="1">
        <v>3</v>
      </c>
      <c r="P140" s="1" t="s">
        <v>124</v>
      </c>
      <c r="Q140" s="1">
        <v>96.632000000000005</v>
      </c>
      <c r="R140" s="1">
        <v>3334</v>
      </c>
      <c r="S140" s="1">
        <v>2.8969999999999998</v>
      </c>
      <c r="T140" s="1">
        <v>3190</v>
      </c>
      <c r="U140" s="1">
        <v>2.4460000000000002</v>
      </c>
      <c r="V140" s="1">
        <v>3187</v>
      </c>
    </row>
    <row r="141" spans="2:22" x14ac:dyDescent="0.3">
      <c r="B141" s="1" t="s">
        <v>90</v>
      </c>
      <c r="C141" s="1" t="s">
        <v>232</v>
      </c>
      <c r="D141" s="1" t="s">
        <v>285</v>
      </c>
      <c r="E141" s="1" t="s">
        <v>115</v>
      </c>
      <c r="F141" s="1" t="s">
        <v>275</v>
      </c>
      <c r="G141" s="1">
        <v>2021</v>
      </c>
      <c r="H141" s="1" t="s">
        <v>138</v>
      </c>
      <c r="I141" s="1" t="s">
        <v>141</v>
      </c>
      <c r="J141" s="4">
        <v>0.53834000000000004</v>
      </c>
      <c r="K141" s="1">
        <v>2652</v>
      </c>
      <c r="L141" s="1">
        <v>2652</v>
      </c>
      <c r="M141" s="1">
        <v>10.411</v>
      </c>
      <c r="O141" s="1">
        <v>3</v>
      </c>
      <c r="P141" s="1" t="s">
        <v>124</v>
      </c>
      <c r="Q141" s="1">
        <v>96.632000000000005</v>
      </c>
      <c r="R141" s="1">
        <v>3334</v>
      </c>
      <c r="S141" s="1">
        <v>2.8969999999999998</v>
      </c>
      <c r="T141" s="1">
        <v>3190</v>
      </c>
      <c r="U141" s="1">
        <v>2.4460000000000002</v>
      </c>
      <c r="V141" s="1">
        <v>3187</v>
      </c>
    </row>
    <row r="142" spans="2:22" x14ac:dyDescent="0.3">
      <c r="B142" s="1" t="s">
        <v>90</v>
      </c>
      <c r="C142" s="1" t="s">
        <v>232</v>
      </c>
      <c r="D142" s="1" t="s">
        <v>285</v>
      </c>
      <c r="E142" s="1" t="s">
        <v>115</v>
      </c>
      <c r="F142" s="1" t="s">
        <v>276</v>
      </c>
      <c r="G142" s="1">
        <v>2021</v>
      </c>
      <c r="H142" s="1" t="s">
        <v>138</v>
      </c>
      <c r="I142" s="1" t="s">
        <v>141</v>
      </c>
      <c r="J142" s="4">
        <v>0.50919000000000003</v>
      </c>
      <c r="K142" s="1">
        <v>2652</v>
      </c>
      <c r="L142" s="1">
        <v>2652</v>
      </c>
      <c r="M142" s="1">
        <v>10.411</v>
      </c>
      <c r="O142" s="1">
        <v>3</v>
      </c>
      <c r="P142" s="1" t="s">
        <v>124</v>
      </c>
      <c r="Q142" s="1">
        <v>96.632000000000005</v>
      </c>
      <c r="R142" s="1">
        <v>3334</v>
      </c>
      <c r="S142" s="1">
        <v>2.8969999999999998</v>
      </c>
      <c r="T142" s="1">
        <v>3190</v>
      </c>
      <c r="U142" s="1">
        <v>2.4460000000000002</v>
      </c>
      <c r="V142" s="1">
        <v>3187</v>
      </c>
    </row>
    <row r="143" spans="2:22" x14ac:dyDescent="0.3">
      <c r="B143" s="1" t="s">
        <v>90</v>
      </c>
      <c r="C143" s="1" t="s">
        <v>232</v>
      </c>
      <c r="D143" s="1" t="s">
        <v>285</v>
      </c>
      <c r="E143" s="1" t="s">
        <v>115</v>
      </c>
      <c r="F143" s="1" t="s">
        <v>277</v>
      </c>
      <c r="G143" s="1">
        <v>2021</v>
      </c>
      <c r="H143" s="1" t="s">
        <v>138</v>
      </c>
      <c r="I143" s="1" t="s">
        <v>141</v>
      </c>
      <c r="J143" s="4">
        <v>0.47478799999999999</v>
      </c>
      <c r="K143" s="1">
        <v>2652</v>
      </c>
      <c r="L143" s="1">
        <v>2652</v>
      </c>
      <c r="M143" s="1">
        <v>9.9030000000000005</v>
      </c>
      <c r="O143" s="1">
        <v>3</v>
      </c>
      <c r="P143" s="1" t="s">
        <v>124</v>
      </c>
      <c r="Q143" s="1">
        <v>96.632000000000005</v>
      </c>
      <c r="R143" s="1">
        <v>3334</v>
      </c>
      <c r="S143" s="1">
        <v>2.8969999999999998</v>
      </c>
      <c r="T143" s="1">
        <v>3190</v>
      </c>
      <c r="U143" s="1">
        <v>2.4460000000000002</v>
      </c>
      <c r="V143" s="1">
        <v>3187</v>
      </c>
    </row>
    <row r="144" spans="2:22" x14ac:dyDescent="0.3">
      <c r="B144" s="1" t="s">
        <v>90</v>
      </c>
      <c r="C144" s="1" t="s">
        <v>232</v>
      </c>
      <c r="D144" s="1" t="s">
        <v>285</v>
      </c>
      <c r="E144" s="1" t="s">
        <v>115</v>
      </c>
      <c r="F144" s="1" t="s">
        <v>278</v>
      </c>
      <c r="G144" s="1">
        <v>2021</v>
      </c>
      <c r="H144" s="1" t="s">
        <v>138</v>
      </c>
      <c r="I144" s="1" t="s">
        <v>141</v>
      </c>
      <c r="J144" s="4">
        <v>0.43966</v>
      </c>
      <c r="K144" s="1">
        <v>2651</v>
      </c>
      <c r="L144" s="1">
        <v>2651</v>
      </c>
      <c r="M144" s="1">
        <v>9.9030000000000005</v>
      </c>
      <c r="O144" s="1">
        <v>3</v>
      </c>
      <c r="P144" s="1" t="s">
        <v>124</v>
      </c>
      <c r="Q144" s="1">
        <v>96.632000000000005</v>
      </c>
      <c r="R144" s="1">
        <v>3334</v>
      </c>
      <c r="S144" s="1">
        <v>2.8969999999999998</v>
      </c>
      <c r="T144" s="1">
        <v>3190</v>
      </c>
      <c r="U144" s="1">
        <v>2.4460000000000002</v>
      </c>
      <c r="V144" s="1">
        <v>3187</v>
      </c>
    </row>
    <row r="145" spans="2:22" x14ac:dyDescent="0.3">
      <c r="B145" s="1" t="s">
        <v>90</v>
      </c>
      <c r="C145" s="1" t="s">
        <v>232</v>
      </c>
      <c r="D145" s="1" t="s">
        <v>285</v>
      </c>
      <c r="E145" s="1" t="s">
        <v>115</v>
      </c>
      <c r="F145" s="1" t="s">
        <v>279</v>
      </c>
      <c r="G145" s="1">
        <v>2021</v>
      </c>
      <c r="H145" s="1" t="s">
        <v>138</v>
      </c>
      <c r="I145" s="1" t="s">
        <v>141</v>
      </c>
      <c r="J145" s="4">
        <v>0.39550000000000002</v>
      </c>
      <c r="K145" s="1">
        <v>2651</v>
      </c>
      <c r="L145" s="1">
        <v>2651</v>
      </c>
      <c r="M145" s="1">
        <v>9.5079999999999991</v>
      </c>
      <c r="O145" s="1">
        <v>3</v>
      </c>
      <c r="P145" s="1" t="s">
        <v>124</v>
      </c>
      <c r="Q145" s="1">
        <v>96.632000000000005</v>
      </c>
      <c r="R145" s="1">
        <v>3334</v>
      </c>
      <c r="S145" s="1">
        <v>2.8969999999999998</v>
      </c>
      <c r="T145" s="1">
        <v>3190</v>
      </c>
      <c r="U145" s="1">
        <v>2.4460000000000002</v>
      </c>
      <c r="V145" s="1">
        <v>3187</v>
      </c>
    </row>
    <row r="146" spans="2:22" x14ac:dyDescent="0.3">
      <c r="B146" s="1" t="s">
        <v>90</v>
      </c>
      <c r="C146" s="1" t="s">
        <v>232</v>
      </c>
      <c r="D146" s="1" t="s">
        <v>285</v>
      </c>
      <c r="E146" s="1" t="s">
        <v>115</v>
      </c>
      <c r="F146" s="1" t="s">
        <v>280</v>
      </c>
      <c r="G146" s="1">
        <v>2021</v>
      </c>
      <c r="H146" s="1" t="s">
        <v>138</v>
      </c>
      <c r="I146" s="1" t="s">
        <v>141</v>
      </c>
      <c r="J146" s="4">
        <v>0.34892600000000001</v>
      </c>
      <c r="K146" s="1">
        <v>2651</v>
      </c>
      <c r="L146" s="1">
        <v>2651</v>
      </c>
      <c r="M146" s="1">
        <v>9.5079999999999991</v>
      </c>
      <c r="O146" s="1">
        <v>3</v>
      </c>
      <c r="P146" s="1" t="s">
        <v>124</v>
      </c>
      <c r="Q146" s="1">
        <v>96.632000000000005</v>
      </c>
      <c r="R146" s="1">
        <v>3334</v>
      </c>
      <c r="S146" s="1">
        <v>2.8969999999999998</v>
      </c>
      <c r="T146" s="1">
        <v>3190</v>
      </c>
      <c r="U146" s="1">
        <v>2.4460000000000002</v>
      </c>
      <c r="V146" s="1">
        <v>3187</v>
      </c>
    </row>
    <row r="147" spans="2:22" x14ac:dyDescent="0.3">
      <c r="B147" s="1" t="s">
        <v>90</v>
      </c>
      <c r="C147" s="1" t="s">
        <v>232</v>
      </c>
      <c r="D147" s="1" t="s">
        <v>285</v>
      </c>
      <c r="E147" s="1" t="s">
        <v>115</v>
      </c>
      <c r="F147" s="1" t="s">
        <v>233</v>
      </c>
      <c r="G147" s="1">
        <v>2021</v>
      </c>
      <c r="H147" s="1" t="s">
        <v>138</v>
      </c>
      <c r="I147" s="1" t="s">
        <v>142</v>
      </c>
      <c r="J147" s="4">
        <v>0.337148</v>
      </c>
      <c r="K147" s="1">
        <v>960</v>
      </c>
      <c r="L147" s="1">
        <v>960</v>
      </c>
      <c r="M147" s="1">
        <v>9.17</v>
      </c>
      <c r="O147" s="1">
        <v>3</v>
      </c>
      <c r="P147" s="1" t="s">
        <v>124</v>
      </c>
      <c r="Q147" s="1">
        <v>106.732</v>
      </c>
      <c r="R147" s="1">
        <v>1195</v>
      </c>
      <c r="S147" s="1">
        <v>2.9660000000000002</v>
      </c>
      <c r="T147" s="1">
        <v>1144</v>
      </c>
      <c r="U147" s="1">
        <v>2.4529999999999998</v>
      </c>
      <c r="V147" s="1">
        <v>1142</v>
      </c>
    </row>
    <row r="148" spans="2:22" x14ac:dyDescent="0.3">
      <c r="B148" s="1" t="s">
        <v>90</v>
      </c>
      <c r="C148" s="1" t="s">
        <v>232</v>
      </c>
      <c r="D148" s="1" t="s">
        <v>285</v>
      </c>
      <c r="E148" s="1" t="s">
        <v>115</v>
      </c>
      <c r="F148" s="1" t="s">
        <v>234</v>
      </c>
      <c r="G148" s="1">
        <v>2021</v>
      </c>
      <c r="H148" s="1" t="s">
        <v>138</v>
      </c>
      <c r="I148" s="1" t="s">
        <v>142</v>
      </c>
      <c r="J148" s="4">
        <v>0.31724400000000003</v>
      </c>
      <c r="K148" s="1">
        <v>961</v>
      </c>
      <c r="L148" s="1">
        <v>961</v>
      </c>
      <c r="M148" s="1">
        <v>9.1349999999999998</v>
      </c>
      <c r="O148" s="1">
        <v>3</v>
      </c>
      <c r="P148" s="1" t="s">
        <v>124</v>
      </c>
      <c r="Q148" s="1">
        <v>106.732</v>
      </c>
      <c r="R148" s="1">
        <v>1195</v>
      </c>
      <c r="S148" s="1">
        <v>2.9660000000000002</v>
      </c>
      <c r="T148" s="1">
        <v>1144</v>
      </c>
      <c r="U148" s="1">
        <v>2.4529999999999998</v>
      </c>
      <c r="V148" s="1">
        <v>1142</v>
      </c>
    </row>
    <row r="149" spans="2:22" x14ac:dyDescent="0.3">
      <c r="B149" s="1" t="s">
        <v>90</v>
      </c>
      <c r="C149" s="1" t="s">
        <v>232</v>
      </c>
      <c r="D149" s="1" t="s">
        <v>285</v>
      </c>
      <c r="E149" s="1" t="s">
        <v>115</v>
      </c>
      <c r="F149" s="1" t="s">
        <v>235</v>
      </c>
      <c r="G149" s="1">
        <v>2021</v>
      </c>
      <c r="H149" s="1" t="s">
        <v>138</v>
      </c>
      <c r="I149" s="1" t="s">
        <v>142</v>
      </c>
      <c r="J149" s="4">
        <v>0.33779199999999998</v>
      </c>
      <c r="K149" s="1">
        <v>960</v>
      </c>
      <c r="L149" s="1">
        <v>960</v>
      </c>
      <c r="M149" s="1">
        <v>8.8789999999999996</v>
      </c>
      <c r="O149" s="1">
        <v>3</v>
      </c>
      <c r="P149" s="1" t="s">
        <v>124</v>
      </c>
      <c r="Q149" s="1">
        <v>106.732</v>
      </c>
      <c r="R149" s="1">
        <v>1195</v>
      </c>
      <c r="S149" s="1">
        <v>2.9660000000000002</v>
      </c>
      <c r="T149" s="1">
        <v>1144</v>
      </c>
      <c r="U149" s="1">
        <v>2.4529999999999998</v>
      </c>
      <c r="V149" s="1">
        <v>1142</v>
      </c>
    </row>
    <row r="150" spans="2:22" x14ac:dyDescent="0.3">
      <c r="B150" s="1" t="s">
        <v>90</v>
      </c>
      <c r="C150" s="1" t="s">
        <v>232</v>
      </c>
      <c r="D150" s="1" t="s">
        <v>285</v>
      </c>
      <c r="E150" s="1" t="s">
        <v>115</v>
      </c>
      <c r="F150" s="1" t="s">
        <v>236</v>
      </c>
      <c r="G150" s="1">
        <v>2021</v>
      </c>
      <c r="H150" s="1" t="s">
        <v>138</v>
      </c>
      <c r="I150" s="1" t="s">
        <v>142</v>
      </c>
      <c r="J150" s="4">
        <v>0.33222399999999991</v>
      </c>
      <c r="K150" s="1">
        <v>963</v>
      </c>
      <c r="L150" s="1">
        <v>963</v>
      </c>
      <c r="M150" s="1">
        <v>8.8780000000000001</v>
      </c>
      <c r="O150" s="1">
        <v>3</v>
      </c>
      <c r="P150" s="1" t="s">
        <v>124</v>
      </c>
      <c r="Q150" s="1">
        <v>106.732</v>
      </c>
      <c r="R150" s="1">
        <v>1195</v>
      </c>
      <c r="S150" s="1">
        <v>2.9660000000000002</v>
      </c>
      <c r="T150" s="1">
        <v>1144</v>
      </c>
      <c r="U150" s="1">
        <v>2.4529999999999998</v>
      </c>
      <c r="V150" s="1">
        <v>1142</v>
      </c>
    </row>
    <row r="151" spans="2:22" x14ac:dyDescent="0.3">
      <c r="B151" s="1" t="s">
        <v>90</v>
      </c>
      <c r="C151" s="1" t="s">
        <v>232</v>
      </c>
      <c r="D151" s="1" t="s">
        <v>285</v>
      </c>
      <c r="E151" s="1" t="s">
        <v>115</v>
      </c>
      <c r="F151" s="1" t="s">
        <v>237</v>
      </c>
      <c r="G151" s="1">
        <v>2021</v>
      </c>
      <c r="H151" s="1" t="s">
        <v>138</v>
      </c>
      <c r="I151" s="1" t="s">
        <v>142</v>
      </c>
      <c r="J151" s="4">
        <v>0.33377400000000002</v>
      </c>
      <c r="K151" s="1">
        <v>963</v>
      </c>
      <c r="L151" s="1">
        <v>963</v>
      </c>
      <c r="M151" s="1">
        <v>8.6750000000000007</v>
      </c>
      <c r="O151" s="1">
        <v>3</v>
      </c>
      <c r="P151" s="1" t="s">
        <v>124</v>
      </c>
      <c r="Q151" s="1">
        <v>106.732</v>
      </c>
      <c r="R151" s="1">
        <v>1195</v>
      </c>
      <c r="S151" s="1">
        <v>2.9660000000000002</v>
      </c>
      <c r="T151" s="1">
        <v>1144</v>
      </c>
      <c r="U151" s="1">
        <v>2.4529999999999998</v>
      </c>
      <c r="V151" s="1">
        <v>1142</v>
      </c>
    </row>
    <row r="152" spans="2:22" x14ac:dyDescent="0.3">
      <c r="B152" s="1" t="s">
        <v>90</v>
      </c>
      <c r="C152" s="1" t="s">
        <v>232</v>
      </c>
      <c r="D152" s="1" t="s">
        <v>285</v>
      </c>
      <c r="E152" s="1" t="s">
        <v>115</v>
      </c>
      <c r="F152" s="1" t="s">
        <v>238</v>
      </c>
      <c r="G152" s="1">
        <v>2021</v>
      </c>
      <c r="H152" s="1" t="s">
        <v>138</v>
      </c>
      <c r="I152" s="1" t="s">
        <v>142</v>
      </c>
      <c r="J152" s="4">
        <v>0.32184199999999991</v>
      </c>
      <c r="K152" s="1">
        <v>963</v>
      </c>
      <c r="L152" s="1">
        <v>963</v>
      </c>
      <c r="M152" s="1">
        <v>8.6750000000000007</v>
      </c>
      <c r="O152" s="1">
        <v>3</v>
      </c>
      <c r="P152" s="1" t="s">
        <v>124</v>
      </c>
      <c r="Q152" s="1">
        <v>106.732</v>
      </c>
      <c r="R152" s="1">
        <v>1195</v>
      </c>
      <c r="S152" s="1">
        <v>2.9660000000000002</v>
      </c>
      <c r="T152" s="1">
        <v>1144</v>
      </c>
      <c r="U152" s="1">
        <v>2.4529999999999998</v>
      </c>
      <c r="V152" s="1">
        <v>1142</v>
      </c>
    </row>
    <row r="153" spans="2:22" x14ac:dyDescent="0.3">
      <c r="B153" s="1" t="s">
        <v>90</v>
      </c>
      <c r="C153" s="1" t="s">
        <v>232</v>
      </c>
      <c r="D153" s="1" t="s">
        <v>285</v>
      </c>
      <c r="E153" s="1" t="s">
        <v>115</v>
      </c>
      <c r="F153" s="1" t="s">
        <v>239</v>
      </c>
      <c r="G153" s="1">
        <v>2021</v>
      </c>
      <c r="H153" s="1" t="s">
        <v>138</v>
      </c>
      <c r="I153" s="1" t="s">
        <v>142</v>
      </c>
      <c r="J153" s="4">
        <v>0.31188599999999989</v>
      </c>
      <c r="K153" s="1">
        <v>963</v>
      </c>
      <c r="L153" s="1">
        <v>963</v>
      </c>
      <c r="M153" s="1">
        <v>8.4879999999999995</v>
      </c>
      <c r="O153" s="1">
        <v>3</v>
      </c>
      <c r="P153" s="1" t="s">
        <v>124</v>
      </c>
      <c r="Q153" s="1">
        <v>106.732</v>
      </c>
      <c r="R153" s="1">
        <v>1195</v>
      </c>
      <c r="S153" s="1">
        <v>2.9660000000000002</v>
      </c>
      <c r="T153" s="1">
        <v>1144</v>
      </c>
      <c r="U153" s="1">
        <v>2.4529999999999998</v>
      </c>
      <c r="V153" s="1">
        <v>1142</v>
      </c>
    </row>
    <row r="154" spans="2:22" x14ac:dyDescent="0.3">
      <c r="B154" s="1" t="s">
        <v>90</v>
      </c>
      <c r="C154" s="1" t="s">
        <v>232</v>
      </c>
      <c r="D154" s="1" t="s">
        <v>285</v>
      </c>
      <c r="E154" s="1" t="s">
        <v>115</v>
      </c>
      <c r="F154" s="1" t="s">
        <v>240</v>
      </c>
      <c r="G154" s="1">
        <v>2021</v>
      </c>
      <c r="H154" s="1" t="s">
        <v>138</v>
      </c>
      <c r="I154" s="1" t="s">
        <v>142</v>
      </c>
      <c r="J154" s="4">
        <v>0.29960599999999998</v>
      </c>
      <c r="K154" s="1">
        <v>963</v>
      </c>
      <c r="L154" s="1">
        <v>963</v>
      </c>
      <c r="M154" s="1">
        <v>8.4879999999999995</v>
      </c>
      <c r="O154" s="1">
        <v>3</v>
      </c>
      <c r="P154" s="1" t="s">
        <v>124</v>
      </c>
      <c r="Q154" s="1">
        <v>106.732</v>
      </c>
      <c r="R154" s="1">
        <v>1195</v>
      </c>
      <c r="S154" s="1">
        <v>2.9660000000000002</v>
      </c>
      <c r="T154" s="1">
        <v>1144</v>
      </c>
      <c r="U154" s="1">
        <v>2.4529999999999998</v>
      </c>
      <c r="V154" s="1">
        <v>1142</v>
      </c>
    </row>
    <row r="155" spans="2:22" x14ac:dyDescent="0.3">
      <c r="B155" s="1" t="s">
        <v>90</v>
      </c>
      <c r="C155" s="1" t="s">
        <v>232</v>
      </c>
      <c r="D155" s="1" t="s">
        <v>285</v>
      </c>
      <c r="E155" s="1" t="s">
        <v>115</v>
      </c>
      <c r="F155" s="1" t="s">
        <v>241</v>
      </c>
      <c r="G155" s="1">
        <v>2021</v>
      </c>
      <c r="H155" s="1" t="s">
        <v>138</v>
      </c>
      <c r="I155" s="1" t="s">
        <v>142</v>
      </c>
      <c r="J155" s="4">
        <v>0.28730400000000011</v>
      </c>
      <c r="K155" s="1">
        <v>963</v>
      </c>
      <c r="L155" s="1">
        <v>963</v>
      </c>
      <c r="M155" s="1">
        <v>8.3550000000000004</v>
      </c>
      <c r="O155" s="1">
        <v>3</v>
      </c>
      <c r="P155" s="1" t="s">
        <v>124</v>
      </c>
      <c r="Q155" s="1">
        <v>106.732</v>
      </c>
      <c r="R155" s="1">
        <v>1195</v>
      </c>
      <c r="S155" s="1">
        <v>2.9660000000000002</v>
      </c>
      <c r="T155" s="1">
        <v>1144</v>
      </c>
      <c r="U155" s="1">
        <v>2.4529999999999998</v>
      </c>
      <c r="V155" s="1">
        <v>1142</v>
      </c>
    </row>
    <row r="156" spans="2:22" x14ac:dyDescent="0.3">
      <c r="B156" s="1" t="s">
        <v>90</v>
      </c>
      <c r="C156" s="1" t="s">
        <v>232</v>
      </c>
      <c r="D156" s="1" t="s">
        <v>285</v>
      </c>
      <c r="E156" s="1" t="s">
        <v>115</v>
      </c>
      <c r="F156" s="1" t="s">
        <v>242</v>
      </c>
      <c r="G156" s="1">
        <v>2021</v>
      </c>
      <c r="H156" s="1" t="s">
        <v>138</v>
      </c>
      <c r="I156" s="1" t="s">
        <v>142</v>
      </c>
      <c r="J156" s="4">
        <v>0.27522199999999991</v>
      </c>
      <c r="K156" s="1">
        <v>963</v>
      </c>
      <c r="L156" s="1">
        <v>963</v>
      </c>
      <c r="M156" s="1">
        <v>8.3550000000000004</v>
      </c>
      <c r="O156" s="1">
        <v>3</v>
      </c>
      <c r="P156" s="1" t="s">
        <v>124</v>
      </c>
      <c r="Q156" s="1">
        <v>106.732</v>
      </c>
      <c r="R156" s="1">
        <v>1195</v>
      </c>
      <c r="S156" s="1">
        <v>2.9660000000000002</v>
      </c>
      <c r="T156" s="1">
        <v>1144</v>
      </c>
      <c r="U156" s="1">
        <v>2.4529999999999998</v>
      </c>
      <c r="V156" s="1">
        <v>1142</v>
      </c>
    </row>
    <row r="157" spans="2:22" x14ac:dyDescent="0.3">
      <c r="B157" s="1" t="s">
        <v>90</v>
      </c>
      <c r="C157" s="1" t="s">
        <v>232</v>
      </c>
      <c r="D157" s="1" t="s">
        <v>285</v>
      </c>
      <c r="E157" s="1" t="s">
        <v>115</v>
      </c>
      <c r="F157" s="1" t="s">
        <v>243</v>
      </c>
      <c r="G157" s="1">
        <v>2021</v>
      </c>
      <c r="H157" s="1" t="s">
        <v>138</v>
      </c>
      <c r="I157" s="1" t="s">
        <v>142</v>
      </c>
      <c r="J157" s="4">
        <v>0.26546799999999998</v>
      </c>
      <c r="K157" s="1">
        <v>963</v>
      </c>
      <c r="L157" s="1">
        <v>963</v>
      </c>
      <c r="M157" s="1">
        <v>8.2880000000000003</v>
      </c>
      <c r="O157" s="1">
        <v>3</v>
      </c>
      <c r="P157" s="1" t="s">
        <v>124</v>
      </c>
      <c r="Q157" s="1">
        <v>106.732</v>
      </c>
      <c r="R157" s="1">
        <v>1195</v>
      </c>
      <c r="S157" s="1">
        <v>2.9660000000000002</v>
      </c>
      <c r="T157" s="1">
        <v>1144</v>
      </c>
      <c r="U157" s="1">
        <v>2.4529999999999998</v>
      </c>
      <c r="V157" s="1">
        <v>1142</v>
      </c>
    </row>
    <row r="158" spans="2:22" x14ac:dyDescent="0.3">
      <c r="B158" s="1" t="s">
        <v>90</v>
      </c>
      <c r="C158" s="1" t="s">
        <v>232</v>
      </c>
      <c r="D158" s="1" t="s">
        <v>285</v>
      </c>
      <c r="E158" s="1" t="s">
        <v>115</v>
      </c>
      <c r="F158" s="1" t="s">
        <v>244</v>
      </c>
      <c r="G158" s="1">
        <v>2021</v>
      </c>
      <c r="H158" s="1" t="s">
        <v>138</v>
      </c>
      <c r="I158" s="1" t="s">
        <v>142</v>
      </c>
      <c r="J158" s="4">
        <v>0.27349400000000001</v>
      </c>
      <c r="K158" s="1">
        <v>963</v>
      </c>
      <c r="L158" s="1">
        <v>963</v>
      </c>
      <c r="M158" s="1">
        <v>8.2880000000000003</v>
      </c>
      <c r="O158" s="1">
        <v>3</v>
      </c>
      <c r="P158" s="1" t="s">
        <v>124</v>
      </c>
      <c r="Q158" s="1">
        <v>106.732</v>
      </c>
      <c r="R158" s="1">
        <v>1195</v>
      </c>
      <c r="S158" s="1">
        <v>2.9660000000000002</v>
      </c>
      <c r="T158" s="1">
        <v>1144</v>
      </c>
      <c r="U158" s="1">
        <v>2.4529999999999998</v>
      </c>
      <c r="V158" s="1">
        <v>1142</v>
      </c>
    </row>
    <row r="159" spans="2:22" x14ac:dyDescent="0.3">
      <c r="B159" s="1" t="s">
        <v>90</v>
      </c>
      <c r="C159" s="1" t="s">
        <v>232</v>
      </c>
      <c r="D159" s="1" t="s">
        <v>285</v>
      </c>
      <c r="E159" s="1" t="s">
        <v>115</v>
      </c>
      <c r="F159" s="1" t="s">
        <v>245</v>
      </c>
      <c r="G159" s="1">
        <v>2021</v>
      </c>
      <c r="H159" s="1" t="s">
        <v>138</v>
      </c>
      <c r="I159" s="1" t="s">
        <v>142</v>
      </c>
      <c r="J159" s="4">
        <v>0.2841459999999999</v>
      </c>
      <c r="K159" s="1">
        <v>963</v>
      </c>
      <c r="L159" s="1">
        <v>963</v>
      </c>
      <c r="M159" s="1">
        <v>8.3420000000000005</v>
      </c>
      <c r="O159" s="1">
        <v>3</v>
      </c>
      <c r="P159" s="1" t="s">
        <v>124</v>
      </c>
      <c r="Q159" s="1">
        <v>106.732</v>
      </c>
      <c r="R159" s="1">
        <v>1195</v>
      </c>
      <c r="S159" s="1">
        <v>2.9660000000000002</v>
      </c>
      <c r="T159" s="1">
        <v>1144</v>
      </c>
      <c r="U159" s="1">
        <v>2.4529999999999998</v>
      </c>
      <c r="V159" s="1">
        <v>1142</v>
      </c>
    </row>
    <row r="160" spans="2:22" x14ac:dyDescent="0.3">
      <c r="B160" s="1" t="s">
        <v>90</v>
      </c>
      <c r="C160" s="1" t="s">
        <v>232</v>
      </c>
      <c r="D160" s="1" t="s">
        <v>285</v>
      </c>
      <c r="E160" s="1" t="s">
        <v>115</v>
      </c>
      <c r="F160" s="1" t="s">
        <v>246</v>
      </c>
      <c r="G160" s="1">
        <v>2021</v>
      </c>
      <c r="H160" s="1" t="s">
        <v>138</v>
      </c>
      <c r="I160" s="1" t="s">
        <v>142</v>
      </c>
      <c r="J160" s="4">
        <v>0.32146599999999997</v>
      </c>
      <c r="K160" s="1">
        <v>963</v>
      </c>
      <c r="L160" s="1">
        <v>963</v>
      </c>
      <c r="M160" s="1">
        <v>8.3420000000000005</v>
      </c>
      <c r="O160" s="1">
        <v>3</v>
      </c>
      <c r="P160" s="1" t="s">
        <v>124</v>
      </c>
      <c r="Q160" s="1">
        <v>106.732</v>
      </c>
      <c r="R160" s="1">
        <v>1195</v>
      </c>
      <c r="S160" s="1">
        <v>2.9660000000000002</v>
      </c>
      <c r="T160" s="1">
        <v>1144</v>
      </c>
      <c r="U160" s="1">
        <v>2.4529999999999998</v>
      </c>
      <c r="V160" s="1">
        <v>1142</v>
      </c>
    </row>
    <row r="161" spans="2:22" x14ac:dyDescent="0.3">
      <c r="B161" s="1" t="s">
        <v>90</v>
      </c>
      <c r="C161" s="1" t="s">
        <v>232</v>
      </c>
      <c r="D161" s="1" t="s">
        <v>285</v>
      </c>
      <c r="E161" s="1" t="s">
        <v>115</v>
      </c>
      <c r="F161" s="1" t="s">
        <v>247</v>
      </c>
      <c r="G161" s="1">
        <v>2021</v>
      </c>
      <c r="H161" s="1" t="s">
        <v>138</v>
      </c>
      <c r="I161" s="1" t="s">
        <v>142</v>
      </c>
      <c r="J161" s="4">
        <v>0.37086000000000002</v>
      </c>
      <c r="K161" s="1">
        <v>963</v>
      </c>
      <c r="L161" s="1">
        <v>963</v>
      </c>
      <c r="M161" s="1">
        <v>8.5920000000000005</v>
      </c>
      <c r="O161" s="1">
        <v>3</v>
      </c>
      <c r="P161" s="1" t="s">
        <v>124</v>
      </c>
      <c r="Q161" s="1">
        <v>106.732</v>
      </c>
      <c r="R161" s="1">
        <v>1195</v>
      </c>
      <c r="S161" s="1">
        <v>2.9660000000000002</v>
      </c>
      <c r="T161" s="1">
        <v>1144</v>
      </c>
      <c r="U161" s="1">
        <v>2.4529999999999998</v>
      </c>
      <c r="V161" s="1">
        <v>1142</v>
      </c>
    </row>
    <row r="162" spans="2:22" x14ac:dyDescent="0.3">
      <c r="B162" s="1" t="s">
        <v>90</v>
      </c>
      <c r="C162" s="1" t="s">
        <v>232</v>
      </c>
      <c r="D162" s="1" t="s">
        <v>285</v>
      </c>
      <c r="E162" s="1" t="s">
        <v>115</v>
      </c>
      <c r="F162" s="1" t="s">
        <v>248</v>
      </c>
      <c r="G162" s="1">
        <v>2021</v>
      </c>
      <c r="H162" s="1" t="s">
        <v>138</v>
      </c>
      <c r="I162" s="1" t="s">
        <v>142</v>
      </c>
      <c r="J162" s="4">
        <v>0.4260199999999999</v>
      </c>
      <c r="K162" s="1">
        <v>963</v>
      </c>
      <c r="L162" s="1">
        <v>963</v>
      </c>
      <c r="M162" s="1">
        <v>8.5920000000000005</v>
      </c>
      <c r="O162" s="1">
        <v>3</v>
      </c>
      <c r="P162" s="1" t="s">
        <v>124</v>
      </c>
      <c r="Q162" s="1">
        <v>106.732</v>
      </c>
      <c r="R162" s="1">
        <v>1195</v>
      </c>
      <c r="S162" s="1">
        <v>2.9660000000000002</v>
      </c>
      <c r="T162" s="1">
        <v>1144</v>
      </c>
      <c r="U162" s="1">
        <v>2.4529999999999998</v>
      </c>
      <c r="V162" s="1">
        <v>1142</v>
      </c>
    </row>
    <row r="163" spans="2:22" x14ac:dyDescent="0.3">
      <c r="B163" s="1" t="s">
        <v>90</v>
      </c>
      <c r="C163" s="1" t="s">
        <v>232</v>
      </c>
      <c r="D163" s="1" t="s">
        <v>285</v>
      </c>
      <c r="E163" s="1" t="s">
        <v>115</v>
      </c>
      <c r="F163" s="1" t="s">
        <v>249</v>
      </c>
      <c r="G163" s="1">
        <v>2021</v>
      </c>
      <c r="H163" s="1" t="s">
        <v>138</v>
      </c>
      <c r="I163" s="1" t="s">
        <v>142</v>
      </c>
      <c r="J163" s="4">
        <v>0.45632</v>
      </c>
      <c r="K163" s="1">
        <v>963</v>
      </c>
      <c r="L163" s="1">
        <v>963</v>
      </c>
      <c r="M163" s="1">
        <v>9.0920000000000005</v>
      </c>
      <c r="O163" s="1">
        <v>3</v>
      </c>
      <c r="P163" s="1" t="s">
        <v>124</v>
      </c>
      <c r="Q163" s="1">
        <v>106.732</v>
      </c>
      <c r="R163" s="1">
        <v>1195</v>
      </c>
      <c r="S163" s="1">
        <v>2.9660000000000002</v>
      </c>
      <c r="T163" s="1">
        <v>1144</v>
      </c>
      <c r="U163" s="1">
        <v>2.4529999999999998</v>
      </c>
      <c r="V163" s="1">
        <v>1142</v>
      </c>
    </row>
    <row r="164" spans="2:22" x14ac:dyDescent="0.3">
      <c r="B164" s="1" t="s">
        <v>90</v>
      </c>
      <c r="C164" s="1" t="s">
        <v>232</v>
      </c>
      <c r="D164" s="1" t="s">
        <v>285</v>
      </c>
      <c r="E164" s="1" t="s">
        <v>115</v>
      </c>
      <c r="F164" s="1" t="s">
        <v>250</v>
      </c>
      <c r="G164" s="1">
        <v>2021</v>
      </c>
      <c r="H164" s="1" t="s">
        <v>138</v>
      </c>
      <c r="I164" s="1" t="s">
        <v>142</v>
      </c>
      <c r="J164" s="4">
        <v>0.47855599999999998</v>
      </c>
      <c r="K164" s="1">
        <v>963</v>
      </c>
      <c r="L164" s="1">
        <v>963</v>
      </c>
      <c r="M164" s="1">
        <v>9.093</v>
      </c>
      <c r="O164" s="1">
        <v>3</v>
      </c>
      <c r="P164" s="1" t="s">
        <v>124</v>
      </c>
      <c r="Q164" s="1">
        <v>106.732</v>
      </c>
      <c r="R164" s="1">
        <v>1195</v>
      </c>
      <c r="S164" s="1">
        <v>2.9660000000000002</v>
      </c>
      <c r="T164" s="1">
        <v>1144</v>
      </c>
      <c r="U164" s="1">
        <v>2.4529999999999998</v>
      </c>
      <c r="V164" s="1">
        <v>1142</v>
      </c>
    </row>
    <row r="165" spans="2:22" x14ac:dyDescent="0.3">
      <c r="B165" s="1" t="s">
        <v>90</v>
      </c>
      <c r="C165" s="1" t="s">
        <v>232</v>
      </c>
      <c r="D165" s="1" t="s">
        <v>285</v>
      </c>
      <c r="E165" s="1" t="s">
        <v>115</v>
      </c>
      <c r="F165" s="1" t="s">
        <v>251</v>
      </c>
      <c r="G165" s="1">
        <v>2021</v>
      </c>
      <c r="H165" s="1" t="s">
        <v>138</v>
      </c>
      <c r="I165" s="1" t="s">
        <v>142</v>
      </c>
      <c r="J165" s="4">
        <v>0.48594599999999999</v>
      </c>
      <c r="K165" s="1">
        <v>963</v>
      </c>
      <c r="L165" s="1">
        <v>963</v>
      </c>
      <c r="M165" s="1">
        <v>9.8539999999999992</v>
      </c>
      <c r="O165" s="1">
        <v>3</v>
      </c>
      <c r="P165" s="1" t="s">
        <v>124</v>
      </c>
      <c r="Q165" s="1">
        <v>106.732</v>
      </c>
      <c r="R165" s="1">
        <v>1195</v>
      </c>
      <c r="S165" s="1">
        <v>2.9660000000000002</v>
      </c>
      <c r="T165" s="1">
        <v>1144</v>
      </c>
      <c r="U165" s="1">
        <v>2.4529999999999998</v>
      </c>
      <c r="V165" s="1">
        <v>1142</v>
      </c>
    </row>
    <row r="166" spans="2:22" x14ac:dyDescent="0.3">
      <c r="B166" s="1" t="s">
        <v>90</v>
      </c>
      <c r="C166" s="1" t="s">
        <v>232</v>
      </c>
      <c r="D166" s="1" t="s">
        <v>285</v>
      </c>
      <c r="E166" s="1" t="s">
        <v>115</v>
      </c>
      <c r="F166" s="1" t="s">
        <v>252</v>
      </c>
      <c r="G166" s="1">
        <v>2021</v>
      </c>
      <c r="H166" s="1" t="s">
        <v>138</v>
      </c>
      <c r="I166" s="1" t="s">
        <v>142</v>
      </c>
      <c r="J166" s="4">
        <v>0.49341199999999991</v>
      </c>
      <c r="K166" s="1">
        <v>963</v>
      </c>
      <c r="L166" s="1">
        <v>963</v>
      </c>
      <c r="M166" s="1">
        <v>9.8539999999999992</v>
      </c>
      <c r="O166" s="1">
        <v>3</v>
      </c>
      <c r="P166" s="1" t="s">
        <v>124</v>
      </c>
      <c r="Q166" s="1">
        <v>106.732</v>
      </c>
      <c r="R166" s="1">
        <v>1195</v>
      </c>
      <c r="S166" s="1">
        <v>2.9660000000000002</v>
      </c>
      <c r="T166" s="1">
        <v>1144</v>
      </c>
      <c r="U166" s="1">
        <v>2.4529999999999998</v>
      </c>
      <c r="V166" s="1">
        <v>1142</v>
      </c>
    </row>
    <row r="167" spans="2:22" x14ac:dyDescent="0.3">
      <c r="B167" s="1" t="s">
        <v>90</v>
      </c>
      <c r="C167" s="1" t="s">
        <v>232</v>
      </c>
      <c r="D167" s="1" t="s">
        <v>285</v>
      </c>
      <c r="E167" s="1" t="s">
        <v>115</v>
      </c>
      <c r="F167" s="1" t="s">
        <v>253</v>
      </c>
      <c r="G167" s="1">
        <v>2021</v>
      </c>
      <c r="H167" s="1" t="s">
        <v>138</v>
      </c>
      <c r="I167" s="1" t="s">
        <v>142</v>
      </c>
      <c r="J167" s="4">
        <v>0.49004999999999999</v>
      </c>
      <c r="K167" s="1">
        <v>963</v>
      </c>
      <c r="L167" s="1">
        <v>963</v>
      </c>
      <c r="M167" s="1">
        <v>10.715</v>
      </c>
      <c r="O167" s="1">
        <v>3</v>
      </c>
      <c r="P167" s="1" t="s">
        <v>124</v>
      </c>
      <c r="Q167" s="1">
        <v>106.732</v>
      </c>
      <c r="R167" s="1">
        <v>1195</v>
      </c>
      <c r="S167" s="1">
        <v>2.9660000000000002</v>
      </c>
      <c r="T167" s="1">
        <v>1144</v>
      </c>
      <c r="U167" s="1">
        <v>2.4529999999999998</v>
      </c>
      <c r="V167" s="1">
        <v>1142</v>
      </c>
    </row>
    <row r="168" spans="2:22" x14ac:dyDescent="0.3">
      <c r="B168" s="1" t="s">
        <v>90</v>
      </c>
      <c r="C168" s="1" t="s">
        <v>232</v>
      </c>
      <c r="D168" s="1" t="s">
        <v>285</v>
      </c>
      <c r="E168" s="1" t="s">
        <v>115</v>
      </c>
      <c r="F168" s="1" t="s">
        <v>254</v>
      </c>
      <c r="G168" s="1">
        <v>2021</v>
      </c>
      <c r="H168" s="1" t="s">
        <v>138</v>
      </c>
      <c r="I168" s="1" t="s">
        <v>142</v>
      </c>
      <c r="J168" s="4">
        <v>0.490728</v>
      </c>
      <c r="K168" s="1">
        <v>963</v>
      </c>
      <c r="L168" s="1">
        <v>963</v>
      </c>
      <c r="M168" s="1">
        <v>10.715</v>
      </c>
      <c r="O168" s="1">
        <v>3</v>
      </c>
      <c r="P168" s="1" t="s">
        <v>124</v>
      </c>
      <c r="Q168" s="1">
        <v>106.732</v>
      </c>
      <c r="R168" s="1">
        <v>1195</v>
      </c>
      <c r="S168" s="1">
        <v>2.9660000000000002</v>
      </c>
      <c r="T168" s="1">
        <v>1144</v>
      </c>
      <c r="U168" s="1">
        <v>2.4529999999999998</v>
      </c>
      <c r="V168" s="1">
        <v>1142</v>
      </c>
    </row>
    <row r="169" spans="2:22" x14ac:dyDescent="0.3">
      <c r="B169" s="1" t="s">
        <v>90</v>
      </c>
      <c r="C169" s="1" t="s">
        <v>232</v>
      </c>
      <c r="D169" s="1" t="s">
        <v>285</v>
      </c>
      <c r="E169" s="1" t="s">
        <v>115</v>
      </c>
      <c r="F169" s="1" t="s">
        <v>255</v>
      </c>
      <c r="G169" s="1">
        <v>2021</v>
      </c>
      <c r="H169" s="1" t="s">
        <v>138</v>
      </c>
      <c r="I169" s="1" t="s">
        <v>142</v>
      </c>
      <c r="J169" s="4">
        <v>0.48613000000000001</v>
      </c>
      <c r="K169" s="1">
        <v>963</v>
      </c>
      <c r="L169" s="1">
        <v>963</v>
      </c>
      <c r="M169" s="1">
        <v>11.497999999999999</v>
      </c>
      <c r="O169" s="1">
        <v>3</v>
      </c>
      <c r="P169" s="1" t="s">
        <v>124</v>
      </c>
      <c r="Q169" s="1">
        <v>106.732</v>
      </c>
      <c r="R169" s="1">
        <v>1195</v>
      </c>
      <c r="S169" s="1">
        <v>2.9660000000000002</v>
      </c>
      <c r="T169" s="1">
        <v>1144</v>
      </c>
      <c r="U169" s="1">
        <v>2.4529999999999998</v>
      </c>
      <c r="V169" s="1">
        <v>1142</v>
      </c>
    </row>
    <row r="170" spans="2:22" x14ac:dyDescent="0.3">
      <c r="B170" s="1" t="s">
        <v>90</v>
      </c>
      <c r="C170" s="1" t="s">
        <v>232</v>
      </c>
      <c r="D170" s="1" t="s">
        <v>285</v>
      </c>
      <c r="E170" s="1" t="s">
        <v>115</v>
      </c>
      <c r="F170" s="1" t="s">
        <v>256</v>
      </c>
      <c r="G170" s="1">
        <v>2021</v>
      </c>
      <c r="H170" s="1" t="s">
        <v>138</v>
      </c>
      <c r="I170" s="1" t="s">
        <v>142</v>
      </c>
      <c r="J170" s="4">
        <v>0.48357600000000001</v>
      </c>
      <c r="K170" s="1">
        <v>963</v>
      </c>
      <c r="L170" s="1">
        <v>963</v>
      </c>
      <c r="M170" s="1">
        <v>11.497999999999999</v>
      </c>
      <c r="O170" s="1">
        <v>3</v>
      </c>
      <c r="P170" s="1" t="s">
        <v>124</v>
      </c>
      <c r="Q170" s="1">
        <v>106.732</v>
      </c>
      <c r="R170" s="1">
        <v>1195</v>
      </c>
      <c r="S170" s="1">
        <v>2.9660000000000002</v>
      </c>
      <c r="T170" s="1">
        <v>1144</v>
      </c>
      <c r="U170" s="1">
        <v>2.4529999999999998</v>
      </c>
      <c r="V170" s="1">
        <v>1142</v>
      </c>
    </row>
    <row r="171" spans="2:22" x14ac:dyDescent="0.3">
      <c r="B171" s="1" t="s">
        <v>90</v>
      </c>
      <c r="C171" s="1" t="s">
        <v>232</v>
      </c>
      <c r="D171" s="1" t="s">
        <v>285</v>
      </c>
      <c r="E171" s="1" t="s">
        <v>115</v>
      </c>
      <c r="F171" s="1" t="s">
        <v>257</v>
      </c>
      <c r="G171" s="1">
        <v>2021</v>
      </c>
      <c r="H171" s="1" t="s">
        <v>138</v>
      </c>
      <c r="I171" s="1" t="s">
        <v>142</v>
      </c>
      <c r="J171" s="4">
        <v>0.48849199999999998</v>
      </c>
      <c r="K171" s="1">
        <v>963</v>
      </c>
      <c r="L171" s="1">
        <v>963</v>
      </c>
      <c r="M171" s="1">
        <v>12.099</v>
      </c>
      <c r="O171" s="1">
        <v>3</v>
      </c>
      <c r="P171" s="1" t="s">
        <v>124</v>
      </c>
      <c r="Q171" s="1">
        <v>106.732</v>
      </c>
      <c r="R171" s="1">
        <v>1195</v>
      </c>
      <c r="S171" s="1">
        <v>2.9660000000000002</v>
      </c>
      <c r="T171" s="1">
        <v>1144</v>
      </c>
      <c r="U171" s="1">
        <v>2.4529999999999998</v>
      </c>
      <c r="V171" s="1">
        <v>1142</v>
      </c>
    </row>
    <row r="172" spans="2:22" x14ac:dyDescent="0.3">
      <c r="B172" s="1" t="s">
        <v>90</v>
      </c>
      <c r="C172" s="1" t="s">
        <v>232</v>
      </c>
      <c r="D172" s="1" t="s">
        <v>285</v>
      </c>
      <c r="E172" s="1" t="s">
        <v>115</v>
      </c>
      <c r="F172" s="1" t="s">
        <v>258</v>
      </c>
      <c r="G172" s="1">
        <v>2021</v>
      </c>
      <c r="H172" s="1" t="s">
        <v>138</v>
      </c>
      <c r="I172" s="1" t="s">
        <v>142</v>
      </c>
      <c r="J172" s="4">
        <v>0.50958199999999998</v>
      </c>
      <c r="K172" s="1">
        <v>963</v>
      </c>
      <c r="L172" s="1">
        <v>963</v>
      </c>
      <c r="M172" s="1">
        <v>12.099</v>
      </c>
      <c r="O172" s="1">
        <v>3</v>
      </c>
      <c r="P172" s="1" t="s">
        <v>124</v>
      </c>
      <c r="Q172" s="1">
        <v>106.732</v>
      </c>
      <c r="R172" s="1">
        <v>1195</v>
      </c>
      <c r="S172" s="1">
        <v>2.9660000000000002</v>
      </c>
      <c r="T172" s="1">
        <v>1144</v>
      </c>
      <c r="U172" s="1">
        <v>2.4529999999999998</v>
      </c>
      <c r="V172" s="1">
        <v>1142</v>
      </c>
    </row>
    <row r="173" spans="2:22" x14ac:dyDescent="0.3">
      <c r="B173" s="1" t="s">
        <v>90</v>
      </c>
      <c r="C173" s="1" t="s">
        <v>232</v>
      </c>
      <c r="D173" s="1" t="s">
        <v>285</v>
      </c>
      <c r="E173" s="1" t="s">
        <v>115</v>
      </c>
      <c r="F173" s="1" t="s">
        <v>259</v>
      </c>
      <c r="G173" s="1">
        <v>2021</v>
      </c>
      <c r="H173" s="1" t="s">
        <v>138</v>
      </c>
      <c r="I173" s="1" t="s">
        <v>142</v>
      </c>
      <c r="J173" s="4">
        <v>0.51070599999999999</v>
      </c>
      <c r="K173" s="1">
        <v>963</v>
      </c>
      <c r="L173" s="1">
        <v>963</v>
      </c>
      <c r="M173" s="1">
        <v>12.532999999999999</v>
      </c>
      <c r="O173" s="1">
        <v>3</v>
      </c>
      <c r="P173" s="1" t="s">
        <v>124</v>
      </c>
      <c r="Q173" s="1">
        <v>106.732</v>
      </c>
      <c r="R173" s="1">
        <v>1195</v>
      </c>
      <c r="S173" s="1">
        <v>2.9660000000000002</v>
      </c>
      <c r="T173" s="1">
        <v>1144</v>
      </c>
      <c r="U173" s="1">
        <v>2.4529999999999998</v>
      </c>
      <c r="V173" s="1">
        <v>1142</v>
      </c>
    </row>
    <row r="174" spans="2:22" x14ac:dyDescent="0.3">
      <c r="B174" s="1" t="s">
        <v>90</v>
      </c>
      <c r="C174" s="1" t="s">
        <v>232</v>
      </c>
      <c r="D174" s="1" t="s">
        <v>285</v>
      </c>
      <c r="E174" s="1" t="s">
        <v>115</v>
      </c>
      <c r="F174" s="1" t="s">
        <v>260</v>
      </c>
      <c r="G174" s="1">
        <v>2021</v>
      </c>
      <c r="H174" s="1" t="s">
        <v>138</v>
      </c>
      <c r="I174" s="1" t="s">
        <v>142</v>
      </c>
      <c r="J174" s="4">
        <v>0.50308600000000003</v>
      </c>
      <c r="K174" s="1">
        <v>963</v>
      </c>
      <c r="L174" s="1">
        <v>963</v>
      </c>
      <c r="M174" s="1">
        <v>12.532999999999999</v>
      </c>
      <c r="O174" s="1">
        <v>3</v>
      </c>
      <c r="P174" s="1" t="s">
        <v>124</v>
      </c>
      <c r="Q174" s="1">
        <v>106.732</v>
      </c>
      <c r="R174" s="1">
        <v>1195</v>
      </c>
      <c r="S174" s="1">
        <v>2.9660000000000002</v>
      </c>
      <c r="T174" s="1">
        <v>1144</v>
      </c>
      <c r="U174" s="1">
        <v>2.4529999999999998</v>
      </c>
      <c r="V174" s="1">
        <v>1142</v>
      </c>
    </row>
    <row r="175" spans="2:22" x14ac:dyDescent="0.3">
      <c r="B175" s="1" t="s">
        <v>90</v>
      </c>
      <c r="C175" s="1" t="s">
        <v>232</v>
      </c>
      <c r="D175" s="1" t="s">
        <v>285</v>
      </c>
      <c r="E175" s="1" t="s">
        <v>115</v>
      </c>
      <c r="F175" s="1" t="s">
        <v>261</v>
      </c>
      <c r="G175" s="1">
        <v>2021</v>
      </c>
      <c r="H175" s="1" t="s">
        <v>138</v>
      </c>
      <c r="I175" s="1" t="s">
        <v>142</v>
      </c>
      <c r="J175" s="4">
        <v>0.48694599999999999</v>
      </c>
      <c r="K175" s="1">
        <v>963</v>
      </c>
      <c r="L175" s="1">
        <v>963</v>
      </c>
      <c r="M175" s="1">
        <v>12.803000000000001</v>
      </c>
      <c r="O175" s="1">
        <v>3</v>
      </c>
      <c r="P175" s="1" t="s">
        <v>124</v>
      </c>
      <c r="Q175" s="1">
        <v>106.732</v>
      </c>
      <c r="R175" s="1">
        <v>1195</v>
      </c>
      <c r="S175" s="1">
        <v>2.9660000000000002</v>
      </c>
      <c r="T175" s="1">
        <v>1144</v>
      </c>
      <c r="U175" s="1">
        <v>2.4529999999999998</v>
      </c>
      <c r="V175" s="1">
        <v>1142</v>
      </c>
    </row>
    <row r="176" spans="2:22" x14ac:dyDescent="0.3">
      <c r="B176" s="1" t="s">
        <v>90</v>
      </c>
      <c r="C176" s="1" t="s">
        <v>232</v>
      </c>
      <c r="D176" s="1" t="s">
        <v>285</v>
      </c>
      <c r="E176" s="1" t="s">
        <v>115</v>
      </c>
      <c r="F176" s="1" t="s">
        <v>262</v>
      </c>
      <c r="G176" s="1">
        <v>2021</v>
      </c>
      <c r="H176" s="1" t="s">
        <v>138</v>
      </c>
      <c r="I176" s="1" t="s">
        <v>142</v>
      </c>
      <c r="J176" s="4">
        <v>0.47333199999999997</v>
      </c>
      <c r="K176" s="1">
        <v>963</v>
      </c>
      <c r="L176" s="1">
        <v>963</v>
      </c>
      <c r="M176" s="1">
        <v>12.803000000000001</v>
      </c>
      <c r="O176" s="1">
        <v>3</v>
      </c>
      <c r="P176" s="1" t="s">
        <v>124</v>
      </c>
      <c r="Q176" s="1">
        <v>106.732</v>
      </c>
      <c r="R176" s="1">
        <v>1195</v>
      </c>
      <c r="S176" s="1">
        <v>2.9660000000000002</v>
      </c>
      <c r="T176" s="1">
        <v>1144</v>
      </c>
      <c r="U176" s="1">
        <v>2.4529999999999998</v>
      </c>
      <c r="V176" s="1">
        <v>1142</v>
      </c>
    </row>
    <row r="177" spans="2:22" x14ac:dyDescent="0.3">
      <c r="B177" s="1" t="s">
        <v>90</v>
      </c>
      <c r="C177" s="1" t="s">
        <v>232</v>
      </c>
      <c r="D177" s="1" t="s">
        <v>285</v>
      </c>
      <c r="E177" s="1" t="s">
        <v>115</v>
      </c>
      <c r="F177" s="1" t="s">
        <v>263</v>
      </c>
      <c r="G177" s="1">
        <v>2021</v>
      </c>
      <c r="H177" s="1" t="s">
        <v>138</v>
      </c>
      <c r="I177" s="1" t="s">
        <v>142</v>
      </c>
      <c r="J177" s="4">
        <v>0.465862</v>
      </c>
      <c r="K177" s="1">
        <v>963</v>
      </c>
      <c r="L177" s="1">
        <v>963</v>
      </c>
      <c r="M177" s="1">
        <v>12.885999999999999</v>
      </c>
      <c r="O177" s="1">
        <v>3</v>
      </c>
      <c r="P177" s="1" t="s">
        <v>124</v>
      </c>
      <c r="Q177" s="1">
        <v>106.732</v>
      </c>
      <c r="R177" s="1">
        <v>1195</v>
      </c>
      <c r="S177" s="1">
        <v>2.9660000000000002</v>
      </c>
      <c r="T177" s="1">
        <v>1144</v>
      </c>
      <c r="U177" s="1">
        <v>2.4529999999999998</v>
      </c>
      <c r="V177" s="1">
        <v>1142</v>
      </c>
    </row>
    <row r="178" spans="2:22" x14ac:dyDescent="0.3">
      <c r="B178" s="1" t="s">
        <v>90</v>
      </c>
      <c r="C178" s="1" t="s">
        <v>232</v>
      </c>
      <c r="D178" s="1" t="s">
        <v>285</v>
      </c>
      <c r="E178" s="1" t="s">
        <v>115</v>
      </c>
      <c r="F178" s="1" t="s">
        <v>264</v>
      </c>
      <c r="G178" s="1">
        <v>2021</v>
      </c>
      <c r="H178" s="1" t="s">
        <v>138</v>
      </c>
      <c r="I178" s="1" t="s">
        <v>142</v>
      </c>
      <c r="J178" s="4">
        <v>0.471856</v>
      </c>
      <c r="K178" s="1">
        <v>963</v>
      </c>
      <c r="L178" s="1">
        <v>963</v>
      </c>
      <c r="M178" s="1">
        <v>12.885999999999999</v>
      </c>
      <c r="O178" s="1">
        <v>3</v>
      </c>
      <c r="P178" s="1" t="s">
        <v>124</v>
      </c>
      <c r="Q178" s="1">
        <v>106.732</v>
      </c>
      <c r="R178" s="1">
        <v>1195</v>
      </c>
      <c r="S178" s="1">
        <v>2.9660000000000002</v>
      </c>
      <c r="T178" s="1">
        <v>1144</v>
      </c>
      <c r="U178" s="1">
        <v>2.4529999999999998</v>
      </c>
      <c r="V178" s="1">
        <v>1142</v>
      </c>
    </row>
    <row r="179" spans="2:22" x14ac:dyDescent="0.3">
      <c r="B179" s="1" t="s">
        <v>90</v>
      </c>
      <c r="C179" s="1" t="s">
        <v>232</v>
      </c>
      <c r="D179" s="1" t="s">
        <v>285</v>
      </c>
      <c r="E179" s="1" t="s">
        <v>115</v>
      </c>
      <c r="F179" s="1" t="s">
        <v>265</v>
      </c>
      <c r="G179" s="1">
        <v>2021</v>
      </c>
      <c r="H179" s="1" t="s">
        <v>138</v>
      </c>
      <c r="I179" s="1" t="s">
        <v>142</v>
      </c>
      <c r="J179" s="4">
        <v>0.49296400000000001</v>
      </c>
      <c r="K179" s="1">
        <v>963</v>
      </c>
      <c r="L179" s="1">
        <v>963</v>
      </c>
      <c r="M179" s="1">
        <v>12.756</v>
      </c>
      <c r="O179" s="1">
        <v>3</v>
      </c>
      <c r="P179" s="1" t="s">
        <v>124</v>
      </c>
      <c r="Q179" s="1">
        <v>106.732</v>
      </c>
      <c r="R179" s="1">
        <v>1195</v>
      </c>
      <c r="S179" s="1">
        <v>2.9660000000000002</v>
      </c>
      <c r="T179" s="1">
        <v>1144</v>
      </c>
      <c r="U179" s="1">
        <v>2.4529999999999998</v>
      </c>
      <c r="V179" s="1">
        <v>1142</v>
      </c>
    </row>
    <row r="180" spans="2:22" x14ac:dyDescent="0.3">
      <c r="B180" s="1" t="s">
        <v>90</v>
      </c>
      <c r="C180" s="1" t="s">
        <v>232</v>
      </c>
      <c r="D180" s="1" t="s">
        <v>285</v>
      </c>
      <c r="E180" s="1" t="s">
        <v>115</v>
      </c>
      <c r="F180" s="1" t="s">
        <v>266</v>
      </c>
      <c r="G180" s="1">
        <v>2021</v>
      </c>
      <c r="H180" s="1" t="s">
        <v>138</v>
      </c>
      <c r="I180" s="1" t="s">
        <v>142</v>
      </c>
      <c r="J180" s="4">
        <v>0.54647999999999997</v>
      </c>
      <c r="K180" s="1">
        <v>963</v>
      </c>
      <c r="L180" s="1">
        <v>963</v>
      </c>
      <c r="M180" s="1">
        <v>12.756</v>
      </c>
      <c r="O180" s="1">
        <v>3</v>
      </c>
      <c r="P180" s="1" t="s">
        <v>124</v>
      </c>
      <c r="Q180" s="1">
        <v>106.732</v>
      </c>
      <c r="R180" s="1">
        <v>1195</v>
      </c>
      <c r="S180" s="1">
        <v>2.9660000000000002</v>
      </c>
      <c r="T180" s="1">
        <v>1144</v>
      </c>
      <c r="U180" s="1">
        <v>2.4529999999999998</v>
      </c>
      <c r="V180" s="1">
        <v>1142</v>
      </c>
    </row>
    <row r="181" spans="2:22" x14ac:dyDescent="0.3">
      <c r="B181" s="1" t="s">
        <v>90</v>
      </c>
      <c r="C181" s="1" t="s">
        <v>232</v>
      </c>
      <c r="D181" s="1" t="s">
        <v>285</v>
      </c>
      <c r="E181" s="1" t="s">
        <v>115</v>
      </c>
      <c r="F181" s="1" t="s">
        <v>267</v>
      </c>
      <c r="G181" s="1">
        <v>2021</v>
      </c>
      <c r="H181" s="1" t="s">
        <v>138</v>
      </c>
      <c r="I181" s="1" t="s">
        <v>142</v>
      </c>
      <c r="J181" s="4">
        <v>0.60422800000000021</v>
      </c>
      <c r="K181" s="1">
        <v>963</v>
      </c>
      <c r="L181" s="1">
        <v>963</v>
      </c>
      <c r="M181" s="1">
        <v>12.478</v>
      </c>
      <c r="O181" s="1">
        <v>3</v>
      </c>
      <c r="P181" s="1" t="s">
        <v>124</v>
      </c>
      <c r="Q181" s="1">
        <v>106.732</v>
      </c>
      <c r="R181" s="1">
        <v>1195</v>
      </c>
      <c r="S181" s="1">
        <v>2.9660000000000002</v>
      </c>
      <c r="T181" s="1">
        <v>1144</v>
      </c>
      <c r="U181" s="1">
        <v>2.4529999999999998</v>
      </c>
      <c r="V181" s="1">
        <v>1142</v>
      </c>
    </row>
    <row r="182" spans="2:22" x14ac:dyDescent="0.3">
      <c r="B182" s="1" t="s">
        <v>90</v>
      </c>
      <c r="C182" s="1" t="s">
        <v>232</v>
      </c>
      <c r="D182" s="1" t="s">
        <v>285</v>
      </c>
      <c r="E182" s="1" t="s">
        <v>115</v>
      </c>
      <c r="F182" s="1" t="s">
        <v>268</v>
      </c>
      <c r="G182" s="1">
        <v>2021</v>
      </c>
      <c r="H182" s="1" t="s">
        <v>138</v>
      </c>
      <c r="I182" s="1" t="s">
        <v>142</v>
      </c>
      <c r="J182" s="4">
        <v>0.67673800000000006</v>
      </c>
      <c r="K182" s="1">
        <v>963</v>
      </c>
      <c r="L182" s="1">
        <v>963</v>
      </c>
      <c r="M182" s="1">
        <v>12.478</v>
      </c>
      <c r="O182" s="1">
        <v>3</v>
      </c>
      <c r="P182" s="1" t="s">
        <v>124</v>
      </c>
      <c r="Q182" s="1">
        <v>106.732</v>
      </c>
      <c r="R182" s="1">
        <v>1195</v>
      </c>
      <c r="S182" s="1">
        <v>2.9660000000000002</v>
      </c>
      <c r="T182" s="1">
        <v>1144</v>
      </c>
      <c r="U182" s="1">
        <v>2.4529999999999998</v>
      </c>
      <c r="V182" s="1">
        <v>1142</v>
      </c>
    </row>
    <row r="183" spans="2:22" x14ac:dyDescent="0.3">
      <c r="B183" s="1" t="s">
        <v>90</v>
      </c>
      <c r="C183" s="1" t="s">
        <v>232</v>
      </c>
      <c r="D183" s="1" t="s">
        <v>285</v>
      </c>
      <c r="E183" s="1" t="s">
        <v>115</v>
      </c>
      <c r="F183" s="1" t="s">
        <v>269</v>
      </c>
      <c r="G183" s="1">
        <v>2021</v>
      </c>
      <c r="H183" s="1" t="s">
        <v>138</v>
      </c>
      <c r="I183" s="1" t="s">
        <v>142</v>
      </c>
      <c r="J183" s="4">
        <v>0.71853600000000017</v>
      </c>
      <c r="K183" s="1">
        <v>963</v>
      </c>
      <c r="L183" s="1">
        <v>963</v>
      </c>
      <c r="M183" s="1">
        <v>12.079000000000001</v>
      </c>
      <c r="O183" s="1">
        <v>3</v>
      </c>
      <c r="P183" s="1" t="s">
        <v>124</v>
      </c>
      <c r="Q183" s="1">
        <v>106.732</v>
      </c>
      <c r="R183" s="1">
        <v>1195</v>
      </c>
      <c r="S183" s="1">
        <v>2.9660000000000002</v>
      </c>
      <c r="T183" s="1">
        <v>1144</v>
      </c>
      <c r="U183" s="1">
        <v>2.4529999999999998</v>
      </c>
      <c r="V183" s="1">
        <v>1142</v>
      </c>
    </row>
    <row r="184" spans="2:22" x14ac:dyDescent="0.3">
      <c r="B184" s="1" t="s">
        <v>90</v>
      </c>
      <c r="C184" s="1" t="s">
        <v>232</v>
      </c>
      <c r="D184" s="1" t="s">
        <v>285</v>
      </c>
      <c r="E184" s="1" t="s">
        <v>115</v>
      </c>
      <c r="F184" s="1" t="s">
        <v>270</v>
      </c>
      <c r="G184" s="1">
        <v>2021</v>
      </c>
      <c r="H184" s="1" t="s">
        <v>138</v>
      </c>
      <c r="I184" s="1" t="s">
        <v>142</v>
      </c>
      <c r="J184" s="4">
        <v>0.73682599999999998</v>
      </c>
      <c r="K184" s="1">
        <v>963</v>
      </c>
      <c r="L184" s="1">
        <v>963</v>
      </c>
      <c r="M184" s="1">
        <v>12.079000000000001</v>
      </c>
      <c r="O184" s="1">
        <v>3</v>
      </c>
      <c r="P184" s="1" t="s">
        <v>124</v>
      </c>
      <c r="Q184" s="1">
        <v>106.732</v>
      </c>
      <c r="R184" s="1">
        <v>1195</v>
      </c>
      <c r="S184" s="1">
        <v>2.9660000000000002</v>
      </c>
      <c r="T184" s="1">
        <v>1144</v>
      </c>
      <c r="U184" s="1">
        <v>2.4529999999999998</v>
      </c>
      <c r="V184" s="1">
        <v>1142</v>
      </c>
    </row>
    <row r="185" spans="2:22" x14ac:dyDescent="0.3">
      <c r="B185" s="1" t="s">
        <v>90</v>
      </c>
      <c r="C185" s="1" t="s">
        <v>232</v>
      </c>
      <c r="D185" s="1" t="s">
        <v>285</v>
      </c>
      <c r="E185" s="1" t="s">
        <v>115</v>
      </c>
      <c r="F185" s="1" t="s">
        <v>271</v>
      </c>
      <c r="G185" s="1">
        <v>2021</v>
      </c>
      <c r="H185" s="1" t="s">
        <v>138</v>
      </c>
      <c r="I185" s="1" t="s">
        <v>142</v>
      </c>
      <c r="J185" s="4">
        <v>0.725024</v>
      </c>
      <c r="K185" s="1">
        <v>963</v>
      </c>
      <c r="L185" s="1">
        <v>963</v>
      </c>
      <c r="M185" s="1">
        <v>11.586</v>
      </c>
      <c r="O185" s="1">
        <v>3</v>
      </c>
      <c r="P185" s="1" t="s">
        <v>124</v>
      </c>
      <c r="Q185" s="1">
        <v>106.732</v>
      </c>
      <c r="R185" s="1">
        <v>1195</v>
      </c>
      <c r="S185" s="1">
        <v>2.9660000000000002</v>
      </c>
      <c r="T185" s="1">
        <v>1144</v>
      </c>
      <c r="U185" s="1">
        <v>2.4529999999999998</v>
      </c>
      <c r="V185" s="1">
        <v>1142</v>
      </c>
    </row>
    <row r="186" spans="2:22" x14ac:dyDescent="0.3">
      <c r="B186" s="1" t="s">
        <v>90</v>
      </c>
      <c r="C186" s="1" t="s">
        <v>232</v>
      </c>
      <c r="D186" s="1" t="s">
        <v>285</v>
      </c>
      <c r="E186" s="1" t="s">
        <v>115</v>
      </c>
      <c r="F186" s="1" t="s">
        <v>272</v>
      </c>
      <c r="G186" s="1">
        <v>2021</v>
      </c>
      <c r="H186" s="1" t="s">
        <v>138</v>
      </c>
      <c r="I186" s="1" t="s">
        <v>142</v>
      </c>
      <c r="J186" s="4">
        <v>0.70125000000000004</v>
      </c>
      <c r="K186" s="1">
        <v>963</v>
      </c>
      <c r="L186" s="1">
        <v>963</v>
      </c>
      <c r="M186" s="1">
        <v>11.586</v>
      </c>
      <c r="O186" s="1">
        <v>3</v>
      </c>
      <c r="P186" s="1" t="s">
        <v>124</v>
      </c>
      <c r="Q186" s="1">
        <v>106.732</v>
      </c>
      <c r="R186" s="1">
        <v>1195</v>
      </c>
      <c r="S186" s="1">
        <v>2.9660000000000002</v>
      </c>
      <c r="T186" s="1">
        <v>1144</v>
      </c>
      <c r="U186" s="1">
        <v>2.4529999999999998</v>
      </c>
      <c r="V186" s="1">
        <v>1142</v>
      </c>
    </row>
    <row r="187" spans="2:22" x14ac:dyDescent="0.3">
      <c r="B187" s="1" t="s">
        <v>90</v>
      </c>
      <c r="C187" s="1" t="s">
        <v>232</v>
      </c>
      <c r="D187" s="1" t="s">
        <v>285</v>
      </c>
      <c r="E187" s="1" t="s">
        <v>115</v>
      </c>
      <c r="F187" s="1" t="s">
        <v>273</v>
      </c>
      <c r="G187" s="1">
        <v>2021</v>
      </c>
      <c r="H187" s="1" t="s">
        <v>138</v>
      </c>
      <c r="I187" s="1" t="s">
        <v>142</v>
      </c>
      <c r="J187" s="4">
        <v>0.66850600000000016</v>
      </c>
      <c r="K187" s="1">
        <v>963</v>
      </c>
      <c r="L187" s="1">
        <v>963</v>
      </c>
      <c r="M187" s="1">
        <v>10.981999999999999</v>
      </c>
      <c r="O187" s="1">
        <v>3</v>
      </c>
      <c r="P187" s="1" t="s">
        <v>124</v>
      </c>
      <c r="Q187" s="1">
        <v>106.732</v>
      </c>
      <c r="R187" s="1">
        <v>1195</v>
      </c>
      <c r="S187" s="1">
        <v>2.9660000000000002</v>
      </c>
      <c r="T187" s="1">
        <v>1144</v>
      </c>
      <c r="U187" s="1">
        <v>2.4529999999999998</v>
      </c>
      <c r="V187" s="1">
        <v>1142</v>
      </c>
    </row>
    <row r="188" spans="2:22" x14ac:dyDescent="0.3">
      <c r="B188" s="1" t="s">
        <v>90</v>
      </c>
      <c r="C188" s="1" t="s">
        <v>232</v>
      </c>
      <c r="D188" s="1" t="s">
        <v>285</v>
      </c>
      <c r="E188" s="1" t="s">
        <v>115</v>
      </c>
      <c r="F188" s="1" t="s">
        <v>274</v>
      </c>
      <c r="G188" s="1">
        <v>2021</v>
      </c>
      <c r="H188" s="1" t="s">
        <v>138</v>
      </c>
      <c r="I188" s="1" t="s">
        <v>142</v>
      </c>
      <c r="J188" s="4">
        <v>0.63015599999999994</v>
      </c>
      <c r="K188" s="1">
        <v>963</v>
      </c>
      <c r="L188" s="1">
        <v>963</v>
      </c>
      <c r="M188" s="1">
        <v>10.981999999999999</v>
      </c>
      <c r="O188" s="1">
        <v>3</v>
      </c>
      <c r="P188" s="1" t="s">
        <v>124</v>
      </c>
      <c r="Q188" s="1">
        <v>106.732</v>
      </c>
      <c r="R188" s="1">
        <v>1195</v>
      </c>
      <c r="S188" s="1">
        <v>2.9660000000000002</v>
      </c>
      <c r="T188" s="1">
        <v>1144</v>
      </c>
      <c r="U188" s="1">
        <v>2.4529999999999998</v>
      </c>
      <c r="V188" s="1">
        <v>1142</v>
      </c>
    </row>
    <row r="189" spans="2:22" x14ac:dyDescent="0.3">
      <c r="B189" s="1" t="s">
        <v>90</v>
      </c>
      <c r="C189" s="1" t="s">
        <v>232</v>
      </c>
      <c r="D189" s="1" t="s">
        <v>285</v>
      </c>
      <c r="E189" s="1" t="s">
        <v>115</v>
      </c>
      <c r="F189" s="1" t="s">
        <v>275</v>
      </c>
      <c r="G189" s="1">
        <v>2021</v>
      </c>
      <c r="H189" s="1" t="s">
        <v>138</v>
      </c>
      <c r="I189" s="1" t="s">
        <v>142</v>
      </c>
      <c r="J189" s="4">
        <v>0.59853200000000006</v>
      </c>
      <c r="K189" s="1">
        <v>963</v>
      </c>
      <c r="L189" s="1">
        <v>963</v>
      </c>
      <c r="M189" s="1">
        <v>10.369</v>
      </c>
      <c r="O189" s="1">
        <v>3</v>
      </c>
      <c r="P189" s="1" t="s">
        <v>124</v>
      </c>
      <c r="Q189" s="1">
        <v>106.732</v>
      </c>
      <c r="R189" s="1">
        <v>1195</v>
      </c>
      <c r="S189" s="1">
        <v>2.9660000000000002</v>
      </c>
      <c r="T189" s="1">
        <v>1144</v>
      </c>
      <c r="U189" s="1">
        <v>2.4529999999999998</v>
      </c>
      <c r="V189" s="1">
        <v>1142</v>
      </c>
    </row>
    <row r="190" spans="2:22" x14ac:dyDescent="0.3">
      <c r="B190" s="1" t="s">
        <v>90</v>
      </c>
      <c r="C190" s="1" t="s">
        <v>232</v>
      </c>
      <c r="D190" s="1" t="s">
        <v>285</v>
      </c>
      <c r="E190" s="1" t="s">
        <v>115</v>
      </c>
      <c r="F190" s="1" t="s">
        <v>276</v>
      </c>
      <c r="G190" s="1">
        <v>2021</v>
      </c>
      <c r="H190" s="1" t="s">
        <v>138</v>
      </c>
      <c r="I190" s="1" t="s">
        <v>142</v>
      </c>
      <c r="J190" s="4">
        <v>0.55866199999999999</v>
      </c>
      <c r="K190" s="1">
        <v>963</v>
      </c>
      <c r="L190" s="1">
        <v>963</v>
      </c>
      <c r="M190" s="1">
        <v>10.369</v>
      </c>
      <c r="O190" s="1">
        <v>3</v>
      </c>
      <c r="P190" s="1" t="s">
        <v>124</v>
      </c>
      <c r="Q190" s="1">
        <v>106.732</v>
      </c>
      <c r="R190" s="1">
        <v>1195</v>
      </c>
      <c r="S190" s="1">
        <v>2.9660000000000002</v>
      </c>
      <c r="T190" s="1">
        <v>1144</v>
      </c>
      <c r="U190" s="1">
        <v>2.4529999999999998</v>
      </c>
      <c r="V190" s="1">
        <v>1142</v>
      </c>
    </row>
    <row r="191" spans="2:22" x14ac:dyDescent="0.3">
      <c r="B191" s="1" t="s">
        <v>90</v>
      </c>
      <c r="C191" s="1" t="s">
        <v>232</v>
      </c>
      <c r="D191" s="1" t="s">
        <v>285</v>
      </c>
      <c r="E191" s="1" t="s">
        <v>115</v>
      </c>
      <c r="F191" s="1" t="s">
        <v>277</v>
      </c>
      <c r="G191" s="1">
        <v>2021</v>
      </c>
      <c r="H191" s="1" t="s">
        <v>138</v>
      </c>
      <c r="I191" s="1" t="s">
        <v>142</v>
      </c>
      <c r="J191" s="4">
        <v>0.51641999999999999</v>
      </c>
      <c r="K191" s="1">
        <v>963</v>
      </c>
      <c r="L191" s="1">
        <v>963</v>
      </c>
      <c r="M191" s="1">
        <v>9.8469999999999995</v>
      </c>
      <c r="O191" s="1">
        <v>3</v>
      </c>
      <c r="P191" s="1" t="s">
        <v>124</v>
      </c>
      <c r="Q191" s="1">
        <v>106.732</v>
      </c>
      <c r="R191" s="1">
        <v>1195</v>
      </c>
      <c r="S191" s="1">
        <v>2.9660000000000002</v>
      </c>
      <c r="T191" s="1">
        <v>1144</v>
      </c>
      <c r="U191" s="1">
        <v>2.4529999999999998</v>
      </c>
      <c r="V191" s="1">
        <v>1142</v>
      </c>
    </row>
    <row r="192" spans="2:22" x14ac:dyDescent="0.3">
      <c r="B192" s="1" t="s">
        <v>90</v>
      </c>
      <c r="C192" s="1" t="s">
        <v>232</v>
      </c>
      <c r="D192" s="1" t="s">
        <v>285</v>
      </c>
      <c r="E192" s="1" t="s">
        <v>115</v>
      </c>
      <c r="F192" s="1" t="s">
        <v>278</v>
      </c>
      <c r="G192" s="1">
        <v>2021</v>
      </c>
      <c r="H192" s="1" t="s">
        <v>138</v>
      </c>
      <c r="I192" s="1" t="s">
        <v>142</v>
      </c>
      <c r="J192" s="4">
        <v>0.47520400000000002</v>
      </c>
      <c r="K192" s="1">
        <v>962</v>
      </c>
      <c r="L192" s="1">
        <v>962</v>
      </c>
      <c r="M192" s="1">
        <v>9.8469999999999995</v>
      </c>
      <c r="O192" s="1">
        <v>3</v>
      </c>
      <c r="P192" s="1" t="s">
        <v>124</v>
      </c>
      <c r="Q192" s="1">
        <v>106.732</v>
      </c>
      <c r="R192" s="1">
        <v>1195</v>
      </c>
      <c r="S192" s="1">
        <v>2.9660000000000002</v>
      </c>
      <c r="T192" s="1">
        <v>1144</v>
      </c>
      <c r="U192" s="1">
        <v>2.4529999999999998</v>
      </c>
      <c r="V192" s="1">
        <v>1142</v>
      </c>
    </row>
    <row r="193" spans="2:22" x14ac:dyDescent="0.3">
      <c r="B193" s="1" t="s">
        <v>90</v>
      </c>
      <c r="C193" s="1" t="s">
        <v>232</v>
      </c>
      <c r="D193" s="1" t="s">
        <v>285</v>
      </c>
      <c r="E193" s="1" t="s">
        <v>115</v>
      </c>
      <c r="F193" s="1" t="s">
        <v>279</v>
      </c>
      <c r="G193" s="1">
        <v>2021</v>
      </c>
      <c r="H193" s="1" t="s">
        <v>138</v>
      </c>
      <c r="I193" s="1" t="s">
        <v>142</v>
      </c>
      <c r="J193" s="4">
        <v>0.42759999999999998</v>
      </c>
      <c r="K193" s="1">
        <v>961</v>
      </c>
      <c r="L193" s="1">
        <v>961</v>
      </c>
      <c r="M193" s="1">
        <v>9.4480000000000004</v>
      </c>
      <c r="O193" s="1">
        <v>3</v>
      </c>
      <c r="P193" s="1" t="s">
        <v>124</v>
      </c>
      <c r="Q193" s="1">
        <v>106.732</v>
      </c>
      <c r="R193" s="1">
        <v>1195</v>
      </c>
      <c r="S193" s="1">
        <v>2.9660000000000002</v>
      </c>
      <c r="T193" s="1">
        <v>1144</v>
      </c>
      <c r="U193" s="1">
        <v>2.4529999999999998</v>
      </c>
      <c r="V193" s="1">
        <v>1142</v>
      </c>
    </row>
    <row r="194" spans="2:22" x14ac:dyDescent="0.3">
      <c r="B194" s="1" t="s">
        <v>90</v>
      </c>
      <c r="C194" s="1" t="s">
        <v>232</v>
      </c>
      <c r="D194" s="1" t="s">
        <v>285</v>
      </c>
      <c r="E194" s="1" t="s">
        <v>115</v>
      </c>
      <c r="F194" s="1" t="s">
        <v>280</v>
      </c>
      <c r="G194" s="1">
        <v>2021</v>
      </c>
      <c r="H194" s="1" t="s">
        <v>138</v>
      </c>
      <c r="I194" s="1" t="s">
        <v>142</v>
      </c>
      <c r="J194" s="4">
        <v>0.37472</v>
      </c>
      <c r="K194" s="1">
        <v>961</v>
      </c>
      <c r="L194" s="1">
        <v>961</v>
      </c>
      <c r="M194" s="1">
        <v>9.4480000000000004</v>
      </c>
      <c r="O194" s="1">
        <v>3</v>
      </c>
      <c r="P194" s="1" t="s">
        <v>124</v>
      </c>
      <c r="Q194" s="1">
        <v>106.732</v>
      </c>
      <c r="R194" s="1">
        <v>1195</v>
      </c>
      <c r="S194" s="1">
        <v>2.9660000000000002</v>
      </c>
      <c r="T194" s="1">
        <v>1144</v>
      </c>
      <c r="U194" s="1">
        <v>2.4529999999999998</v>
      </c>
      <c r="V194" s="1">
        <v>1142</v>
      </c>
    </row>
    <row r="195" spans="2:22" x14ac:dyDescent="0.3">
      <c r="B195" s="1" t="s">
        <v>90</v>
      </c>
      <c r="C195" s="1" t="s">
        <v>232</v>
      </c>
      <c r="D195" s="1" t="s">
        <v>285</v>
      </c>
      <c r="E195" s="1" t="s">
        <v>115</v>
      </c>
      <c r="F195" s="1" t="s">
        <v>233</v>
      </c>
      <c r="G195" s="1">
        <v>2021</v>
      </c>
      <c r="H195" s="1" t="s">
        <v>138</v>
      </c>
      <c r="I195" s="1" t="s">
        <v>143</v>
      </c>
      <c r="J195" s="4">
        <v>0.42253399999999991</v>
      </c>
      <c r="K195" s="1">
        <v>195</v>
      </c>
      <c r="L195" s="1">
        <v>195</v>
      </c>
      <c r="M195" s="1">
        <v>9.1739999999999995</v>
      </c>
      <c r="O195" s="1">
        <v>3</v>
      </c>
      <c r="P195" s="1" t="s">
        <v>124</v>
      </c>
      <c r="Q195" s="1">
        <v>118.59</v>
      </c>
      <c r="R195" s="1">
        <v>242</v>
      </c>
      <c r="S195" s="1">
        <v>3.1269999999999998</v>
      </c>
      <c r="T195" s="1">
        <v>228</v>
      </c>
      <c r="U195" s="1">
        <v>2.4009999999999998</v>
      </c>
      <c r="V195" s="1">
        <v>227</v>
      </c>
    </row>
    <row r="196" spans="2:22" x14ac:dyDescent="0.3">
      <c r="B196" s="1" t="s">
        <v>90</v>
      </c>
      <c r="C196" s="1" t="s">
        <v>232</v>
      </c>
      <c r="D196" s="1" t="s">
        <v>285</v>
      </c>
      <c r="E196" s="1" t="s">
        <v>115</v>
      </c>
      <c r="F196" s="1" t="s">
        <v>234</v>
      </c>
      <c r="G196" s="1">
        <v>2021</v>
      </c>
      <c r="H196" s="1" t="s">
        <v>138</v>
      </c>
      <c r="I196" s="1" t="s">
        <v>143</v>
      </c>
      <c r="J196" s="4">
        <v>0.37767600000000001</v>
      </c>
      <c r="K196" s="1">
        <v>196</v>
      </c>
      <c r="L196" s="1">
        <v>196</v>
      </c>
      <c r="M196" s="1">
        <v>9.1370000000000005</v>
      </c>
      <c r="O196" s="1">
        <v>3</v>
      </c>
      <c r="P196" s="1" t="s">
        <v>124</v>
      </c>
      <c r="Q196" s="1">
        <v>118.59</v>
      </c>
      <c r="R196" s="1">
        <v>242</v>
      </c>
      <c r="S196" s="1">
        <v>3.1269999999999998</v>
      </c>
      <c r="T196" s="1">
        <v>228</v>
      </c>
      <c r="U196" s="1">
        <v>2.4009999999999998</v>
      </c>
      <c r="V196" s="1">
        <v>227</v>
      </c>
    </row>
    <row r="197" spans="2:22" x14ac:dyDescent="0.3">
      <c r="B197" s="1" t="s">
        <v>90</v>
      </c>
      <c r="C197" s="1" t="s">
        <v>232</v>
      </c>
      <c r="D197" s="1" t="s">
        <v>285</v>
      </c>
      <c r="E197" s="1" t="s">
        <v>115</v>
      </c>
      <c r="F197" s="1" t="s">
        <v>235</v>
      </c>
      <c r="G197" s="1">
        <v>2021</v>
      </c>
      <c r="H197" s="1" t="s">
        <v>138</v>
      </c>
      <c r="I197" s="1" t="s">
        <v>143</v>
      </c>
      <c r="J197" s="4">
        <v>0.388374</v>
      </c>
      <c r="K197" s="1">
        <v>196</v>
      </c>
      <c r="L197" s="1">
        <v>196</v>
      </c>
      <c r="M197" s="1">
        <v>8.8889999999999993</v>
      </c>
      <c r="O197" s="1">
        <v>3</v>
      </c>
      <c r="P197" s="1" t="s">
        <v>124</v>
      </c>
      <c r="Q197" s="1">
        <v>118.59</v>
      </c>
      <c r="R197" s="1">
        <v>242</v>
      </c>
      <c r="S197" s="1">
        <v>3.1269999999999998</v>
      </c>
      <c r="T197" s="1">
        <v>228</v>
      </c>
      <c r="U197" s="1">
        <v>2.4009999999999998</v>
      </c>
      <c r="V197" s="1">
        <v>227</v>
      </c>
    </row>
    <row r="198" spans="2:22" x14ac:dyDescent="0.3">
      <c r="B198" s="1" t="s">
        <v>90</v>
      </c>
      <c r="C198" s="1" t="s">
        <v>232</v>
      </c>
      <c r="D198" s="1" t="s">
        <v>285</v>
      </c>
      <c r="E198" s="1" t="s">
        <v>115</v>
      </c>
      <c r="F198" s="1" t="s">
        <v>236</v>
      </c>
      <c r="G198" s="1">
        <v>2021</v>
      </c>
      <c r="H198" s="1" t="s">
        <v>138</v>
      </c>
      <c r="I198" s="1" t="s">
        <v>143</v>
      </c>
      <c r="J198" s="4">
        <v>0.36764199999999991</v>
      </c>
      <c r="K198" s="1">
        <v>195</v>
      </c>
      <c r="L198" s="1">
        <v>195</v>
      </c>
      <c r="M198" s="1">
        <v>8.8929999999999971</v>
      </c>
      <c r="O198" s="1">
        <v>3</v>
      </c>
      <c r="P198" s="1" t="s">
        <v>124</v>
      </c>
      <c r="Q198" s="1">
        <v>118.59</v>
      </c>
      <c r="R198" s="1">
        <v>242</v>
      </c>
      <c r="S198" s="1">
        <v>3.1269999999999998</v>
      </c>
      <c r="T198" s="1">
        <v>228</v>
      </c>
      <c r="U198" s="1">
        <v>2.4009999999999998</v>
      </c>
      <c r="V198" s="1">
        <v>227</v>
      </c>
    </row>
    <row r="199" spans="2:22" x14ac:dyDescent="0.3">
      <c r="B199" s="1" t="s">
        <v>90</v>
      </c>
      <c r="C199" s="1" t="s">
        <v>232</v>
      </c>
      <c r="D199" s="1" t="s">
        <v>285</v>
      </c>
      <c r="E199" s="1" t="s">
        <v>115</v>
      </c>
      <c r="F199" s="1" t="s">
        <v>237</v>
      </c>
      <c r="G199" s="1">
        <v>2021</v>
      </c>
      <c r="H199" s="1" t="s">
        <v>138</v>
      </c>
      <c r="I199" s="1" t="s">
        <v>143</v>
      </c>
      <c r="J199" s="4">
        <v>0.36114800000000002</v>
      </c>
      <c r="K199" s="1">
        <v>195</v>
      </c>
      <c r="L199" s="1">
        <v>195</v>
      </c>
      <c r="M199" s="1">
        <v>8.6989999999999998</v>
      </c>
      <c r="O199" s="1">
        <v>3</v>
      </c>
      <c r="P199" s="1" t="s">
        <v>124</v>
      </c>
      <c r="Q199" s="1">
        <v>118.59</v>
      </c>
      <c r="R199" s="1">
        <v>242</v>
      </c>
      <c r="S199" s="1">
        <v>3.1269999999999998</v>
      </c>
      <c r="T199" s="1">
        <v>228</v>
      </c>
      <c r="U199" s="1">
        <v>2.4009999999999998</v>
      </c>
      <c r="V199" s="1">
        <v>227</v>
      </c>
    </row>
    <row r="200" spans="2:22" x14ac:dyDescent="0.3">
      <c r="B200" s="1" t="s">
        <v>90</v>
      </c>
      <c r="C200" s="1" t="s">
        <v>232</v>
      </c>
      <c r="D200" s="1" t="s">
        <v>285</v>
      </c>
      <c r="E200" s="1" t="s">
        <v>115</v>
      </c>
      <c r="F200" s="1" t="s">
        <v>238</v>
      </c>
      <c r="G200" s="1">
        <v>2021</v>
      </c>
      <c r="H200" s="1" t="s">
        <v>138</v>
      </c>
      <c r="I200" s="1" t="s">
        <v>143</v>
      </c>
      <c r="J200" s="4">
        <v>0.3387659999999999</v>
      </c>
      <c r="K200" s="1">
        <v>195</v>
      </c>
      <c r="L200" s="1">
        <v>195</v>
      </c>
      <c r="M200" s="1">
        <v>8.6989999999999998</v>
      </c>
      <c r="O200" s="1">
        <v>3</v>
      </c>
      <c r="P200" s="1" t="s">
        <v>124</v>
      </c>
      <c r="Q200" s="1">
        <v>118.59</v>
      </c>
      <c r="R200" s="1">
        <v>242</v>
      </c>
      <c r="S200" s="1">
        <v>3.1269999999999998</v>
      </c>
      <c r="T200" s="1">
        <v>228</v>
      </c>
      <c r="U200" s="1">
        <v>2.4009999999999998</v>
      </c>
      <c r="V200" s="1">
        <v>227</v>
      </c>
    </row>
    <row r="201" spans="2:22" x14ac:dyDescent="0.3">
      <c r="B201" s="1" t="s">
        <v>90</v>
      </c>
      <c r="C201" s="1" t="s">
        <v>232</v>
      </c>
      <c r="D201" s="1" t="s">
        <v>285</v>
      </c>
      <c r="E201" s="1" t="s">
        <v>115</v>
      </c>
      <c r="F201" s="1" t="s">
        <v>239</v>
      </c>
      <c r="G201" s="1">
        <v>2021</v>
      </c>
      <c r="H201" s="1" t="s">
        <v>138</v>
      </c>
      <c r="I201" s="1" t="s">
        <v>143</v>
      </c>
      <c r="J201" s="4">
        <v>0.33150000000000002</v>
      </c>
      <c r="K201" s="1">
        <v>195</v>
      </c>
      <c r="L201" s="1">
        <v>195</v>
      </c>
      <c r="M201" s="1">
        <v>8.5210000000000008</v>
      </c>
      <c r="O201" s="1">
        <v>3</v>
      </c>
      <c r="P201" s="1" t="s">
        <v>124</v>
      </c>
      <c r="Q201" s="1">
        <v>118.59</v>
      </c>
      <c r="R201" s="1">
        <v>242</v>
      </c>
      <c r="S201" s="1">
        <v>3.1269999999999998</v>
      </c>
      <c r="T201" s="1">
        <v>228</v>
      </c>
      <c r="U201" s="1">
        <v>2.4009999999999998</v>
      </c>
      <c r="V201" s="1">
        <v>227</v>
      </c>
    </row>
    <row r="202" spans="2:22" x14ac:dyDescent="0.3">
      <c r="B202" s="1" t="s">
        <v>90</v>
      </c>
      <c r="C202" s="1" t="s">
        <v>232</v>
      </c>
      <c r="D202" s="1" t="s">
        <v>285</v>
      </c>
      <c r="E202" s="1" t="s">
        <v>115</v>
      </c>
      <c r="F202" s="1" t="s">
        <v>240</v>
      </c>
      <c r="G202" s="1">
        <v>2021</v>
      </c>
      <c r="H202" s="1" t="s">
        <v>138</v>
      </c>
      <c r="I202" s="1" t="s">
        <v>143</v>
      </c>
      <c r="J202" s="4">
        <v>0.32854</v>
      </c>
      <c r="K202" s="1">
        <v>195</v>
      </c>
      <c r="L202" s="1">
        <v>195</v>
      </c>
      <c r="M202" s="1">
        <v>8.5210000000000008</v>
      </c>
      <c r="O202" s="1">
        <v>3</v>
      </c>
      <c r="P202" s="1" t="s">
        <v>124</v>
      </c>
      <c r="Q202" s="1">
        <v>118.59</v>
      </c>
      <c r="R202" s="1">
        <v>242</v>
      </c>
      <c r="S202" s="1">
        <v>3.1269999999999998</v>
      </c>
      <c r="T202" s="1">
        <v>228</v>
      </c>
      <c r="U202" s="1">
        <v>2.4009999999999998</v>
      </c>
      <c r="V202" s="1">
        <v>227</v>
      </c>
    </row>
    <row r="203" spans="2:22" x14ac:dyDescent="0.3">
      <c r="B203" s="1" t="s">
        <v>90</v>
      </c>
      <c r="C203" s="1" t="s">
        <v>232</v>
      </c>
      <c r="D203" s="1" t="s">
        <v>285</v>
      </c>
      <c r="E203" s="1" t="s">
        <v>115</v>
      </c>
      <c r="F203" s="1" t="s">
        <v>241</v>
      </c>
      <c r="G203" s="1">
        <v>2021</v>
      </c>
      <c r="H203" s="1" t="s">
        <v>138</v>
      </c>
      <c r="I203" s="1" t="s">
        <v>143</v>
      </c>
      <c r="J203" s="4">
        <v>0.31610200000000011</v>
      </c>
      <c r="K203" s="1">
        <v>195</v>
      </c>
      <c r="L203" s="1">
        <v>195</v>
      </c>
      <c r="M203" s="1">
        <v>8.391</v>
      </c>
      <c r="O203" s="1">
        <v>3</v>
      </c>
      <c r="P203" s="1" t="s">
        <v>124</v>
      </c>
      <c r="Q203" s="1">
        <v>118.59</v>
      </c>
      <c r="R203" s="1">
        <v>242</v>
      </c>
      <c r="S203" s="1">
        <v>3.1269999999999998</v>
      </c>
      <c r="T203" s="1">
        <v>228</v>
      </c>
      <c r="U203" s="1">
        <v>2.4009999999999998</v>
      </c>
      <c r="V203" s="1">
        <v>227</v>
      </c>
    </row>
    <row r="204" spans="2:22" x14ac:dyDescent="0.3">
      <c r="B204" s="1" t="s">
        <v>90</v>
      </c>
      <c r="C204" s="1" t="s">
        <v>232</v>
      </c>
      <c r="D204" s="1" t="s">
        <v>285</v>
      </c>
      <c r="E204" s="1" t="s">
        <v>115</v>
      </c>
      <c r="F204" s="1" t="s">
        <v>242</v>
      </c>
      <c r="G204" s="1">
        <v>2021</v>
      </c>
      <c r="H204" s="1" t="s">
        <v>138</v>
      </c>
      <c r="I204" s="1" t="s">
        <v>143</v>
      </c>
      <c r="J204" s="4">
        <v>0.31924400000000003</v>
      </c>
      <c r="K204" s="1">
        <v>195</v>
      </c>
      <c r="L204" s="1">
        <v>195</v>
      </c>
      <c r="M204" s="1">
        <v>8.391</v>
      </c>
      <c r="O204" s="1">
        <v>3</v>
      </c>
      <c r="P204" s="1" t="s">
        <v>124</v>
      </c>
      <c r="Q204" s="1">
        <v>118.59</v>
      </c>
      <c r="R204" s="1">
        <v>242</v>
      </c>
      <c r="S204" s="1">
        <v>3.1269999999999998</v>
      </c>
      <c r="T204" s="1">
        <v>228</v>
      </c>
      <c r="U204" s="1">
        <v>2.4009999999999998</v>
      </c>
      <c r="V204" s="1">
        <v>227</v>
      </c>
    </row>
    <row r="205" spans="2:22" x14ac:dyDescent="0.3">
      <c r="B205" s="1" t="s">
        <v>90</v>
      </c>
      <c r="C205" s="1" t="s">
        <v>232</v>
      </c>
      <c r="D205" s="1" t="s">
        <v>285</v>
      </c>
      <c r="E205" s="1" t="s">
        <v>115</v>
      </c>
      <c r="F205" s="1" t="s">
        <v>243</v>
      </c>
      <c r="G205" s="1">
        <v>2021</v>
      </c>
      <c r="H205" s="1" t="s">
        <v>138</v>
      </c>
      <c r="I205" s="1" t="s">
        <v>143</v>
      </c>
      <c r="J205" s="4">
        <v>0.31890600000000002</v>
      </c>
      <c r="K205" s="1">
        <v>195</v>
      </c>
      <c r="L205" s="1">
        <v>195</v>
      </c>
      <c r="M205" s="1">
        <v>8.3230000000000004</v>
      </c>
      <c r="O205" s="1">
        <v>3</v>
      </c>
      <c r="P205" s="1" t="s">
        <v>124</v>
      </c>
      <c r="Q205" s="1">
        <v>118.59</v>
      </c>
      <c r="R205" s="1">
        <v>242</v>
      </c>
      <c r="S205" s="1">
        <v>3.1269999999999998</v>
      </c>
      <c r="T205" s="1">
        <v>228</v>
      </c>
      <c r="U205" s="1">
        <v>2.4009999999999998</v>
      </c>
      <c r="V205" s="1">
        <v>227</v>
      </c>
    </row>
    <row r="206" spans="2:22" x14ac:dyDescent="0.3">
      <c r="B206" s="1" t="s">
        <v>90</v>
      </c>
      <c r="C206" s="1" t="s">
        <v>232</v>
      </c>
      <c r="D206" s="1" t="s">
        <v>285</v>
      </c>
      <c r="E206" s="1" t="s">
        <v>115</v>
      </c>
      <c r="F206" s="1" t="s">
        <v>244</v>
      </c>
      <c r="G206" s="1">
        <v>2021</v>
      </c>
      <c r="H206" s="1" t="s">
        <v>138</v>
      </c>
      <c r="I206" s="1" t="s">
        <v>143</v>
      </c>
      <c r="J206" s="4">
        <v>0.320434</v>
      </c>
      <c r="K206" s="1">
        <v>195</v>
      </c>
      <c r="L206" s="1">
        <v>195</v>
      </c>
      <c r="M206" s="1">
        <v>8.3230000000000004</v>
      </c>
      <c r="O206" s="1">
        <v>3</v>
      </c>
      <c r="P206" s="1" t="s">
        <v>124</v>
      </c>
      <c r="Q206" s="1">
        <v>118.59</v>
      </c>
      <c r="R206" s="1">
        <v>242</v>
      </c>
      <c r="S206" s="1">
        <v>3.1269999999999998</v>
      </c>
      <c r="T206" s="1">
        <v>228</v>
      </c>
      <c r="U206" s="1">
        <v>2.4009999999999998</v>
      </c>
      <c r="V206" s="1">
        <v>227</v>
      </c>
    </row>
    <row r="207" spans="2:22" x14ac:dyDescent="0.3">
      <c r="B207" s="1" t="s">
        <v>90</v>
      </c>
      <c r="C207" s="1" t="s">
        <v>232</v>
      </c>
      <c r="D207" s="1" t="s">
        <v>285</v>
      </c>
      <c r="E207" s="1" t="s">
        <v>115</v>
      </c>
      <c r="F207" s="1" t="s">
        <v>245</v>
      </c>
      <c r="G207" s="1">
        <v>2021</v>
      </c>
      <c r="H207" s="1" t="s">
        <v>138</v>
      </c>
      <c r="I207" s="1" t="s">
        <v>143</v>
      </c>
      <c r="J207" s="4">
        <v>0.33429199999999998</v>
      </c>
      <c r="K207" s="1">
        <v>195</v>
      </c>
      <c r="L207" s="1">
        <v>195</v>
      </c>
      <c r="M207" s="1">
        <v>8.3729999999999993</v>
      </c>
      <c r="O207" s="1">
        <v>3</v>
      </c>
      <c r="P207" s="1" t="s">
        <v>124</v>
      </c>
      <c r="Q207" s="1">
        <v>118.59</v>
      </c>
      <c r="R207" s="1">
        <v>242</v>
      </c>
      <c r="S207" s="1">
        <v>3.1269999999999998</v>
      </c>
      <c r="T207" s="1">
        <v>228</v>
      </c>
      <c r="U207" s="1">
        <v>2.4009999999999998</v>
      </c>
      <c r="V207" s="1">
        <v>227</v>
      </c>
    </row>
    <row r="208" spans="2:22" x14ac:dyDescent="0.3">
      <c r="B208" s="1" t="s">
        <v>90</v>
      </c>
      <c r="C208" s="1" t="s">
        <v>232</v>
      </c>
      <c r="D208" s="1" t="s">
        <v>285</v>
      </c>
      <c r="E208" s="1" t="s">
        <v>115</v>
      </c>
      <c r="F208" s="1" t="s">
        <v>246</v>
      </c>
      <c r="G208" s="1">
        <v>2021</v>
      </c>
      <c r="H208" s="1" t="s">
        <v>138</v>
      </c>
      <c r="I208" s="1" t="s">
        <v>143</v>
      </c>
      <c r="J208" s="4">
        <v>0.368668</v>
      </c>
      <c r="K208" s="1">
        <v>195</v>
      </c>
      <c r="L208" s="1">
        <v>195</v>
      </c>
      <c r="M208" s="1">
        <v>8.3729999999999993</v>
      </c>
      <c r="O208" s="1">
        <v>3</v>
      </c>
      <c r="P208" s="1" t="s">
        <v>124</v>
      </c>
      <c r="Q208" s="1">
        <v>118.59</v>
      </c>
      <c r="R208" s="1">
        <v>242</v>
      </c>
      <c r="S208" s="1">
        <v>3.1269999999999998</v>
      </c>
      <c r="T208" s="1">
        <v>228</v>
      </c>
      <c r="U208" s="1">
        <v>2.4009999999999998</v>
      </c>
      <c r="V208" s="1">
        <v>227</v>
      </c>
    </row>
    <row r="209" spans="2:22" x14ac:dyDescent="0.3">
      <c r="B209" s="1" t="s">
        <v>90</v>
      </c>
      <c r="C209" s="1" t="s">
        <v>232</v>
      </c>
      <c r="D209" s="1" t="s">
        <v>285</v>
      </c>
      <c r="E209" s="1" t="s">
        <v>115</v>
      </c>
      <c r="F209" s="1" t="s">
        <v>247</v>
      </c>
      <c r="G209" s="1">
        <v>2021</v>
      </c>
      <c r="H209" s="1" t="s">
        <v>138</v>
      </c>
      <c r="I209" s="1" t="s">
        <v>143</v>
      </c>
      <c r="J209" s="4">
        <v>0.42877599999999999</v>
      </c>
      <c r="K209" s="1">
        <v>195</v>
      </c>
      <c r="L209" s="1">
        <v>195</v>
      </c>
      <c r="M209" s="1">
        <v>8.6180000000000003</v>
      </c>
      <c r="O209" s="1">
        <v>3</v>
      </c>
      <c r="P209" s="1" t="s">
        <v>124</v>
      </c>
      <c r="Q209" s="1">
        <v>118.59</v>
      </c>
      <c r="R209" s="1">
        <v>242</v>
      </c>
      <c r="S209" s="1">
        <v>3.1269999999999998</v>
      </c>
      <c r="T209" s="1">
        <v>228</v>
      </c>
      <c r="U209" s="1">
        <v>2.4009999999999998</v>
      </c>
      <c r="V209" s="1">
        <v>227</v>
      </c>
    </row>
    <row r="210" spans="2:22" x14ac:dyDescent="0.3">
      <c r="B210" s="1" t="s">
        <v>90</v>
      </c>
      <c r="C210" s="1" t="s">
        <v>232</v>
      </c>
      <c r="D210" s="1" t="s">
        <v>285</v>
      </c>
      <c r="E210" s="1" t="s">
        <v>115</v>
      </c>
      <c r="F210" s="1" t="s">
        <v>248</v>
      </c>
      <c r="G210" s="1">
        <v>2021</v>
      </c>
      <c r="H210" s="1" t="s">
        <v>138</v>
      </c>
      <c r="I210" s="1" t="s">
        <v>143</v>
      </c>
      <c r="J210" s="4">
        <v>0.495228</v>
      </c>
      <c r="K210" s="1">
        <v>195</v>
      </c>
      <c r="L210" s="1">
        <v>195</v>
      </c>
      <c r="M210" s="1">
        <v>8.6170000000000009</v>
      </c>
      <c r="O210" s="1">
        <v>3</v>
      </c>
      <c r="P210" s="1" t="s">
        <v>124</v>
      </c>
      <c r="Q210" s="1">
        <v>118.59</v>
      </c>
      <c r="R210" s="1">
        <v>242</v>
      </c>
      <c r="S210" s="1">
        <v>3.1269999999999998</v>
      </c>
      <c r="T210" s="1">
        <v>228</v>
      </c>
      <c r="U210" s="1">
        <v>2.4009999999999998</v>
      </c>
      <c r="V210" s="1">
        <v>227</v>
      </c>
    </row>
    <row r="211" spans="2:22" x14ac:dyDescent="0.3">
      <c r="B211" s="1" t="s">
        <v>90</v>
      </c>
      <c r="C211" s="1" t="s">
        <v>232</v>
      </c>
      <c r="D211" s="1" t="s">
        <v>285</v>
      </c>
      <c r="E211" s="1" t="s">
        <v>115</v>
      </c>
      <c r="F211" s="1" t="s">
        <v>249</v>
      </c>
      <c r="G211" s="1">
        <v>2021</v>
      </c>
      <c r="H211" s="1" t="s">
        <v>138</v>
      </c>
      <c r="I211" s="1" t="s">
        <v>143</v>
      </c>
      <c r="J211" s="4">
        <v>0.50848199999999999</v>
      </c>
      <c r="K211" s="1">
        <v>195</v>
      </c>
      <c r="L211" s="1">
        <v>195</v>
      </c>
      <c r="M211" s="1">
        <v>9.1020000000000003</v>
      </c>
      <c r="O211" s="1">
        <v>3</v>
      </c>
      <c r="P211" s="1" t="s">
        <v>124</v>
      </c>
      <c r="Q211" s="1">
        <v>118.59</v>
      </c>
      <c r="R211" s="1">
        <v>242</v>
      </c>
      <c r="S211" s="1">
        <v>3.1269999999999998</v>
      </c>
      <c r="T211" s="1">
        <v>228</v>
      </c>
      <c r="U211" s="1">
        <v>2.4009999999999998</v>
      </c>
      <c r="V211" s="1">
        <v>227</v>
      </c>
    </row>
    <row r="212" spans="2:22" x14ac:dyDescent="0.3">
      <c r="B212" s="1" t="s">
        <v>90</v>
      </c>
      <c r="C212" s="1" t="s">
        <v>232</v>
      </c>
      <c r="D212" s="1" t="s">
        <v>285</v>
      </c>
      <c r="E212" s="1" t="s">
        <v>115</v>
      </c>
      <c r="F212" s="1" t="s">
        <v>250</v>
      </c>
      <c r="G212" s="1">
        <v>2021</v>
      </c>
      <c r="H212" s="1" t="s">
        <v>138</v>
      </c>
      <c r="I212" s="1" t="s">
        <v>143</v>
      </c>
      <c r="J212" s="4">
        <v>0.51958400000000005</v>
      </c>
      <c r="K212" s="1">
        <v>195</v>
      </c>
      <c r="L212" s="1">
        <v>195</v>
      </c>
      <c r="M212" s="1">
        <v>9.1020000000000003</v>
      </c>
      <c r="O212" s="1">
        <v>3</v>
      </c>
      <c r="P212" s="1" t="s">
        <v>124</v>
      </c>
      <c r="Q212" s="1">
        <v>118.59</v>
      </c>
      <c r="R212" s="1">
        <v>242</v>
      </c>
      <c r="S212" s="1">
        <v>3.1269999999999998</v>
      </c>
      <c r="T212" s="1">
        <v>228</v>
      </c>
      <c r="U212" s="1">
        <v>2.4009999999999998</v>
      </c>
      <c r="V212" s="1">
        <v>227</v>
      </c>
    </row>
    <row r="213" spans="2:22" x14ac:dyDescent="0.3">
      <c r="B213" s="1" t="s">
        <v>90</v>
      </c>
      <c r="C213" s="1" t="s">
        <v>232</v>
      </c>
      <c r="D213" s="1" t="s">
        <v>285</v>
      </c>
      <c r="E213" s="1" t="s">
        <v>115</v>
      </c>
      <c r="F213" s="1" t="s">
        <v>251</v>
      </c>
      <c r="G213" s="1">
        <v>2021</v>
      </c>
      <c r="H213" s="1" t="s">
        <v>138</v>
      </c>
      <c r="I213" s="1" t="s">
        <v>143</v>
      </c>
      <c r="J213" s="4">
        <v>0.52818799999999999</v>
      </c>
      <c r="K213" s="1">
        <v>195</v>
      </c>
      <c r="L213" s="1">
        <v>195</v>
      </c>
      <c r="M213" s="1">
        <v>9.8379999999999992</v>
      </c>
      <c r="O213" s="1">
        <v>3</v>
      </c>
      <c r="P213" s="1" t="s">
        <v>124</v>
      </c>
      <c r="Q213" s="1">
        <v>118.59</v>
      </c>
      <c r="R213" s="1">
        <v>242</v>
      </c>
      <c r="S213" s="1">
        <v>3.1269999999999998</v>
      </c>
      <c r="T213" s="1">
        <v>228</v>
      </c>
      <c r="U213" s="1">
        <v>2.4009999999999998</v>
      </c>
      <c r="V213" s="1">
        <v>227</v>
      </c>
    </row>
    <row r="214" spans="2:22" x14ac:dyDescent="0.3">
      <c r="B214" s="1" t="s">
        <v>90</v>
      </c>
      <c r="C214" s="1" t="s">
        <v>232</v>
      </c>
      <c r="D214" s="1" t="s">
        <v>285</v>
      </c>
      <c r="E214" s="1" t="s">
        <v>115</v>
      </c>
      <c r="F214" s="1" t="s">
        <v>252</v>
      </c>
      <c r="G214" s="1">
        <v>2021</v>
      </c>
      <c r="H214" s="1" t="s">
        <v>138</v>
      </c>
      <c r="I214" s="1" t="s">
        <v>143</v>
      </c>
      <c r="J214" s="4">
        <v>0.53225</v>
      </c>
      <c r="K214" s="1">
        <v>195</v>
      </c>
      <c r="L214" s="1">
        <v>195</v>
      </c>
      <c r="M214" s="1">
        <v>9.8379999999999992</v>
      </c>
      <c r="O214" s="1">
        <v>3</v>
      </c>
      <c r="P214" s="1" t="s">
        <v>124</v>
      </c>
      <c r="Q214" s="1">
        <v>118.59</v>
      </c>
      <c r="R214" s="1">
        <v>242</v>
      </c>
      <c r="S214" s="1">
        <v>3.1269999999999998</v>
      </c>
      <c r="T214" s="1">
        <v>228</v>
      </c>
      <c r="U214" s="1">
        <v>2.4009999999999998</v>
      </c>
      <c r="V214" s="1">
        <v>227</v>
      </c>
    </row>
    <row r="215" spans="2:22" x14ac:dyDescent="0.3">
      <c r="B215" s="1" t="s">
        <v>90</v>
      </c>
      <c r="C215" s="1" t="s">
        <v>232</v>
      </c>
      <c r="D215" s="1" t="s">
        <v>285</v>
      </c>
      <c r="E215" s="1" t="s">
        <v>115</v>
      </c>
      <c r="F215" s="1" t="s">
        <v>253</v>
      </c>
      <c r="G215" s="1">
        <v>2021</v>
      </c>
      <c r="H215" s="1" t="s">
        <v>138</v>
      </c>
      <c r="I215" s="1" t="s">
        <v>143</v>
      </c>
      <c r="J215" s="4">
        <v>0.53503200000000006</v>
      </c>
      <c r="K215" s="1">
        <v>195</v>
      </c>
      <c r="L215" s="1">
        <v>195</v>
      </c>
      <c r="M215" s="1">
        <v>10.673</v>
      </c>
      <c r="O215" s="1">
        <v>3</v>
      </c>
      <c r="P215" s="1" t="s">
        <v>124</v>
      </c>
      <c r="Q215" s="1">
        <v>118.59</v>
      </c>
      <c r="R215" s="1">
        <v>242</v>
      </c>
      <c r="S215" s="1">
        <v>3.1269999999999998</v>
      </c>
      <c r="T215" s="1">
        <v>228</v>
      </c>
      <c r="U215" s="1">
        <v>2.4009999999999998</v>
      </c>
      <c r="V215" s="1">
        <v>227</v>
      </c>
    </row>
    <row r="216" spans="2:22" x14ac:dyDescent="0.3">
      <c r="B216" s="1" t="s">
        <v>90</v>
      </c>
      <c r="C216" s="1" t="s">
        <v>232</v>
      </c>
      <c r="D216" s="1" t="s">
        <v>285</v>
      </c>
      <c r="E216" s="1" t="s">
        <v>115</v>
      </c>
      <c r="F216" s="1" t="s">
        <v>254</v>
      </c>
      <c r="G216" s="1">
        <v>2021</v>
      </c>
      <c r="H216" s="1" t="s">
        <v>138</v>
      </c>
      <c r="I216" s="1" t="s">
        <v>143</v>
      </c>
      <c r="J216" s="4">
        <v>0.53021200000000002</v>
      </c>
      <c r="K216" s="1">
        <v>195</v>
      </c>
      <c r="L216" s="1">
        <v>195</v>
      </c>
      <c r="M216" s="1">
        <v>10.672000000000001</v>
      </c>
      <c r="O216" s="1">
        <v>3</v>
      </c>
      <c r="P216" s="1" t="s">
        <v>124</v>
      </c>
      <c r="Q216" s="1">
        <v>118.59</v>
      </c>
      <c r="R216" s="1">
        <v>242</v>
      </c>
      <c r="S216" s="1">
        <v>3.1269999999999998</v>
      </c>
      <c r="T216" s="1">
        <v>228</v>
      </c>
      <c r="U216" s="1">
        <v>2.4009999999999998</v>
      </c>
      <c r="V216" s="1">
        <v>227</v>
      </c>
    </row>
    <row r="217" spans="2:22" x14ac:dyDescent="0.3">
      <c r="B217" s="1" t="s">
        <v>90</v>
      </c>
      <c r="C217" s="1" t="s">
        <v>232</v>
      </c>
      <c r="D217" s="1" t="s">
        <v>285</v>
      </c>
      <c r="E217" s="1" t="s">
        <v>115</v>
      </c>
      <c r="F217" s="1" t="s">
        <v>255</v>
      </c>
      <c r="G217" s="1">
        <v>2021</v>
      </c>
      <c r="H217" s="1" t="s">
        <v>138</v>
      </c>
      <c r="I217" s="1" t="s">
        <v>143</v>
      </c>
      <c r="J217" s="4">
        <v>0.51135600000000003</v>
      </c>
      <c r="K217" s="1">
        <v>195</v>
      </c>
      <c r="L217" s="1">
        <v>195</v>
      </c>
      <c r="M217" s="1">
        <v>11.43</v>
      </c>
      <c r="O217" s="1">
        <v>3</v>
      </c>
      <c r="P217" s="1" t="s">
        <v>124</v>
      </c>
      <c r="Q217" s="1">
        <v>118.59</v>
      </c>
      <c r="R217" s="1">
        <v>242</v>
      </c>
      <c r="S217" s="1">
        <v>3.1269999999999998</v>
      </c>
      <c r="T217" s="1">
        <v>228</v>
      </c>
      <c r="U217" s="1">
        <v>2.4009999999999998</v>
      </c>
      <c r="V217" s="1">
        <v>227</v>
      </c>
    </row>
    <row r="218" spans="2:22" x14ac:dyDescent="0.3">
      <c r="B218" s="1" t="s">
        <v>90</v>
      </c>
      <c r="C218" s="1" t="s">
        <v>232</v>
      </c>
      <c r="D218" s="1" t="s">
        <v>285</v>
      </c>
      <c r="E218" s="1" t="s">
        <v>115</v>
      </c>
      <c r="F218" s="1" t="s">
        <v>256</v>
      </c>
      <c r="G218" s="1">
        <v>2021</v>
      </c>
      <c r="H218" s="1" t="s">
        <v>138</v>
      </c>
      <c r="I218" s="1" t="s">
        <v>143</v>
      </c>
      <c r="J218" s="4">
        <v>0.49603199999999997</v>
      </c>
      <c r="K218" s="1">
        <v>195</v>
      </c>
      <c r="L218" s="1">
        <v>195</v>
      </c>
      <c r="M218" s="1">
        <v>11.43</v>
      </c>
      <c r="O218" s="1">
        <v>3</v>
      </c>
      <c r="P218" s="1" t="s">
        <v>124</v>
      </c>
      <c r="Q218" s="1">
        <v>118.59</v>
      </c>
      <c r="R218" s="1">
        <v>242</v>
      </c>
      <c r="S218" s="1">
        <v>3.1269999999999998</v>
      </c>
      <c r="T218" s="1">
        <v>228</v>
      </c>
      <c r="U218" s="1">
        <v>2.4009999999999998</v>
      </c>
      <c r="V218" s="1">
        <v>227</v>
      </c>
    </row>
    <row r="219" spans="2:22" x14ac:dyDescent="0.3">
      <c r="B219" s="1" t="s">
        <v>90</v>
      </c>
      <c r="C219" s="1" t="s">
        <v>232</v>
      </c>
      <c r="D219" s="1" t="s">
        <v>285</v>
      </c>
      <c r="E219" s="1" t="s">
        <v>115</v>
      </c>
      <c r="F219" s="1" t="s">
        <v>257</v>
      </c>
      <c r="G219" s="1">
        <v>2021</v>
      </c>
      <c r="H219" s="1" t="s">
        <v>138</v>
      </c>
      <c r="I219" s="1" t="s">
        <v>143</v>
      </c>
      <c r="J219" s="4">
        <v>0.49637799999999999</v>
      </c>
      <c r="K219" s="1">
        <v>195</v>
      </c>
      <c r="L219" s="1">
        <v>195</v>
      </c>
      <c r="M219" s="1">
        <v>12.010999999999999</v>
      </c>
      <c r="O219" s="1">
        <v>3</v>
      </c>
      <c r="P219" s="1" t="s">
        <v>124</v>
      </c>
      <c r="Q219" s="1">
        <v>118.59</v>
      </c>
      <c r="R219" s="1">
        <v>242</v>
      </c>
      <c r="S219" s="1">
        <v>3.1269999999999998</v>
      </c>
      <c r="T219" s="1">
        <v>228</v>
      </c>
      <c r="U219" s="1">
        <v>2.4009999999999998</v>
      </c>
      <c r="V219" s="1">
        <v>227</v>
      </c>
    </row>
    <row r="220" spans="2:22" x14ac:dyDescent="0.3">
      <c r="B220" s="1" t="s">
        <v>90</v>
      </c>
      <c r="C220" s="1" t="s">
        <v>232</v>
      </c>
      <c r="D220" s="1" t="s">
        <v>285</v>
      </c>
      <c r="E220" s="1" t="s">
        <v>115</v>
      </c>
      <c r="F220" s="1" t="s">
        <v>258</v>
      </c>
      <c r="G220" s="1">
        <v>2021</v>
      </c>
      <c r="H220" s="1" t="s">
        <v>138</v>
      </c>
      <c r="I220" s="1" t="s">
        <v>143</v>
      </c>
      <c r="J220" s="4">
        <v>0.52320600000000006</v>
      </c>
      <c r="K220" s="1">
        <v>195</v>
      </c>
      <c r="L220" s="1">
        <v>195</v>
      </c>
      <c r="M220" s="1">
        <v>12.013</v>
      </c>
      <c r="O220" s="1">
        <v>3</v>
      </c>
      <c r="P220" s="1" t="s">
        <v>124</v>
      </c>
      <c r="Q220" s="1">
        <v>118.59</v>
      </c>
      <c r="R220" s="1">
        <v>242</v>
      </c>
      <c r="S220" s="1">
        <v>3.1269999999999998</v>
      </c>
      <c r="T220" s="1">
        <v>228</v>
      </c>
      <c r="U220" s="1">
        <v>2.4009999999999998</v>
      </c>
      <c r="V220" s="1">
        <v>227</v>
      </c>
    </row>
    <row r="221" spans="2:22" x14ac:dyDescent="0.3">
      <c r="B221" s="1" t="s">
        <v>90</v>
      </c>
      <c r="C221" s="1" t="s">
        <v>232</v>
      </c>
      <c r="D221" s="1" t="s">
        <v>285</v>
      </c>
      <c r="E221" s="1" t="s">
        <v>115</v>
      </c>
      <c r="F221" s="1" t="s">
        <v>259</v>
      </c>
      <c r="G221" s="1">
        <v>2021</v>
      </c>
      <c r="H221" s="1" t="s">
        <v>138</v>
      </c>
      <c r="I221" s="1" t="s">
        <v>143</v>
      </c>
      <c r="J221" s="4">
        <v>0.54862999999999995</v>
      </c>
      <c r="K221" s="1">
        <v>195</v>
      </c>
      <c r="L221" s="1">
        <v>195</v>
      </c>
      <c r="M221" s="1">
        <v>12.430999999999999</v>
      </c>
      <c r="O221" s="1">
        <v>3</v>
      </c>
      <c r="P221" s="1" t="s">
        <v>124</v>
      </c>
      <c r="Q221" s="1">
        <v>118.59</v>
      </c>
      <c r="R221" s="1">
        <v>242</v>
      </c>
      <c r="S221" s="1">
        <v>3.1269999999999998</v>
      </c>
      <c r="T221" s="1">
        <v>228</v>
      </c>
      <c r="U221" s="1">
        <v>2.4009999999999998</v>
      </c>
      <c r="V221" s="1">
        <v>227</v>
      </c>
    </row>
    <row r="222" spans="2:22" x14ac:dyDescent="0.3">
      <c r="B222" s="1" t="s">
        <v>90</v>
      </c>
      <c r="C222" s="1" t="s">
        <v>232</v>
      </c>
      <c r="D222" s="1" t="s">
        <v>285</v>
      </c>
      <c r="E222" s="1" t="s">
        <v>115</v>
      </c>
      <c r="F222" s="1" t="s">
        <v>260</v>
      </c>
      <c r="G222" s="1">
        <v>2021</v>
      </c>
      <c r="H222" s="1" t="s">
        <v>138</v>
      </c>
      <c r="I222" s="1" t="s">
        <v>143</v>
      </c>
      <c r="J222" s="4">
        <v>0.54229399999999994</v>
      </c>
      <c r="K222" s="1">
        <v>195</v>
      </c>
      <c r="L222" s="1">
        <v>195</v>
      </c>
      <c r="M222" s="1">
        <v>12.43</v>
      </c>
      <c r="O222" s="1">
        <v>3</v>
      </c>
      <c r="P222" s="1" t="s">
        <v>124</v>
      </c>
      <c r="Q222" s="1">
        <v>118.59</v>
      </c>
      <c r="R222" s="1">
        <v>242</v>
      </c>
      <c r="S222" s="1">
        <v>3.1269999999999998</v>
      </c>
      <c r="T222" s="1">
        <v>228</v>
      </c>
      <c r="U222" s="1">
        <v>2.4009999999999998</v>
      </c>
      <c r="V222" s="1">
        <v>227</v>
      </c>
    </row>
    <row r="223" spans="2:22" x14ac:dyDescent="0.3">
      <c r="B223" s="1" t="s">
        <v>90</v>
      </c>
      <c r="C223" s="1" t="s">
        <v>232</v>
      </c>
      <c r="D223" s="1" t="s">
        <v>285</v>
      </c>
      <c r="E223" s="1" t="s">
        <v>115</v>
      </c>
      <c r="F223" s="1" t="s">
        <v>261</v>
      </c>
      <c r="G223" s="1">
        <v>2021</v>
      </c>
      <c r="H223" s="1" t="s">
        <v>138</v>
      </c>
      <c r="I223" s="1" t="s">
        <v>143</v>
      </c>
      <c r="J223" s="4">
        <v>0.52963400000000005</v>
      </c>
      <c r="K223" s="1">
        <v>195</v>
      </c>
      <c r="L223" s="1">
        <v>195</v>
      </c>
      <c r="M223" s="1">
        <v>12.685</v>
      </c>
      <c r="O223" s="1">
        <v>3</v>
      </c>
      <c r="P223" s="1" t="s">
        <v>124</v>
      </c>
      <c r="Q223" s="1">
        <v>118.59</v>
      </c>
      <c r="R223" s="1">
        <v>242</v>
      </c>
      <c r="S223" s="1">
        <v>3.1269999999999998</v>
      </c>
      <c r="T223" s="1">
        <v>228</v>
      </c>
      <c r="U223" s="1">
        <v>2.4009999999999998</v>
      </c>
      <c r="V223" s="1">
        <v>227</v>
      </c>
    </row>
    <row r="224" spans="2:22" x14ac:dyDescent="0.3">
      <c r="B224" s="1" t="s">
        <v>90</v>
      </c>
      <c r="C224" s="1" t="s">
        <v>232</v>
      </c>
      <c r="D224" s="1" t="s">
        <v>285</v>
      </c>
      <c r="E224" s="1" t="s">
        <v>115</v>
      </c>
      <c r="F224" s="1" t="s">
        <v>262</v>
      </c>
      <c r="G224" s="1">
        <v>2021</v>
      </c>
      <c r="H224" s="1" t="s">
        <v>138</v>
      </c>
      <c r="I224" s="1" t="s">
        <v>143</v>
      </c>
      <c r="J224" s="4">
        <v>0.533416</v>
      </c>
      <c r="K224" s="1">
        <v>195</v>
      </c>
      <c r="L224" s="1">
        <v>195</v>
      </c>
      <c r="M224" s="1">
        <v>12.686</v>
      </c>
      <c r="O224" s="1">
        <v>3</v>
      </c>
      <c r="P224" s="1" t="s">
        <v>124</v>
      </c>
      <c r="Q224" s="1">
        <v>118.59</v>
      </c>
      <c r="R224" s="1">
        <v>242</v>
      </c>
      <c r="S224" s="1">
        <v>3.1269999999999998</v>
      </c>
      <c r="T224" s="1">
        <v>228</v>
      </c>
      <c r="U224" s="1">
        <v>2.4009999999999998</v>
      </c>
      <c r="V224" s="1">
        <v>227</v>
      </c>
    </row>
    <row r="225" spans="2:22" x14ac:dyDescent="0.3">
      <c r="B225" s="1" t="s">
        <v>90</v>
      </c>
      <c r="C225" s="1" t="s">
        <v>232</v>
      </c>
      <c r="D225" s="1" t="s">
        <v>285</v>
      </c>
      <c r="E225" s="1" t="s">
        <v>115</v>
      </c>
      <c r="F225" s="1" t="s">
        <v>263</v>
      </c>
      <c r="G225" s="1">
        <v>2021</v>
      </c>
      <c r="H225" s="1" t="s">
        <v>138</v>
      </c>
      <c r="I225" s="1" t="s">
        <v>143</v>
      </c>
      <c r="J225" s="4">
        <v>0.52451000000000003</v>
      </c>
      <c r="K225" s="1">
        <v>195</v>
      </c>
      <c r="L225" s="1">
        <v>195</v>
      </c>
      <c r="M225" s="1">
        <v>12.763</v>
      </c>
      <c r="O225" s="1">
        <v>3</v>
      </c>
      <c r="P225" s="1" t="s">
        <v>124</v>
      </c>
      <c r="Q225" s="1">
        <v>118.59</v>
      </c>
      <c r="R225" s="1">
        <v>242</v>
      </c>
      <c r="S225" s="1">
        <v>3.1269999999999998</v>
      </c>
      <c r="T225" s="1">
        <v>228</v>
      </c>
      <c r="U225" s="1">
        <v>2.4009999999999998</v>
      </c>
      <c r="V225" s="1">
        <v>227</v>
      </c>
    </row>
    <row r="226" spans="2:22" x14ac:dyDescent="0.3">
      <c r="B226" s="1" t="s">
        <v>90</v>
      </c>
      <c r="C226" s="1" t="s">
        <v>232</v>
      </c>
      <c r="D226" s="1" t="s">
        <v>285</v>
      </c>
      <c r="E226" s="1" t="s">
        <v>115</v>
      </c>
      <c r="F226" s="1" t="s">
        <v>264</v>
      </c>
      <c r="G226" s="1">
        <v>2021</v>
      </c>
      <c r="H226" s="1" t="s">
        <v>138</v>
      </c>
      <c r="I226" s="1" t="s">
        <v>143</v>
      </c>
      <c r="J226" s="4">
        <v>0.53867399999999999</v>
      </c>
      <c r="K226" s="1">
        <v>195</v>
      </c>
      <c r="L226" s="1">
        <v>195</v>
      </c>
      <c r="M226" s="1">
        <v>12.763</v>
      </c>
      <c r="O226" s="1">
        <v>3</v>
      </c>
      <c r="P226" s="1" t="s">
        <v>124</v>
      </c>
      <c r="Q226" s="1">
        <v>118.59</v>
      </c>
      <c r="R226" s="1">
        <v>242</v>
      </c>
      <c r="S226" s="1">
        <v>3.1269999999999998</v>
      </c>
      <c r="T226" s="1">
        <v>228</v>
      </c>
      <c r="U226" s="1">
        <v>2.4009999999999998</v>
      </c>
      <c r="V226" s="1">
        <v>227</v>
      </c>
    </row>
    <row r="227" spans="2:22" x14ac:dyDescent="0.3">
      <c r="B227" s="1" t="s">
        <v>90</v>
      </c>
      <c r="C227" s="1" t="s">
        <v>232</v>
      </c>
      <c r="D227" s="1" t="s">
        <v>285</v>
      </c>
      <c r="E227" s="1" t="s">
        <v>115</v>
      </c>
      <c r="F227" s="1" t="s">
        <v>265</v>
      </c>
      <c r="G227" s="1">
        <v>2021</v>
      </c>
      <c r="H227" s="1" t="s">
        <v>138</v>
      </c>
      <c r="I227" s="1" t="s">
        <v>143</v>
      </c>
      <c r="J227" s="4">
        <v>0.54877599999999993</v>
      </c>
      <c r="K227" s="1">
        <v>195</v>
      </c>
      <c r="L227" s="1">
        <v>195</v>
      </c>
      <c r="M227" s="1">
        <v>12.635</v>
      </c>
      <c r="O227" s="1">
        <v>3</v>
      </c>
      <c r="P227" s="1" t="s">
        <v>124</v>
      </c>
      <c r="Q227" s="1">
        <v>118.59</v>
      </c>
      <c r="R227" s="1">
        <v>242</v>
      </c>
      <c r="S227" s="1">
        <v>3.1269999999999998</v>
      </c>
      <c r="T227" s="1">
        <v>228</v>
      </c>
      <c r="U227" s="1">
        <v>2.4009999999999998</v>
      </c>
      <c r="V227" s="1">
        <v>227</v>
      </c>
    </row>
    <row r="228" spans="2:22" x14ac:dyDescent="0.3">
      <c r="B228" s="1" t="s">
        <v>90</v>
      </c>
      <c r="C228" s="1" t="s">
        <v>232</v>
      </c>
      <c r="D228" s="1" t="s">
        <v>285</v>
      </c>
      <c r="E228" s="1" t="s">
        <v>115</v>
      </c>
      <c r="F228" s="1" t="s">
        <v>266</v>
      </c>
      <c r="G228" s="1">
        <v>2021</v>
      </c>
      <c r="H228" s="1" t="s">
        <v>138</v>
      </c>
      <c r="I228" s="1" t="s">
        <v>143</v>
      </c>
      <c r="J228" s="4">
        <v>0.57687599999999994</v>
      </c>
      <c r="K228" s="1">
        <v>195</v>
      </c>
      <c r="L228" s="1">
        <v>195</v>
      </c>
      <c r="M228" s="1">
        <v>12.635999999999999</v>
      </c>
      <c r="O228" s="1">
        <v>3</v>
      </c>
      <c r="P228" s="1" t="s">
        <v>124</v>
      </c>
      <c r="Q228" s="1">
        <v>118.59</v>
      </c>
      <c r="R228" s="1">
        <v>242</v>
      </c>
      <c r="S228" s="1">
        <v>3.1269999999999998</v>
      </c>
      <c r="T228" s="1">
        <v>228</v>
      </c>
      <c r="U228" s="1">
        <v>2.4009999999999998</v>
      </c>
      <c r="V228" s="1">
        <v>227</v>
      </c>
    </row>
    <row r="229" spans="2:22" x14ac:dyDescent="0.3">
      <c r="B229" s="1" t="s">
        <v>90</v>
      </c>
      <c r="C229" s="1" t="s">
        <v>232</v>
      </c>
      <c r="D229" s="1" t="s">
        <v>285</v>
      </c>
      <c r="E229" s="1" t="s">
        <v>115</v>
      </c>
      <c r="F229" s="1" t="s">
        <v>267</v>
      </c>
      <c r="G229" s="1">
        <v>2021</v>
      </c>
      <c r="H229" s="1" t="s">
        <v>138</v>
      </c>
      <c r="I229" s="1" t="s">
        <v>143</v>
      </c>
      <c r="J229" s="4">
        <v>0.64900800000000003</v>
      </c>
      <c r="K229" s="1">
        <v>195</v>
      </c>
      <c r="L229" s="1">
        <v>195</v>
      </c>
      <c r="M229" s="1">
        <v>12.366</v>
      </c>
      <c r="O229" s="1">
        <v>3</v>
      </c>
      <c r="P229" s="1" t="s">
        <v>124</v>
      </c>
      <c r="Q229" s="1">
        <v>118.59</v>
      </c>
      <c r="R229" s="1">
        <v>242</v>
      </c>
      <c r="S229" s="1">
        <v>3.1269999999999998</v>
      </c>
      <c r="T229" s="1">
        <v>228</v>
      </c>
      <c r="U229" s="1">
        <v>2.4009999999999998</v>
      </c>
      <c r="V229" s="1">
        <v>227</v>
      </c>
    </row>
    <row r="230" spans="2:22" x14ac:dyDescent="0.3">
      <c r="B230" s="1" t="s">
        <v>90</v>
      </c>
      <c r="C230" s="1" t="s">
        <v>232</v>
      </c>
      <c r="D230" s="1" t="s">
        <v>285</v>
      </c>
      <c r="E230" s="1" t="s">
        <v>115</v>
      </c>
      <c r="F230" s="1" t="s">
        <v>268</v>
      </c>
      <c r="G230" s="1">
        <v>2021</v>
      </c>
      <c r="H230" s="1" t="s">
        <v>138</v>
      </c>
      <c r="I230" s="1" t="s">
        <v>143</v>
      </c>
      <c r="J230" s="4">
        <v>0.73392200000000007</v>
      </c>
      <c r="K230" s="1">
        <v>195</v>
      </c>
      <c r="L230" s="1">
        <v>195</v>
      </c>
      <c r="M230" s="1">
        <v>12.366</v>
      </c>
      <c r="O230" s="1">
        <v>3</v>
      </c>
      <c r="P230" s="1" t="s">
        <v>124</v>
      </c>
      <c r="Q230" s="1">
        <v>118.59</v>
      </c>
      <c r="R230" s="1">
        <v>242</v>
      </c>
      <c r="S230" s="1">
        <v>3.1269999999999998</v>
      </c>
      <c r="T230" s="1">
        <v>228</v>
      </c>
      <c r="U230" s="1">
        <v>2.4009999999999998</v>
      </c>
      <c r="V230" s="1">
        <v>227</v>
      </c>
    </row>
    <row r="231" spans="2:22" x14ac:dyDescent="0.3">
      <c r="B231" s="1" t="s">
        <v>90</v>
      </c>
      <c r="C231" s="1" t="s">
        <v>232</v>
      </c>
      <c r="D231" s="1" t="s">
        <v>285</v>
      </c>
      <c r="E231" s="1" t="s">
        <v>115</v>
      </c>
      <c r="F231" s="1" t="s">
        <v>269</v>
      </c>
      <c r="G231" s="1">
        <v>2021</v>
      </c>
      <c r="H231" s="1" t="s">
        <v>138</v>
      </c>
      <c r="I231" s="1" t="s">
        <v>143</v>
      </c>
      <c r="J231" s="4">
        <v>0.79083799999999993</v>
      </c>
      <c r="K231" s="1">
        <v>195</v>
      </c>
      <c r="L231" s="1">
        <v>195</v>
      </c>
      <c r="M231" s="1">
        <v>11.981999999999999</v>
      </c>
      <c r="O231" s="1">
        <v>3</v>
      </c>
      <c r="P231" s="1" t="s">
        <v>124</v>
      </c>
      <c r="Q231" s="1">
        <v>118.59</v>
      </c>
      <c r="R231" s="1">
        <v>242</v>
      </c>
      <c r="S231" s="1">
        <v>3.1269999999999998</v>
      </c>
      <c r="T231" s="1">
        <v>228</v>
      </c>
      <c r="U231" s="1">
        <v>2.4009999999999998</v>
      </c>
      <c r="V231" s="1">
        <v>227</v>
      </c>
    </row>
    <row r="232" spans="2:22" x14ac:dyDescent="0.3">
      <c r="B232" s="1" t="s">
        <v>90</v>
      </c>
      <c r="C232" s="1" t="s">
        <v>232</v>
      </c>
      <c r="D232" s="1" t="s">
        <v>285</v>
      </c>
      <c r="E232" s="1" t="s">
        <v>115</v>
      </c>
      <c r="F232" s="1" t="s">
        <v>270</v>
      </c>
      <c r="G232" s="1">
        <v>2021</v>
      </c>
      <c r="H232" s="1" t="s">
        <v>138</v>
      </c>
      <c r="I232" s="1" t="s">
        <v>143</v>
      </c>
      <c r="J232" s="4">
        <v>0.80740800000000001</v>
      </c>
      <c r="K232" s="1">
        <v>195</v>
      </c>
      <c r="L232" s="1">
        <v>195</v>
      </c>
      <c r="M232" s="1">
        <v>11.981999999999999</v>
      </c>
      <c r="O232" s="1">
        <v>3</v>
      </c>
      <c r="P232" s="1" t="s">
        <v>124</v>
      </c>
      <c r="Q232" s="1">
        <v>118.59</v>
      </c>
      <c r="R232" s="1">
        <v>242</v>
      </c>
      <c r="S232" s="1">
        <v>3.1269999999999998</v>
      </c>
      <c r="T232" s="1">
        <v>228</v>
      </c>
      <c r="U232" s="1">
        <v>2.4009999999999998</v>
      </c>
      <c r="V232" s="1">
        <v>227</v>
      </c>
    </row>
    <row r="233" spans="2:22" x14ac:dyDescent="0.3">
      <c r="B233" s="1" t="s">
        <v>90</v>
      </c>
      <c r="C233" s="1" t="s">
        <v>232</v>
      </c>
      <c r="D233" s="1" t="s">
        <v>285</v>
      </c>
      <c r="E233" s="1" t="s">
        <v>115</v>
      </c>
      <c r="F233" s="1" t="s">
        <v>271</v>
      </c>
      <c r="G233" s="1">
        <v>2021</v>
      </c>
      <c r="H233" s="1" t="s">
        <v>138</v>
      </c>
      <c r="I233" s="1" t="s">
        <v>143</v>
      </c>
      <c r="J233" s="4">
        <v>0.79272799999999999</v>
      </c>
      <c r="K233" s="1">
        <v>195</v>
      </c>
      <c r="L233" s="1">
        <v>195</v>
      </c>
      <c r="M233" s="1">
        <v>11.507999999999999</v>
      </c>
      <c r="O233" s="1">
        <v>3</v>
      </c>
      <c r="P233" s="1" t="s">
        <v>124</v>
      </c>
      <c r="Q233" s="1">
        <v>118.59</v>
      </c>
      <c r="R233" s="1">
        <v>242</v>
      </c>
      <c r="S233" s="1">
        <v>3.1269999999999998</v>
      </c>
      <c r="T233" s="1">
        <v>228</v>
      </c>
      <c r="U233" s="1">
        <v>2.4009999999999998</v>
      </c>
      <c r="V233" s="1">
        <v>227</v>
      </c>
    </row>
    <row r="234" spans="2:22" x14ac:dyDescent="0.3">
      <c r="B234" s="1" t="s">
        <v>90</v>
      </c>
      <c r="C234" s="1" t="s">
        <v>232</v>
      </c>
      <c r="D234" s="1" t="s">
        <v>285</v>
      </c>
      <c r="E234" s="1" t="s">
        <v>115</v>
      </c>
      <c r="F234" s="1" t="s">
        <v>272</v>
      </c>
      <c r="G234" s="1">
        <v>2021</v>
      </c>
      <c r="H234" s="1" t="s">
        <v>138</v>
      </c>
      <c r="I234" s="1" t="s">
        <v>143</v>
      </c>
      <c r="J234" s="4">
        <v>0.76377800000000007</v>
      </c>
      <c r="K234" s="1">
        <v>195</v>
      </c>
      <c r="L234" s="1">
        <v>195</v>
      </c>
      <c r="M234" s="1">
        <v>11.507999999999999</v>
      </c>
      <c r="O234" s="1">
        <v>3</v>
      </c>
      <c r="P234" s="1" t="s">
        <v>124</v>
      </c>
      <c r="Q234" s="1">
        <v>118.59</v>
      </c>
      <c r="R234" s="1">
        <v>242</v>
      </c>
      <c r="S234" s="1">
        <v>3.1269999999999998</v>
      </c>
      <c r="T234" s="1">
        <v>228</v>
      </c>
      <c r="U234" s="1">
        <v>2.4009999999999998</v>
      </c>
      <c r="V234" s="1">
        <v>227</v>
      </c>
    </row>
    <row r="235" spans="2:22" x14ac:dyDescent="0.3">
      <c r="B235" s="1" t="s">
        <v>90</v>
      </c>
      <c r="C235" s="1" t="s">
        <v>232</v>
      </c>
      <c r="D235" s="1" t="s">
        <v>285</v>
      </c>
      <c r="E235" s="1" t="s">
        <v>115</v>
      </c>
      <c r="F235" s="1" t="s">
        <v>273</v>
      </c>
      <c r="G235" s="1">
        <v>2021</v>
      </c>
      <c r="H235" s="1" t="s">
        <v>138</v>
      </c>
      <c r="I235" s="1" t="s">
        <v>143</v>
      </c>
      <c r="J235" s="4">
        <v>0.72144200000000003</v>
      </c>
      <c r="K235" s="1">
        <v>195</v>
      </c>
      <c r="L235" s="1">
        <v>195</v>
      </c>
      <c r="M235" s="1">
        <v>10.926</v>
      </c>
      <c r="O235" s="1">
        <v>3</v>
      </c>
      <c r="P235" s="1" t="s">
        <v>124</v>
      </c>
      <c r="Q235" s="1">
        <v>118.59</v>
      </c>
      <c r="R235" s="1">
        <v>242</v>
      </c>
      <c r="S235" s="1">
        <v>3.1269999999999998</v>
      </c>
      <c r="T235" s="1">
        <v>228</v>
      </c>
      <c r="U235" s="1">
        <v>2.4009999999999998</v>
      </c>
      <c r="V235" s="1">
        <v>227</v>
      </c>
    </row>
    <row r="236" spans="2:22" x14ac:dyDescent="0.3">
      <c r="B236" s="1" t="s">
        <v>90</v>
      </c>
      <c r="C236" s="1" t="s">
        <v>232</v>
      </c>
      <c r="D236" s="1" t="s">
        <v>285</v>
      </c>
      <c r="E236" s="1" t="s">
        <v>115</v>
      </c>
      <c r="F236" s="1" t="s">
        <v>274</v>
      </c>
      <c r="G236" s="1">
        <v>2021</v>
      </c>
      <c r="H236" s="1" t="s">
        <v>138</v>
      </c>
      <c r="I236" s="1" t="s">
        <v>143</v>
      </c>
      <c r="J236" s="4">
        <v>0.68898400000000004</v>
      </c>
      <c r="K236" s="1">
        <v>195</v>
      </c>
      <c r="L236" s="1">
        <v>195</v>
      </c>
      <c r="M236" s="1">
        <v>10.926</v>
      </c>
      <c r="O236" s="1">
        <v>3</v>
      </c>
      <c r="P236" s="1" t="s">
        <v>124</v>
      </c>
      <c r="Q236" s="1">
        <v>118.59</v>
      </c>
      <c r="R236" s="1">
        <v>242</v>
      </c>
      <c r="S236" s="1">
        <v>3.1269999999999998</v>
      </c>
      <c r="T236" s="1">
        <v>228</v>
      </c>
      <c r="U236" s="1">
        <v>2.4009999999999998</v>
      </c>
      <c r="V236" s="1">
        <v>227</v>
      </c>
    </row>
    <row r="237" spans="2:22" x14ac:dyDescent="0.3">
      <c r="B237" s="1" t="s">
        <v>90</v>
      </c>
      <c r="C237" s="1" t="s">
        <v>232</v>
      </c>
      <c r="D237" s="1" t="s">
        <v>285</v>
      </c>
      <c r="E237" s="1" t="s">
        <v>115</v>
      </c>
      <c r="F237" s="1" t="s">
        <v>275</v>
      </c>
      <c r="G237" s="1">
        <v>2021</v>
      </c>
      <c r="H237" s="1" t="s">
        <v>138</v>
      </c>
      <c r="I237" s="1" t="s">
        <v>143</v>
      </c>
      <c r="J237" s="4">
        <v>0.65652200000000005</v>
      </c>
      <c r="K237" s="1">
        <v>195</v>
      </c>
      <c r="L237" s="1">
        <v>195</v>
      </c>
      <c r="M237" s="1">
        <v>10.334</v>
      </c>
      <c r="O237" s="1">
        <v>3</v>
      </c>
      <c r="P237" s="1" t="s">
        <v>124</v>
      </c>
      <c r="Q237" s="1">
        <v>118.59</v>
      </c>
      <c r="R237" s="1">
        <v>242</v>
      </c>
      <c r="S237" s="1">
        <v>3.1269999999999998</v>
      </c>
      <c r="T237" s="1">
        <v>228</v>
      </c>
      <c r="U237" s="1">
        <v>2.4009999999999998</v>
      </c>
      <c r="V237" s="1">
        <v>227</v>
      </c>
    </row>
    <row r="238" spans="2:22" x14ac:dyDescent="0.3">
      <c r="B238" s="1" t="s">
        <v>90</v>
      </c>
      <c r="C238" s="1" t="s">
        <v>232</v>
      </c>
      <c r="D238" s="1" t="s">
        <v>285</v>
      </c>
      <c r="E238" s="1" t="s">
        <v>115</v>
      </c>
      <c r="F238" s="1" t="s">
        <v>276</v>
      </c>
      <c r="G238" s="1">
        <v>2021</v>
      </c>
      <c r="H238" s="1" t="s">
        <v>138</v>
      </c>
      <c r="I238" s="1" t="s">
        <v>143</v>
      </c>
      <c r="J238" s="4">
        <v>0.635822</v>
      </c>
      <c r="K238" s="1">
        <v>195</v>
      </c>
      <c r="L238" s="1">
        <v>195</v>
      </c>
      <c r="M238" s="1">
        <v>10.334</v>
      </c>
      <c r="O238" s="1">
        <v>3</v>
      </c>
      <c r="P238" s="1" t="s">
        <v>124</v>
      </c>
      <c r="Q238" s="1">
        <v>118.59</v>
      </c>
      <c r="R238" s="1">
        <v>242</v>
      </c>
      <c r="S238" s="1">
        <v>3.1269999999999998</v>
      </c>
      <c r="T238" s="1">
        <v>228</v>
      </c>
      <c r="U238" s="1">
        <v>2.4009999999999998</v>
      </c>
      <c r="V238" s="1">
        <v>227</v>
      </c>
    </row>
    <row r="239" spans="2:22" x14ac:dyDescent="0.3">
      <c r="B239" s="1" t="s">
        <v>90</v>
      </c>
      <c r="C239" s="1" t="s">
        <v>232</v>
      </c>
      <c r="D239" s="1" t="s">
        <v>285</v>
      </c>
      <c r="E239" s="1" t="s">
        <v>115</v>
      </c>
      <c r="F239" s="1" t="s">
        <v>277</v>
      </c>
      <c r="G239" s="1">
        <v>2021</v>
      </c>
      <c r="H239" s="1" t="s">
        <v>138</v>
      </c>
      <c r="I239" s="1" t="s">
        <v>143</v>
      </c>
      <c r="J239" s="4">
        <v>0.59161199999999992</v>
      </c>
      <c r="K239" s="1">
        <v>195</v>
      </c>
      <c r="L239" s="1">
        <v>195</v>
      </c>
      <c r="M239" s="1">
        <v>9.8309999999999995</v>
      </c>
      <c r="O239" s="1">
        <v>3</v>
      </c>
      <c r="P239" s="1" t="s">
        <v>124</v>
      </c>
      <c r="Q239" s="1">
        <v>118.59</v>
      </c>
      <c r="R239" s="1">
        <v>242</v>
      </c>
      <c r="S239" s="1">
        <v>3.1269999999999998</v>
      </c>
      <c r="T239" s="1">
        <v>228</v>
      </c>
      <c r="U239" s="1">
        <v>2.4009999999999998</v>
      </c>
      <c r="V239" s="1">
        <v>227</v>
      </c>
    </row>
    <row r="240" spans="2:22" x14ac:dyDescent="0.3">
      <c r="B240" s="1" t="s">
        <v>90</v>
      </c>
      <c r="C240" s="1" t="s">
        <v>232</v>
      </c>
      <c r="D240" s="1" t="s">
        <v>285</v>
      </c>
      <c r="E240" s="1" t="s">
        <v>115</v>
      </c>
      <c r="F240" s="1" t="s">
        <v>278</v>
      </c>
      <c r="G240" s="1">
        <v>2021</v>
      </c>
      <c r="H240" s="1" t="s">
        <v>138</v>
      </c>
      <c r="I240" s="1" t="s">
        <v>143</v>
      </c>
      <c r="J240" s="4">
        <v>0.5512720000000001</v>
      </c>
      <c r="K240" s="1">
        <v>195</v>
      </c>
      <c r="L240" s="1">
        <v>195</v>
      </c>
      <c r="M240" s="1">
        <v>9.8309999999999995</v>
      </c>
      <c r="O240" s="1">
        <v>3</v>
      </c>
      <c r="P240" s="1" t="s">
        <v>124</v>
      </c>
      <c r="Q240" s="1">
        <v>118.59</v>
      </c>
      <c r="R240" s="1">
        <v>242</v>
      </c>
      <c r="S240" s="1">
        <v>3.1269999999999998</v>
      </c>
      <c r="T240" s="1">
        <v>228</v>
      </c>
      <c r="U240" s="1">
        <v>2.4009999999999998</v>
      </c>
      <c r="V240" s="1">
        <v>227</v>
      </c>
    </row>
    <row r="241" spans="2:22" x14ac:dyDescent="0.3">
      <c r="B241" s="1" t="s">
        <v>90</v>
      </c>
      <c r="C241" s="1" t="s">
        <v>232</v>
      </c>
      <c r="D241" s="1" t="s">
        <v>285</v>
      </c>
      <c r="E241" s="1" t="s">
        <v>115</v>
      </c>
      <c r="F241" s="1" t="s">
        <v>279</v>
      </c>
      <c r="G241" s="1">
        <v>2021</v>
      </c>
      <c r="H241" s="1" t="s">
        <v>138</v>
      </c>
      <c r="I241" s="1" t="s">
        <v>143</v>
      </c>
      <c r="J241" s="4">
        <v>0.48549399999999998</v>
      </c>
      <c r="K241" s="1">
        <v>195</v>
      </c>
      <c r="L241" s="1">
        <v>195</v>
      </c>
      <c r="M241" s="1">
        <v>9.4429999999999996</v>
      </c>
      <c r="O241" s="1">
        <v>3</v>
      </c>
      <c r="P241" s="1" t="s">
        <v>124</v>
      </c>
      <c r="Q241" s="1">
        <v>118.59</v>
      </c>
      <c r="R241" s="1">
        <v>242</v>
      </c>
      <c r="S241" s="1">
        <v>3.1269999999999998</v>
      </c>
      <c r="T241" s="1">
        <v>228</v>
      </c>
      <c r="U241" s="1">
        <v>2.4009999999999998</v>
      </c>
      <c r="V241" s="1">
        <v>227</v>
      </c>
    </row>
    <row r="242" spans="2:22" x14ac:dyDescent="0.3">
      <c r="B242" s="1" t="s">
        <v>90</v>
      </c>
      <c r="C242" s="1" t="s">
        <v>232</v>
      </c>
      <c r="D242" s="1" t="s">
        <v>285</v>
      </c>
      <c r="E242" s="1" t="s">
        <v>115</v>
      </c>
      <c r="F242" s="1" t="s">
        <v>280</v>
      </c>
      <c r="G242" s="1">
        <v>2021</v>
      </c>
      <c r="H242" s="1" t="s">
        <v>138</v>
      </c>
      <c r="I242" s="1" t="s">
        <v>143</v>
      </c>
      <c r="J242" s="4">
        <v>0.43581199999999998</v>
      </c>
      <c r="K242" s="1">
        <v>195</v>
      </c>
      <c r="L242" s="1">
        <v>195</v>
      </c>
      <c r="M242" s="1">
        <v>9.4429999999999996</v>
      </c>
      <c r="O242" s="1">
        <v>3</v>
      </c>
      <c r="P242" s="1" t="s">
        <v>124</v>
      </c>
      <c r="Q242" s="1">
        <v>118.59</v>
      </c>
      <c r="R242" s="1">
        <v>242</v>
      </c>
      <c r="S242" s="1">
        <v>3.1269999999999998</v>
      </c>
      <c r="T242" s="1">
        <v>228</v>
      </c>
      <c r="U242" s="1">
        <v>2.4009999999999998</v>
      </c>
      <c r="V242" s="1">
        <v>227</v>
      </c>
    </row>
  </sheetData>
  <mergeCells count="2">
    <mergeCell ref="B1:V1"/>
    <mergeCell ref="A2:A4"/>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V242"/>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291</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x14ac:dyDescent="0.3">
      <c r="A3" s="61"/>
      <c r="B3" s="1" t="s">
        <v>86</v>
      </c>
      <c r="C3" s="1" t="s">
        <v>232</v>
      </c>
      <c r="D3" s="1" t="s">
        <v>285</v>
      </c>
      <c r="E3" s="1" t="s">
        <v>115</v>
      </c>
      <c r="F3" s="1" t="s">
        <v>233</v>
      </c>
      <c r="G3" s="1">
        <v>2021</v>
      </c>
      <c r="H3" s="1" t="s">
        <v>145</v>
      </c>
      <c r="I3" s="1" t="s">
        <v>146</v>
      </c>
      <c r="J3" s="4">
        <v>0.35220599999999991</v>
      </c>
      <c r="K3" s="1">
        <v>283</v>
      </c>
      <c r="L3" s="1">
        <v>283</v>
      </c>
      <c r="M3" s="1">
        <v>9.3179999999999996</v>
      </c>
      <c r="O3" s="1">
        <v>3</v>
      </c>
      <c r="P3" s="1" t="s">
        <v>124</v>
      </c>
      <c r="Q3" s="1">
        <v>42.058999999999997</v>
      </c>
      <c r="R3" s="1">
        <v>730</v>
      </c>
      <c r="S3" s="1">
        <v>1.2250000000000001</v>
      </c>
      <c r="T3" s="1">
        <v>683</v>
      </c>
      <c r="U3" s="1">
        <v>1.4510000000000001</v>
      </c>
      <c r="V3" s="1">
        <v>677</v>
      </c>
    </row>
    <row r="4" spans="1:22" x14ac:dyDescent="0.3">
      <c r="A4" s="61"/>
      <c r="B4" s="1" t="s">
        <v>86</v>
      </c>
      <c r="C4" s="1" t="s">
        <v>232</v>
      </c>
      <c r="D4" s="1" t="s">
        <v>285</v>
      </c>
      <c r="E4" s="1" t="s">
        <v>115</v>
      </c>
      <c r="F4" s="1" t="s">
        <v>234</v>
      </c>
      <c r="G4" s="1">
        <v>2021</v>
      </c>
      <c r="H4" s="1" t="s">
        <v>145</v>
      </c>
      <c r="I4" s="1" t="s">
        <v>146</v>
      </c>
      <c r="J4" s="4">
        <v>0.30442799999999998</v>
      </c>
      <c r="K4" s="1">
        <v>287</v>
      </c>
      <c r="L4" s="1">
        <v>287</v>
      </c>
      <c r="M4" s="1">
        <v>9.2850000000000001</v>
      </c>
      <c r="O4" s="1">
        <v>3</v>
      </c>
      <c r="P4" s="1" t="s">
        <v>124</v>
      </c>
      <c r="Q4" s="1">
        <v>42.058999999999997</v>
      </c>
      <c r="R4" s="1">
        <v>730</v>
      </c>
      <c r="S4" s="1">
        <v>1.2250000000000001</v>
      </c>
      <c r="T4" s="1">
        <v>683</v>
      </c>
      <c r="U4" s="1">
        <v>1.4510000000000001</v>
      </c>
      <c r="V4" s="1">
        <v>677</v>
      </c>
    </row>
    <row r="5" spans="1:22" x14ac:dyDescent="0.3">
      <c r="B5" s="1" t="s">
        <v>86</v>
      </c>
      <c r="C5" s="1" t="s">
        <v>232</v>
      </c>
      <c r="D5" s="1" t="s">
        <v>285</v>
      </c>
      <c r="E5" s="1" t="s">
        <v>115</v>
      </c>
      <c r="F5" s="1" t="s">
        <v>235</v>
      </c>
      <c r="G5" s="1">
        <v>2021</v>
      </c>
      <c r="H5" s="1" t="s">
        <v>145</v>
      </c>
      <c r="I5" s="1" t="s">
        <v>146</v>
      </c>
      <c r="J5" s="4">
        <v>0.27542</v>
      </c>
      <c r="K5" s="1">
        <v>286</v>
      </c>
      <c r="L5" s="1">
        <v>286</v>
      </c>
      <c r="M5" s="1">
        <v>9.0329999999999995</v>
      </c>
      <c r="O5" s="1">
        <v>3</v>
      </c>
      <c r="P5" s="1" t="s">
        <v>124</v>
      </c>
      <c r="Q5" s="1">
        <v>42.058999999999997</v>
      </c>
      <c r="R5" s="1">
        <v>730</v>
      </c>
      <c r="S5" s="1">
        <v>1.2250000000000001</v>
      </c>
      <c r="T5" s="1">
        <v>683</v>
      </c>
      <c r="U5" s="1">
        <v>1.4510000000000001</v>
      </c>
      <c r="V5" s="1">
        <v>677</v>
      </c>
    </row>
    <row r="6" spans="1:22" x14ac:dyDescent="0.3">
      <c r="B6" s="1" t="s">
        <v>86</v>
      </c>
      <c r="C6" s="1" t="s">
        <v>232</v>
      </c>
      <c r="D6" s="1" t="s">
        <v>285</v>
      </c>
      <c r="E6" s="1" t="s">
        <v>115</v>
      </c>
      <c r="F6" s="1" t="s">
        <v>236</v>
      </c>
      <c r="G6" s="1">
        <v>2021</v>
      </c>
      <c r="H6" s="1" t="s">
        <v>145</v>
      </c>
      <c r="I6" s="1" t="s">
        <v>146</v>
      </c>
      <c r="J6" s="4">
        <v>0.25675599999999998</v>
      </c>
      <c r="K6" s="1">
        <v>287</v>
      </c>
      <c r="L6" s="1">
        <v>287</v>
      </c>
      <c r="M6" s="1">
        <v>9.0269999999999992</v>
      </c>
      <c r="O6" s="1">
        <v>3</v>
      </c>
      <c r="P6" s="1" t="s">
        <v>124</v>
      </c>
      <c r="Q6" s="1">
        <v>42.058999999999997</v>
      </c>
      <c r="R6" s="1">
        <v>730</v>
      </c>
      <c r="S6" s="1">
        <v>1.2250000000000001</v>
      </c>
      <c r="T6" s="1">
        <v>683</v>
      </c>
      <c r="U6" s="1">
        <v>1.4510000000000001</v>
      </c>
      <c r="V6" s="1">
        <v>677</v>
      </c>
    </row>
    <row r="7" spans="1:22" x14ac:dyDescent="0.3">
      <c r="B7" s="1" t="s">
        <v>86</v>
      </c>
      <c r="C7" s="1" t="s">
        <v>232</v>
      </c>
      <c r="D7" s="1" t="s">
        <v>285</v>
      </c>
      <c r="E7" s="1" t="s">
        <v>115</v>
      </c>
      <c r="F7" s="1" t="s">
        <v>237</v>
      </c>
      <c r="G7" s="1">
        <v>2021</v>
      </c>
      <c r="H7" s="1" t="s">
        <v>145</v>
      </c>
      <c r="I7" s="1" t="s">
        <v>146</v>
      </c>
      <c r="J7" s="4">
        <v>0.2413499999999999</v>
      </c>
      <c r="K7" s="1">
        <v>287</v>
      </c>
      <c r="L7" s="1">
        <v>287</v>
      </c>
      <c r="M7" s="1">
        <v>8.8260000000000005</v>
      </c>
      <c r="O7" s="1">
        <v>3</v>
      </c>
      <c r="P7" s="1" t="s">
        <v>124</v>
      </c>
      <c r="Q7" s="1">
        <v>42.058999999999997</v>
      </c>
      <c r="R7" s="1">
        <v>730</v>
      </c>
      <c r="S7" s="1">
        <v>1.2250000000000001</v>
      </c>
      <c r="T7" s="1">
        <v>683</v>
      </c>
      <c r="U7" s="1">
        <v>1.4510000000000001</v>
      </c>
      <c r="V7" s="1">
        <v>677</v>
      </c>
    </row>
    <row r="8" spans="1:22" x14ac:dyDescent="0.3">
      <c r="B8" s="1" t="s">
        <v>86</v>
      </c>
      <c r="C8" s="1" t="s">
        <v>232</v>
      </c>
      <c r="D8" s="1" t="s">
        <v>285</v>
      </c>
      <c r="E8" s="1" t="s">
        <v>115</v>
      </c>
      <c r="F8" s="1" t="s">
        <v>238</v>
      </c>
      <c r="G8" s="1">
        <v>2021</v>
      </c>
      <c r="H8" s="1" t="s">
        <v>145</v>
      </c>
      <c r="I8" s="1" t="s">
        <v>146</v>
      </c>
      <c r="J8" s="4">
        <v>0.24182799999999999</v>
      </c>
      <c r="K8" s="1">
        <v>287</v>
      </c>
      <c r="L8" s="1">
        <v>287</v>
      </c>
      <c r="M8" s="1">
        <v>8.8260000000000005</v>
      </c>
      <c r="O8" s="1">
        <v>3</v>
      </c>
      <c r="P8" s="1" t="s">
        <v>124</v>
      </c>
      <c r="Q8" s="1">
        <v>42.058999999999997</v>
      </c>
      <c r="R8" s="1">
        <v>730</v>
      </c>
      <c r="S8" s="1">
        <v>1.2250000000000001</v>
      </c>
      <c r="T8" s="1">
        <v>683</v>
      </c>
      <c r="U8" s="1">
        <v>1.4510000000000001</v>
      </c>
      <c r="V8" s="1">
        <v>677</v>
      </c>
    </row>
    <row r="9" spans="1:22" x14ac:dyDescent="0.3">
      <c r="B9" s="1" t="s">
        <v>86</v>
      </c>
      <c r="C9" s="1" t="s">
        <v>232</v>
      </c>
      <c r="D9" s="1" t="s">
        <v>285</v>
      </c>
      <c r="E9" s="1" t="s">
        <v>115</v>
      </c>
      <c r="F9" s="1" t="s">
        <v>239</v>
      </c>
      <c r="G9" s="1">
        <v>2021</v>
      </c>
      <c r="H9" s="1" t="s">
        <v>145</v>
      </c>
      <c r="I9" s="1" t="s">
        <v>146</v>
      </c>
      <c r="J9" s="4">
        <v>0.23905199999999999</v>
      </c>
      <c r="K9" s="1">
        <v>288</v>
      </c>
      <c r="L9" s="1">
        <v>288</v>
      </c>
      <c r="M9" s="1">
        <v>8.6460000000000008</v>
      </c>
      <c r="O9" s="1">
        <v>3</v>
      </c>
      <c r="P9" s="1" t="s">
        <v>124</v>
      </c>
      <c r="Q9" s="1">
        <v>42.058999999999997</v>
      </c>
      <c r="R9" s="1">
        <v>730</v>
      </c>
      <c r="S9" s="1">
        <v>1.2250000000000001</v>
      </c>
      <c r="T9" s="1">
        <v>683</v>
      </c>
      <c r="U9" s="1">
        <v>1.4510000000000001</v>
      </c>
      <c r="V9" s="1">
        <v>677</v>
      </c>
    </row>
    <row r="10" spans="1:22" x14ac:dyDescent="0.3">
      <c r="B10" s="1" t="s">
        <v>86</v>
      </c>
      <c r="C10" s="1" t="s">
        <v>232</v>
      </c>
      <c r="D10" s="1" t="s">
        <v>285</v>
      </c>
      <c r="E10" s="1" t="s">
        <v>115</v>
      </c>
      <c r="F10" s="1" t="s">
        <v>240</v>
      </c>
      <c r="G10" s="1">
        <v>2021</v>
      </c>
      <c r="H10" s="1" t="s">
        <v>145</v>
      </c>
      <c r="I10" s="1" t="s">
        <v>146</v>
      </c>
      <c r="J10" s="4">
        <v>0.24629999999999999</v>
      </c>
      <c r="K10" s="1">
        <v>288</v>
      </c>
      <c r="L10" s="1">
        <v>288</v>
      </c>
      <c r="M10" s="1">
        <v>8.6460000000000008</v>
      </c>
      <c r="O10" s="1">
        <v>3</v>
      </c>
      <c r="P10" s="1" t="s">
        <v>124</v>
      </c>
      <c r="Q10" s="1">
        <v>42.058999999999997</v>
      </c>
      <c r="R10" s="1">
        <v>730</v>
      </c>
      <c r="S10" s="1">
        <v>1.2250000000000001</v>
      </c>
      <c r="T10" s="1">
        <v>683</v>
      </c>
      <c r="U10" s="1">
        <v>1.4510000000000001</v>
      </c>
      <c r="V10" s="1">
        <v>677</v>
      </c>
    </row>
    <row r="11" spans="1:22" x14ac:dyDescent="0.3">
      <c r="B11" s="1" t="s">
        <v>86</v>
      </c>
      <c r="C11" s="1" t="s">
        <v>232</v>
      </c>
      <c r="D11" s="1" t="s">
        <v>285</v>
      </c>
      <c r="E11" s="1" t="s">
        <v>115</v>
      </c>
      <c r="F11" s="1" t="s">
        <v>241</v>
      </c>
      <c r="G11" s="1">
        <v>2021</v>
      </c>
      <c r="H11" s="1" t="s">
        <v>145</v>
      </c>
      <c r="I11" s="1" t="s">
        <v>146</v>
      </c>
      <c r="J11" s="4">
        <v>0.27032400000000001</v>
      </c>
      <c r="K11" s="1">
        <v>289</v>
      </c>
      <c r="L11" s="1">
        <v>289</v>
      </c>
      <c r="M11" s="1">
        <v>8.5139999999999993</v>
      </c>
      <c r="O11" s="1">
        <v>3</v>
      </c>
      <c r="P11" s="1" t="s">
        <v>124</v>
      </c>
      <c r="Q11" s="1">
        <v>42.058999999999997</v>
      </c>
      <c r="R11" s="1">
        <v>730</v>
      </c>
      <c r="S11" s="1">
        <v>1.2250000000000001</v>
      </c>
      <c r="T11" s="1">
        <v>683</v>
      </c>
      <c r="U11" s="1">
        <v>1.4510000000000001</v>
      </c>
      <c r="V11" s="1">
        <v>677</v>
      </c>
    </row>
    <row r="12" spans="1:22" x14ac:dyDescent="0.3">
      <c r="B12" s="1" t="s">
        <v>86</v>
      </c>
      <c r="C12" s="1" t="s">
        <v>232</v>
      </c>
      <c r="D12" s="1" t="s">
        <v>285</v>
      </c>
      <c r="E12" s="1" t="s">
        <v>115</v>
      </c>
      <c r="F12" s="1" t="s">
        <v>242</v>
      </c>
      <c r="G12" s="1">
        <v>2021</v>
      </c>
      <c r="H12" s="1" t="s">
        <v>145</v>
      </c>
      <c r="I12" s="1" t="s">
        <v>146</v>
      </c>
      <c r="J12" s="4">
        <v>0.30208600000000002</v>
      </c>
      <c r="K12" s="1">
        <v>289</v>
      </c>
      <c r="L12" s="1">
        <v>289</v>
      </c>
      <c r="M12" s="1">
        <v>8.5139999999999993</v>
      </c>
      <c r="O12" s="1">
        <v>3</v>
      </c>
      <c r="P12" s="1" t="s">
        <v>124</v>
      </c>
      <c r="Q12" s="1">
        <v>42.058999999999997</v>
      </c>
      <c r="R12" s="1">
        <v>730</v>
      </c>
      <c r="S12" s="1">
        <v>1.2250000000000001</v>
      </c>
      <c r="T12" s="1">
        <v>683</v>
      </c>
      <c r="U12" s="1">
        <v>1.4510000000000001</v>
      </c>
      <c r="V12" s="1">
        <v>677</v>
      </c>
    </row>
    <row r="13" spans="1:22" x14ac:dyDescent="0.3">
      <c r="B13" s="1" t="s">
        <v>86</v>
      </c>
      <c r="C13" s="1" t="s">
        <v>232</v>
      </c>
      <c r="D13" s="1" t="s">
        <v>285</v>
      </c>
      <c r="E13" s="1" t="s">
        <v>115</v>
      </c>
      <c r="F13" s="1" t="s">
        <v>243</v>
      </c>
      <c r="G13" s="1">
        <v>2021</v>
      </c>
      <c r="H13" s="1" t="s">
        <v>145</v>
      </c>
      <c r="I13" s="1" t="s">
        <v>146</v>
      </c>
      <c r="J13" s="4">
        <v>0.34709800000000002</v>
      </c>
      <c r="K13" s="1">
        <v>289</v>
      </c>
      <c r="L13" s="1">
        <v>289</v>
      </c>
      <c r="M13" s="1">
        <v>8.4429999999999996</v>
      </c>
      <c r="O13" s="1">
        <v>3</v>
      </c>
      <c r="P13" s="1" t="s">
        <v>124</v>
      </c>
      <c r="Q13" s="1">
        <v>42.058999999999997</v>
      </c>
      <c r="R13" s="1">
        <v>730</v>
      </c>
      <c r="S13" s="1">
        <v>1.2250000000000001</v>
      </c>
      <c r="T13" s="1">
        <v>683</v>
      </c>
      <c r="U13" s="1">
        <v>1.4510000000000001</v>
      </c>
      <c r="V13" s="1">
        <v>677</v>
      </c>
    </row>
    <row r="14" spans="1:22" x14ac:dyDescent="0.3">
      <c r="B14" s="1" t="s">
        <v>86</v>
      </c>
      <c r="C14" s="1" t="s">
        <v>232</v>
      </c>
      <c r="D14" s="1" t="s">
        <v>285</v>
      </c>
      <c r="E14" s="1" t="s">
        <v>115</v>
      </c>
      <c r="F14" s="1" t="s">
        <v>244</v>
      </c>
      <c r="G14" s="1">
        <v>2021</v>
      </c>
      <c r="H14" s="1" t="s">
        <v>145</v>
      </c>
      <c r="I14" s="1" t="s">
        <v>146</v>
      </c>
      <c r="J14" s="4">
        <v>0.48831400000000003</v>
      </c>
      <c r="K14" s="1">
        <v>289</v>
      </c>
      <c r="L14" s="1">
        <v>289</v>
      </c>
      <c r="M14" s="1">
        <v>8.4439999999999991</v>
      </c>
      <c r="O14" s="1">
        <v>3</v>
      </c>
      <c r="P14" s="1" t="s">
        <v>124</v>
      </c>
      <c r="Q14" s="1">
        <v>42.058999999999997</v>
      </c>
      <c r="R14" s="1">
        <v>730</v>
      </c>
      <c r="S14" s="1">
        <v>1.2250000000000001</v>
      </c>
      <c r="T14" s="1">
        <v>683</v>
      </c>
      <c r="U14" s="1">
        <v>1.4510000000000001</v>
      </c>
      <c r="V14" s="1">
        <v>677</v>
      </c>
    </row>
    <row r="15" spans="1:22" x14ac:dyDescent="0.3">
      <c r="B15" s="1" t="s">
        <v>86</v>
      </c>
      <c r="C15" s="1" t="s">
        <v>232</v>
      </c>
      <c r="D15" s="1" t="s">
        <v>285</v>
      </c>
      <c r="E15" s="1" t="s">
        <v>115</v>
      </c>
      <c r="F15" s="1" t="s">
        <v>245</v>
      </c>
      <c r="G15" s="1">
        <v>2021</v>
      </c>
      <c r="H15" s="1" t="s">
        <v>145</v>
      </c>
      <c r="I15" s="1" t="s">
        <v>146</v>
      </c>
      <c r="J15" s="4">
        <v>0.63530999999999993</v>
      </c>
      <c r="K15" s="1">
        <v>289</v>
      </c>
      <c r="L15" s="1">
        <v>289</v>
      </c>
      <c r="M15" s="1">
        <v>8.4949999999999992</v>
      </c>
      <c r="O15" s="1">
        <v>3</v>
      </c>
      <c r="P15" s="1" t="s">
        <v>124</v>
      </c>
      <c r="Q15" s="1">
        <v>42.058999999999997</v>
      </c>
      <c r="R15" s="1">
        <v>730</v>
      </c>
      <c r="S15" s="1">
        <v>1.2250000000000001</v>
      </c>
      <c r="T15" s="1">
        <v>683</v>
      </c>
      <c r="U15" s="1">
        <v>1.4510000000000001</v>
      </c>
      <c r="V15" s="1">
        <v>677</v>
      </c>
    </row>
    <row r="16" spans="1:22" x14ac:dyDescent="0.3">
      <c r="B16" s="1" t="s">
        <v>86</v>
      </c>
      <c r="C16" s="1" t="s">
        <v>232</v>
      </c>
      <c r="D16" s="1" t="s">
        <v>285</v>
      </c>
      <c r="E16" s="1" t="s">
        <v>115</v>
      </c>
      <c r="F16" s="1" t="s">
        <v>246</v>
      </c>
      <c r="G16" s="1">
        <v>2021</v>
      </c>
      <c r="H16" s="1" t="s">
        <v>145</v>
      </c>
      <c r="I16" s="1" t="s">
        <v>146</v>
      </c>
      <c r="J16" s="4">
        <v>0.871722</v>
      </c>
      <c r="K16" s="1">
        <v>288</v>
      </c>
      <c r="L16" s="1">
        <v>288</v>
      </c>
      <c r="M16" s="1">
        <v>8.4949999999999992</v>
      </c>
      <c r="O16" s="1">
        <v>3</v>
      </c>
      <c r="P16" s="1" t="s">
        <v>124</v>
      </c>
      <c r="Q16" s="1">
        <v>42.058999999999997</v>
      </c>
      <c r="R16" s="1">
        <v>730</v>
      </c>
      <c r="S16" s="1">
        <v>1.2250000000000001</v>
      </c>
      <c r="T16" s="1">
        <v>683</v>
      </c>
      <c r="U16" s="1">
        <v>1.4510000000000001</v>
      </c>
      <c r="V16" s="1">
        <v>677</v>
      </c>
    </row>
    <row r="17" spans="2:22" x14ac:dyDescent="0.3">
      <c r="B17" s="1" t="s">
        <v>86</v>
      </c>
      <c r="C17" s="1" t="s">
        <v>232</v>
      </c>
      <c r="D17" s="1" t="s">
        <v>285</v>
      </c>
      <c r="E17" s="1" t="s">
        <v>115</v>
      </c>
      <c r="F17" s="1" t="s">
        <v>247</v>
      </c>
      <c r="G17" s="1">
        <v>2021</v>
      </c>
      <c r="H17" s="1" t="s">
        <v>145</v>
      </c>
      <c r="I17" s="1" t="s">
        <v>146</v>
      </c>
      <c r="J17" s="4">
        <v>1.098716</v>
      </c>
      <c r="K17" s="1">
        <v>288</v>
      </c>
      <c r="L17" s="1">
        <v>288</v>
      </c>
      <c r="M17" s="1">
        <v>8.7360000000000007</v>
      </c>
      <c r="O17" s="1">
        <v>3</v>
      </c>
      <c r="P17" s="1" t="s">
        <v>124</v>
      </c>
      <c r="Q17" s="1">
        <v>42.058999999999997</v>
      </c>
      <c r="R17" s="1">
        <v>730</v>
      </c>
      <c r="S17" s="1">
        <v>1.2250000000000001</v>
      </c>
      <c r="T17" s="1">
        <v>683</v>
      </c>
      <c r="U17" s="1">
        <v>1.4510000000000001</v>
      </c>
      <c r="V17" s="1">
        <v>677</v>
      </c>
    </row>
    <row r="18" spans="2:22" x14ac:dyDescent="0.3">
      <c r="B18" s="1" t="s">
        <v>86</v>
      </c>
      <c r="C18" s="1" t="s">
        <v>232</v>
      </c>
      <c r="D18" s="1" t="s">
        <v>285</v>
      </c>
      <c r="E18" s="1" t="s">
        <v>115</v>
      </c>
      <c r="F18" s="1" t="s">
        <v>248</v>
      </c>
      <c r="G18" s="1">
        <v>2021</v>
      </c>
      <c r="H18" s="1" t="s">
        <v>145</v>
      </c>
      <c r="I18" s="1" t="s">
        <v>146</v>
      </c>
      <c r="J18" s="4">
        <v>1.137464</v>
      </c>
      <c r="K18" s="1">
        <v>287</v>
      </c>
      <c r="L18" s="1">
        <v>287</v>
      </c>
      <c r="M18" s="1">
        <v>8.7309999999999999</v>
      </c>
      <c r="O18" s="1">
        <v>3</v>
      </c>
      <c r="P18" s="1" t="s">
        <v>124</v>
      </c>
      <c r="Q18" s="1">
        <v>42.058999999999997</v>
      </c>
      <c r="R18" s="1">
        <v>730</v>
      </c>
      <c r="S18" s="1">
        <v>1.2250000000000001</v>
      </c>
      <c r="T18" s="1">
        <v>683</v>
      </c>
      <c r="U18" s="1">
        <v>1.4510000000000001</v>
      </c>
      <c r="V18" s="1">
        <v>677</v>
      </c>
    </row>
    <row r="19" spans="2:22" x14ac:dyDescent="0.3">
      <c r="B19" s="1" t="s">
        <v>86</v>
      </c>
      <c r="C19" s="1" t="s">
        <v>232</v>
      </c>
      <c r="D19" s="1" t="s">
        <v>285</v>
      </c>
      <c r="E19" s="1" t="s">
        <v>115</v>
      </c>
      <c r="F19" s="1" t="s">
        <v>249</v>
      </c>
      <c r="G19" s="1">
        <v>2021</v>
      </c>
      <c r="H19" s="1" t="s">
        <v>145</v>
      </c>
      <c r="I19" s="1" t="s">
        <v>146</v>
      </c>
      <c r="J19" s="4">
        <v>1.1148720000000001</v>
      </c>
      <c r="K19" s="1">
        <v>288</v>
      </c>
      <c r="L19" s="1">
        <v>288</v>
      </c>
      <c r="M19" s="1">
        <v>9.2230000000000008</v>
      </c>
      <c r="O19" s="1">
        <v>3</v>
      </c>
      <c r="P19" s="1" t="s">
        <v>124</v>
      </c>
      <c r="Q19" s="1">
        <v>42.058999999999997</v>
      </c>
      <c r="R19" s="1">
        <v>730</v>
      </c>
      <c r="S19" s="1">
        <v>1.2250000000000001</v>
      </c>
      <c r="T19" s="1">
        <v>683</v>
      </c>
      <c r="U19" s="1">
        <v>1.4510000000000001</v>
      </c>
      <c r="V19" s="1">
        <v>677</v>
      </c>
    </row>
    <row r="20" spans="2:22" x14ac:dyDescent="0.3">
      <c r="B20" s="1" t="s">
        <v>86</v>
      </c>
      <c r="C20" s="1" t="s">
        <v>232</v>
      </c>
      <c r="D20" s="1" t="s">
        <v>285</v>
      </c>
      <c r="E20" s="1" t="s">
        <v>115</v>
      </c>
      <c r="F20" s="1" t="s">
        <v>250</v>
      </c>
      <c r="G20" s="1">
        <v>2021</v>
      </c>
      <c r="H20" s="1" t="s">
        <v>145</v>
      </c>
      <c r="I20" s="1" t="s">
        <v>146</v>
      </c>
      <c r="J20" s="4">
        <v>1.109774</v>
      </c>
      <c r="K20" s="1">
        <v>288</v>
      </c>
      <c r="L20" s="1">
        <v>288</v>
      </c>
      <c r="M20" s="1">
        <v>9.2230000000000008</v>
      </c>
      <c r="O20" s="1">
        <v>3</v>
      </c>
      <c r="P20" s="1" t="s">
        <v>124</v>
      </c>
      <c r="Q20" s="1">
        <v>42.058999999999997</v>
      </c>
      <c r="R20" s="1">
        <v>730</v>
      </c>
      <c r="S20" s="1">
        <v>1.2250000000000001</v>
      </c>
      <c r="T20" s="1">
        <v>683</v>
      </c>
      <c r="U20" s="1">
        <v>1.4510000000000001</v>
      </c>
      <c r="V20" s="1">
        <v>677</v>
      </c>
    </row>
    <row r="21" spans="2:22" x14ac:dyDescent="0.3">
      <c r="B21" s="1" t="s">
        <v>86</v>
      </c>
      <c r="C21" s="1" t="s">
        <v>232</v>
      </c>
      <c r="D21" s="1" t="s">
        <v>285</v>
      </c>
      <c r="E21" s="1" t="s">
        <v>115</v>
      </c>
      <c r="F21" s="1" t="s">
        <v>251</v>
      </c>
      <c r="G21" s="1">
        <v>2021</v>
      </c>
      <c r="H21" s="1" t="s">
        <v>145</v>
      </c>
      <c r="I21" s="1" t="s">
        <v>146</v>
      </c>
      <c r="J21" s="4">
        <v>1.0401180000000001</v>
      </c>
      <c r="K21" s="1">
        <v>287</v>
      </c>
      <c r="L21" s="1">
        <v>287</v>
      </c>
      <c r="M21" s="1">
        <v>9.9640000000000004</v>
      </c>
      <c r="O21" s="1">
        <v>3</v>
      </c>
      <c r="P21" s="1" t="s">
        <v>124</v>
      </c>
      <c r="Q21" s="1">
        <v>42.058999999999997</v>
      </c>
      <c r="R21" s="1">
        <v>730</v>
      </c>
      <c r="S21" s="1">
        <v>1.2250000000000001</v>
      </c>
      <c r="T21" s="1">
        <v>683</v>
      </c>
      <c r="U21" s="1">
        <v>1.4510000000000001</v>
      </c>
      <c r="V21" s="1">
        <v>677</v>
      </c>
    </row>
    <row r="22" spans="2:22" x14ac:dyDescent="0.3">
      <c r="B22" s="1" t="s">
        <v>86</v>
      </c>
      <c r="C22" s="1" t="s">
        <v>232</v>
      </c>
      <c r="D22" s="1" t="s">
        <v>285</v>
      </c>
      <c r="E22" s="1" t="s">
        <v>115</v>
      </c>
      <c r="F22" s="1" t="s">
        <v>252</v>
      </c>
      <c r="G22" s="1">
        <v>2021</v>
      </c>
      <c r="H22" s="1" t="s">
        <v>145</v>
      </c>
      <c r="I22" s="1" t="s">
        <v>146</v>
      </c>
      <c r="J22" s="4">
        <v>0.98054799999999998</v>
      </c>
      <c r="K22" s="1">
        <v>288</v>
      </c>
      <c r="L22" s="1">
        <v>288</v>
      </c>
      <c r="M22" s="1">
        <v>9.9670000000000005</v>
      </c>
      <c r="O22" s="1">
        <v>3</v>
      </c>
      <c r="P22" s="1" t="s">
        <v>124</v>
      </c>
      <c r="Q22" s="1">
        <v>42.058999999999997</v>
      </c>
      <c r="R22" s="1">
        <v>730</v>
      </c>
      <c r="S22" s="1">
        <v>1.2250000000000001</v>
      </c>
      <c r="T22" s="1">
        <v>683</v>
      </c>
      <c r="U22" s="1">
        <v>1.4510000000000001</v>
      </c>
      <c r="V22" s="1">
        <v>677</v>
      </c>
    </row>
    <row r="23" spans="2:22" x14ac:dyDescent="0.3">
      <c r="B23" s="1" t="s">
        <v>86</v>
      </c>
      <c r="C23" s="1" t="s">
        <v>232</v>
      </c>
      <c r="D23" s="1" t="s">
        <v>285</v>
      </c>
      <c r="E23" s="1" t="s">
        <v>115</v>
      </c>
      <c r="F23" s="1" t="s">
        <v>253</v>
      </c>
      <c r="G23" s="1">
        <v>2021</v>
      </c>
      <c r="H23" s="1" t="s">
        <v>145</v>
      </c>
      <c r="I23" s="1" t="s">
        <v>146</v>
      </c>
      <c r="J23" s="4">
        <v>0.93269000000000002</v>
      </c>
      <c r="K23" s="1">
        <v>288</v>
      </c>
      <c r="L23" s="1">
        <v>288</v>
      </c>
      <c r="M23" s="1">
        <v>10.807</v>
      </c>
      <c r="O23" s="1">
        <v>3</v>
      </c>
      <c r="P23" s="1" t="s">
        <v>124</v>
      </c>
      <c r="Q23" s="1">
        <v>42.058999999999997</v>
      </c>
      <c r="R23" s="1">
        <v>730</v>
      </c>
      <c r="S23" s="1">
        <v>1.2250000000000001</v>
      </c>
      <c r="T23" s="1">
        <v>683</v>
      </c>
      <c r="U23" s="1">
        <v>1.4510000000000001</v>
      </c>
      <c r="V23" s="1">
        <v>677</v>
      </c>
    </row>
    <row r="24" spans="2:22" x14ac:dyDescent="0.3">
      <c r="B24" s="1" t="s">
        <v>86</v>
      </c>
      <c r="C24" s="1" t="s">
        <v>232</v>
      </c>
      <c r="D24" s="1" t="s">
        <v>285</v>
      </c>
      <c r="E24" s="1" t="s">
        <v>115</v>
      </c>
      <c r="F24" s="1" t="s">
        <v>254</v>
      </c>
      <c r="G24" s="1">
        <v>2021</v>
      </c>
      <c r="H24" s="1" t="s">
        <v>145</v>
      </c>
      <c r="I24" s="1" t="s">
        <v>146</v>
      </c>
      <c r="J24" s="4">
        <v>0.88920200000000005</v>
      </c>
      <c r="K24" s="1">
        <v>287</v>
      </c>
      <c r="L24" s="1">
        <v>287</v>
      </c>
      <c r="M24" s="1">
        <v>10.805</v>
      </c>
      <c r="O24" s="1">
        <v>3</v>
      </c>
      <c r="P24" s="1" t="s">
        <v>124</v>
      </c>
      <c r="Q24" s="1">
        <v>42.058999999999997</v>
      </c>
      <c r="R24" s="1">
        <v>730</v>
      </c>
      <c r="S24" s="1">
        <v>1.2250000000000001</v>
      </c>
      <c r="T24" s="1">
        <v>683</v>
      </c>
      <c r="U24" s="1">
        <v>1.4510000000000001</v>
      </c>
      <c r="V24" s="1">
        <v>677</v>
      </c>
    </row>
    <row r="25" spans="2:22" x14ac:dyDescent="0.3">
      <c r="B25" s="1" t="s">
        <v>86</v>
      </c>
      <c r="C25" s="1" t="s">
        <v>232</v>
      </c>
      <c r="D25" s="1" t="s">
        <v>285</v>
      </c>
      <c r="E25" s="1" t="s">
        <v>115</v>
      </c>
      <c r="F25" s="1" t="s">
        <v>255</v>
      </c>
      <c r="G25" s="1">
        <v>2021</v>
      </c>
      <c r="H25" s="1" t="s">
        <v>145</v>
      </c>
      <c r="I25" s="1" t="s">
        <v>146</v>
      </c>
      <c r="J25" s="4">
        <v>0.8204260000000001</v>
      </c>
      <c r="K25" s="1">
        <v>288</v>
      </c>
      <c r="L25" s="1">
        <v>288</v>
      </c>
      <c r="M25" s="1">
        <v>11.569000000000001</v>
      </c>
      <c r="O25" s="1">
        <v>3</v>
      </c>
      <c r="P25" s="1" t="s">
        <v>124</v>
      </c>
      <c r="Q25" s="1">
        <v>42.058999999999997</v>
      </c>
      <c r="R25" s="1">
        <v>730</v>
      </c>
      <c r="S25" s="1">
        <v>1.2250000000000001</v>
      </c>
      <c r="T25" s="1">
        <v>683</v>
      </c>
      <c r="U25" s="1">
        <v>1.4510000000000001</v>
      </c>
      <c r="V25" s="1">
        <v>677</v>
      </c>
    </row>
    <row r="26" spans="2:22" x14ac:dyDescent="0.3">
      <c r="B26" s="1" t="s">
        <v>86</v>
      </c>
      <c r="C26" s="1" t="s">
        <v>232</v>
      </c>
      <c r="D26" s="1" t="s">
        <v>285</v>
      </c>
      <c r="E26" s="1" t="s">
        <v>115</v>
      </c>
      <c r="F26" s="1" t="s">
        <v>256</v>
      </c>
      <c r="G26" s="1">
        <v>2021</v>
      </c>
      <c r="H26" s="1" t="s">
        <v>145</v>
      </c>
      <c r="I26" s="1" t="s">
        <v>146</v>
      </c>
      <c r="J26" s="4">
        <v>0.78503200000000006</v>
      </c>
      <c r="K26" s="1">
        <v>288</v>
      </c>
      <c r="L26" s="1">
        <v>288</v>
      </c>
      <c r="M26" s="1">
        <v>11.57</v>
      </c>
      <c r="O26" s="1">
        <v>3</v>
      </c>
      <c r="P26" s="1" t="s">
        <v>124</v>
      </c>
      <c r="Q26" s="1">
        <v>42.058999999999997</v>
      </c>
      <c r="R26" s="1">
        <v>730</v>
      </c>
      <c r="S26" s="1">
        <v>1.2250000000000001</v>
      </c>
      <c r="T26" s="1">
        <v>683</v>
      </c>
      <c r="U26" s="1">
        <v>1.4510000000000001</v>
      </c>
      <c r="V26" s="1">
        <v>677</v>
      </c>
    </row>
    <row r="27" spans="2:22" x14ac:dyDescent="0.3">
      <c r="B27" s="1" t="s">
        <v>86</v>
      </c>
      <c r="C27" s="1" t="s">
        <v>232</v>
      </c>
      <c r="D27" s="1" t="s">
        <v>285</v>
      </c>
      <c r="E27" s="1" t="s">
        <v>115</v>
      </c>
      <c r="F27" s="1" t="s">
        <v>257</v>
      </c>
      <c r="G27" s="1">
        <v>2021</v>
      </c>
      <c r="H27" s="1" t="s">
        <v>145</v>
      </c>
      <c r="I27" s="1" t="s">
        <v>146</v>
      </c>
      <c r="J27" s="4">
        <v>0.78214600000000001</v>
      </c>
      <c r="K27" s="1">
        <v>287</v>
      </c>
      <c r="L27" s="1">
        <v>287</v>
      </c>
      <c r="M27" s="1">
        <v>12.154</v>
      </c>
      <c r="O27" s="1">
        <v>3</v>
      </c>
      <c r="P27" s="1" t="s">
        <v>124</v>
      </c>
      <c r="Q27" s="1">
        <v>42.058999999999997</v>
      </c>
      <c r="R27" s="1">
        <v>730</v>
      </c>
      <c r="S27" s="1">
        <v>1.2250000000000001</v>
      </c>
      <c r="T27" s="1">
        <v>683</v>
      </c>
      <c r="U27" s="1">
        <v>1.4510000000000001</v>
      </c>
      <c r="V27" s="1">
        <v>677</v>
      </c>
    </row>
    <row r="28" spans="2:22" x14ac:dyDescent="0.3">
      <c r="B28" s="1" t="s">
        <v>86</v>
      </c>
      <c r="C28" s="1" t="s">
        <v>232</v>
      </c>
      <c r="D28" s="1" t="s">
        <v>285</v>
      </c>
      <c r="E28" s="1" t="s">
        <v>115</v>
      </c>
      <c r="F28" s="1" t="s">
        <v>258</v>
      </c>
      <c r="G28" s="1">
        <v>2021</v>
      </c>
      <c r="H28" s="1" t="s">
        <v>145</v>
      </c>
      <c r="I28" s="1" t="s">
        <v>146</v>
      </c>
      <c r="J28" s="4">
        <v>0.79885400000000006</v>
      </c>
      <c r="K28" s="1">
        <v>287</v>
      </c>
      <c r="L28" s="1">
        <v>287</v>
      </c>
      <c r="M28" s="1">
        <v>12.154999999999999</v>
      </c>
      <c r="O28" s="1">
        <v>3</v>
      </c>
      <c r="P28" s="1" t="s">
        <v>124</v>
      </c>
      <c r="Q28" s="1">
        <v>42.058999999999997</v>
      </c>
      <c r="R28" s="1">
        <v>730</v>
      </c>
      <c r="S28" s="1">
        <v>1.2250000000000001</v>
      </c>
      <c r="T28" s="1">
        <v>683</v>
      </c>
      <c r="U28" s="1">
        <v>1.4510000000000001</v>
      </c>
      <c r="V28" s="1">
        <v>677</v>
      </c>
    </row>
    <row r="29" spans="2:22" x14ac:dyDescent="0.3">
      <c r="B29" s="1" t="s">
        <v>86</v>
      </c>
      <c r="C29" s="1" t="s">
        <v>232</v>
      </c>
      <c r="D29" s="1" t="s">
        <v>285</v>
      </c>
      <c r="E29" s="1" t="s">
        <v>115</v>
      </c>
      <c r="F29" s="1" t="s">
        <v>259</v>
      </c>
      <c r="G29" s="1">
        <v>2021</v>
      </c>
      <c r="H29" s="1" t="s">
        <v>145</v>
      </c>
      <c r="I29" s="1" t="s">
        <v>146</v>
      </c>
      <c r="J29" s="4">
        <v>0.78295799999999993</v>
      </c>
      <c r="K29" s="1">
        <v>287</v>
      </c>
      <c r="L29" s="1">
        <v>287</v>
      </c>
      <c r="M29" s="1">
        <v>12.577</v>
      </c>
      <c r="O29" s="1">
        <v>3</v>
      </c>
      <c r="P29" s="1" t="s">
        <v>124</v>
      </c>
      <c r="Q29" s="1">
        <v>42.058999999999997</v>
      </c>
      <c r="R29" s="1">
        <v>730</v>
      </c>
      <c r="S29" s="1">
        <v>1.2250000000000001</v>
      </c>
      <c r="T29" s="1">
        <v>683</v>
      </c>
      <c r="U29" s="1">
        <v>1.4510000000000001</v>
      </c>
      <c r="V29" s="1">
        <v>677</v>
      </c>
    </row>
    <row r="30" spans="2:22" x14ac:dyDescent="0.3">
      <c r="B30" s="1" t="s">
        <v>86</v>
      </c>
      <c r="C30" s="1" t="s">
        <v>232</v>
      </c>
      <c r="D30" s="1" t="s">
        <v>285</v>
      </c>
      <c r="E30" s="1" t="s">
        <v>115</v>
      </c>
      <c r="F30" s="1" t="s">
        <v>260</v>
      </c>
      <c r="G30" s="1">
        <v>2021</v>
      </c>
      <c r="H30" s="1" t="s">
        <v>145</v>
      </c>
      <c r="I30" s="1" t="s">
        <v>146</v>
      </c>
      <c r="J30" s="4">
        <v>0.7885700000000001</v>
      </c>
      <c r="K30" s="1">
        <v>287</v>
      </c>
      <c r="L30" s="1">
        <v>287</v>
      </c>
      <c r="M30" s="1">
        <v>12.579000000000001</v>
      </c>
      <c r="O30" s="1">
        <v>3</v>
      </c>
      <c r="P30" s="1" t="s">
        <v>124</v>
      </c>
      <c r="Q30" s="1">
        <v>42.058999999999997</v>
      </c>
      <c r="R30" s="1">
        <v>730</v>
      </c>
      <c r="S30" s="1">
        <v>1.2250000000000001</v>
      </c>
      <c r="T30" s="1">
        <v>683</v>
      </c>
      <c r="U30" s="1">
        <v>1.4510000000000001</v>
      </c>
      <c r="V30" s="1">
        <v>677</v>
      </c>
    </row>
    <row r="31" spans="2:22" x14ac:dyDescent="0.3">
      <c r="B31" s="1" t="s">
        <v>86</v>
      </c>
      <c r="C31" s="1" t="s">
        <v>232</v>
      </c>
      <c r="D31" s="1" t="s">
        <v>285</v>
      </c>
      <c r="E31" s="1" t="s">
        <v>115</v>
      </c>
      <c r="F31" s="1" t="s">
        <v>261</v>
      </c>
      <c r="G31" s="1">
        <v>2021</v>
      </c>
      <c r="H31" s="1" t="s">
        <v>145</v>
      </c>
      <c r="I31" s="1" t="s">
        <v>146</v>
      </c>
      <c r="J31" s="4">
        <v>0.75347799999999998</v>
      </c>
      <c r="K31" s="1">
        <v>287</v>
      </c>
      <c r="L31" s="1">
        <v>287</v>
      </c>
      <c r="M31" s="1">
        <v>12.837</v>
      </c>
      <c r="O31" s="1">
        <v>3</v>
      </c>
      <c r="P31" s="1" t="s">
        <v>124</v>
      </c>
      <c r="Q31" s="1">
        <v>42.058999999999997</v>
      </c>
      <c r="R31" s="1">
        <v>730</v>
      </c>
      <c r="S31" s="1">
        <v>1.2250000000000001</v>
      </c>
      <c r="T31" s="1">
        <v>683</v>
      </c>
      <c r="U31" s="1">
        <v>1.4510000000000001</v>
      </c>
      <c r="V31" s="1">
        <v>677</v>
      </c>
    </row>
    <row r="32" spans="2:22" x14ac:dyDescent="0.3">
      <c r="B32" s="1" t="s">
        <v>86</v>
      </c>
      <c r="C32" s="1" t="s">
        <v>232</v>
      </c>
      <c r="D32" s="1" t="s">
        <v>285</v>
      </c>
      <c r="E32" s="1" t="s">
        <v>115</v>
      </c>
      <c r="F32" s="1" t="s">
        <v>262</v>
      </c>
      <c r="G32" s="1">
        <v>2021</v>
      </c>
      <c r="H32" s="1" t="s">
        <v>145</v>
      </c>
      <c r="I32" s="1" t="s">
        <v>146</v>
      </c>
      <c r="J32" s="4">
        <v>0.75614000000000003</v>
      </c>
      <c r="K32" s="1">
        <v>287</v>
      </c>
      <c r="L32" s="1">
        <v>287</v>
      </c>
      <c r="M32" s="1">
        <v>12.836</v>
      </c>
      <c r="O32" s="1">
        <v>3</v>
      </c>
      <c r="P32" s="1" t="s">
        <v>124</v>
      </c>
      <c r="Q32" s="1">
        <v>42.058999999999997</v>
      </c>
      <c r="R32" s="1">
        <v>730</v>
      </c>
      <c r="S32" s="1">
        <v>1.2250000000000001</v>
      </c>
      <c r="T32" s="1">
        <v>683</v>
      </c>
      <c r="U32" s="1">
        <v>1.4510000000000001</v>
      </c>
      <c r="V32" s="1">
        <v>677</v>
      </c>
    </row>
    <row r="33" spans="2:22" x14ac:dyDescent="0.3">
      <c r="B33" s="1" t="s">
        <v>86</v>
      </c>
      <c r="C33" s="1" t="s">
        <v>232</v>
      </c>
      <c r="D33" s="1" t="s">
        <v>285</v>
      </c>
      <c r="E33" s="1" t="s">
        <v>115</v>
      </c>
      <c r="F33" s="1" t="s">
        <v>263</v>
      </c>
      <c r="G33" s="1">
        <v>2021</v>
      </c>
      <c r="H33" s="1" t="s">
        <v>145</v>
      </c>
      <c r="I33" s="1" t="s">
        <v>146</v>
      </c>
      <c r="J33" s="4">
        <v>0.77226800000000007</v>
      </c>
      <c r="K33" s="1">
        <v>287</v>
      </c>
      <c r="L33" s="1">
        <v>287</v>
      </c>
      <c r="M33" s="1">
        <v>12.917999999999999</v>
      </c>
      <c r="O33" s="1">
        <v>3</v>
      </c>
      <c r="P33" s="1" t="s">
        <v>124</v>
      </c>
      <c r="Q33" s="1">
        <v>42.058999999999997</v>
      </c>
      <c r="R33" s="1">
        <v>730</v>
      </c>
      <c r="S33" s="1">
        <v>1.2250000000000001</v>
      </c>
      <c r="T33" s="1">
        <v>683</v>
      </c>
      <c r="U33" s="1">
        <v>1.4510000000000001</v>
      </c>
      <c r="V33" s="1">
        <v>677</v>
      </c>
    </row>
    <row r="34" spans="2:22" x14ac:dyDescent="0.3">
      <c r="B34" s="1" t="s">
        <v>86</v>
      </c>
      <c r="C34" s="1" t="s">
        <v>232</v>
      </c>
      <c r="D34" s="1" t="s">
        <v>285</v>
      </c>
      <c r="E34" s="1" t="s">
        <v>115</v>
      </c>
      <c r="F34" s="1" t="s">
        <v>264</v>
      </c>
      <c r="G34" s="1">
        <v>2021</v>
      </c>
      <c r="H34" s="1" t="s">
        <v>145</v>
      </c>
      <c r="I34" s="1" t="s">
        <v>146</v>
      </c>
      <c r="J34" s="4">
        <v>0.80658399999999997</v>
      </c>
      <c r="K34" s="1">
        <v>287</v>
      </c>
      <c r="L34" s="1">
        <v>287</v>
      </c>
      <c r="M34" s="1">
        <v>12.917999999999999</v>
      </c>
      <c r="O34" s="1">
        <v>3</v>
      </c>
      <c r="P34" s="1" t="s">
        <v>124</v>
      </c>
      <c r="Q34" s="1">
        <v>42.058999999999997</v>
      </c>
      <c r="R34" s="1">
        <v>730</v>
      </c>
      <c r="S34" s="1">
        <v>1.2250000000000001</v>
      </c>
      <c r="T34" s="1">
        <v>683</v>
      </c>
      <c r="U34" s="1">
        <v>1.4510000000000001</v>
      </c>
      <c r="V34" s="1">
        <v>677</v>
      </c>
    </row>
    <row r="35" spans="2:22" x14ac:dyDescent="0.3">
      <c r="B35" s="1" t="s">
        <v>86</v>
      </c>
      <c r="C35" s="1" t="s">
        <v>232</v>
      </c>
      <c r="D35" s="1" t="s">
        <v>285</v>
      </c>
      <c r="E35" s="1" t="s">
        <v>115</v>
      </c>
      <c r="F35" s="1" t="s">
        <v>265</v>
      </c>
      <c r="G35" s="1">
        <v>2021</v>
      </c>
      <c r="H35" s="1" t="s">
        <v>145</v>
      </c>
      <c r="I35" s="1" t="s">
        <v>146</v>
      </c>
      <c r="J35" s="4">
        <v>0.89819599999999999</v>
      </c>
      <c r="K35" s="1">
        <v>287</v>
      </c>
      <c r="L35" s="1">
        <v>287</v>
      </c>
      <c r="M35" s="1">
        <v>12.79</v>
      </c>
      <c r="O35" s="1">
        <v>3</v>
      </c>
      <c r="P35" s="1" t="s">
        <v>124</v>
      </c>
      <c r="Q35" s="1">
        <v>42.058999999999997</v>
      </c>
      <c r="R35" s="1">
        <v>730</v>
      </c>
      <c r="S35" s="1">
        <v>1.2250000000000001</v>
      </c>
      <c r="T35" s="1">
        <v>683</v>
      </c>
      <c r="U35" s="1">
        <v>1.4510000000000001</v>
      </c>
      <c r="V35" s="1">
        <v>677</v>
      </c>
    </row>
    <row r="36" spans="2:22" x14ac:dyDescent="0.3">
      <c r="B36" s="1" t="s">
        <v>86</v>
      </c>
      <c r="C36" s="1" t="s">
        <v>232</v>
      </c>
      <c r="D36" s="1" t="s">
        <v>285</v>
      </c>
      <c r="E36" s="1" t="s">
        <v>115</v>
      </c>
      <c r="F36" s="1" t="s">
        <v>266</v>
      </c>
      <c r="G36" s="1">
        <v>2021</v>
      </c>
      <c r="H36" s="1" t="s">
        <v>145</v>
      </c>
      <c r="I36" s="1" t="s">
        <v>146</v>
      </c>
      <c r="J36" s="4">
        <v>1.0418639999999999</v>
      </c>
      <c r="K36" s="1">
        <v>287</v>
      </c>
      <c r="L36" s="1">
        <v>287</v>
      </c>
      <c r="M36" s="1">
        <v>12.789</v>
      </c>
      <c r="O36" s="1">
        <v>3</v>
      </c>
      <c r="P36" s="1" t="s">
        <v>124</v>
      </c>
      <c r="Q36" s="1">
        <v>42.058999999999997</v>
      </c>
      <c r="R36" s="1">
        <v>730</v>
      </c>
      <c r="S36" s="1">
        <v>1.2250000000000001</v>
      </c>
      <c r="T36" s="1">
        <v>683</v>
      </c>
      <c r="U36" s="1">
        <v>1.4510000000000001</v>
      </c>
      <c r="V36" s="1">
        <v>677</v>
      </c>
    </row>
    <row r="37" spans="2:22" x14ac:dyDescent="0.3">
      <c r="B37" s="1" t="s">
        <v>86</v>
      </c>
      <c r="C37" s="1" t="s">
        <v>232</v>
      </c>
      <c r="D37" s="1" t="s">
        <v>285</v>
      </c>
      <c r="E37" s="1" t="s">
        <v>115</v>
      </c>
      <c r="F37" s="1" t="s">
        <v>267</v>
      </c>
      <c r="G37" s="1">
        <v>2021</v>
      </c>
      <c r="H37" s="1" t="s">
        <v>145</v>
      </c>
      <c r="I37" s="1" t="s">
        <v>146</v>
      </c>
      <c r="J37" s="4">
        <v>1.1780820000000001</v>
      </c>
      <c r="K37" s="1">
        <v>287</v>
      </c>
      <c r="L37" s="1">
        <v>287</v>
      </c>
      <c r="M37" s="1">
        <v>12.518000000000001</v>
      </c>
      <c r="O37" s="1">
        <v>3</v>
      </c>
      <c r="P37" s="1" t="s">
        <v>124</v>
      </c>
      <c r="Q37" s="1">
        <v>42.058999999999997</v>
      </c>
      <c r="R37" s="1">
        <v>730</v>
      </c>
      <c r="S37" s="1">
        <v>1.2250000000000001</v>
      </c>
      <c r="T37" s="1">
        <v>683</v>
      </c>
      <c r="U37" s="1">
        <v>1.4510000000000001</v>
      </c>
      <c r="V37" s="1">
        <v>677</v>
      </c>
    </row>
    <row r="38" spans="2:22" x14ac:dyDescent="0.3">
      <c r="B38" s="1" t="s">
        <v>86</v>
      </c>
      <c r="C38" s="1" t="s">
        <v>232</v>
      </c>
      <c r="D38" s="1" t="s">
        <v>285</v>
      </c>
      <c r="E38" s="1" t="s">
        <v>115</v>
      </c>
      <c r="F38" s="1" t="s">
        <v>268</v>
      </c>
      <c r="G38" s="1">
        <v>2021</v>
      </c>
      <c r="H38" s="1" t="s">
        <v>145</v>
      </c>
      <c r="I38" s="1" t="s">
        <v>146</v>
      </c>
      <c r="J38" s="4">
        <v>1.26501</v>
      </c>
      <c r="K38" s="1">
        <v>285</v>
      </c>
      <c r="L38" s="1">
        <v>285</v>
      </c>
      <c r="M38" s="1">
        <v>12.516</v>
      </c>
      <c r="O38" s="1">
        <v>3</v>
      </c>
      <c r="P38" s="1" t="s">
        <v>124</v>
      </c>
      <c r="Q38" s="1">
        <v>42.058999999999997</v>
      </c>
      <c r="R38" s="1">
        <v>730</v>
      </c>
      <c r="S38" s="1">
        <v>1.2250000000000001</v>
      </c>
      <c r="T38" s="1">
        <v>683</v>
      </c>
      <c r="U38" s="1">
        <v>1.4510000000000001</v>
      </c>
      <c r="V38" s="1">
        <v>677</v>
      </c>
    </row>
    <row r="39" spans="2:22" x14ac:dyDescent="0.3">
      <c r="B39" s="1" t="s">
        <v>86</v>
      </c>
      <c r="C39" s="1" t="s">
        <v>232</v>
      </c>
      <c r="D39" s="1" t="s">
        <v>285</v>
      </c>
      <c r="E39" s="1" t="s">
        <v>115</v>
      </c>
      <c r="F39" s="1" t="s">
        <v>269</v>
      </c>
      <c r="G39" s="1">
        <v>2021</v>
      </c>
      <c r="H39" s="1" t="s">
        <v>145</v>
      </c>
      <c r="I39" s="1" t="s">
        <v>146</v>
      </c>
      <c r="J39" s="4">
        <v>1.2545820000000001</v>
      </c>
      <c r="K39" s="1">
        <v>286</v>
      </c>
      <c r="L39" s="1">
        <v>286</v>
      </c>
      <c r="M39" s="1">
        <v>12.129</v>
      </c>
      <c r="O39" s="1">
        <v>3</v>
      </c>
      <c r="P39" s="1" t="s">
        <v>124</v>
      </c>
      <c r="Q39" s="1">
        <v>42.058999999999997</v>
      </c>
      <c r="R39" s="1">
        <v>730</v>
      </c>
      <c r="S39" s="1">
        <v>1.2250000000000001</v>
      </c>
      <c r="T39" s="1">
        <v>683</v>
      </c>
      <c r="U39" s="1">
        <v>1.4510000000000001</v>
      </c>
      <c r="V39" s="1">
        <v>677</v>
      </c>
    </row>
    <row r="40" spans="2:22" x14ac:dyDescent="0.3">
      <c r="B40" s="1" t="s">
        <v>86</v>
      </c>
      <c r="C40" s="1" t="s">
        <v>232</v>
      </c>
      <c r="D40" s="1" t="s">
        <v>285</v>
      </c>
      <c r="E40" s="1" t="s">
        <v>115</v>
      </c>
      <c r="F40" s="1" t="s">
        <v>270</v>
      </c>
      <c r="G40" s="1">
        <v>2021</v>
      </c>
      <c r="H40" s="1" t="s">
        <v>145</v>
      </c>
      <c r="I40" s="1" t="s">
        <v>146</v>
      </c>
      <c r="J40" s="4">
        <v>1.2427600000000001</v>
      </c>
      <c r="K40" s="1">
        <v>286</v>
      </c>
      <c r="L40" s="1">
        <v>286</v>
      </c>
      <c r="M40" s="1">
        <v>12.13</v>
      </c>
      <c r="O40" s="1">
        <v>3</v>
      </c>
      <c r="P40" s="1" t="s">
        <v>124</v>
      </c>
      <c r="Q40" s="1">
        <v>42.058999999999997</v>
      </c>
      <c r="R40" s="1">
        <v>730</v>
      </c>
      <c r="S40" s="1">
        <v>1.2250000000000001</v>
      </c>
      <c r="T40" s="1">
        <v>683</v>
      </c>
      <c r="U40" s="1">
        <v>1.4510000000000001</v>
      </c>
      <c r="V40" s="1">
        <v>677</v>
      </c>
    </row>
    <row r="41" spans="2:22" x14ac:dyDescent="0.3">
      <c r="B41" s="1" t="s">
        <v>86</v>
      </c>
      <c r="C41" s="1" t="s">
        <v>232</v>
      </c>
      <c r="D41" s="1" t="s">
        <v>285</v>
      </c>
      <c r="E41" s="1" t="s">
        <v>115</v>
      </c>
      <c r="F41" s="1" t="s">
        <v>271</v>
      </c>
      <c r="G41" s="1">
        <v>2021</v>
      </c>
      <c r="H41" s="1" t="s">
        <v>145</v>
      </c>
      <c r="I41" s="1" t="s">
        <v>146</v>
      </c>
      <c r="J41" s="4">
        <v>1.2089799999999999</v>
      </c>
      <c r="K41" s="1">
        <v>286</v>
      </c>
      <c r="L41" s="1">
        <v>286</v>
      </c>
      <c r="M41" s="1">
        <v>11.651</v>
      </c>
      <c r="O41" s="1">
        <v>3</v>
      </c>
      <c r="P41" s="1" t="s">
        <v>124</v>
      </c>
      <c r="Q41" s="1">
        <v>42.058999999999997</v>
      </c>
      <c r="R41" s="1">
        <v>730</v>
      </c>
      <c r="S41" s="1">
        <v>1.2250000000000001</v>
      </c>
      <c r="T41" s="1">
        <v>683</v>
      </c>
      <c r="U41" s="1">
        <v>1.4510000000000001</v>
      </c>
      <c r="V41" s="1">
        <v>677</v>
      </c>
    </row>
    <row r="42" spans="2:22" x14ac:dyDescent="0.3">
      <c r="B42" s="1" t="s">
        <v>86</v>
      </c>
      <c r="C42" s="1" t="s">
        <v>232</v>
      </c>
      <c r="D42" s="1" t="s">
        <v>285</v>
      </c>
      <c r="E42" s="1" t="s">
        <v>115</v>
      </c>
      <c r="F42" s="1" t="s">
        <v>272</v>
      </c>
      <c r="G42" s="1">
        <v>2021</v>
      </c>
      <c r="H42" s="1" t="s">
        <v>145</v>
      </c>
      <c r="I42" s="1" t="s">
        <v>146</v>
      </c>
      <c r="J42" s="4">
        <v>1.1771020000000001</v>
      </c>
      <c r="K42" s="1">
        <v>285</v>
      </c>
      <c r="L42" s="1">
        <v>285</v>
      </c>
      <c r="M42" s="1">
        <v>11.648999999999999</v>
      </c>
      <c r="O42" s="1">
        <v>3</v>
      </c>
      <c r="P42" s="1" t="s">
        <v>124</v>
      </c>
      <c r="Q42" s="1">
        <v>42.058999999999997</v>
      </c>
      <c r="R42" s="1">
        <v>730</v>
      </c>
      <c r="S42" s="1">
        <v>1.2250000000000001</v>
      </c>
      <c r="T42" s="1">
        <v>683</v>
      </c>
      <c r="U42" s="1">
        <v>1.4510000000000001</v>
      </c>
      <c r="V42" s="1">
        <v>677</v>
      </c>
    </row>
    <row r="43" spans="2:22" x14ac:dyDescent="0.3">
      <c r="B43" s="1" t="s">
        <v>86</v>
      </c>
      <c r="C43" s="1" t="s">
        <v>232</v>
      </c>
      <c r="D43" s="1" t="s">
        <v>285</v>
      </c>
      <c r="E43" s="1" t="s">
        <v>115</v>
      </c>
      <c r="F43" s="1" t="s">
        <v>273</v>
      </c>
      <c r="G43" s="1">
        <v>2021</v>
      </c>
      <c r="H43" s="1" t="s">
        <v>145</v>
      </c>
      <c r="I43" s="1" t="s">
        <v>146</v>
      </c>
      <c r="J43" s="4">
        <v>1.1204860000000001</v>
      </c>
      <c r="K43" s="1">
        <v>285</v>
      </c>
      <c r="L43" s="1">
        <v>285</v>
      </c>
      <c r="M43" s="1">
        <v>11.066000000000001</v>
      </c>
      <c r="O43" s="1">
        <v>3</v>
      </c>
      <c r="P43" s="1" t="s">
        <v>124</v>
      </c>
      <c r="Q43" s="1">
        <v>42.058999999999997</v>
      </c>
      <c r="R43" s="1">
        <v>730</v>
      </c>
      <c r="S43" s="1">
        <v>1.2250000000000001</v>
      </c>
      <c r="T43" s="1">
        <v>683</v>
      </c>
      <c r="U43" s="1">
        <v>1.4510000000000001</v>
      </c>
      <c r="V43" s="1">
        <v>677</v>
      </c>
    </row>
    <row r="44" spans="2:22" x14ac:dyDescent="0.3">
      <c r="B44" s="1" t="s">
        <v>86</v>
      </c>
      <c r="C44" s="1" t="s">
        <v>232</v>
      </c>
      <c r="D44" s="1" t="s">
        <v>285</v>
      </c>
      <c r="E44" s="1" t="s">
        <v>115</v>
      </c>
      <c r="F44" s="1" t="s">
        <v>274</v>
      </c>
      <c r="G44" s="1">
        <v>2021</v>
      </c>
      <c r="H44" s="1" t="s">
        <v>145</v>
      </c>
      <c r="I44" s="1" t="s">
        <v>146</v>
      </c>
      <c r="J44" s="4">
        <v>1.0405720000000001</v>
      </c>
      <c r="K44" s="1">
        <v>285</v>
      </c>
      <c r="L44" s="1">
        <v>285</v>
      </c>
      <c r="M44" s="1">
        <v>11.066000000000001</v>
      </c>
      <c r="O44" s="1">
        <v>3</v>
      </c>
      <c r="P44" s="1" t="s">
        <v>124</v>
      </c>
      <c r="Q44" s="1">
        <v>42.058999999999997</v>
      </c>
      <c r="R44" s="1">
        <v>730</v>
      </c>
      <c r="S44" s="1">
        <v>1.2250000000000001</v>
      </c>
      <c r="T44" s="1">
        <v>683</v>
      </c>
      <c r="U44" s="1">
        <v>1.4510000000000001</v>
      </c>
      <c r="V44" s="1">
        <v>677</v>
      </c>
    </row>
    <row r="45" spans="2:22" x14ac:dyDescent="0.3">
      <c r="B45" s="1" t="s">
        <v>86</v>
      </c>
      <c r="C45" s="1" t="s">
        <v>232</v>
      </c>
      <c r="D45" s="1" t="s">
        <v>285</v>
      </c>
      <c r="E45" s="1" t="s">
        <v>115</v>
      </c>
      <c r="F45" s="1" t="s">
        <v>275</v>
      </c>
      <c r="G45" s="1">
        <v>2021</v>
      </c>
      <c r="H45" s="1" t="s">
        <v>145</v>
      </c>
      <c r="I45" s="1" t="s">
        <v>146</v>
      </c>
      <c r="J45" s="4">
        <v>0.95225000000000004</v>
      </c>
      <c r="K45" s="1">
        <v>285</v>
      </c>
      <c r="L45" s="1">
        <v>285</v>
      </c>
      <c r="M45" s="1">
        <v>10.477</v>
      </c>
      <c r="O45" s="1">
        <v>3</v>
      </c>
      <c r="P45" s="1" t="s">
        <v>124</v>
      </c>
      <c r="Q45" s="1">
        <v>42.058999999999997</v>
      </c>
      <c r="R45" s="1">
        <v>730</v>
      </c>
      <c r="S45" s="1">
        <v>1.2250000000000001</v>
      </c>
      <c r="T45" s="1">
        <v>683</v>
      </c>
      <c r="U45" s="1">
        <v>1.4510000000000001</v>
      </c>
      <c r="V45" s="1">
        <v>677</v>
      </c>
    </row>
    <row r="46" spans="2:22" x14ac:dyDescent="0.3">
      <c r="B46" s="1" t="s">
        <v>86</v>
      </c>
      <c r="C46" s="1" t="s">
        <v>232</v>
      </c>
      <c r="D46" s="1" t="s">
        <v>285</v>
      </c>
      <c r="E46" s="1" t="s">
        <v>115</v>
      </c>
      <c r="F46" s="1" t="s">
        <v>276</v>
      </c>
      <c r="G46" s="1">
        <v>2021</v>
      </c>
      <c r="H46" s="1" t="s">
        <v>145</v>
      </c>
      <c r="I46" s="1" t="s">
        <v>146</v>
      </c>
      <c r="J46" s="4">
        <v>0.85758199999999996</v>
      </c>
      <c r="K46" s="1">
        <v>285</v>
      </c>
      <c r="L46" s="1">
        <v>285</v>
      </c>
      <c r="M46" s="1">
        <v>10.477</v>
      </c>
      <c r="O46" s="1">
        <v>3</v>
      </c>
      <c r="P46" s="1" t="s">
        <v>124</v>
      </c>
      <c r="Q46" s="1">
        <v>42.058999999999997</v>
      </c>
      <c r="R46" s="1">
        <v>730</v>
      </c>
      <c r="S46" s="1">
        <v>1.2250000000000001</v>
      </c>
      <c r="T46" s="1">
        <v>683</v>
      </c>
      <c r="U46" s="1">
        <v>1.4510000000000001</v>
      </c>
      <c r="V46" s="1">
        <v>677</v>
      </c>
    </row>
    <row r="47" spans="2:22" x14ac:dyDescent="0.3">
      <c r="B47" s="1" t="s">
        <v>86</v>
      </c>
      <c r="C47" s="1" t="s">
        <v>232</v>
      </c>
      <c r="D47" s="1" t="s">
        <v>285</v>
      </c>
      <c r="E47" s="1" t="s">
        <v>115</v>
      </c>
      <c r="F47" s="1" t="s">
        <v>277</v>
      </c>
      <c r="G47" s="1">
        <v>2021</v>
      </c>
      <c r="H47" s="1" t="s">
        <v>145</v>
      </c>
      <c r="I47" s="1" t="s">
        <v>146</v>
      </c>
      <c r="J47" s="4">
        <v>0.74820799999999998</v>
      </c>
      <c r="K47" s="1">
        <v>286</v>
      </c>
      <c r="L47" s="1">
        <v>286</v>
      </c>
      <c r="M47" s="1">
        <v>9.9779999999999998</v>
      </c>
      <c r="O47" s="1">
        <v>3</v>
      </c>
      <c r="P47" s="1" t="s">
        <v>124</v>
      </c>
      <c r="Q47" s="1">
        <v>42.058999999999997</v>
      </c>
      <c r="R47" s="1">
        <v>730</v>
      </c>
      <c r="S47" s="1">
        <v>1.2250000000000001</v>
      </c>
      <c r="T47" s="1">
        <v>683</v>
      </c>
      <c r="U47" s="1">
        <v>1.4510000000000001</v>
      </c>
      <c r="V47" s="1">
        <v>677</v>
      </c>
    </row>
    <row r="48" spans="2:22" x14ac:dyDescent="0.3">
      <c r="B48" s="1" t="s">
        <v>86</v>
      </c>
      <c r="C48" s="1" t="s">
        <v>232</v>
      </c>
      <c r="D48" s="1" t="s">
        <v>285</v>
      </c>
      <c r="E48" s="1" t="s">
        <v>115</v>
      </c>
      <c r="F48" s="1" t="s">
        <v>278</v>
      </c>
      <c r="G48" s="1">
        <v>2021</v>
      </c>
      <c r="H48" s="1" t="s">
        <v>145</v>
      </c>
      <c r="I48" s="1" t="s">
        <v>146</v>
      </c>
      <c r="J48" s="4">
        <v>0.63706600000000002</v>
      </c>
      <c r="K48" s="1">
        <v>286</v>
      </c>
      <c r="L48" s="1">
        <v>286</v>
      </c>
      <c r="M48" s="1">
        <v>9.9779999999999998</v>
      </c>
      <c r="O48" s="1">
        <v>3</v>
      </c>
      <c r="P48" s="1" t="s">
        <v>124</v>
      </c>
      <c r="Q48" s="1">
        <v>42.058999999999997</v>
      </c>
      <c r="R48" s="1">
        <v>730</v>
      </c>
      <c r="S48" s="1">
        <v>1.2250000000000001</v>
      </c>
      <c r="T48" s="1">
        <v>683</v>
      </c>
      <c r="U48" s="1">
        <v>1.4510000000000001</v>
      </c>
      <c r="V48" s="1">
        <v>677</v>
      </c>
    </row>
    <row r="49" spans="2:22" x14ac:dyDescent="0.3">
      <c r="B49" s="1" t="s">
        <v>86</v>
      </c>
      <c r="C49" s="1" t="s">
        <v>232</v>
      </c>
      <c r="D49" s="1" t="s">
        <v>285</v>
      </c>
      <c r="E49" s="1" t="s">
        <v>115</v>
      </c>
      <c r="F49" s="1" t="s">
        <v>279</v>
      </c>
      <c r="G49" s="1">
        <v>2021</v>
      </c>
      <c r="H49" s="1" t="s">
        <v>145</v>
      </c>
      <c r="I49" s="1" t="s">
        <v>146</v>
      </c>
      <c r="J49" s="4">
        <v>0.49621199999999999</v>
      </c>
      <c r="K49" s="1">
        <v>286</v>
      </c>
      <c r="L49" s="1">
        <v>286</v>
      </c>
      <c r="M49" s="1">
        <v>9.5860000000000003</v>
      </c>
      <c r="O49" s="1">
        <v>3</v>
      </c>
      <c r="P49" s="1" t="s">
        <v>124</v>
      </c>
      <c r="Q49" s="1">
        <v>42.058999999999997</v>
      </c>
      <c r="R49" s="1">
        <v>730</v>
      </c>
      <c r="S49" s="1">
        <v>1.2250000000000001</v>
      </c>
      <c r="T49" s="1">
        <v>683</v>
      </c>
      <c r="U49" s="1">
        <v>1.4510000000000001</v>
      </c>
      <c r="V49" s="1">
        <v>677</v>
      </c>
    </row>
    <row r="50" spans="2:22" x14ac:dyDescent="0.3">
      <c r="B50" s="1" t="s">
        <v>86</v>
      </c>
      <c r="C50" s="1" t="s">
        <v>232</v>
      </c>
      <c r="D50" s="1" t="s">
        <v>285</v>
      </c>
      <c r="E50" s="1" t="s">
        <v>115</v>
      </c>
      <c r="F50" s="1" t="s">
        <v>280</v>
      </c>
      <c r="G50" s="1">
        <v>2021</v>
      </c>
      <c r="H50" s="1" t="s">
        <v>145</v>
      </c>
      <c r="I50" s="1" t="s">
        <v>146</v>
      </c>
      <c r="J50" s="4">
        <v>0.40556799999999998</v>
      </c>
      <c r="K50" s="1">
        <v>285</v>
      </c>
      <c r="L50" s="1">
        <v>285</v>
      </c>
      <c r="M50" s="1">
        <v>9.5860000000000003</v>
      </c>
      <c r="O50" s="1">
        <v>3</v>
      </c>
      <c r="P50" s="1" t="s">
        <v>124</v>
      </c>
      <c r="Q50" s="1">
        <v>42.058999999999997</v>
      </c>
      <c r="R50" s="1">
        <v>730</v>
      </c>
      <c r="S50" s="1">
        <v>1.2250000000000001</v>
      </c>
      <c r="T50" s="1">
        <v>683</v>
      </c>
      <c r="U50" s="1">
        <v>1.4510000000000001</v>
      </c>
      <c r="V50" s="1">
        <v>677</v>
      </c>
    </row>
    <row r="51" spans="2:22" x14ac:dyDescent="0.3">
      <c r="B51" s="1" t="s">
        <v>86</v>
      </c>
      <c r="C51" s="1" t="s">
        <v>232</v>
      </c>
      <c r="D51" s="1" t="s">
        <v>285</v>
      </c>
      <c r="E51" s="1" t="s">
        <v>115</v>
      </c>
      <c r="F51" s="1" t="s">
        <v>233</v>
      </c>
      <c r="G51" s="1">
        <v>2021</v>
      </c>
      <c r="H51" s="1" t="s">
        <v>145</v>
      </c>
      <c r="I51" s="1" t="s">
        <v>147</v>
      </c>
      <c r="J51" s="4">
        <v>0.41022199999999998</v>
      </c>
      <c r="K51" s="1">
        <v>2531</v>
      </c>
      <c r="L51" s="1">
        <v>2531</v>
      </c>
      <c r="M51" s="1">
        <v>9.1839999999999993</v>
      </c>
      <c r="O51" s="1">
        <v>3</v>
      </c>
      <c r="P51" s="1" t="s">
        <v>124</v>
      </c>
      <c r="Q51" s="1">
        <v>75.600999999999999</v>
      </c>
      <c r="R51" s="1">
        <v>4377</v>
      </c>
      <c r="S51" s="1">
        <v>2.5259999999999998</v>
      </c>
      <c r="T51" s="1">
        <v>4156</v>
      </c>
      <c r="U51" s="1">
        <v>2.2229999999999999</v>
      </c>
      <c r="V51" s="1">
        <v>4139</v>
      </c>
    </row>
    <row r="52" spans="2:22" x14ac:dyDescent="0.3">
      <c r="B52" s="1" t="s">
        <v>86</v>
      </c>
      <c r="C52" s="1" t="s">
        <v>232</v>
      </c>
      <c r="D52" s="1" t="s">
        <v>285</v>
      </c>
      <c r="E52" s="1" t="s">
        <v>115</v>
      </c>
      <c r="F52" s="1" t="s">
        <v>234</v>
      </c>
      <c r="G52" s="1">
        <v>2021</v>
      </c>
      <c r="H52" s="1" t="s">
        <v>145</v>
      </c>
      <c r="I52" s="1" t="s">
        <v>147</v>
      </c>
      <c r="J52" s="4">
        <v>0.36796200000000001</v>
      </c>
      <c r="K52" s="1">
        <v>2534</v>
      </c>
      <c r="L52" s="1">
        <v>2534</v>
      </c>
      <c r="M52" s="1">
        <v>9.1560000000000006</v>
      </c>
      <c r="O52" s="1">
        <v>3</v>
      </c>
      <c r="P52" s="1" t="s">
        <v>124</v>
      </c>
      <c r="Q52" s="1">
        <v>75.600999999999999</v>
      </c>
      <c r="R52" s="1">
        <v>4377</v>
      </c>
      <c r="S52" s="1">
        <v>2.5259999999999998</v>
      </c>
      <c r="T52" s="1">
        <v>4156</v>
      </c>
      <c r="U52" s="1">
        <v>2.2229999999999999</v>
      </c>
      <c r="V52" s="1">
        <v>4139</v>
      </c>
    </row>
    <row r="53" spans="2:22" x14ac:dyDescent="0.3">
      <c r="B53" s="1" t="s">
        <v>86</v>
      </c>
      <c r="C53" s="1" t="s">
        <v>232</v>
      </c>
      <c r="D53" s="1" t="s">
        <v>285</v>
      </c>
      <c r="E53" s="1" t="s">
        <v>115</v>
      </c>
      <c r="F53" s="1" t="s">
        <v>235</v>
      </c>
      <c r="G53" s="1">
        <v>2021</v>
      </c>
      <c r="H53" s="1" t="s">
        <v>145</v>
      </c>
      <c r="I53" s="1" t="s">
        <v>147</v>
      </c>
      <c r="J53" s="4">
        <v>0.316832</v>
      </c>
      <c r="K53" s="1">
        <v>2534</v>
      </c>
      <c r="L53" s="1">
        <v>2534</v>
      </c>
      <c r="M53" s="1">
        <v>8.8970000000000002</v>
      </c>
      <c r="O53" s="1">
        <v>3</v>
      </c>
      <c r="P53" s="1" t="s">
        <v>124</v>
      </c>
      <c r="Q53" s="1">
        <v>75.600999999999999</v>
      </c>
      <c r="R53" s="1">
        <v>4377</v>
      </c>
      <c r="S53" s="1">
        <v>2.5259999999999998</v>
      </c>
      <c r="T53" s="1">
        <v>4156</v>
      </c>
      <c r="U53" s="1">
        <v>2.2229999999999999</v>
      </c>
      <c r="V53" s="1">
        <v>4139</v>
      </c>
    </row>
    <row r="54" spans="2:22" x14ac:dyDescent="0.3">
      <c r="B54" s="1" t="s">
        <v>86</v>
      </c>
      <c r="C54" s="1" t="s">
        <v>232</v>
      </c>
      <c r="D54" s="1" t="s">
        <v>285</v>
      </c>
      <c r="E54" s="1" t="s">
        <v>115</v>
      </c>
      <c r="F54" s="1" t="s">
        <v>236</v>
      </c>
      <c r="G54" s="1">
        <v>2021</v>
      </c>
      <c r="H54" s="1" t="s">
        <v>145</v>
      </c>
      <c r="I54" s="1" t="s">
        <v>147</v>
      </c>
      <c r="J54" s="4">
        <v>0.31835599999999997</v>
      </c>
      <c r="K54" s="1">
        <v>2545</v>
      </c>
      <c r="L54" s="1">
        <v>2545</v>
      </c>
      <c r="M54" s="1">
        <v>8.8970000000000002</v>
      </c>
      <c r="O54" s="1">
        <v>3</v>
      </c>
      <c r="P54" s="1" t="s">
        <v>124</v>
      </c>
      <c r="Q54" s="1">
        <v>75.600999999999999</v>
      </c>
      <c r="R54" s="1">
        <v>4377</v>
      </c>
      <c r="S54" s="1">
        <v>2.5259999999999998</v>
      </c>
      <c r="T54" s="1">
        <v>4156</v>
      </c>
      <c r="U54" s="1">
        <v>2.2229999999999999</v>
      </c>
      <c r="V54" s="1">
        <v>4139</v>
      </c>
    </row>
    <row r="55" spans="2:22" x14ac:dyDescent="0.3">
      <c r="B55" s="1" t="s">
        <v>86</v>
      </c>
      <c r="C55" s="1" t="s">
        <v>232</v>
      </c>
      <c r="D55" s="1" t="s">
        <v>285</v>
      </c>
      <c r="E55" s="1" t="s">
        <v>115</v>
      </c>
      <c r="F55" s="1" t="s">
        <v>237</v>
      </c>
      <c r="G55" s="1">
        <v>2021</v>
      </c>
      <c r="H55" s="1" t="s">
        <v>145</v>
      </c>
      <c r="I55" s="1" t="s">
        <v>147</v>
      </c>
      <c r="J55" s="4">
        <v>0.291522</v>
      </c>
      <c r="K55" s="1">
        <v>2546</v>
      </c>
      <c r="L55" s="1">
        <v>2546</v>
      </c>
      <c r="M55" s="1">
        <v>8.6950000000000003</v>
      </c>
      <c r="O55" s="1">
        <v>3</v>
      </c>
      <c r="P55" s="1" t="s">
        <v>124</v>
      </c>
      <c r="Q55" s="1">
        <v>75.600999999999999</v>
      </c>
      <c r="R55" s="1">
        <v>4377</v>
      </c>
      <c r="S55" s="1">
        <v>2.5259999999999998</v>
      </c>
      <c r="T55" s="1">
        <v>4156</v>
      </c>
      <c r="U55" s="1">
        <v>2.2229999999999999</v>
      </c>
      <c r="V55" s="1">
        <v>4139</v>
      </c>
    </row>
    <row r="56" spans="2:22" x14ac:dyDescent="0.3">
      <c r="B56" s="1" t="s">
        <v>86</v>
      </c>
      <c r="C56" s="1" t="s">
        <v>232</v>
      </c>
      <c r="D56" s="1" t="s">
        <v>285</v>
      </c>
      <c r="E56" s="1" t="s">
        <v>115</v>
      </c>
      <c r="F56" s="1" t="s">
        <v>238</v>
      </c>
      <c r="G56" s="1">
        <v>2021</v>
      </c>
      <c r="H56" s="1" t="s">
        <v>145</v>
      </c>
      <c r="I56" s="1" t="s">
        <v>147</v>
      </c>
      <c r="J56" s="4">
        <v>0.29272199999999998</v>
      </c>
      <c r="K56" s="1">
        <v>2545</v>
      </c>
      <c r="L56" s="1">
        <v>2545</v>
      </c>
      <c r="M56" s="1">
        <v>8.6950000000000003</v>
      </c>
      <c r="O56" s="1">
        <v>3</v>
      </c>
      <c r="P56" s="1" t="s">
        <v>124</v>
      </c>
      <c r="Q56" s="1">
        <v>75.600999999999999</v>
      </c>
      <c r="R56" s="1">
        <v>4377</v>
      </c>
      <c r="S56" s="1">
        <v>2.5259999999999998</v>
      </c>
      <c r="T56" s="1">
        <v>4156</v>
      </c>
      <c r="U56" s="1">
        <v>2.2229999999999999</v>
      </c>
      <c r="V56" s="1">
        <v>4139</v>
      </c>
    </row>
    <row r="57" spans="2:22" x14ac:dyDescent="0.3">
      <c r="B57" s="1" t="s">
        <v>86</v>
      </c>
      <c r="C57" s="1" t="s">
        <v>232</v>
      </c>
      <c r="D57" s="1" t="s">
        <v>285</v>
      </c>
      <c r="E57" s="1" t="s">
        <v>115</v>
      </c>
      <c r="F57" s="1" t="s">
        <v>239</v>
      </c>
      <c r="G57" s="1">
        <v>2021</v>
      </c>
      <c r="H57" s="1" t="s">
        <v>145</v>
      </c>
      <c r="I57" s="1" t="s">
        <v>147</v>
      </c>
      <c r="J57" s="4">
        <v>0.298286</v>
      </c>
      <c r="K57" s="1">
        <v>2548</v>
      </c>
      <c r="L57" s="1">
        <v>2548</v>
      </c>
      <c r="M57" s="1">
        <v>8.5069999999999997</v>
      </c>
      <c r="O57" s="1">
        <v>3</v>
      </c>
      <c r="P57" s="1" t="s">
        <v>124</v>
      </c>
      <c r="Q57" s="1">
        <v>75.600999999999999</v>
      </c>
      <c r="R57" s="1">
        <v>4377</v>
      </c>
      <c r="S57" s="1">
        <v>2.5259999999999998</v>
      </c>
      <c r="T57" s="1">
        <v>4156</v>
      </c>
      <c r="U57" s="1">
        <v>2.2229999999999999</v>
      </c>
      <c r="V57" s="1">
        <v>4139</v>
      </c>
    </row>
    <row r="58" spans="2:22" x14ac:dyDescent="0.3">
      <c r="B58" s="1" t="s">
        <v>86</v>
      </c>
      <c r="C58" s="1" t="s">
        <v>232</v>
      </c>
      <c r="D58" s="1" t="s">
        <v>285</v>
      </c>
      <c r="E58" s="1" t="s">
        <v>115</v>
      </c>
      <c r="F58" s="1" t="s">
        <v>240</v>
      </c>
      <c r="G58" s="1">
        <v>2021</v>
      </c>
      <c r="H58" s="1" t="s">
        <v>145</v>
      </c>
      <c r="I58" s="1" t="s">
        <v>147</v>
      </c>
      <c r="J58" s="4">
        <v>0.313832</v>
      </c>
      <c r="K58" s="1">
        <v>2545</v>
      </c>
      <c r="L58" s="1">
        <v>2545</v>
      </c>
      <c r="M58" s="1">
        <v>8.5050000000000008</v>
      </c>
      <c r="O58" s="1">
        <v>3</v>
      </c>
      <c r="P58" s="1" t="s">
        <v>124</v>
      </c>
      <c r="Q58" s="1">
        <v>75.600999999999999</v>
      </c>
      <c r="R58" s="1">
        <v>4377</v>
      </c>
      <c r="S58" s="1">
        <v>2.5259999999999998</v>
      </c>
      <c r="T58" s="1">
        <v>4156</v>
      </c>
      <c r="U58" s="1">
        <v>2.2229999999999999</v>
      </c>
      <c r="V58" s="1">
        <v>4139</v>
      </c>
    </row>
    <row r="59" spans="2:22" x14ac:dyDescent="0.3">
      <c r="B59" s="1" t="s">
        <v>86</v>
      </c>
      <c r="C59" s="1" t="s">
        <v>232</v>
      </c>
      <c r="D59" s="1" t="s">
        <v>285</v>
      </c>
      <c r="E59" s="1" t="s">
        <v>115</v>
      </c>
      <c r="F59" s="1" t="s">
        <v>241</v>
      </c>
      <c r="G59" s="1">
        <v>2021</v>
      </c>
      <c r="H59" s="1" t="s">
        <v>145</v>
      </c>
      <c r="I59" s="1" t="s">
        <v>147</v>
      </c>
      <c r="J59" s="4">
        <v>0.33818599999999999</v>
      </c>
      <c r="K59" s="1">
        <v>2544</v>
      </c>
      <c r="L59" s="1">
        <v>2544</v>
      </c>
      <c r="M59" s="1">
        <v>8.3719999999999999</v>
      </c>
      <c r="O59" s="1">
        <v>3</v>
      </c>
      <c r="P59" s="1" t="s">
        <v>124</v>
      </c>
      <c r="Q59" s="1">
        <v>75.600999999999999</v>
      </c>
      <c r="R59" s="1">
        <v>4377</v>
      </c>
      <c r="S59" s="1">
        <v>2.5259999999999998</v>
      </c>
      <c r="T59" s="1">
        <v>4156</v>
      </c>
      <c r="U59" s="1">
        <v>2.2229999999999999</v>
      </c>
      <c r="V59" s="1">
        <v>4139</v>
      </c>
    </row>
    <row r="60" spans="2:22" x14ac:dyDescent="0.3">
      <c r="B60" s="1" t="s">
        <v>86</v>
      </c>
      <c r="C60" s="1" t="s">
        <v>232</v>
      </c>
      <c r="D60" s="1" t="s">
        <v>285</v>
      </c>
      <c r="E60" s="1" t="s">
        <v>115</v>
      </c>
      <c r="F60" s="1" t="s">
        <v>242</v>
      </c>
      <c r="G60" s="1">
        <v>2021</v>
      </c>
      <c r="H60" s="1" t="s">
        <v>145</v>
      </c>
      <c r="I60" s="1" t="s">
        <v>147</v>
      </c>
      <c r="J60" s="4">
        <v>0.39046599999999998</v>
      </c>
      <c r="K60" s="1">
        <v>2548</v>
      </c>
      <c r="L60" s="1">
        <v>2548</v>
      </c>
      <c r="M60" s="1">
        <v>8.3710000000000004</v>
      </c>
      <c r="O60" s="1">
        <v>3</v>
      </c>
      <c r="P60" s="1" t="s">
        <v>124</v>
      </c>
      <c r="Q60" s="1">
        <v>75.600999999999999</v>
      </c>
      <c r="R60" s="1">
        <v>4377</v>
      </c>
      <c r="S60" s="1">
        <v>2.5259999999999998</v>
      </c>
      <c r="T60" s="1">
        <v>4156</v>
      </c>
      <c r="U60" s="1">
        <v>2.2229999999999999</v>
      </c>
      <c r="V60" s="1">
        <v>4139</v>
      </c>
    </row>
    <row r="61" spans="2:22" x14ac:dyDescent="0.3">
      <c r="B61" s="1" t="s">
        <v>86</v>
      </c>
      <c r="C61" s="1" t="s">
        <v>232</v>
      </c>
      <c r="D61" s="1" t="s">
        <v>285</v>
      </c>
      <c r="E61" s="1" t="s">
        <v>115</v>
      </c>
      <c r="F61" s="1" t="s">
        <v>243</v>
      </c>
      <c r="G61" s="1">
        <v>2021</v>
      </c>
      <c r="H61" s="1" t="s">
        <v>145</v>
      </c>
      <c r="I61" s="1" t="s">
        <v>147</v>
      </c>
      <c r="J61" s="4">
        <v>0.498836</v>
      </c>
      <c r="K61" s="1">
        <v>2549</v>
      </c>
      <c r="L61" s="1">
        <v>2549</v>
      </c>
      <c r="M61" s="1">
        <v>8.3040000000000003</v>
      </c>
      <c r="O61" s="1">
        <v>3</v>
      </c>
      <c r="P61" s="1" t="s">
        <v>124</v>
      </c>
      <c r="Q61" s="1">
        <v>75.600999999999999</v>
      </c>
      <c r="R61" s="1">
        <v>4377</v>
      </c>
      <c r="S61" s="1">
        <v>2.5259999999999998</v>
      </c>
      <c r="T61" s="1">
        <v>4156</v>
      </c>
      <c r="U61" s="1">
        <v>2.2229999999999999</v>
      </c>
      <c r="V61" s="1">
        <v>4139</v>
      </c>
    </row>
    <row r="62" spans="2:22" x14ac:dyDescent="0.3">
      <c r="B62" s="1" t="s">
        <v>86</v>
      </c>
      <c r="C62" s="1" t="s">
        <v>232</v>
      </c>
      <c r="D62" s="1" t="s">
        <v>285</v>
      </c>
      <c r="E62" s="1" t="s">
        <v>115</v>
      </c>
      <c r="F62" s="1" t="s">
        <v>244</v>
      </c>
      <c r="G62" s="1">
        <v>2021</v>
      </c>
      <c r="H62" s="1" t="s">
        <v>145</v>
      </c>
      <c r="I62" s="1" t="s">
        <v>147</v>
      </c>
      <c r="J62" s="4">
        <v>0.72928599999999999</v>
      </c>
      <c r="K62" s="1">
        <v>2549</v>
      </c>
      <c r="L62" s="1">
        <v>2549</v>
      </c>
      <c r="M62" s="1">
        <v>8.3040000000000003</v>
      </c>
      <c r="O62" s="1">
        <v>3</v>
      </c>
      <c r="P62" s="1" t="s">
        <v>124</v>
      </c>
      <c r="Q62" s="1">
        <v>75.600999999999999</v>
      </c>
      <c r="R62" s="1">
        <v>4377</v>
      </c>
      <c r="S62" s="1">
        <v>2.5259999999999998</v>
      </c>
      <c r="T62" s="1">
        <v>4156</v>
      </c>
      <c r="U62" s="1">
        <v>2.2229999999999999</v>
      </c>
      <c r="V62" s="1">
        <v>4139</v>
      </c>
    </row>
    <row r="63" spans="2:22" x14ac:dyDescent="0.3">
      <c r="B63" s="1" t="s">
        <v>86</v>
      </c>
      <c r="C63" s="1" t="s">
        <v>232</v>
      </c>
      <c r="D63" s="1" t="s">
        <v>285</v>
      </c>
      <c r="E63" s="1" t="s">
        <v>115</v>
      </c>
      <c r="F63" s="1" t="s">
        <v>245</v>
      </c>
      <c r="G63" s="1">
        <v>2021</v>
      </c>
      <c r="H63" s="1" t="s">
        <v>145</v>
      </c>
      <c r="I63" s="1" t="s">
        <v>147</v>
      </c>
      <c r="J63" s="4">
        <v>1.073844</v>
      </c>
      <c r="K63" s="1">
        <v>2550</v>
      </c>
      <c r="L63" s="1">
        <v>2550</v>
      </c>
      <c r="M63" s="1">
        <v>8.3550000000000004</v>
      </c>
      <c r="O63" s="1">
        <v>3</v>
      </c>
      <c r="P63" s="1" t="s">
        <v>124</v>
      </c>
      <c r="Q63" s="1">
        <v>75.600999999999999</v>
      </c>
      <c r="R63" s="1">
        <v>4377</v>
      </c>
      <c r="S63" s="1">
        <v>2.5259999999999998</v>
      </c>
      <c r="T63" s="1">
        <v>4156</v>
      </c>
      <c r="U63" s="1">
        <v>2.2229999999999999</v>
      </c>
      <c r="V63" s="1">
        <v>4139</v>
      </c>
    </row>
    <row r="64" spans="2:22" x14ac:dyDescent="0.3">
      <c r="B64" s="1" t="s">
        <v>86</v>
      </c>
      <c r="C64" s="1" t="s">
        <v>232</v>
      </c>
      <c r="D64" s="1" t="s">
        <v>285</v>
      </c>
      <c r="E64" s="1" t="s">
        <v>115</v>
      </c>
      <c r="F64" s="1" t="s">
        <v>246</v>
      </c>
      <c r="G64" s="1">
        <v>2021</v>
      </c>
      <c r="H64" s="1" t="s">
        <v>145</v>
      </c>
      <c r="I64" s="1" t="s">
        <v>147</v>
      </c>
      <c r="J64" s="4">
        <v>1.552408</v>
      </c>
      <c r="K64" s="1">
        <v>2549</v>
      </c>
      <c r="L64" s="1">
        <v>2549</v>
      </c>
      <c r="M64" s="1">
        <v>8.3550000000000004</v>
      </c>
      <c r="O64" s="1">
        <v>3</v>
      </c>
      <c r="P64" s="1" t="s">
        <v>124</v>
      </c>
      <c r="Q64" s="1">
        <v>75.600999999999999</v>
      </c>
      <c r="R64" s="1">
        <v>4377</v>
      </c>
      <c r="S64" s="1">
        <v>2.5259999999999998</v>
      </c>
      <c r="T64" s="1">
        <v>4156</v>
      </c>
      <c r="U64" s="1">
        <v>2.2229999999999999</v>
      </c>
      <c r="V64" s="1">
        <v>4139</v>
      </c>
    </row>
    <row r="65" spans="2:22" x14ac:dyDescent="0.3">
      <c r="B65" s="1" t="s">
        <v>86</v>
      </c>
      <c r="C65" s="1" t="s">
        <v>232</v>
      </c>
      <c r="D65" s="1" t="s">
        <v>285</v>
      </c>
      <c r="E65" s="1" t="s">
        <v>115</v>
      </c>
      <c r="F65" s="1" t="s">
        <v>247</v>
      </c>
      <c r="G65" s="1">
        <v>2021</v>
      </c>
      <c r="H65" s="1" t="s">
        <v>145</v>
      </c>
      <c r="I65" s="1" t="s">
        <v>147</v>
      </c>
      <c r="J65" s="4">
        <v>1.9953799999999999</v>
      </c>
      <c r="K65" s="1">
        <v>2549</v>
      </c>
      <c r="L65" s="1">
        <v>2549</v>
      </c>
      <c r="M65" s="1">
        <v>8.6</v>
      </c>
      <c r="O65" s="1">
        <v>3</v>
      </c>
      <c r="P65" s="1" t="s">
        <v>124</v>
      </c>
      <c r="Q65" s="1">
        <v>75.600999999999999</v>
      </c>
      <c r="R65" s="1">
        <v>4377</v>
      </c>
      <c r="S65" s="1">
        <v>2.5259999999999998</v>
      </c>
      <c r="T65" s="1">
        <v>4156</v>
      </c>
      <c r="U65" s="1">
        <v>2.2229999999999999</v>
      </c>
      <c r="V65" s="1">
        <v>4139</v>
      </c>
    </row>
    <row r="66" spans="2:22" x14ac:dyDescent="0.3">
      <c r="B66" s="1" t="s">
        <v>86</v>
      </c>
      <c r="C66" s="1" t="s">
        <v>232</v>
      </c>
      <c r="D66" s="1" t="s">
        <v>285</v>
      </c>
      <c r="E66" s="1" t="s">
        <v>115</v>
      </c>
      <c r="F66" s="1" t="s">
        <v>248</v>
      </c>
      <c r="G66" s="1">
        <v>2021</v>
      </c>
      <c r="H66" s="1" t="s">
        <v>145</v>
      </c>
      <c r="I66" s="1" t="s">
        <v>147</v>
      </c>
      <c r="J66" s="4">
        <v>2.1971699999999998</v>
      </c>
      <c r="K66" s="1">
        <v>2549</v>
      </c>
      <c r="L66" s="1">
        <v>2549</v>
      </c>
      <c r="M66" s="1">
        <v>8.5990000000000002</v>
      </c>
      <c r="O66" s="1">
        <v>3</v>
      </c>
      <c r="P66" s="1" t="s">
        <v>124</v>
      </c>
      <c r="Q66" s="1">
        <v>75.600999999999999</v>
      </c>
      <c r="R66" s="1">
        <v>4377</v>
      </c>
      <c r="S66" s="1">
        <v>2.5259999999999998</v>
      </c>
      <c r="T66" s="1">
        <v>4156</v>
      </c>
      <c r="U66" s="1">
        <v>2.2229999999999999</v>
      </c>
      <c r="V66" s="1">
        <v>4139</v>
      </c>
    </row>
    <row r="67" spans="2:22" x14ac:dyDescent="0.3">
      <c r="B67" s="1" t="s">
        <v>86</v>
      </c>
      <c r="C67" s="1" t="s">
        <v>232</v>
      </c>
      <c r="D67" s="1" t="s">
        <v>285</v>
      </c>
      <c r="E67" s="1" t="s">
        <v>115</v>
      </c>
      <c r="F67" s="1" t="s">
        <v>249</v>
      </c>
      <c r="G67" s="1">
        <v>2021</v>
      </c>
      <c r="H67" s="1" t="s">
        <v>145</v>
      </c>
      <c r="I67" s="1" t="s">
        <v>147</v>
      </c>
      <c r="J67" s="4">
        <v>2.1319080000000001</v>
      </c>
      <c r="K67" s="1">
        <v>2548</v>
      </c>
      <c r="L67" s="1">
        <v>2548</v>
      </c>
      <c r="M67" s="1">
        <v>9.09</v>
      </c>
      <c r="O67" s="1">
        <v>3</v>
      </c>
      <c r="P67" s="1" t="s">
        <v>124</v>
      </c>
      <c r="Q67" s="1">
        <v>75.600999999999999</v>
      </c>
      <c r="R67" s="1">
        <v>4377</v>
      </c>
      <c r="S67" s="1">
        <v>2.5259999999999998</v>
      </c>
      <c r="T67" s="1">
        <v>4156</v>
      </c>
      <c r="U67" s="1">
        <v>2.2229999999999999</v>
      </c>
      <c r="V67" s="1">
        <v>4139</v>
      </c>
    </row>
    <row r="68" spans="2:22" x14ac:dyDescent="0.3">
      <c r="B68" s="1" t="s">
        <v>86</v>
      </c>
      <c r="C68" s="1" t="s">
        <v>232</v>
      </c>
      <c r="D68" s="1" t="s">
        <v>285</v>
      </c>
      <c r="E68" s="1" t="s">
        <v>115</v>
      </c>
      <c r="F68" s="1" t="s">
        <v>250</v>
      </c>
      <c r="G68" s="1">
        <v>2021</v>
      </c>
      <c r="H68" s="1" t="s">
        <v>145</v>
      </c>
      <c r="I68" s="1" t="s">
        <v>147</v>
      </c>
      <c r="J68" s="4">
        <v>2.0045199999999999</v>
      </c>
      <c r="K68" s="1">
        <v>2547</v>
      </c>
      <c r="L68" s="1">
        <v>2547</v>
      </c>
      <c r="M68" s="1">
        <v>9.0909999999999993</v>
      </c>
      <c r="O68" s="1">
        <v>3</v>
      </c>
      <c r="P68" s="1" t="s">
        <v>124</v>
      </c>
      <c r="Q68" s="1">
        <v>75.600999999999999</v>
      </c>
      <c r="R68" s="1">
        <v>4377</v>
      </c>
      <c r="S68" s="1">
        <v>2.5259999999999998</v>
      </c>
      <c r="T68" s="1">
        <v>4156</v>
      </c>
      <c r="U68" s="1">
        <v>2.2229999999999999</v>
      </c>
      <c r="V68" s="1">
        <v>4139</v>
      </c>
    </row>
    <row r="69" spans="2:22" x14ac:dyDescent="0.3">
      <c r="B69" s="1" t="s">
        <v>86</v>
      </c>
      <c r="C69" s="1" t="s">
        <v>232</v>
      </c>
      <c r="D69" s="1" t="s">
        <v>285</v>
      </c>
      <c r="E69" s="1" t="s">
        <v>115</v>
      </c>
      <c r="F69" s="1" t="s">
        <v>251</v>
      </c>
      <c r="G69" s="1">
        <v>2021</v>
      </c>
      <c r="H69" s="1" t="s">
        <v>145</v>
      </c>
      <c r="I69" s="1" t="s">
        <v>147</v>
      </c>
      <c r="J69" s="4">
        <v>1.7710939999999999</v>
      </c>
      <c r="K69" s="1">
        <v>2546</v>
      </c>
      <c r="L69" s="1">
        <v>2546</v>
      </c>
      <c r="M69" s="1">
        <v>9.8420000000000005</v>
      </c>
      <c r="O69" s="1">
        <v>3</v>
      </c>
      <c r="P69" s="1" t="s">
        <v>124</v>
      </c>
      <c r="Q69" s="1">
        <v>75.600999999999999</v>
      </c>
      <c r="R69" s="1">
        <v>4377</v>
      </c>
      <c r="S69" s="1">
        <v>2.5259999999999998</v>
      </c>
      <c r="T69" s="1">
        <v>4156</v>
      </c>
      <c r="U69" s="1">
        <v>2.2229999999999999</v>
      </c>
      <c r="V69" s="1">
        <v>4139</v>
      </c>
    </row>
    <row r="70" spans="2:22" x14ac:dyDescent="0.3">
      <c r="B70" s="1" t="s">
        <v>86</v>
      </c>
      <c r="C70" s="1" t="s">
        <v>232</v>
      </c>
      <c r="D70" s="1" t="s">
        <v>285</v>
      </c>
      <c r="E70" s="1" t="s">
        <v>115</v>
      </c>
      <c r="F70" s="1" t="s">
        <v>252</v>
      </c>
      <c r="G70" s="1">
        <v>2021</v>
      </c>
      <c r="H70" s="1" t="s">
        <v>145</v>
      </c>
      <c r="I70" s="1" t="s">
        <v>147</v>
      </c>
      <c r="J70" s="4">
        <v>1.58083</v>
      </c>
      <c r="K70" s="1">
        <v>2548</v>
      </c>
      <c r="L70" s="1">
        <v>2548</v>
      </c>
      <c r="M70" s="1">
        <v>9.8439999999999994</v>
      </c>
      <c r="O70" s="1">
        <v>3</v>
      </c>
      <c r="P70" s="1" t="s">
        <v>124</v>
      </c>
      <c r="Q70" s="1">
        <v>75.600999999999999</v>
      </c>
      <c r="R70" s="1">
        <v>4377</v>
      </c>
      <c r="S70" s="1">
        <v>2.5259999999999998</v>
      </c>
      <c r="T70" s="1">
        <v>4156</v>
      </c>
      <c r="U70" s="1">
        <v>2.2229999999999999</v>
      </c>
      <c r="V70" s="1">
        <v>4139</v>
      </c>
    </row>
    <row r="71" spans="2:22" x14ac:dyDescent="0.3">
      <c r="B71" s="1" t="s">
        <v>86</v>
      </c>
      <c r="C71" s="1" t="s">
        <v>232</v>
      </c>
      <c r="D71" s="1" t="s">
        <v>285</v>
      </c>
      <c r="E71" s="1" t="s">
        <v>115</v>
      </c>
      <c r="F71" s="1" t="s">
        <v>253</v>
      </c>
      <c r="G71" s="1">
        <v>2021</v>
      </c>
      <c r="H71" s="1" t="s">
        <v>145</v>
      </c>
      <c r="I71" s="1" t="s">
        <v>147</v>
      </c>
      <c r="J71" s="4">
        <v>1.442876</v>
      </c>
      <c r="K71" s="1">
        <v>2547</v>
      </c>
      <c r="L71" s="1">
        <v>2547</v>
      </c>
      <c r="M71" s="1">
        <v>10.698</v>
      </c>
      <c r="O71" s="1">
        <v>3</v>
      </c>
      <c r="P71" s="1" t="s">
        <v>124</v>
      </c>
      <c r="Q71" s="1">
        <v>75.600999999999999</v>
      </c>
      <c r="R71" s="1">
        <v>4377</v>
      </c>
      <c r="S71" s="1">
        <v>2.5259999999999998</v>
      </c>
      <c r="T71" s="1">
        <v>4156</v>
      </c>
      <c r="U71" s="1">
        <v>2.2229999999999999</v>
      </c>
      <c r="V71" s="1">
        <v>4139</v>
      </c>
    </row>
    <row r="72" spans="2:22" x14ac:dyDescent="0.3">
      <c r="B72" s="1" t="s">
        <v>86</v>
      </c>
      <c r="C72" s="1" t="s">
        <v>232</v>
      </c>
      <c r="D72" s="1" t="s">
        <v>285</v>
      </c>
      <c r="E72" s="1" t="s">
        <v>115</v>
      </c>
      <c r="F72" s="1" t="s">
        <v>254</v>
      </c>
      <c r="G72" s="1">
        <v>2021</v>
      </c>
      <c r="H72" s="1" t="s">
        <v>145</v>
      </c>
      <c r="I72" s="1" t="s">
        <v>147</v>
      </c>
      <c r="J72" s="4">
        <v>1.332276</v>
      </c>
      <c r="K72" s="1">
        <v>2547</v>
      </c>
      <c r="L72" s="1">
        <v>2547</v>
      </c>
      <c r="M72" s="1">
        <v>10.698</v>
      </c>
      <c r="O72" s="1">
        <v>3</v>
      </c>
      <c r="P72" s="1" t="s">
        <v>124</v>
      </c>
      <c r="Q72" s="1">
        <v>75.600999999999999</v>
      </c>
      <c r="R72" s="1">
        <v>4377</v>
      </c>
      <c r="S72" s="1">
        <v>2.5259999999999998</v>
      </c>
      <c r="T72" s="1">
        <v>4156</v>
      </c>
      <c r="U72" s="1">
        <v>2.2229999999999999</v>
      </c>
      <c r="V72" s="1">
        <v>4139</v>
      </c>
    </row>
    <row r="73" spans="2:22" x14ac:dyDescent="0.3">
      <c r="B73" s="1" t="s">
        <v>86</v>
      </c>
      <c r="C73" s="1" t="s">
        <v>232</v>
      </c>
      <c r="D73" s="1" t="s">
        <v>285</v>
      </c>
      <c r="E73" s="1" t="s">
        <v>115</v>
      </c>
      <c r="F73" s="1" t="s">
        <v>255</v>
      </c>
      <c r="G73" s="1">
        <v>2021</v>
      </c>
      <c r="H73" s="1" t="s">
        <v>145</v>
      </c>
      <c r="I73" s="1" t="s">
        <v>147</v>
      </c>
      <c r="J73" s="4">
        <v>1.2632399999999999</v>
      </c>
      <c r="K73" s="1">
        <v>2545</v>
      </c>
      <c r="L73" s="1">
        <v>2545</v>
      </c>
      <c r="M73" s="1">
        <v>11.478999999999999</v>
      </c>
      <c r="O73" s="1">
        <v>3</v>
      </c>
      <c r="P73" s="1" t="s">
        <v>124</v>
      </c>
      <c r="Q73" s="1">
        <v>75.600999999999999</v>
      </c>
      <c r="R73" s="1">
        <v>4377</v>
      </c>
      <c r="S73" s="1">
        <v>2.5259999999999998</v>
      </c>
      <c r="T73" s="1">
        <v>4156</v>
      </c>
      <c r="U73" s="1">
        <v>2.2229999999999999</v>
      </c>
      <c r="V73" s="1">
        <v>4139</v>
      </c>
    </row>
    <row r="74" spans="2:22" x14ac:dyDescent="0.3">
      <c r="B74" s="1" t="s">
        <v>86</v>
      </c>
      <c r="C74" s="1" t="s">
        <v>232</v>
      </c>
      <c r="D74" s="1" t="s">
        <v>285</v>
      </c>
      <c r="E74" s="1" t="s">
        <v>115</v>
      </c>
      <c r="F74" s="1" t="s">
        <v>256</v>
      </c>
      <c r="G74" s="1">
        <v>2021</v>
      </c>
      <c r="H74" s="1" t="s">
        <v>145</v>
      </c>
      <c r="I74" s="1" t="s">
        <v>147</v>
      </c>
      <c r="J74" s="4">
        <v>1.222288</v>
      </c>
      <c r="K74" s="1">
        <v>2544</v>
      </c>
      <c r="L74" s="1">
        <v>2544</v>
      </c>
      <c r="M74" s="1">
        <v>11.478999999999999</v>
      </c>
      <c r="O74" s="1">
        <v>3</v>
      </c>
      <c r="P74" s="1" t="s">
        <v>124</v>
      </c>
      <c r="Q74" s="1">
        <v>75.600999999999999</v>
      </c>
      <c r="R74" s="1">
        <v>4377</v>
      </c>
      <c r="S74" s="1">
        <v>2.5259999999999998</v>
      </c>
      <c r="T74" s="1">
        <v>4156</v>
      </c>
      <c r="U74" s="1">
        <v>2.2229999999999999</v>
      </c>
      <c r="V74" s="1">
        <v>4139</v>
      </c>
    </row>
    <row r="75" spans="2:22" x14ac:dyDescent="0.3">
      <c r="B75" s="1" t="s">
        <v>86</v>
      </c>
      <c r="C75" s="1" t="s">
        <v>232</v>
      </c>
      <c r="D75" s="1" t="s">
        <v>285</v>
      </c>
      <c r="E75" s="1" t="s">
        <v>115</v>
      </c>
      <c r="F75" s="1" t="s">
        <v>257</v>
      </c>
      <c r="G75" s="1">
        <v>2021</v>
      </c>
      <c r="H75" s="1" t="s">
        <v>145</v>
      </c>
      <c r="I75" s="1" t="s">
        <v>147</v>
      </c>
      <c r="J75" s="4">
        <v>1.233754</v>
      </c>
      <c r="K75" s="1">
        <v>2546</v>
      </c>
      <c r="L75" s="1">
        <v>2546</v>
      </c>
      <c r="M75" s="1">
        <v>12.083</v>
      </c>
      <c r="O75" s="1">
        <v>3</v>
      </c>
      <c r="P75" s="1" t="s">
        <v>124</v>
      </c>
      <c r="Q75" s="1">
        <v>75.600999999999999</v>
      </c>
      <c r="R75" s="1">
        <v>4377</v>
      </c>
      <c r="S75" s="1">
        <v>2.5259999999999998</v>
      </c>
      <c r="T75" s="1">
        <v>4156</v>
      </c>
      <c r="U75" s="1">
        <v>2.2229999999999999</v>
      </c>
      <c r="V75" s="1">
        <v>4139</v>
      </c>
    </row>
    <row r="76" spans="2:22" x14ac:dyDescent="0.3">
      <c r="B76" s="1" t="s">
        <v>86</v>
      </c>
      <c r="C76" s="1" t="s">
        <v>232</v>
      </c>
      <c r="D76" s="1" t="s">
        <v>285</v>
      </c>
      <c r="E76" s="1" t="s">
        <v>115</v>
      </c>
      <c r="F76" s="1" t="s">
        <v>258</v>
      </c>
      <c r="G76" s="1">
        <v>2021</v>
      </c>
      <c r="H76" s="1" t="s">
        <v>145</v>
      </c>
      <c r="I76" s="1" t="s">
        <v>147</v>
      </c>
      <c r="J76" s="4">
        <v>1.257066</v>
      </c>
      <c r="K76" s="1">
        <v>2547</v>
      </c>
      <c r="L76" s="1">
        <v>2547</v>
      </c>
      <c r="M76" s="1">
        <v>12.083</v>
      </c>
      <c r="O76" s="1">
        <v>3</v>
      </c>
      <c r="P76" s="1" t="s">
        <v>124</v>
      </c>
      <c r="Q76" s="1">
        <v>75.600999999999999</v>
      </c>
      <c r="R76" s="1">
        <v>4377</v>
      </c>
      <c r="S76" s="1">
        <v>2.5259999999999998</v>
      </c>
      <c r="T76" s="1">
        <v>4156</v>
      </c>
      <c r="U76" s="1">
        <v>2.2229999999999999</v>
      </c>
      <c r="V76" s="1">
        <v>4139</v>
      </c>
    </row>
    <row r="77" spans="2:22" x14ac:dyDescent="0.3">
      <c r="B77" s="1" t="s">
        <v>86</v>
      </c>
      <c r="C77" s="1" t="s">
        <v>232</v>
      </c>
      <c r="D77" s="1" t="s">
        <v>285</v>
      </c>
      <c r="E77" s="1" t="s">
        <v>115</v>
      </c>
      <c r="F77" s="1" t="s">
        <v>259</v>
      </c>
      <c r="G77" s="1">
        <v>2021</v>
      </c>
      <c r="H77" s="1" t="s">
        <v>145</v>
      </c>
      <c r="I77" s="1" t="s">
        <v>147</v>
      </c>
      <c r="J77" s="4">
        <v>1.2162459999999999</v>
      </c>
      <c r="K77" s="1">
        <v>2548</v>
      </c>
      <c r="L77" s="1">
        <v>2548</v>
      </c>
      <c r="M77" s="1">
        <v>12.519</v>
      </c>
      <c r="O77" s="1">
        <v>3</v>
      </c>
      <c r="P77" s="1" t="s">
        <v>124</v>
      </c>
      <c r="Q77" s="1">
        <v>75.600999999999999</v>
      </c>
      <c r="R77" s="1">
        <v>4377</v>
      </c>
      <c r="S77" s="1">
        <v>2.5259999999999998</v>
      </c>
      <c r="T77" s="1">
        <v>4156</v>
      </c>
      <c r="U77" s="1">
        <v>2.2229999999999999</v>
      </c>
      <c r="V77" s="1">
        <v>4139</v>
      </c>
    </row>
    <row r="78" spans="2:22" x14ac:dyDescent="0.3">
      <c r="B78" s="1" t="s">
        <v>86</v>
      </c>
      <c r="C78" s="1" t="s">
        <v>232</v>
      </c>
      <c r="D78" s="1" t="s">
        <v>285</v>
      </c>
      <c r="E78" s="1" t="s">
        <v>115</v>
      </c>
      <c r="F78" s="1" t="s">
        <v>260</v>
      </c>
      <c r="G78" s="1">
        <v>2021</v>
      </c>
      <c r="H78" s="1" t="s">
        <v>145</v>
      </c>
      <c r="I78" s="1" t="s">
        <v>147</v>
      </c>
      <c r="J78" s="4">
        <v>1.1897059999999999</v>
      </c>
      <c r="K78" s="1">
        <v>2546</v>
      </c>
      <c r="L78" s="1">
        <v>2546</v>
      </c>
      <c r="M78" s="1">
        <v>12.518000000000001</v>
      </c>
      <c r="O78" s="1">
        <v>3</v>
      </c>
      <c r="P78" s="1" t="s">
        <v>124</v>
      </c>
      <c r="Q78" s="1">
        <v>75.600999999999999</v>
      </c>
      <c r="R78" s="1">
        <v>4377</v>
      </c>
      <c r="S78" s="1">
        <v>2.5259999999999998</v>
      </c>
      <c r="T78" s="1">
        <v>4156</v>
      </c>
      <c r="U78" s="1">
        <v>2.2229999999999999</v>
      </c>
      <c r="V78" s="1">
        <v>4139</v>
      </c>
    </row>
    <row r="79" spans="2:22" x14ac:dyDescent="0.3">
      <c r="B79" s="1" t="s">
        <v>86</v>
      </c>
      <c r="C79" s="1" t="s">
        <v>232</v>
      </c>
      <c r="D79" s="1" t="s">
        <v>285</v>
      </c>
      <c r="E79" s="1" t="s">
        <v>115</v>
      </c>
      <c r="F79" s="1" t="s">
        <v>261</v>
      </c>
      <c r="G79" s="1">
        <v>2021</v>
      </c>
      <c r="H79" s="1" t="s">
        <v>145</v>
      </c>
      <c r="I79" s="1" t="s">
        <v>147</v>
      </c>
      <c r="J79" s="4">
        <v>1.1703600000000001</v>
      </c>
      <c r="K79" s="1">
        <v>2546</v>
      </c>
      <c r="L79" s="1">
        <v>2546</v>
      </c>
      <c r="M79" s="1">
        <v>12.79</v>
      </c>
      <c r="O79" s="1">
        <v>3</v>
      </c>
      <c r="P79" s="1" t="s">
        <v>124</v>
      </c>
      <c r="Q79" s="1">
        <v>75.600999999999999</v>
      </c>
      <c r="R79" s="1">
        <v>4377</v>
      </c>
      <c r="S79" s="1">
        <v>2.5259999999999998</v>
      </c>
      <c r="T79" s="1">
        <v>4156</v>
      </c>
      <c r="U79" s="1">
        <v>2.2229999999999999</v>
      </c>
      <c r="V79" s="1">
        <v>4139</v>
      </c>
    </row>
    <row r="80" spans="2:22" x14ac:dyDescent="0.3">
      <c r="B80" s="1" t="s">
        <v>86</v>
      </c>
      <c r="C80" s="1" t="s">
        <v>232</v>
      </c>
      <c r="D80" s="1" t="s">
        <v>285</v>
      </c>
      <c r="E80" s="1" t="s">
        <v>115</v>
      </c>
      <c r="F80" s="1" t="s">
        <v>262</v>
      </c>
      <c r="G80" s="1">
        <v>2021</v>
      </c>
      <c r="H80" s="1" t="s">
        <v>145</v>
      </c>
      <c r="I80" s="1" t="s">
        <v>147</v>
      </c>
      <c r="J80" s="4">
        <v>1.1695660000000001</v>
      </c>
      <c r="K80" s="1">
        <v>2547</v>
      </c>
      <c r="L80" s="1">
        <v>2547</v>
      </c>
      <c r="M80" s="1">
        <v>12.79</v>
      </c>
      <c r="O80" s="1">
        <v>3</v>
      </c>
      <c r="P80" s="1" t="s">
        <v>124</v>
      </c>
      <c r="Q80" s="1">
        <v>75.600999999999999</v>
      </c>
      <c r="R80" s="1">
        <v>4377</v>
      </c>
      <c r="S80" s="1">
        <v>2.5259999999999998</v>
      </c>
      <c r="T80" s="1">
        <v>4156</v>
      </c>
      <c r="U80" s="1">
        <v>2.2229999999999999</v>
      </c>
      <c r="V80" s="1">
        <v>4139</v>
      </c>
    </row>
    <row r="81" spans="2:22" x14ac:dyDescent="0.3">
      <c r="B81" s="1" t="s">
        <v>86</v>
      </c>
      <c r="C81" s="1" t="s">
        <v>232</v>
      </c>
      <c r="D81" s="1" t="s">
        <v>285</v>
      </c>
      <c r="E81" s="1" t="s">
        <v>115</v>
      </c>
      <c r="F81" s="1" t="s">
        <v>263</v>
      </c>
      <c r="G81" s="1">
        <v>2021</v>
      </c>
      <c r="H81" s="1" t="s">
        <v>145</v>
      </c>
      <c r="I81" s="1" t="s">
        <v>147</v>
      </c>
      <c r="J81" s="4">
        <v>1.2142500000000001</v>
      </c>
      <c r="K81" s="1">
        <v>2544</v>
      </c>
      <c r="L81" s="1">
        <v>2544</v>
      </c>
      <c r="M81" s="1">
        <v>12.875999999999999</v>
      </c>
      <c r="O81" s="1">
        <v>3</v>
      </c>
      <c r="P81" s="1" t="s">
        <v>124</v>
      </c>
      <c r="Q81" s="1">
        <v>75.600999999999999</v>
      </c>
      <c r="R81" s="1">
        <v>4377</v>
      </c>
      <c r="S81" s="1">
        <v>2.5259999999999998</v>
      </c>
      <c r="T81" s="1">
        <v>4156</v>
      </c>
      <c r="U81" s="1">
        <v>2.2229999999999999</v>
      </c>
      <c r="V81" s="1">
        <v>4139</v>
      </c>
    </row>
    <row r="82" spans="2:22" x14ac:dyDescent="0.3">
      <c r="B82" s="1" t="s">
        <v>86</v>
      </c>
      <c r="C82" s="1" t="s">
        <v>232</v>
      </c>
      <c r="D82" s="1" t="s">
        <v>285</v>
      </c>
      <c r="E82" s="1" t="s">
        <v>115</v>
      </c>
      <c r="F82" s="1" t="s">
        <v>264</v>
      </c>
      <c r="G82" s="1">
        <v>2021</v>
      </c>
      <c r="H82" s="1" t="s">
        <v>145</v>
      </c>
      <c r="I82" s="1" t="s">
        <v>147</v>
      </c>
      <c r="J82" s="4">
        <v>1.32795</v>
      </c>
      <c r="K82" s="1">
        <v>2543</v>
      </c>
      <c r="L82" s="1">
        <v>2543</v>
      </c>
      <c r="M82" s="1">
        <v>12.875999999999999</v>
      </c>
      <c r="O82" s="1">
        <v>3</v>
      </c>
      <c r="P82" s="1" t="s">
        <v>124</v>
      </c>
      <c r="Q82" s="1">
        <v>75.600999999999999</v>
      </c>
      <c r="R82" s="1">
        <v>4377</v>
      </c>
      <c r="S82" s="1">
        <v>2.5259999999999998</v>
      </c>
      <c r="T82" s="1">
        <v>4156</v>
      </c>
      <c r="U82" s="1">
        <v>2.2229999999999999</v>
      </c>
      <c r="V82" s="1">
        <v>4139</v>
      </c>
    </row>
    <row r="83" spans="2:22" x14ac:dyDescent="0.3">
      <c r="B83" s="1" t="s">
        <v>86</v>
      </c>
      <c r="C83" s="1" t="s">
        <v>232</v>
      </c>
      <c r="D83" s="1" t="s">
        <v>285</v>
      </c>
      <c r="E83" s="1" t="s">
        <v>115</v>
      </c>
      <c r="F83" s="1" t="s">
        <v>265</v>
      </c>
      <c r="G83" s="1">
        <v>2021</v>
      </c>
      <c r="H83" s="1" t="s">
        <v>145</v>
      </c>
      <c r="I83" s="1" t="s">
        <v>147</v>
      </c>
      <c r="J83" s="4">
        <v>1.5273939999999999</v>
      </c>
      <c r="K83" s="1">
        <v>2544</v>
      </c>
      <c r="L83" s="1">
        <v>2544</v>
      </c>
      <c r="M83" s="1">
        <v>12.749000000000001</v>
      </c>
      <c r="O83" s="1">
        <v>3</v>
      </c>
      <c r="P83" s="1" t="s">
        <v>124</v>
      </c>
      <c r="Q83" s="1">
        <v>75.600999999999999</v>
      </c>
      <c r="R83" s="1">
        <v>4377</v>
      </c>
      <c r="S83" s="1">
        <v>2.5259999999999998</v>
      </c>
      <c r="T83" s="1">
        <v>4156</v>
      </c>
      <c r="U83" s="1">
        <v>2.2229999999999999</v>
      </c>
      <c r="V83" s="1">
        <v>4139</v>
      </c>
    </row>
    <row r="84" spans="2:22" x14ac:dyDescent="0.3">
      <c r="B84" s="1" t="s">
        <v>86</v>
      </c>
      <c r="C84" s="1" t="s">
        <v>232</v>
      </c>
      <c r="D84" s="1" t="s">
        <v>285</v>
      </c>
      <c r="E84" s="1" t="s">
        <v>115</v>
      </c>
      <c r="F84" s="1" t="s">
        <v>266</v>
      </c>
      <c r="G84" s="1">
        <v>2021</v>
      </c>
      <c r="H84" s="1" t="s">
        <v>145</v>
      </c>
      <c r="I84" s="1" t="s">
        <v>147</v>
      </c>
      <c r="J84" s="4">
        <v>1.785812</v>
      </c>
      <c r="K84" s="1">
        <v>2543</v>
      </c>
      <c r="L84" s="1">
        <v>2543</v>
      </c>
      <c r="M84" s="1">
        <v>12.749000000000001</v>
      </c>
      <c r="O84" s="1">
        <v>3</v>
      </c>
      <c r="P84" s="1" t="s">
        <v>124</v>
      </c>
      <c r="Q84" s="1">
        <v>75.600999999999999</v>
      </c>
      <c r="R84" s="1">
        <v>4377</v>
      </c>
      <c r="S84" s="1">
        <v>2.5259999999999998</v>
      </c>
      <c r="T84" s="1">
        <v>4156</v>
      </c>
      <c r="U84" s="1">
        <v>2.2229999999999999</v>
      </c>
      <c r="V84" s="1">
        <v>4139</v>
      </c>
    </row>
    <row r="85" spans="2:22" x14ac:dyDescent="0.3">
      <c r="B85" s="1" t="s">
        <v>86</v>
      </c>
      <c r="C85" s="1" t="s">
        <v>232</v>
      </c>
      <c r="D85" s="1" t="s">
        <v>285</v>
      </c>
      <c r="E85" s="1" t="s">
        <v>115</v>
      </c>
      <c r="F85" s="1" t="s">
        <v>267</v>
      </c>
      <c r="G85" s="1">
        <v>2021</v>
      </c>
      <c r="H85" s="1" t="s">
        <v>145</v>
      </c>
      <c r="I85" s="1" t="s">
        <v>147</v>
      </c>
      <c r="J85" s="4">
        <v>1.980302</v>
      </c>
      <c r="K85" s="1">
        <v>2543</v>
      </c>
      <c r="L85" s="1">
        <v>2543</v>
      </c>
      <c r="M85" s="1">
        <v>12.474</v>
      </c>
      <c r="O85" s="1">
        <v>3</v>
      </c>
      <c r="P85" s="1" t="s">
        <v>124</v>
      </c>
      <c r="Q85" s="1">
        <v>75.600999999999999</v>
      </c>
      <c r="R85" s="1">
        <v>4377</v>
      </c>
      <c r="S85" s="1">
        <v>2.5259999999999998</v>
      </c>
      <c r="T85" s="1">
        <v>4156</v>
      </c>
      <c r="U85" s="1">
        <v>2.2229999999999999</v>
      </c>
      <c r="V85" s="1">
        <v>4139</v>
      </c>
    </row>
    <row r="86" spans="2:22" x14ac:dyDescent="0.3">
      <c r="B86" s="1" t="s">
        <v>86</v>
      </c>
      <c r="C86" s="1" t="s">
        <v>232</v>
      </c>
      <c r="D86" s="1" t="s">
        <v>285</v>
      </c>
      <c r="E86" s="1" t="s">
        <v>115</v>
      </c>
      <c r="F86" s="1" t="s">
        <v>268</v>
      </c>
      <c r="G86" s="1">
        <v>2021</v>
      </c>
      <c r="H86" s="1" t="s">
        <v>145</v>
      </c>
      <c r="I86" s="1" t="s">
        <v>147</v>
      </c>
      <c r="J86" s="4">
        <v>2.1289600000000002</v>
      </c>
      <c r="K86" s="1">
        <v>2543</v>
      </c>
      <c r="L86" s="1">
        <v>2543</v>
      </c>
      <c r="M86" s="1">
        <v>12.474</v>
      </c>
      <c r="O86" s="1">
        <v>3</v>
      </c>
      <c r="P86" s="1" t="s">
        <v>124</v>
      </c>
      <c r="Q86" s="1">
        <v>75.600999999999999</v>
      </c>
      <c r="R86" s="1">
        <v>4377</v>
      </c>
      <c r="S86" s="1">
        <v>2.5259999999999998</v>
      </c>
      <c r="T86" s="1">
        <v>4156</v>
      </c>
      <c r="U86" s="1">
        <v>2.2229999999999999</v>
      </c>
      <c r="V86" s="1">
        <v>4139</v>
      </c>
    </row>
    <row r="87" spans="2:22" x14ac:dyDescent="0.3">
      <c r="B87" s="1" t="s">
        <v>86</v>
      </c>
      <c r="C87" s="1" t="s">
        <v>232</v>
      </c>
      <c r="D87" s="1" t="s">
        <v>285</v>
      </c>
      <c r="E87" s="1" t="s">
        <v>115</v>
      </c>
      <c r="F87" s="1" t="s">
        <v>269</v>
      </c>
      <c r="G87" s="1">
        <v>2021</v>
      </c>
      <c r="H87" s="1" t="s">
        <v>145</v>
      </c>
      <c r="I87" s="1" t="s">
        <v>147</v>
      </c>
      <c r="J87" s="4">
        <v>2.163484</v>
      </c>
      <c r="K87" s="1">
        <v>2544</v>
      </c>
      <c r="L87" s="1">
        <v>2544</v>
      </c>
      <c r="M87" s="1">
        <v>12.08</v>
      </c>
      <c r="O87" s="1">
        <v>3</v>
      </c>
      <c r="P87" s="1" t="s">
        <v>124</v>
      </c>
      <c r="Q87" s="1">
        <v>75.600999999999999</v>
      </c>
      <c r="R87" s="1">
        <v>4377</v>
      </c>
      <c r="S87" s="1">
        <v>2.5259999999999998</v>
      </c>
      <c r="T87" s="1">
        <v>4156</v>
      </c>
      <c r="U87" s="1">
        <v>2.2229999999999999</v>
      </c>
      <c r="V87" s="1">
        <v>4139</v>
      </c>
    </row>
    <row r="88" spans="2:22" x14ac:dyDescent="0.3">
      <c r="B88" s="1" t="s">
        <v>86</v>
      </c>
      <c r="C88" s="1" t="s">
        <v>232</v>
      </c>
      <c r="D88" s="1" t="s">
        <v>285</v>
      </c>
      <c r="E88" s="1" t="s">
        <v>115</v>
      </c>
      <c r="F88" s="1" t="s">
        <v>270</v>
      </c>
      <c r="G88" s="1">
        <v>2021</v>
      </c>
      <c r="H88" s="1" t="s">
        <v>145</v>
      </c>
      <c r="I88" s="1" t="s">
        <v>147</v>
      </c>
      <c r="J88" s="4">
        <v>2.1986240000000001</v>
      </c>
      <c r="K88" s="1">
        <v>2541</v>
      </c>
      <c r="L88" s="1">
        <v>2541</v>
      </c>
      <c r="M88" s="1">
        <v>12.08</v>
      </c>
      <c r="O88" s="1">
        <v>3</v>
      </c>
      <c r="P88" s="1" t="s">
        <v>124</v>
      </c>
      <c r="Q88" s="1">
        <v>75.600999999999999</v>
      </c>
      <c r="R88" s="1">
        <v>4377</v>
      </c>
      <c r="S88" s="1">
        <v>2.5259999999999998</v>
      </c>
      <c r="T88" s="1">
        <v>4156</v>
      </c>
      <c r="U88" s="1">
        <v>2.2229999999999999</v>
      </c>
      <c r="V88" s="1">
        <v>4139</v>
      </c>
    </row>
    <row r="89" spans="2:22" x14ac:dyDescent="0.3">
      <c r="B89" s="1" t="s">
        <v>86</v>
      </c>
      <c r="C89" s="1" t="s">
        <v>232</v>
      </c>
      <c r="D89" s="1" t="s">
        <v>285</v>
      </c>
      <c r="E89" s="1" t="s">
        <v>115</v>
      </c>
      <c r="F89" s="1" t="s">
        <v>271</v>
      </c>
      <c r="G89" s="1">
        <v>2021</v>
      </c>
      <c r="H89" s="1" t="s">
        <v>145</v>
      </c>
      <c r="I89" s="1" t="s">
        <v>147</v>
      </c>
      <c r="J89" s="4">
        <v>2.107564</v>
      </c>
      <c r="K89" s="1">
        <v>2544</v>
      </c>
      <c r="L89" s="1">
        <v>2544</v>
      </c>
      <c r="M89" s="1">
        <v>11.592000000000001</v>
      </c>
      <c r="O89" s="1">
        <v>3</v>
      </c>
      <c r="P89" s="1" t="s">
        <v>124</v>
      </c>
      <c r="Q89" s="1">
        <v>75.600999999999999</v>
      </c>
      <c r="R89" s="1">
        <v>4377</v>
      </c>
      <c r="S89" s="1">
        <v>2.5259999999999998</v>
      </c>
      <c r="T89" s="1">
        <v>4156</v>
      </c>
      <c r="U89" s="1">
        <v>2.2229999999999999</v>
      </c>
      <c r="V89" s="1">
        <v>4139</v>
      </c>
    </row>
    <row r="90" spans="2:22" x14ac:dyDescent="0.3">
      <c r="B90" s="1" t="s">
        <v>86</v>
      </c>
      <c r="C90" s="1" t="s">
        <v>232</v>
      </c>
      <c r="D90" s="1" t="s">
        <v>285</v>
      </c>
      <c r="E90" s="1" t="s">
        <v>115</v>
      </c>
      <c r="F90" s="1" t="s">
        <v>272</v>
      </c>
      <c r="G90" s="1">
        <v>2021</v>
      </c>
      <c r="H90" s="1" t="s">
        <v>145</v>
      </c>
      <c r="I90" s="1" t="s">
        <v>147</v>
      </c>
      <c r="J90" s="4">
        <v>2.0025900000000001</v>
      </c>
      <c r="K90" s="1">
        <v>2540</v>
      </c>
      <c r="L90" s="1">
        <v>2540</v>
      </c>
      <c r="M90" s="1">
        <v>11.593</v>
      </c>
      <c r="O90" s="1">
        <v>3</v>
      </c>
      <c r="P90" s="1" t="s">
        <v>124</v>
      </c>
      <c r="Q90" s="1">
        <v>75.600999999999999</v>
      </c>
      <c r="R90" s="1">
        <v>4377</v>
      </c>
      <c r="S90" s="1">
        <v>2.5259999999999998</v>
      </c>
      <c r="T90" s="1">
        <v>4156</v>
      </c>
      <c r="U90" s="1">
        <v>2.2229999999999999</v>
      </c>
      <c r="V90" s="1">
        <v>4139</v>
      </c>
    </row>
    <row r="91" spans="2:22" x14ac:dyDescent="0.3">
      <c r="B91" s="1" t="s">
        <v>86</v>
      </c>
      <c r="C91" s="1" t="s">
        <v>232</v>
      </c>
      <c r="D91" s="1" t="s">
        <v>285</v>
      </c>
      <c r="E91" s="1" t="s">
        <v>115</v>
      </c>
      <c r="F91" s="1" t="s">
        <v>273</v>
      </c>
      <c r="G91" s="1">
        <v>2021</v>
      </c>
      <c r="H91" s="1" t="s">
        <v>145</v>
      </c>
      <c r="I91" s="1" t="s">
        <v>147</v>
      </c>
      <c r="J91" s="4">
        <v>1.8714059999999999</v>
      </c>
      <c r="K91" s="1">
        <v>2541</v>
      </c>
      <c r="L91" s="1">
        <v>2541</v>
      </c>
      <c r="M91" s="1">
        <v>10.992000000000001</v>
      </c>
      <c r="O91" s="1">
        <v>3</v>
      </c>
      <c r="P91" s="1" t="s">
        <v>124</v>
      </c>
      <c r="Q91" s="1">
        <v>75.600999999999999</v>
      </c>
      <c r="R91" s="1">
        <v>4377</v>
      </c>
      <c r="S91" s="1">
        <v>2.5259999999999998</v>
      </c>
      <c r="T91" s="1">
        <v>4156</v>
      </c>
      <c r="U91" s="1">
        <v>2.2229999999999999</v>
      </c>
      <c r="V91" s="1">
        <v>4139</v>
      </c>
    </row>
    <row r="92" spans="2:22" x14ac:dyDescent="0.3">
      <c r="B92" s="1" t="s">
        <v>86</v>
      </c>
      <c r="C92" s="1" t="s">
        <v>232</v>
      </c>
      <c r="D92" s="1" t="s">
        <v>285</v>
      </c>
      <c r="E92" s="1" t="s">
        <v>115</v>
      </c>
      <c r="F92" s="1" t="s">
        <v>274</v>
      </c>
      <c r="G92" s="1">
        <v>2021</v>
      </c>
      <c r="H92" s="1" t="s">
        <v>145</v>
      </c>
      <c r="I92" s="1" t="s">
        <v>147</v>
      </c>
      <c r="J92" s="4">
        <v>1.734162</v>
      </c>
      <c r="K92" s="1">
        <v>2538</v>
      </c>
      <c r="L92" s="1">
        <v>2538</v>
      </c>
      <c r="M92" s="1">
        <v>10.992000000000001</v>
      </c>
      <c r="O92" s="1">
        <v>3</v>
      </c>
      <c r="P92" s="1" t="s">
        <v>124</v>
      </c>
      <c r="Q92" s="1">
        <v>75.600999999999999</v>
      </c>
      <c r="R92" s="1">
        <v>4377</v>
      </c>
      <c r="S92" s="1">
        <v>2.5259999999999998</v>
      </c>
      <c r="T92" s="1">
        <v>4156</v>
      </c>
      <c r="U92" s="1">
        <v>2.2229999999999999</v>
      </c>
      <c r="V92" s="1">
        <v>4139</v>
      </c>
    </row>
    <row r="93" spans="2:22" x14ac:dyDescent="0.3">
      <c r="B93" s="1" t="s">
        <v>86</v>
      </c>
      <c r="C93" s="1" t="s">
        <v>232</v>
      </c>
      <c r="D93" s="1" t="s">
        <v>285</v>
      </c>
      <c r="E93" s="1" t="s">
        <v>115</v>
      </c>
      <c r="F93" s="1" t="s">
        <v>275</v>
      </c>
      <c r="G93" s="1">
        <v>2021</v>
      </c>
      <c r="H93" s="1" t="s">
        <v>145</v>
      </c>
      <c r="I93" s="1" t="s">
        <v>147</v>
      </c>
      <c r="J93" s="4">
        <v>1.57176</v>
      </c>
      <c r="K93" s="1">
        <v>2538</v>
      </c>
      <c r="L93" s="1">
        <v>2538</v>
      </c>
      <c r="M93" s="1">
        <v>10.382</v>
      </c>
      <c r="O93" s="1">
        <v>3</v>
      </c>
      <c r="P93" s="1" t="s">
        <v>124</v>
      </c>
      <c r="Q93" s="1">
        <v>75.600999999999999</v>
      </c>
      <c r="R93" s="1">
        <v>4377</v>
      </c>
      <c r="S93" s="1">
        <v>2.5259999999999998</v>
      </c>
      <c r="T93" s="1">
        <v>4156</v>
      </c>
      <c r="U93" s="1">
        <v>2.2229999999999999</v>
      </c>
      <c r="V93" s="1">
        <v>4139</v>
      </c>
    </row>
    <row r="94" spans="2:22" x14ac:dyDescent="0.3">
      <c r="B94" s="1" t="s">
        <v>86</v>
      </c>
      <c r="C94" s="1" t="s">
        <v>232</v>
      </c>
      <c r="D94" s="1" t="s">
        <v>285</v>
      </c>
      <c r="E94" s="1" t="s">
        <v>115</v>
      </c>
      <c r="F94" s="1" t="s">
        <v>276</v>
      </c>
      <c r="G94" s="1">
        <v>2021</v>
      </c>
      <c r="H94" s="1" t="s">
        <v>145</v>
      </c>
      <c r="I94" s="1" t="s">
        <v>147</v>
      </c>
      <c r="J94" s="4">
        <v>1.362892</v>
      </c>
      <c r="K94" s="1">
        <v>2539</v>
      </c>
      <c r="L94" s="1">
        <v>2539</v>
      </c>
      <c r="M94" s="1">
        <v>10.382</v>
      </c>
      <c r="O94" s="1">
        <v>3</v>
      </c>
      <c r="P94" s="1" t="s">
        <v>124</v>
      </c>
      <c r="Q94" s="1">
        <v>75.600999999999999</v>
      </c>
      <c r="R94" s="1">
        <v>4377</v>
      </c>
      <c r="S94" s="1">
        <v>2.5259999999999998</v>
      </c>
      <c r="T94" s="1">
        <v>4156</v>
      </c>
      <c r="U94" s="1">
        <v>2.2229999999999999</v>
      </c>
      <c r="V94" s="1">
        <v>4139</v>
      </c>
    </row>
    <row r="95" spans="2:22" x14ac:dyDescent="0.3">
      <c r="B95" s="1" t="s">
        <v>86</v>
      </c>
      <c r="C95" s="1" t="s">
        <v>232</v>
      </c>
      <c r="D95" s="1" t="s">
        <v>285</v>
      </c>
      <c r="E95" s="1" t="s">
        <v>115</v>
      </c>
      <c r="F95" s="1" t="s">
        <v>277</v>
      </c>
      <c r="G95" s="1">
        <v>2021</v>
      </c>
      <c r="H95" s="1" t="s">
        <v>145</v>
      </c>
      <c r="I95" s="1" t="s">
        <v>147</v>
      </c>
      <c r="J95" s="4">
        <v>1.1424859999999999</v>
      </c>
      <c r="K95" s="1">
        <v>2538</v>
      </c>
      <c r="L95" s="1">
        <v>2538</v>
      </c>
      <c r="M95" s="1">
        <v>9.8629999999999995</v>
      </c>
      <c r="O95" s="1">
        <v>3</v>
      </c>
      <c r="P95" s="1" t="s">
        <v>124</v>
      </c>
      <c r="Q95" s="1">
        <v>75.600999999999999</v>
      </c>
      <c r="R95" s="1">
        <v>4377</v>
      </c>
      <c r="S95" s="1">
        <v>2.5259999999999998</v>
      </c>
      <c r="T95" s="1">
        <v>4156</v>
      </c>
      <c r="U95" s="1">
        <v>2.2229999999999999</v>
      </c>
      <c r="V95" s="1">
        <v>4139</v>
      </c>
    </row>
    <row r="96" spans="2:22" x14ac:dyDescent="0.3">
      <c r="B96" s="1" t="s">
        <v>86</v>
      </c>
      <c r="C96" s="1" t="s">
        <v>232</v>
      </c>
      <c r="D96" s="1" t="s">
        <v>285</v>
      </c>
      <c r="E96" s="1" t="s">
        <v>115</v>
      </c>
      <c r="F96" s="1" t="s">
        <v>278</v>
      </c>
      <c r="G96" s="1">
        <v>2021</v>
      </c>
      <c r="H96" s="1" t="s">
        <v>145</v>
      </c>
      <c r="I96" s="1" t="s">
        <v>147</v>
      </c>
      <c r="J96" s="4">
        <v>0.88385199999999997</v>
      </c>
      <c r="K96" s="1">
        <v>2538</v>
      </c>
      <c r="L96" s="1">
        <v>2538</v>
      </c>
      <c r="M96" s="1">
        <v>9.8629999999999995</v>
      </c>
      <c r="O96" s="1">
        <v>3</v>
      </c>
      <c r="P96" s="1" t="s">
        <v>124</v>
      </c>
      <c r="Q96" s="1">
        <v>75.600999999999999</v>
      </c>
      <c r="R96" s="1">
        <v>4377</v>
      </c>
      <c r="S96" s="1">
        <v>2.5259999999999998</v>
      </c>
      <c r="T96" s="1">
        <v>4156</v>
      </c>
      <c r="U96" s="1">
        <v>2.2229999999999999</v>
      </c>
      <c r="V96" s="1">
        <v>4139</v>
      </c>
    </row>
    <row r="97" spans="2:22" x14ac:dyDescent="0.3">
      <c r="B97" s="1" t="s">
        <v>86</v>
      </c>
      <c r="C97" s="1" t="s">
        <v>232</v>
      </c>
      <c r="D97" s="1" t="s">
        <v>285</v>
      </c>
      <c r="E97" s="1" t="s">
        <v>115</v>
      </c>
      <c r="F97" s="1" t="s">
        <v>279</v>
      </c>
      <c r="G97" s="1">
        <v>2021</v>
      </c>
      <c r="H97" s="1" t="s">
        <v>145</v>
      </c>
      <c r="I97" s="1" t="s">
        <v>147</v>
      </c>
      <c r="J97" s="4">
        <v>0.66147600000000006</v>
      </c>
      <c r="K97" s="1">
        <v>2536</v>
      </c>
      <c r="L97" s="1">
        <v>2536</v>
      </c>
      <c r="M97" s="1">
        <v>9.4629999999999992</v>
      </c>
      <c r="O97" s="1">
        <v>3</v>
      </c>
      <c r="P97" s="1" t="s">
        <v>124</v>
      </c>
      <c r="Q97" s="1">
        <v>75.600999999999999</v>
      </c>
      <c r="R97" s="1">
        <v>4377</v>
      </c>
      <c r="S97" s="1">
        <v>2.5259999999999998</v>
      </c>
      <c r="T97" s="1">
        <v>4156</v>
      </c>
      <c r="U97" s="1">
        <v>2.2229999999999999</v>
      </c>
      <c r="V97" s="1">
        <v>4139</v>
      </c>
    </row>
    <row r="98" spans="2:22" x14ac:dyDescent="0.3">
      <c r="B98" s="1" t="s">
        <v>86</v>
      </c>
      <c r="C98" s="1" t="s">
        <v>232</v>
      </c>
      <c r="D98" s="1" t="s">
        <v>285</v>
      </c>
      <c r="E98" s="1" t="s">
        <v>115</v>
      </c>
      <c r="F98" s="1" t="s">
        <v>280</v>
      </c>
      <c r="G98" s="1">
        <v>2021</v>
      </c>
      <c r="H98" s="1" t="s">
        <v>145</v>
      </c>
      <c r="I98" s="1" t="s">
        <v>147</v>
      </c>
      <c r="J98" s="4">
        <v>0.50346199999999997</v>
      </c>
      <c r="K98" s="1">
        <v>2534</v>
      </c>
      <c r="L98" s="1">
        <v>2534</v>
      </c>
      <c r="M98" s="1">
        <v>9.4619999999999997</v>
      </c>
      <c r="O98" s="1">
        <v>3</v>
      </c>
      <c r="P98" s="1" t="s">
        <v>124</v>
      </c>
      <c r="Q98" s="1">
        <v>75.600999999999999</v>
      </c>
      <c r="R98" s="1">
        <v>4377</v>
      </c>
      <c r="S98" s="1">
        <v>2.5259999999999998</v>
      </c>
      <c r="T98" s="1">
        <v>4156</v>
      </c>
      <c r="U98" s="1">
        <v>2.2229999999999999</v>
      </c>
      <c r="V98" s="1">
        <v>4139</v>
      </c>
    </row>
    <row r="99" spans="2:22" x14ac:dyDescent="0.3">
      <c r="B99" s="1" t="s">
        <v>86</v>
      </c>
      <c r="C99" s="1" t="s">
        <v>232</v>
      </c>
      <c r="D99" s="1" t="s">
        <v>285</v>
      </c>
      <c r="E99" s="1" t="s">
        <v>115</v>
      </c>
      <c r="F99" s="1" t="s">
        <v>233</v>
      </c>
      <c r="G99" s="1">
        <v>2021</v>
      </c>
      <c r="H99" s="1" t="s">
        <v>145</v>
      </c>
      <c r="I99" s="1" t="s">
        <v>148</v>
      </c>
      <c r="J99" s="4">
        <v>0.44875999999999999</v>
      </c>
      <c r="K99" s="1">
        <v>1032</v>
      </c>
      <c r="L99" s="1">
        <v>1032</v>
      </c>
      <c r="M99" s="1">
        <v>9.2799999999999994</v>
      </c>
      <c r="O99" s="1">
        <v>3</v>
      </c>
      <c r="P99" s="1" t="s">
        <v>124</v>
      </c>
      <c r="Q99" s="1">
        <v>119.959</v>
      </c>
      <c r="R99" s="1">
        <v>1703</v>
      </c>
      <c r="S99" s="1">
        <v>3.456</v>
      </c>
      <c r="T99" s="1">
        <v>1640</v>
      </c>
      <c r="U99" s="1">
        <v>2.7549999999999999</v>
      </c>
      <c r="V99" s="1">
        <v>1638</v>
      </c>
    </row>
    <row r="100" spans="2:22" x14ac:dyDescent="0.3">
      <c r="B100" s="1" t="s">
        <v>86</v>
      </c>
      <c r="C100" s="1" t="s">
        <v>232</v>
      </c>
      <c r="D100" s="1" t="s">
        <v>285</v>
      </c>
      <c r="E100" s="1" t="s">
        <v>115</v>
      </c>
      <c r="F100" s="1" t="s">
        <v>234</v>
      </c>
      <c r="G100" s="1">
        <v>2021</v>
      </c>
      <c r="H100" s="1" t="s">
        <v>145</v>
      </c>
      <c r="I100" s="1" t="s">
        <v>148</v>
      </c>
      <c r="J100" s="4">
        <v>0.41338200000000003</v>
      </c>
      <c r="K100" s="1">
        <v>1029</v>
      </c>
      <c r="L100" s="1">
        <v>1029</v>
      </c>
      <c r="M100" s="1">
        <v>9.2539999999999996</v>
      </c>
      <c r="O100" s="1">
        <v>3</v>
      </c>
      <c r="P100" s="1" t="s">
        <v>124</v>
      </c>
      <c r="Q100" s="1">
        <v>119.959</v>
      </c>
      <c r="R100" s="1">
        <v>1703</v>
      </c>
      <c r="S100" s="1">
        <v>3.456</v>
      </c>
      <c r="T100" s="1">
        <v>1640</v>
      </c>
      <c r="U100" s="1">
        <v>2.7549999999999999</v>
      </c>
      <c r="V100" s="1">
        <v>1638</v>
      </c>
    </row>
    <row r="101" spans="2:22" x14ac:dyDescent="0.3">
      <c r="B101" s="1" t="s">
        <v>86</v>
      </c>
      <c r="C101" s="1" t="s">
        <v>232</v>
      </c>
      <c r="D101" s="1" t="s">
        <v>285</v>
      </c>
      <c r="E101" s="1" t="s">
        <v>115</v>
      </c>
      <c r="F101" s="1" t="s">
        <v>235</v>
      </c>
      <c r="G101" s="1">
        <v>2021</v>
      </c>
      <c r="H101" s="1" t="s">
        <v>145</v>
      </c>
      <c r="I101" s="1" t="s">
        <v>148</v>
      </c>
      <c r="J101" s="4">
        <v>0.369286</v>
      </c>
      <c r="K101" s="1">
        <v>1031</v>
      </c>
      <c r="L101" s="1">
        <v>1031</v>
      </c>
      <c r="M101" s="1">
        <v>8.9990000000000006</v>
      </c>
      <c r="O101" s="1">
        <v>3</v>
      </c>
      <c r="P101" s="1" t="s">
        <v>124</v>
      </c>
      <c r="Q101" s="1">
        <v>119.959</v>
      </c>
      <c r="R101" s="1">
        <v>1703</v>
      </c>
      <c r="S101" s="1">
        <v>3.456</v>
      </c>
      <c r="T101" s="1">
        <v>1640</v>
      </c>
      <c r="U101" s="1">
        <v>2.7549999999999999</v>
      </c>
      <c r="V101" s="1">
        <v>1638</v>
      </c>
    </row>
    <row r="102" spans="2:22" x14ac:dyDescent="0.3">
      <c r="B102" s="1" t="s">
        <v>86</v>
      </c>
      <c r="C102" s="1" t="s">
        <v>232</v>
      </c>
      <c r="D102" s="1" t="s">
        <v>285</v>
      </c>
      <c r="E102" s="1" t="s">
        <v>115</v>
      </c>
      <c r="F102" s="1" t="s">
        <v>236</v>
      </c>
      <c r="G102" s="1">
        <v>2021</v>
      </c>
      <c r="H102" s="1" t="s">
        <v>145</v>
      </c>
      <c r="I102" s="1" t="s">
        <v>148</v>
      </c>
      <c r="J102" s="4">
        <v>0.39516000000000001</v>
      </c>
      <c r="K102" s="1">
        <v>1038</v>
      </c>
      <c r="L102" s="1">
        <v>1038</v>
      </c>
      <c r="M102" s="1">
        <v>8.9990000000000006</v>
      </c>
      <c r="O102" s="1">
        <v>3</v>
      </c>
      <c r="P102" s="1" t="s">
        <v>124</v>
      </c>
      <c r="Q102" s="1">
        <v>119.959</v>
      </c>
      <c r="R102" s="1">
        <v>1703</v>
      </c>
      <c r="S102" s="1">
        <v>3.456</v>
      </c>
      <c r="T102" s="1">
        <v>1640</v>
      </c>
      <c r="U102" s="1">
        <v>2.7549999999999999</v>
      </c>
      <c r="V102" s="1">
        <v>1638</v>
      </c>
    </row>
    <row r="103" spans="2:22" x14ac:dyDescent="0.3">
      <c r="B103" s="1" t="s">
        <v>86</v>
      </c>
      <c r="C103" s="1" t="s">
        <v>232</v>
      </c>
      <c r="D103" s="1" t="s">
        <v>285</v>
      </c>
      <c r="E103" s="1" t="s">
        <v>115</v>
      </c>
      <c r="F103" s="1" t="s">
        <v>237</v>
      </c>
      <c r="G103" s="1">
        <v>2021</v>
      </c>
      <c r="H103" s="1" t="s">
        <v>145</v>
      </c>
      <c r="I103" s="1" t="s">
        <v>148</v>
      </c>
      <c r="J103" s="4">
        <v>0.35352800000000001</v>
      </c>
      <c r="K103" s="1">
        <v>1043</v>
      </c>
      <c r="L103" s="1">
        <v>1043</v>
      </c>
      <c r="M103" s="1">
        <v>8.7959999999999994</v>
      </c>
      <c r="O103" s="1">
        <v>3</v>
      </c>
      <c r="P103" s="1" t="s">
        <v>124</v>
      </c>
      <c r="Q103" s="1">
        <v>119.959</v>
      </c>
      <c r="R103" s="1">
        <v>1703</v>
      </c>
      <c r="S103" s="1">
        <v>3.456</v>
      </c>
      <c r="T103" s="1">
        <v>1640</v>
      </c>
      <c r="U103" s="1">
        <v>2.7549999999999999</v>
      </c>
      <c r="V103" s="1">
        <v>1638</v>
      </c>
    </row>
    <row r="104" spans="2:22" x14ac:dyDescent="0.3">
      <c r="B104" s="1" t="s">
        <v>86</v>
      </c>
      <c r="C104" s="1" t="s">
        <v>232</v>
      </c>
      <c r="D104" s="1" t="s">
        <v>285</v>
      </c>
      <c r="E104" s="1" t="s">
        <v>115</v>
      </c>
      <c r="F104" s="1" t="s">
        <v>238</v>
      </c>
      <c r="G104" s="1">
        <v>2021</v>
      </c>
      <c r="H104" s="1" t="s">
        <v>145</v>
      </c>
      <c r="I104" s="1" t="s">
        <v>148</v>
      </c>
      <c r="J104" s="4">
        <v>0.36259599999999997</v>
      </c>
      <c r="K104" s="1">
        <v>1041</v>
      </c>
      <c r="L104" s="1">
        <v>1041</v>
      </c>
      <c r="M104" s="1">
        <v>8.798</v>
      </c>
      <c r="O104" s="1">
        <v>3</v>
      </c>
      <c r="P104" s="1" t="s">
        <v>124</v>
      </c>
      <c r="Q104" s="1">
        <v>119.959</v>
      </c>
      <c r="R104" s="1">
        <v>1703</v>
      </c>
      <c r="S104" s="1">
        <v>3.456</v>
      </c>
      <c r="T104" s="1">
        <v>1640</v>
      </c>
      <c r="U104" s="1">
        <v>2.7549999999999999</v>
      </c>
      <c r="V104" s="1">
        <v>1638</v>
      </c>
    </row>
    <row r="105" spans="2:22" x14ac:dyDescent="0.3">
      <c r="B105" s="1" t="s">
        <v>86</v>
      </c>
      <c r="C105" s="1" t="s">
        <v>232</v>
      </c>
      <c r="D105" s="1" t="s">
        <v>285</v>
      </c>
      <c r="E105" s="1" t="s">
        <v>115</v>
      </c>
      <c r="F105" s="1" t="s">
        <v>239</v>
      </c>
      <c r="G105" s="1">
        <v>2021</v>
      </c>
      <c r="H105" s="1" t="s">
        <v>145</v>
      </c>
      <c r="I105" s="1" t="s">
        <v>148</v>
      </c>
      <c r="J105" s="4">
        <v>0.37930000000000003</v>
      </c>
      <c r="K105" s="1">
        <v>1041</v>
      </c>
      <c r="L105" s="1">
        <v>1041</v>
      </c>
      <c r="M105" s="1">
        <v>8.6120000000000001</v>
      </c>
      <c r="O105" s="1">
        <v>3</v>
      </c>
      <c r="P105" s="1" t="s">
        <v>124</v>
      </c>
      <c r="Q105" s="1">
        <v>119.959</v>
      </c>
      <c r="R105" s="1">
        <v>1703</v>
      </c>
      <c r="S105" s="1">
        <v>3.456</v>
      </c>
      <c r="T105" s="1">
        <v>1640</v>
      </c>
      <c r="U105" s="1">
        <v>2.7549999999999999</v>
      </c>
      <c r="V105" s="1">
        <v>1638</v>
      </c>
    </row>
    <row r="106" spans="2:22" x14ac:dyDescent="0.3">
      <c r="B106" s="1" t="s">
        <v>86</v>
      </c>
      <c r="C106" s="1" t="s">
        <v>232</v>
      </c>
      <c r="D106" s="1" t="s">
        <v>285</v>
      </c>
      <c r="E106" s="1" t="s">
        <v>115</v>
      </c>
      <c r="F106" s="1" t="s">
        <v>240</v>
      </c>
      <c r="G106" s="1">
        <v>2021</v>
      </c>
      <c r="H106" s="1" t="s">
        <v>145</v>
      </c>
      <c r="I106" s="1" t="s">
        <v>148</v>
      </c>
      <c r="J106" s="4">
        <v>0.39724999999999999</v>
      </c>
      <c r="K106" s="1">
        <v>1041</v>
      </c>
      <c r="L106" s="1">
        <v>1041</v>
      </c>
      <c r="M106" s="1">
        <v>8.6120000000000001</v>
      </c>
      <c r="O106" s="1">
        <v>3</v>
      </c>
      <c r="P106" s="1" t="s">
        <v>124</v>
      </c>
      <c r="Q106" s="1">
        <v>119.959</v>
      </c>
      <c r="R106" s="1">
        <v>1703</v>
      </c>
      <c r="S106" s="1">
        <v>3.456</v>
      </c>
      <c r="T106" s="1">
        <v>1640</v>
      </c>
      <c r="U106" s="1">
        <v>2.7549999999999999</v>
      </c>
      <c r="V106" s="1">
        <v>1638</v>
      </c>
    </row>
    <row r="107" spans="2:22" x14ac:dyDescent="0.3">
      <c r="B107" s="1" t="s">
        <v>86</v>
      </c>
      <c r="C107" s="1" t="s">
        <v>232</v>
      </c>
      <c r="D107" s="1" t="s">
        <v>285</v>
      </c>
      <c r="E107" s="1" t="s">
        <v>115</v>
      </c>
      <c r="F107" s="1" t="s">
        <v>241</v>
      </c>
      <c r="G107" s="1">
        <v>2021</v>
      </c>
      <c r="H107" s="1" t="s">
        <v>145</v>
      </c>
      <c r="I107" s="1" t="s">
        <v>148</v>
      </c>
      <c r="J107" s="4">
        <v>0.44736199999999998</v>
      </c>
      <c r="K107" s="1">
        <v>1041</v>
      </c>
      <c r="L107" s="1">
        <v>1041</v>
      </c>
      <c r="M107" s="1">
        <v>8.4789999999999992</v>
      </c>
      <c r="O107" s="1">
        <v>3</v>
      </c>
      <c r="P107" s="1" t="s">
        <v>124</v>
      </c>
      <c r="Q107" s="1">
        <v>119.959</v>
      </c>
      <c r="R107" s="1">
        <v>1703</v>
      </c>
      <c r="S107" s="1">
        <v>3.456</v>
      </c>
      <c r="T107" s="1">
        <v>1640</v>
      </c>
      <c r="U107" s="1">
        <v>2.7549999999999999</v>
      </c>
      <c r="V107" s="1">
        <v>1638</v>
      </c>
    </row>
    <row r="108" spans="2:22" x14ac:dyDescent="0.3">
      <c r="B108" s="1" t="s">
        <v>86</v>
      </c>
      <c r="C108" s="1" t="s">
        <v>232</v>
      </c>
      <c r="D108" s="1" t="s">
        <v>285</v>
      </c>
      <c r="E108" s="1" t="s">
        <v>115</v>
      </c>
      <c r="F108" s="1" t="s">
        <v>242</v>
      </c>
      <c r="G108" s="1">
        <v>2021</v>
      </c>
      <c r="H108" s="1" t="s">
        <v>145</v>
      </c>
      <c r="I108" s="1" t="s">
        <v>148</v>
      </c>
      <c r="J108" s="4">
        <v>0.52991999999999995</v>
      </c>
      <c r="K108" s="1">
        <v>1042</v>
      </c>
      <c r="L108" s="1">
        <v>1042</v>
      </c>
      <c r="M108" s="1">
        <v>8.4789999999999992</v>
      </c>
      <c r="O108" s="1">
        <v>3</v>
      </c>
      <c r="P108" s="1" t="s">
        <v>124</v>
      </c>
      <c r="Q108" s="1">
        <v>119.959</v>
      </c>
      <c r="R108" s="1">
        <v>1703</v>
      </c>
      <c r="S108" s="1">
        <v>3.456</v>
      </c>
      <c r="T108" s="1">
        <v>1640</v>
      </c>
      <c r="U108" s="1">
        <v>2.7549999999999999</v>
      </c>
      <c r="V108" s="1">
        <v>1638</v>
      </c>
    </row>
    <row r="109" spans="2:22" x14ac:dyDescent="0.3">
      <c r="B109" s="1" t="s">
        <v>86</v>
      </c>
      <c r="C109" s="1" t="s">
        <v>232</v>
      </c>
      <c r="D109" s="1" t="s">
        <v>285</v>
      </c>
      <c r="E109" s="1" t="s">
        <v>115</v>
      </c>
      <c r="F109" s="1" t="s">
        <v>243</v>
      </c>
      <c r="G109" s="1">
        <v>2021</v>
      </c>
      <c r="H109" s="1" t="s">
        <v>145</v>
      </c>
      <c r="I109" s="1" t="s">
        <v>148</v>
      </c>
      <c r="J109" s="4">
        <v>0.70886199999999999</v>
      </c>
      <c r="K109" s="1">
        <v>1042</v>
      </c>
      <c r="L109" s="1">
        <v>1042</v>
      </c>
      <c r="M109" s="1">
        <v>8.41</v>
      </c>
      <c r="O109" s="1">
        <v>3</v>
      </c>
      <c r="P109" s="1" t="s">
        <v>124</v>
      </c>
      <c r="Q109" s="1">
        <v>119.959</v>
      </c>
      <c r="R109" s="1">
        <v>1703</v>
      </c>
      <c r="S109" s="1">
        <v>3.456</v>
      </c>
      <c r="T109" s="1">
        <v>1640</v>
      </c>
      <c r="U109" s="1">
        <v>2.7549999999999999</v>
      </c>
      <c r="V109" s="1">
        <v>1638</v>
      </c>
    </row>
    <row r="110" spans="2:22" x14ac:dyDescent="0.3">
      <c r="B110" s="1" t="s">
        <v>86</v>
      </c>
      <c r="C110" s="1" t="s">
        <v>232</v>
      </c>
      <c r="D110" s="1" t="s">
        <v>285</v>
      </c>
      <c r="E110" s="1" t="s">
        <v>115</v>
      </c>
      <c r="F110" s="1" t="s">
        <v>244</v>
      </c>
      <c r="G110" s="1">
        <v>2021</v>
      </c>
      <c r="H110" s="1" t="s">
        <v>145</v>
      </c>
      <c r="I110" s="1" t="s">
        <v>148</v>
      </c>
      <c r="J110" s="4">
        <v>1.0747679999999999</v>
      </c>
      <c r="K110" s="1">
        <v>1043</v>
      </c>
      <c r="L110" s="1">
        <v>1043</v>
      </c>
      <c r="M110" s="1">
        <v>8.4079999999999995</v>
      </c>
      <c r="O110" s="1">
        <v>3</v>
      </c>
      <c r="P110" s="1" t="s">
        <v>124</v>
      </c>
      <c r="Q110" s="1">
        <v>119.959</v>
      </c>
      <c r="R110" s="1">
        <v>1703</v>
      </c>
      <c r="S110" s="1">
        <v>3.456</v>
      </c>
      <c r="T110" s="1">
        <v>1640</v>
      </c>
      <c r="U110" s="1">
        <v>2.7549999999999999</v>
      </c>
      <c r="V110" s="1">
        <v>1638</v>
      </c>
    </row>
    <row r="111" spans="2:22" x14ac:dyDescent="0.3">
      <c r="B111" s="1" t="s">
        <v>86</v>
      </c>
      <c r="C111" s="1" t="s">
        <v>232</v>
      </c>
      <c r="D111" s="1" t="s">
        <v>285</v>
      </c>
      <c r="E111" s="1" t="s">
        <v>115</v>
      </c>
      <c r="F111" s="1" t="s">
        <v>245</v>
      </c>
      <c r="G111" s="1">
        <v>2021</v>
      </c>
      <c r="H111" s="1" t="s">
        <v>145</v>
      </c>
      <c r="I111" s="1" t="s">
        <v>148</v>
      </c>
      <c r="J111" s="4">
        <v>1.761674</v>
      </c>
      <c r="K111" s="1">
        <v>1043</v>
      </c>
      <c r="L111" s="1">
        <v>1043</v>
      </c>
      <c r="M111" s="1">
        <v>8.4570000000000007</v>
      </c>
      <c r="O111" s="1">
        <v>3</v>
      </c>
      <c r="P111" s="1" t="s">
        <v>124</v>
      </c>
      <c r="Q111" s="1">
        <v>119.959</v>
      </c>
      <c r="R111" s="1">
        <v>1703</v>
      </c>
      <c r="S111" s="1">
        <v>3.456</v>
      </c>
      <c r="T111" s="1">
        <v>1640</v>
      </c>
      <c r="U111" s="1">
        <v>2.7549999999999999</v>
      </c>
      <c r="V111" s="1">
        <v>1638</v>
      </c>
    </row>
    <row r="112" spans="2:22" x14ac:dyDescent="0.3">
      <c r="B112" s="1" t="s">
        <v>86</v>
      </c>
      <c r="C112" s="1" t="s">
        <v>232</v>
      </c>
      <c r="D112" s="1" t="s">
        <v>285</v>
      </c>
      <c r="E112" s="1" t="s">
        <v>115</v>
      </c>
      <c r="F112" s="1" t="s">
        <v>246</v>
      </c>
      <c r="G112" s="1">
        <v>2021</v>
      </c>
      <c r="H112" s="1" t="s">
        <v>145</v>
      </c>
      <c r="I112" s="1" t="s">
        <v>148</v>
      </c>
      <c r="J112" s="4">
        <v>2.82687</v>
      </c>
      <c r="K112" s="1">
        <v>1043</v>
      </c>
      <c r="L112" s="1">
        <v>1043</v>
      </c>
      <c r="M112" s="1">
        <v>8.4570000000000007</v>
      </c>
      <c r="O112" s="1">
        <v>3</v>
      </c>
      <c r="P112" s="1" t="s">
        <v>124</v>
      </c>
      <c r="Q112" s="1">
        <v>119.959</v>
      </c>
      <c r="R112" s="1">
        <v>1703</v>
      </c>
      <c r="S112" s="1">
        <v>3.456</v>
      </c>
      <c r="T112" s="1">
        <v>1640</v>
      </c>
      <c r="U112" s="1">
        <v>2.7549999999999999</v>
      </c>
      <c r="V112" s="1">
        <v>1638</v>
      </c>
    </row>
    <row r="113" spans="2:22" x14ac:dyDescent="0.3">
      <c r="B113" s="1" t="s">
        <v>86</v>
      </c>
      <c r="C113" s="1" t="s">
        <v>232</v>
      </c>
      <c r="D113" s="1" t="s">
        <v>285</v>
      </c>
      <c r="E113" s="1" t="s">
        <v>115</v>
      </c>
      <c r="F113" s="1" t="s">
        <v>247</v>
      </c>
      <c r="G113" s="1">
        <v>2021</v>
      </c>
      <c r="H113" s="1" t="s">
        <v>145</v>
      </c>
      <c r="I113" s="1" t="s">
        <v>148</v>
      </c>
      <c r="J113" s="4">
        <v>3.68275</v>
      </c>
      <c r="K113" s="1">
        <v>1042</v>
      </c>
      <c r="L113" s="1">
        <v>1042</v>
      </c>
      <c r="M113" s="1">
        <v>8.697000000000001</v>
      </c>
      <c r="O113" s="1">
        <v>3</v>
      </c>
      <c r="P113" s="1" t="s">
        <v>124</v>
      </c>
      <c r="Q113" s="1">
        <v>119.959</v>
      </c>
      <c r="R113" s="1">
        <v>1703</v>
      </c>
      <c r="S113" s="1">
        <v>3.456</v>
      </c>
      <c r="T113" s="1">
        <v>1640</v>
      </c>
      <c r="U113" s="1">
        <v>2.7549999999999999</v>
      </c>
      <c r="V113" s="1">
        <v>1638</v>
      </c>
    </row>
    <row r="114" spans="2:22" x14ac:dyDescent="0.3">
      <c r="B114" s="1" t="s">
        <v>86</v>
      </c>
      <c r="C114" s="1" t="s">
        <v>232</v>
      </c>
      <c r="D114" s="1" t="s">
        <v>285</v>
      </c>
      <c r="E114" s="1" t="s">
        <v>115</v>
      </c>
      <c r="F114" s="1" t="s">
        <v>248</v>
      </c>
      <c r="G114" s="1">
        <v>2021</v>
      </c>
      <c r="H114" s="1" t="s">
        <v>145</v>
      </c>
      <c r="I114" s="1" t="s">
        <v>148</v>
      </c>
      <c r="J114" s="4">
        <v>3.820624</v>
      </c>
      <c r="K114" s="1">
        <v>1041</v>
      </c>
      <c r="L114" s="1">
        <v>1041</v>
      </c>
      <c r="M114" s="1">
        <v>8.6980000000000004</v>
      </c>
      <c r="O114" s="1">
        <v>3</v>
      </c>
      <c r="P114" s="1" t="s">
        <v>124</v>
      </c>
      <c r="Q114" s="1">
        <v>119.959</v>
      </c>
      <c r="R114" s="1">
        <v>1703</v>
      </c>
      <c r="S114" s="1">
        <v>3.456</v>
      </c>
      <c r="T114" s="1">
        <v>1640</v>
      </c>
      <c r="U114" s="1">
        <v>2.7549999999999999</v>
      </c>
      <c r="V114" s="1">
        <v>1638</v>
      </c>
    </row>
    <row r="115" spans="2:22" x14ac:dyDescent="0.3">
      <c r="B115" s="1" t="s">
        <v>86</v>
      </c>
      <c r="C115" s="1" t="s">
        <v>232</v>
      </c>
      <c r="D115" s="1" t="s">
        <v>285</v>
      </c>
      <c r="E115" s="1" t="s">
        <v>115</v>
      </c>
      <c r="F115" s="1" t="s">
        <v>249</v>
      </c>
      <c r="G115" s="1">
        <v>2021</v>
      </c>
      <c r="H115" s="1" t="s">
        <v>145</v>
      </c>
      <c r="I115" s="1" t="s">
        <v>148</v>
      </c>
      <c r="J115" s="4">
        <v>3.501058</v>
      </c>
      <c r="K115" s="1">
        <v>1042</v>
      </c>
      <c r="L115" s="1">
        <v>1042</v>
      </c>
      <c r="M115" s="1">
        <v>9.1809999999999992</v>
      </c>
      <c r="O115" s="1">
        <v>3</v>
      </c>
      <c r="P115" s="1" t="s">
        <v>124</v>
      </c>
      <c r="Q115" s="1">
        <v>119.959</v>
      </c>
      <c r="R115" s="1">
        <v>1703</v>
      </c>
      <c r="S115" s="1">
        <v>3.456</v>
      </c>
      <c r="T115" s="1">
        <v>1640</v>
      </c>
      <c r="U115" s="1">
        <v>2.7549999999999999</v>
      </c>
      <c r="V115" s="1">
        <v>1638</v>
      </c>
    </row>
    <row r="116" spans="2:22" x14ac:dyDescent="0.3">
      <c r="B116" s="1" t="s">
        <v>86</v>
      </c>
      <c r="C116" s="1" t="s">
        <v>232</v>
      </c>
      <c r="D116" s="1" t="s">
        <v>285</v>
      </c>
      <c r="E116" s="1" t="s">
        <v>115</v>
      </c>
      <c r="F116" s="1" t="s">
        <v>250</v>
      </c>
      <c r="G116" s="1">
        <v>2021</v>
      </c>
      <c r="H116" s="1" t="s">
        <v>145</v>
      </c>
      <c r="I116" s="1" t="s">
        <v>148</v>
      </c>
      <c r="J116" s="4">
        <v>3.093124</v>
      </c>
      <c r="K116" s="1">
        <v>1041</v>
      </c>
      <c r="L116" s="1">
        <v>1041</v>
      </c>
      <c r="M116" s="1">
        <v>9.1820000000000004</v>
      </c>
      <c r="O116" s="1">
        <v>3</v>
      </c>
      <c r="P116" s="1" t="s">
        <v>124</v>
      </c>
      <c r="Q116" s="1">
        <v>119.959</v>
      </c>
      <c r="R116" s="1">
        <v>1703</v>
      </c>
      <c r="S116" s="1">
        <v>3.456</v>
      </c>
      <c r="T116" s="1">
        <v>1640</v>
      </c>
      <c r="U116" s="1">
        <v>2.7549999999999999</v>
      </c>
      <c r="V116" s="1">
        <v>1638</v>
      </c>
    </row>
    <row r="117" spans="2:22" x14ac:dyDescent="0.3">
      <c r="B117" s="1" t="s">
        <v>86</v>
      </c>
      <c r="C117" s="1" t="s">
        <v>232</v>
      </c>
      <c r="D117" s="1" t="s">
        <v>285</v>
      </c>
      <c r="E117" s="1" t="s">
        <v>115</v>
      </c>
      <c r="F117" s="1" t="s">
        <v>251</v>
      </c>
      <c r="G117" s="1">
        <v>2021</v>
      </c>
      <c r="H117" s="1" t="s">
        <v>145</v>
      </c>
      <c r="I117" s="1" t="s">
        <v>148</v>
      </c>
      <c r="J117" s="4">
        <v>2.5864039999999999</v>
      </c>
      <c r="K117" s="1">
        <v>1041</v>
      </c>
      <c r="L117" s="1">
        <v>1041</v>
      </c>
      <c r="M117" s="1">
        <v>9.9239999999999995</v>
      </c>
      <c r="O117" s="1">
        <v>3</v>
      </c>
      <c r="P117" s="1" t="s">
        <v>124</v>
      </c>
      <c r="Q117" s="1">
        <v>119.959</v>
      </c>
      <c r="R117" s="1">
        <v>1703</v>
      </c>
      <c r="S117" s="1">
        <v>3.456</v>
      </c>
      <c r="T117" s="1">
        <v>1640</v>
      </c>
      <c r="U117" s="1">
        <v>2.7549999999999999</v>
      </c>
      <c r="V117" s="1">
        <v>1638</v>
      </c>
    </row>
    <row r="118" spans="2:22" x14ac:dyDescent="0.3">
      <c r="B118" s="1" t="s">
        <v>86</v>
      </c>
      <c r="C118" s="1" t="s">
        <v>232</v>
      </c>
      <c r="D118" s="1" t="s">
        <v>285</v>
      </c>
      <c r="E118" s="1" t="s">
        <v>115</v>
      </c>
      <c r="F118" s="1" t="s">
        <v>252</v>
      </c>
      <c r="G118" s="1">
        <v>2021</v>
      </c>
      <c r="H118" s="1" t="s">
        <v>145</v>
      </c>
      <c r="I118" s="1" t="s">
        <v>148</v>
      </c>
      <c r="J118" s="4">
        <v>2.2316419999999999</v>
      </c>
      <c r="K118" s="1">
        <v>1041</v>
      </c>
      <c r="L118" s="1">
        <v>1041</v>
      </c>
      <c r="M118" s="1">
        <v>9.9239999999999995</v>
      </c>
      <c r="O118" s="1">
        <v>3</v>
      </c>
      <c r="P118" s="1" t="s">
        <v>124</v>
      </c>
      <c r="Q118" s="1">
        <v>119.959</v>
      </c>
      <c r="R118" s="1">
        <v>1703</v>
      </c>
      <c r="S118" s="1">
        <v>3.456</v>
      </c>
      <c r="T118" s="1">
        <v>1640</v>
      </c>
      <c r="U118" s="1">
        <v>2.7549999999999999</v>
      </c>
      <c r="V118" s="1">
        <v>1638</v>
      </c>
    </row>
    <row r="119" spans="2:22" x14ac:dyDescent="0.3">
      <c r="B119" s="1" t="s">
        <v>86</v>
      </c>
      <c r="C119" s="1" t="s">
        <v>232</v>
      </c>
      <c r="D119" s="1" t="s">
        <v>285</v>
      </c>
      <c r="E119" s="1" t="s">
        <v>115</v>
      </c>
      <c r="F119" s="1" t="s">
        <v>253</v>
      </c>
      <c r="G119" s="1">
        <v>2021</v>
      </c>
      <c r="H119" s="1" t="s">
        <v>145</v>
      </c>
      <c r="I119" s="1" t="s">
        <v>148</v>
      </c>
      <c r="J119" s="4">
        <v>1.991384</v>
      </c>
      <c r="K119" s="1">
        <v>1041</v>
      </c>
      <c r="L119" s="1">
        <v>1041</v>
      </c>
      <c r="M119" s="1">
        <v>10.766</v>
      </c>
      <c r="O119" s="1">
        <v>3</v>
      </c>
      <c r="P119" s="1" t="s">
        <v>124</v>
      </c>
      <c r="Q119" s="1">
        <v>119.959</v>
      </c>
      <c r="R119" s="1">
        <v>1703</v>
      </c>
      <c r="S119" s="1">
        <v>3.456</v>
      </c>
      <c r="T119" s="1">
        <v>1640</v>
      </c>
      <c r="U119" s="1">
        <v>2.7549999999999999</v>
      </c>
      <c r="V119" s="1">
        <v>1638</v>
      </c>
    </row>
    <row r="120" spans="2:22" x14ac:dyDescent="0.3">
      <c r="B120" s="1" t="s">
        <v>86</v>
      </c>
      <c r="C120" s="1" t="s">
        <v>232</v>
      </c>
      <c r="D120" s="1" t="s">
        <v>285</v>
      </c>
      <c r="E120" s="1" t="s">
        <v>115</v>
      </c>
      <c r="F120" s="1" t="s">
        <v>254</v>
      </c>
      <c r="G120" s="1">
        <v>2021</v>
      </c>
      <c r="H120" s="1" t="s">
        <v>145</v>
      </c>
      <c r="I120" s="1" t="s">
        <v>148</v>
      </c>
      <c r="J120" s="4">
        <v>1.8122739999999999</v>
      </c>
      <c r="K120" s="1">
        <v>1041</v>
      </c>
      <c r="L120" s="1">
        <v>1041</v>
      </c>
      <c r="M120" s="1">
        <v>10.766</v>
      </c>
      <c r="O120" s="1">
        <v>3</v>
      </c>
      <c r="P120" s="1" t="s">
        <v>124</v>
      </c>
      <c r="Q120" s="1">
        <v>119.959</v>
      </c>
      <c r="R120" s="1">
        <v>1703</v>
      </c>
      <c r="S120" s="1">
        <v>3.456</v>
      </c>
      <c r="T120" s="1">
        <v>1640</v>
      </c>
      <c r="U120" s="1">
        <v>2.7549999999999999</v>
      </c>
      <c r="V120" s="1">
        <v>1638</v>
      </c>
    </row>
    <row r="121" spans="2:22" x14ac:dyDescent="0.3">
      <c r="B121" s="1" t="s">
        <v>86</v>
      </c>
      <c r="C121" s="1" t="s">
        <v>232</v>
      </c>
      <c r="D121" s="1" t="s">
        <v>285</v>
      </c>
      <c r="E121" s="1" t="s">
        <v>115</v>
      </c>
      <c r="F121" s="1" t="s">
        <v>255</v>
      </c>
      <c r="G121" s="1">
        <v>2021</v>
      </c>
      <c r="H121" s="1" t="s">
        <v>145</v>
      </c>
      <c r="I121" s="1" t="s">
        <v>148</v>
      </c>
      <c r="J121" s="4">
        <v>1.7001580000000001</v>
      </c>
      <c r="K121" s="1">
        <v>1041</v>
      </c>
      <c r="L121" s="1">
        <v>1041</v>
      </c>
      <c r="M121" s="1">
        <v>11.534000000000001</v>
      </c>
      <c r="O121" s="1">
        <v>3</v>
      </c>
      <c r="P121" s="1" t="s">
        <v>124</v>
      </c>
      <c r="Q121" s="1">
        <v>119.959</v>
      </c>
      <c r="R121" s="1">
        <v>1703</v>
      </c>
      <c r="S121" s="1">
        <v>3.456</v>
      </c>
      <c r="T121" s="1">
        <v>1640</v>
      </c>
      <c r="U121" s="1">
        <v>2.7549999999999999</v>
      </c>
      <c r="V121" s="1">
        <v>1638</v>
      </c>
    </row>
    <row r="122" spans="2:22" x14ac:dyDescent="0.3">
      <c r="B122" s="1" t="s">
        <v>86</v>
      </c>
      <c r="C122" s="1" t="s">
        <v>232</v>
      </c>
      <c r="D122" s="1" t="s">
        <v>285</v>
      </c>
      <c r="E122" s="1" t="s">
        <v>115</v>
      </c>
      <c r="F122" s="1" t="s">
        <v>256</v>
      </c>
      <c r="G122" s="1">
        <v>2021</v>
      </c>
      <c r="H122" s="1" t="s">
        <v>145</v>
      </c>
      <c r="I122" s="1" t="s">
        <v>148</v>
      </c>
      <c r="J122" s="4">
        <v>1.670188</v>
      </c>
      <c r="K122" s="1">
        <v>1041</v>
      </c>
      <c r="L122" s="1">
        <v>1041</v>
      </c>
      <c r="M122" s="1">
        <v>11.534000000000001</v>
      </c>
      <c r="O122" s="1">
        <v>3</v>
      </c>
      <c r="P122" s="1" t="s">
        <v>124</v>
      </c>
      <c r="Q122" s="1">
        <v>119.959</v>
      </c>
      <c r="R122" s="1">
        <v>1703</v>
      </c>
      <c r="S122" s="1">
        <v>3.456</v>
      </c>
      <c r="T122" s="1">
        <v>1640</v>
      </c>
      <c r="U122" s="1">
        <v>2.7549999999999999</v>
      </c>
      <c r="V122" s="1">
        <v>1638</v>
      </c>
    </row>
    <row r="123" spans="2:22" x14ac:dyDescent="0.3">
      <c r="B123" s="1" t="s">
        <v>86</v>
      </c>
      <c r="C123" s="1" t="s">
        <v>232</v>
      </c>
      <c r="D123" s="1" t="s">
        <v>285</v>
      </c>
      <c r="E123" s="1" t="s">
        <v>115</v>
      </c>
      <c r="F123" s="1" t="s">
        <v>257</v>
      </c>
      <c r="G123" s="1">
        <v>2021</v>
      </c>
      <c r="H123" s="1" t="s">
        <v>145</v>
      </c>
      <c r="I123" s="1" t="s">
        <v>148</v>
      </c>
      <c r="J123" s="4">
        <v>1.730472</v>
      </c>
      <c r="K123" s="1">
        <v>1041</v>
      </c>
      <c r="L123" s="1">
        <v>1041</v>
      </c>
      <c r="M123" s="1">
        <v>12.125</v>
      </c>
      <c r="O123" s="1">
        <v>3</v>
      </c>
      <c r="P123" s="1" t="s">
        <v>124</v>
      </c>
      <c r="Q123" s="1">
        <v>119.959</v>
      </c>
      <c r="R123" s="1">
        <v>1703</v>
      </c>
      <c r="S123" s="1">
        <v>3.456</v>
      </c>
      <c r="T123" s="1">
        <v>1640</v>
      </c>
      <c r="U123" s="1">
        <v>2.7549999999999999</v>
      </c>
      <c r="V123" s="1">
        <v>1638</v>
      </c>
    </row>
    <row r="124" spans="2:22" x14ac:dyDescent="0.3">
      <c r="B124" s="1" t="s">
        <v>86</v>
      </c>
      <c r="C124" s="1" t="s">
        <v>232</v>
      </c>
      <c r="D124" s="1" t="s">
        <v>285</v>
      </c>
      <c r="E124" s="1" t="s">
        <v>115</v>
      </c>
      <c r="F124" s="1" t="s">
        <v>258</v>
      </c>
      <c r="G124" s="1">
        <v>2021</v>
      </c>
      <c r="H124" s="1" t="s">
        <v>145</v>
      </c>
      <c r="I124" s="1" t="s">
        <v>148</v>
      </c>
      <c r="J124" s="4">
        <v>1.8493900000000001</v>
      </c>
      <c r="K124" s="1">
        <v>1041</v>
      </c>
      <c r="L124" s="1">
        <v>1041</v>
      </c>
      <c r="M124" s="1">
        <v>12.125</v>
      </c>
      <c r="O124" s="1">
        <v>3</v>
      </c>
      <c r="P124" s="1" t="s">
        <v>124</v>
      </c>
      <c r="Q124" s="1">
        <v>119.959</v>
      </c>
      <c r="R124" s="1">
        <v>1703</v>
      </c>
      <c r="S124" s="1">
        <v>3.456</v>
      </c>
      <c r="T124" s="1">
        <v>1640</v>
      </c>
      <c r="U124" s="1">
        <v>2.7549999999999999</v>
      </c>
      <c r="V124" s="1">
        <v>1638</v>
      </c>
    </row>
    <row r="125" spans="2:22" x14ac:dyDescent="0.3">
      <c r="B125" s="1" t="s">
        <v>86</v>
      </c>
      <c r="C125" s="1" t="s">
        <v>232</v>
      </c>
      <c r="D125" s="1" t="s">
        <v>285</v>
      </c>
      <c r="E125" s="1" t="s">
        <v>115</v>
      </c>
      <c r="F125" s="1" t="s">
        <v>259</v>
      </c>
      <c r="G125" s="1">
        <v>2021</v>
      </c>
      <c r="H125" s="1" t="s">
        <v>145</v>
      </c>
      <c r="I125" s="1" t="s">
        <v>148</v>
      </c>
      <c r="J125" s="4">
        <v>1.73925</v>
      </c>
      <c r="K125" s="1">
        <v>1040</v>
      </c>
      <c r="L125" s="1">
        <v>1040</v>
      </c>
      <c r="M125" s="1">
        <v>12.551</v>
      </c>
      <c r="O125" s="1">
        <v>3</v>
      </c>
      <c r="P125" s="1" t="s">
        <v>124</v>
      </c>
      <c r="Q125" s="1">
        <v>119.959</v>
      </c>
      <c r="R125" s="1">
        <v>1703</v>
      </c>
      <c r="S125" s="1">
        <v>3.456</v>
      </c>
      <c r="T125" s="1">
        <v>1640</v>
      </c>
      <c r="U125" s="1">
        <v>2.7549999999999999</v>
      </c>
      <c r="V125" s="1">
        <v>1638</v>
      </c>
    </row>
    <row r="126" spans="2:22" x14ac:dyDescent="0.3">
      <c r="B126" s="1" t="s">
        <v>86</v>
      </c>
      <c r="C126" s="1" t="s">
        <v>232</v>
      </c>
      <c r="D126" s="1" t="s">
        <v>285</v>
      </c>
      <c r="E126" s="1" t="s">
        <v>115</v>
      </c>
      <c r="F126" s="1" t="s">
        <v>260</v>
      </c>
      <c r="G126" s="1">
        <v>2021</v>
      </c>
      <c r="H126" s="1" t="s">
        <v>145</v>
      </c>
      <c r="I126" s="1" t="s">
        <v>148</v>
      </c>
      <c r="J126" s="4">
        <v>1.666312</v>
      </c>
      <c r="K126" s="1">
        <v>1042</v>
      </c>
      <c r="L126" s="1">
        <v>1042</v>
      </c>
      <c r="M126" s="1">
        <v>12.551</v>
      </c>
      <c r="O126" s="1">
        <v>3</v>
      </c>
      <c r="P126" s="1" t="s">
        <v>124</v>
      </c>
      <c r="Q126" s="1">
        <v>119.959</v>
      </c>
      <c r="R126" s="1">
        <v>1703</v>
      </c>
      <c r="S126" s="1">
        <v>3.456</v>
      </c>
      <c r="T126" s="1">
        <v>1640</v>
      </c>
      <c r="U126" s="1">
        <v>2.7549999999999999</v>
      </c>
      <c r="V126" s="1">
        <v>1638</v>
      </c>
    </row>
    <row r="127" spans="2:22" x14ac:dyDescent="0.3">
      <c r="B127" s="1" t="s">
        <v>86</v>
      </c>
      <c r="C127" s="1" t="s">
        <v>232</v>
      </c>
      <c r="D127" s="1" t="s">
        <v>285</v>
      </c>
      <c r="E127" s="1" t="s">
        <v>115</v>
      </c>
      <c r="F127" s="1" t="s">
        <v>261</v>
      </c>
      <c r="G127" s="1">
        <v>2021</v>
      </c>
      <c r="H127" s="1" t="s">
        <v>145</v>
      </c>
      <c r="I127" s="1" t="s">
        <v>148</v>
      </c>
      <c r="J127" s="4">
        <v>1.6372260000000001</v>
      </c>
      <c r="K127" s="1">
        <v>1042</v>
      </c>
      <c r="L127" s="1">
        <v>1042</v>
      </c>
      <c r="M127" s="1">
        <v>12.817</v>
      </c>
      <c r="O127" s="1">
        <v>3</v>
      </c>
      <c r="P127" s="1" t="s">
        <v>124</v>
      </c>
      <c r="Q127" s="1">
        <v>119.959</v>
      </c>
      <c r="R127" s="1">
        <v>1703</v>
      </c>
      <c r="S127" s="1">
        <v>3.456</v>
      </c>
      <c r="T127" s="1">
        <v>1640</v>
      </c>
      <c r="U127" s="1">
        <v>2.7549999999999999</v>
      </c>
      <c r="V127" s="1">
        <v>1638</v>
      </c>
    </row>
    <row r="128" spans="2:22" x14ac:dyDescent="0.3">
      <c r="B128" s="1" t="s">
        <v>86</v>
      </c>
      <c r="C128" s="1" t="s">
        <v>232</v>
      </c>
      <c r="D128" s="1" t="s">
        <v>285</v>
      </c>
      <c r="E128" s="1" t="s">
        <v>115</v>
      </c>
      <c r="F128" s="1" t="s">
        <v>262</v>
      </c>
      <c r="G128" s="1">
        <v>2021</v>
      </c>
      <c r="H128" s="1" t="s">
        <v>145</v>
      </c>
      <c r="I128" s="1" t="s">
        <v>148</v>
      </c>
      <c r="J128" s="4">
        <v>1.6413139999999991</v>
      </c>
      <c r="K128" s="1">
        <v>1041</v>
      </c>
      <c r="L128" s="1">
        <v>1041</v>
      </c>
      <c r="M128" s="1">
        <v>12.817</v>
      </c>
      <c r="O128" s="1">
        <v>3</v>
      </c>
      <c r="P128" s="1" t="s">
        <v>124</v>
      </c>
      <c r="Q128" s="1">
        <v>119.959</v>
      </c>
      <c r="R128" s="1">
        <v>1703</v>
      </c>
      <c r="S128" s="1">
        <v>3.456</v>
      </c>
      <c r="T128" s="1">
        <v>1640</v>
      </c>
      <c r="U128" s="1">
        <v>2.7549999999999999</v>
      </c>
      <c r="V128" s="1">
        <v>1638</v>
      </c>
    </row>
    <row r="129" spans="2:22" x14ac:dyDescent="0.3">
      <c r="B129" s="1" t="s">
        <v>86</v>
      </c>
      <c r="C129" s="1" t="s">
        <v>232</v>
      </c>
      <c r="D129" s="1" t="s">
        <v>285</v>
      </c>
      <c r="E129" s="1" t="s">
        <v>115</v>
      </c>
      <c r="F129" s="1" t="s">
        <v>263</v>
      </c>
      <c r="G129" s="1">
        <v>2021</v>
      </c>
      <c r="H129" s="1" t="s">
        <v>145</v>
      </c>
      <c r="I129" s="1" t="s">
        <v>148</v>
      </c>
      <c r="J129" s="4">
        <v>1.70014</v>
      </c>
      <c r="K129" s="1">
        <v>1040</v>
      </c>
      <c r="L129" s="1">
        <v>1040</v>
      </c>
      <c r="M129" s="1">
        <v>12.901</v>
      </c>
      <c r="O129" s="1">
        <v>3</v>
      </c>
      <c r="P129" s="1" t="s">
        <v>124</v>
      </c>
      <c r="Q129" s="1">
        <v>119.959</v>
      </c>
      <c r="R129" s="1">
        <v>1703</v>
      </c>
      <c r="S129" s="1">
        <v>3.456</v>
      </c>
      <c r="T129" s="1">
        <v>1640</v>
      </c>
      <c r="U129" s="1">
        <v>2.7549999999999999</v>
      </c>
      <c r="V129" s="1">
        <v>1638</v>
      </c>
    </row>
    <row r="130" spans="2:22" x14ac:dyDescent="0.3">
      <c r="B130" s="1" t="s">
        <v>86</v>
      </c>
      <c r="C130" s="1" t="s">
        <v>232</v>
      </c>
      <c r="D130" s="1" t="s">
        <v>285</v>
      </c>
      <c r="E130" s="1" t="s">
        <v>115</v>
      </c>
      <c r="F130" s="1" t="s">
        <v>264</v>
      </c>
      <c r="G130" s="1">
        <v>2021</v>
      </c>
      <c r="H130" s="1" t="s">
        <v>145</v>
      </c>
      <c r="I130" s="1" t="s">
        <v>148</v>
      </c>
      <c r="J130" s="4">
        <v>1.9355500000000001</v>
      </c>
      <c r="K130" s="1">
        <v>1038</v>
      </c>
      <c r="L130" s="1">
        <v>1038</v>
      </c>
      <c r="M130" s="1">
        <v>12.9</v>
      </c>
      <c r="O130" s="1">
        <v>3</v>
      </c>
      <c r="P130" s="1" t="s">
        <v>124</v>
      </c>
      <c r="Q130" s="1">
        <v>119.959</v>
      </c>
      <c r="R130" s="1">
        <v>1703</v>
      </c>
      <c r="S130" s="1">
        <v>3.456</v>
      </c>
      <c r="T130" s="1">
        <v>1640</v>
      </c>
      <c r="U130" s="1">
        <v>2.7549999999999999</v>
      </c>
      <c r="V130" s="1">
        <v>1638</v>
      </c>
    </row>
    <row r="131" spans="2:22" x14ac:dyDescent="0.3">
      <c r="B131" s="1" t="s">
        <v>86</v>
      </c>
      <c r="C131" s="1" t="s">
        <v>232</v>
      </c>
      <c r="D131" s="1" t="s">
        <v>285</v>
      </c>
      <c r="E131" s="1" t="s">
        <v>115</v>
      </c>
      <c r="F131" s="1" t="s">
        <v>265</v>
      </c>
      <c r="G131" s="1">
        <v>2021</v>
      </c>
      <c r="H131" s="1" t="s">
        <v>145</v>
      </c>
      <c r="I131" s="1" t="s">
        <v>148</v>
      </c>
      <c r="J131" s="4">
        <v>2.3014999999999999</v>
      </c>
      <c r="K131" s="1">
        <v>1040</v>
      </c>
      <c r="L131" s="1">
        <v>1040</v>
      </c>
      <c r="M131" s="1">
        <v>12.775</v>
      </c>
      <c r="O131" s="1">
        <v>3</v>
      </c>
      <c r="P131" s="1" t="s">
        <v>124</v>
      </c>
      <c r="Q131" s="1">
        <v>119.959</v>
      </c>
      <c r="R131" s="1">
        <v>1703</v>
      </c>
      <c r="S131" s="1">
        <v>3.456</v>
      </c>
      <c r="T131" s="1">
        <v>1640</v>
      </c>
      <c r="U131" s="1">
        <v>2.7549999999999999</v>
      </c>
      <c r="V131" s="1">
        <v>1638</v>
      </c>
    </row>
    <row r="132" spans="2:22" x14ac:dyDescent="0.3">
      <c r="B132" s="1" t="s">
        <v>86</v>
      </c>
      <c r="C132" s="1" t="s">
        <v>232</v>
      </c>
      <c r="D132" s="1" t="s">
        <v>285</v>
      </c>
      <c r="E132" s="1" t="s">
        <v>115</v>
      </c>
      <c r="F132" s="1" t="s">
        <v>266</v>
      </c>
      <c r="G132" s="1">
        <v>2021</v>
      </c>
      <c r="H132" s="1" t="s">
        <v>145</v>
      </c>
      <c r="I132" s="1" t="s">
        <v>148</v>
      </c>
      <c r="J132" s="4">
        <v>2.8257720000000002</v>
      </c>
      <c r="K132" s="1">
        <v>1040</v>
      </c>
      <c r="L132" s="1">
        <v>1040</v>
      </c>
      <c r="M132" s="1">
        <v>12.775</v>
      </c>
      <c r="O132" s="1">
        <v>3</v>
      </c>
      <c r="P132" s="1" t="s">
        <v>124</v>
      </c>
      <c r="Q132" s="1">
        <v>119.959</v>
      </c>
      <c r="R132" s="1">
        <v>1703</v>
      </c>
      <c r="S132" s="1">
        <v>3.456</v>
      </c>
      <c r="T132" s="1">
        <v>1640</v>
      </c>
      <c r="U132" s="1">
        <v>2.7549999999999999</v>
      </c>
      <c r="V132" s="1">
        <v>1638</v>
      </c>
    </row>
    <row r="133" spans="2:22" x14ac:dyDescent="0.3">
      <c r="B133" s="1" t="s">
        <v>86</v>
      </c>
      <c r="C133" s="1" t="s">
        <v>232</v>
      </c>
      <c r="D133" s="1" t="s">
        <v>285</v>
      </c>
      <c r="E133" s="1" t="s">
        <v>115</v>
      </c>
      <c r="F133" s="1" t="s">
        <v>267</v>
      </c>
      <c r="G133" s="1">
        <v>2021</v>
      </c>
      <c r="H133" s="1" t="s">
        <v>145</v>
      </c>
      <c r="I133" s="1" t="s">
        <v>148</v>
      </c>
      <c r="J133" s="4">
        <v>3.1790419999999999</v>
      </c>
      <c r="K133" s="1">
        <v>1040</v>
      </c>
      <c r="L133" s="1">
        <v>1040</v>
      </c>
      <c r="M133" s="1">
        <v>12.504</v>
      </c>
      <c r="O133" s="1">
        <v>3</v>
      </c>
      <c r="P133" s="1" t="s">
        <v>124</v>
      </c>
      <c r="Q133" s="1">
        <v>119.959</v>
      </c>
      <c r="R133" s="1">
        <v>1703</v>
      </c>
      <c r="S133" s="1">
        <v>3.456</v>
      </c>
      <c r="T133" s="1">
        <v>1640</v>
      </c>
      <c r="U133" s="1">
        <v>2.7549999999999999</v>
      </c>
      <c r="V133" s="1">
        <v>1638</v>
      </c>
    </row>
    <row r="134" spans="2:22" x14ac:dyDescent="0.3">
      <c r="B134" s="1" t="s">
        <v>86</v>
      </c>
      <c r="C134" s="1" t="s">
        <v>232</v>
      </c>
      <c r="D134" s="1" t="s">
        <v>285</v>
      </c>
      <c r="E134" s="1" t="s">
        <v>115</v>
      </c>
      <c r="F134" s="1" t="s">
        <v>268</v>
      </c>
      <c r="G134" s="1">
        <v>2021</v>
      </c>
      <c r="H134" s="1" t="s">
        <v>145</v>
      </c>
      <c r="I134" s="1" t="s">
        <v>148</v>
      </c>
      <c r="J134" s="4">
        <v>3.2692800000000002</v>
      </c>
      <c r="K134" s="1">
        <v>1040</v>
      </c>
      <c r="L134" s="1">
        <v>1040</v>
      </c>
      <c r="M134" s="1">
        <v>12.504</v>
      </c>
      <c r="O134" s="1">
        <v>3</v>
      </c>
      <c r="P134" s="1" t="s">
        <v>124</v>
      </c>
      <c r="Q134" s="1">
        <v>119.959</v>
      </c>
      <c r="R134" s="1">
        <v>1703</v>
      </c>
      <c r="S134" s="1">
        <v>3.456</v>
      </c>
      <c r="T134" s="1">
        <v>1640</v>
      </c>
      <c r="U134" s="1">
        <v>2.7549999999999999</v>
      </c>
      <c r="V134" s="1">
        <v>1638</v>
      </c>
    </row>
    <row r="135" spans="2:22" x14ac:dyDescent="0.3">
      <c r="B135" s="1" t="s">
        <v>86</v>
      </c>
      <c r="C135" s="1" t="s">
        <v>232</v>
      </c>
      <c r="D135" s="1" t="s">
        <v>285</v>
      </c>
      <c r="E135" s="1" t="s">
        <v>115</v>
      </c>
      <c r="F135" s="1" t="s">
        <v>269</v>
      </c>
      <c r="G135" s="1">
        <v>2021</v>
      </c>
      <c r="H135" s="1" t="s">
        <v>145</v>
      </c>
      <c r="I135" s="1" t="s">
        <v>148</v>
      </c>
      <c r="J135" s="4">
        <v>3.2499259999999999</v>
      </c>
      <c r="K135" s="1">
        <v>1037</v>
      </c>
      <c r="L135" s="1">
        <v>1037</v>
      </c>
      <c r="M135" s="1">
        <v>12.116</v>
      </c>
      <c r="O135" s="1">
        <v>3</v>
      </c>
      <c r="P135" s="1" t="s">
        <v>124</v>
      </c>
      <c r="Q135" s="1">
        <v>119.959</v>
      </c>
      <c r="R135" s="1">
        <v>1703</v>
      </c>
      <c r="S135" s="1">
        <v>3.456</v>
      </c>
      <c r="T135" s="1">
        <v>1640</v>
      </c>
      <c r="U135" s="1">
        <v>2.7549999999999999</v>
      </c>
      <c r="V135" s="1">
        <v>1638</v>
      </c>
    </row>
    <row r="136" spans="2:22" x14ac:dyDescent="0.3">
      <c r="B136" s="1" t="s">
        <v>86</v>
      </c>
      <c r="C136" s="1" t="s">
        <v>232</v>
      </c>
      <c r="D136" s="1" t="s">
        <v>285</v>
      </c>
      <c r="E136" s="1" t="s">
        <v>115</v>
      </c>
      <c r="F136" s="1" t="s">
        <v>270</v>
      </c>
      <c r="G136" s="1">
        <v>2021</v>
      </c>
      <c r="H136" s="1" t="s">
        <v>145</v>
      </c>
      <c r="I136" s="1" t="s">
        <v>148</v>
      </c>
      <c r="J136" s="4">
        <v>3.2784140000000002</v>
      </c>
      <c r="K136" s="1">
        <v>1038</v>
      </c>
      <c r="L136" s="1">
        <v>1038</v>
      </c>
      <c r="M136" s="1">
        <v>12.117000000000001</v>
      </c>
      <c r="O136" s="1">
        <v>3</v>
      </c>
      <c r="P136" s="1" t="s">
        <v>124</v>
      </c>
      <c r="Q136" s="1">
        <v>119.959</v>
      </c>
      <c r="R136" s="1">
        <v>1703</v>
      </c>
      <c r="S136" s="1">
        <v>3.456</v>
      </c>
      <c r="T136" s="1">
        <v>1640</v>
      </c>
      <c r="U136" s="1">
        <v>2.7549999999999999</v>
      </c>
      <c r="V136" s="1">
        <v>1638</v>
      </c>
    </row>
    <row r="137" spans="2:22" x14ac:dyDescent="0.3">
      <c r="B137" s="1" t="s">
        <v>86</v>
      </c>
      <c r="C137" s="1" t="s">
        <v>232</v>
      </c>
      <c r="D137" s="1" t="s">
        <v>285</v>
      </c>
      <c r="E137" s="1" t="s">
        <v>115</v>
      </c>
      <c r="F137" s="1" t="s">
        <v>271</v>
      </c>
      <c r="G137" s="1">
        <v>2021</v>
      </c>
      <c r="H137" s="1" t="s">
        <v>145</v>
      </c>
      <c r="I137" s="1" t="s">
        <v>148</v>
      </c>
      <c r="J137" s="4">
        <v>3.085518</v>
      </c>
      <c r="K137" s="1">
        <v>1038</v>
      </c>
      <c r="L137" s="1">
        <v>1038</v>
      </c>
      <c r="M137" s="1">
        <v>11.637</v>
      </c>
      <c r="O137" s="1">
        <v>3</v>
      </c>
      <c r="P137" s="1" t="s">
        <v>124</v>
      </c>
      <c r="Q137" s="1">
        <v>119.959</v>
      </c>
      <c r="R137" s="1">
        <v>1703</v>
      </c>
      <c r="S137" s="1">
        <v>3.456</v>
      </c>
      <c r="T137" s="1">
        <v>1640</v>
      </c>
      <c r="U137" s="1">
        <v>2.7549999999999999</v>
      </c>
      <c r="V137" s="1">
        <v>1638</v>
      </c>
    </row>
    <row r="138" spans="2:22" x14ac:dyDescent="0.3">
      <c r="B138" s="1" t="s">
        <v>86</v>
      </c>
      <c r="C138" s="1" t="s">
        <v>232</v>
      </c>
      <c r="D138" s="1" t="s">
        <v>285</v>
      </c>
      <c r="E138" s="1" t="s">
        <v>115</v>
      </c>
      <c r="F138" s="1" t="s">
        <v>272</v>
      </c>
      <c r="G138" s="1">
        <v>2021</v>
      </c>
      <c r="H138" s="1" t="s">
        <v>145</v>
      </c>
      <c r="I138" s="1" t="s">
        <v>148</v>
      </c>
      <c r="J138" s="4">
        <v>2.9294500000000001</v>
      </c>
      <c r="K138" s="1">
        <v>1036</v>
      </c>
      <c r="L138" s="1">
        <v>1036</v>
      </c>
      <c r="M138" s="1">
        <v>11.638999999999999</v>
      </c>
      <c r="O138" s="1">
        <v>3</v>
      </c>
      <c r="P138" s="1" t="s">
        <v>124</v>
      </c>
      <c r="Q138" s="1">
        <v>119.959</v>
      </c>
      <c r="R138" s="1">
        <v>1703</v>
      </c>
      <c r="S138" s="1">
        <v>3.456</v>
      </c>
      <c r="T138" s="1">
        <v>1640</v>
      </c>
      <c r="U138" s="1">
        <v>2.7549999999999999</v>
      </c>
      <c r="V138" s="1">
        <v>1638</v>
      </c>
    </row>
    <row r="139" spans="2:22" x14ac:dyDescent="0.3">
      <c r="B139" s="1" t="s">
        <v>86</v>
      </c>
      <c r="C139" s="1" t="s">
        <v>232</v>
      </c>
      <c r="D139" s="1" t="s">
        <v>285</v>
      </c>
      <c r="E139" s="1" t="s">
        <v>115</v>
      </c>
      <c r="F139" s="1" t="s">
        <v>273</v>
      </c>
      <c r="G139" s="1">
        <v>2021</v>
      </c>
      <c r="H139" s="1" t="s">
        <v>145</v>
      </c>
      <c r="I139" s="1" t="s">
        <v>148</v>
      </c>
      <c r="J139" s="4">
        <v>2.7608739999999998</v>
      </c>
      <c r="K139" s="1">
        <v>1036</v>
      </c>
      <c r="L139" s="1">
        <v>1036</v>
      </c>
      <c r="M139" s="1">
        <v>11.05</v>
      </c>
      <c r="O139" s="1">
        <v>3</v>
      </c>
      <c r="P139" s="1" t="s">
        <v>124</v>
      </c>
      <c r="Q139" s="1">
        <v>119.959</v>
      </c>
      <c r="R139" s="1">
        <v>1703</v>
      </c>
      <c r="S139" s="1">
        <v>3.456</v>
      </c>
      <c r="T139" s="1">
        <v>1640</v>
      </c>
      <c r="U139" s="1">
        <v>2.7549999999999999</v>
      </c>
      <c r="V139" s="1">
        <v>1638</v>
      </c>
    </row>
    <row r="140" spans="2:22" x14ac:dyDescent="0.3">
      <c r="B140" s="1" t="s">
        <v>86</v>
      </c>
      <c r="C140" s="1" t="s">
        <v>232</v>
      </c>
      <c r="D140" s="1" t="s">
        <v>285</v>
      </c>
      <c r="E140" s="1" t="s">
        <v>115</v>
      </c>
      <c r="F140" s="1" t="s">
        <v>274</v>
      </c>
      <c r="G140" s="1">
        <v>2021</v>
      </c>
      <c r="H140" s="1" t="s">
        <v>145</v>
      </c>
      <c r="I140" s="1" t="s">
        <v>148</v>
      </c>
      <c r="J140" s="4">
        <v>2.5728339999999998</v>
      </c>
      <c r="K140" s="1">
        <v>1035</v>
      </c>
      <c r="L140" s="1">
        <v>1035</v>
      </c>
      <c r="M140" s="1">
        <v>11.05</v>
      </c>
      <c r="O140" s="1">
        <v>3</v>
      </c>
      <c r="P140" s="1" t="s">
        <v>124</v>
      </c>
      <c r="Q140" s="1">
        <v>119.959</v>
      </c>
      <c r="R140" s="1">
        <v>1703</v>
      </c>
      <c r="S140" s="1">
        <v>3.456</v>
      </c>
      <c r="T140" s="1">
        <v>1640</v>
      </c>
      <c r="U140" s="1">
        <v>2.7549999999999999</v>
      </c>
      <c r="V140" s="1">
        <v>1638</v>
      </c>
    </row>
    <row r="141" spans="2:22" x14ac:dyDescent="0.3">
      <c r="B141" s="1" t="s">
        <v>86</v>
      </c>
      <c r="C141" s="1" t="s">
        <v>232</v>
      </c>
      <c r="D141" s="1" t="s">
        <v>285</v>
      </c>
      <c r="E141" s="1" t="s">
        <v>115</v>
      </c>
      <c r="F141" s="1" t="s">
        <v>275</v>
      </c>
      <c r="G141" s="1">
        <v>2021</v>
      </c>
      <c r="H141" s="1" t="s">
        <v>145</v>
      </c>
      <c r="I141" s="1" t="s">
        <v>148</v>
      </c>
      <c r="J141" s="4">
        <v>2.32803</v>
      </c>
      <c r="K141" s="1">
        <v>1035</v>
      </c>
      <c r="L141" s="1">
        <v>1035</v>
      </c>
      <c r="M141" s="1">
        <v>10.452999999999999</v>
      </c>
      <c r="O141" s="1">
        <v>3</v>
      </c>
      <c r="P141" s="1" t="s">
        <v>124</v>
      </c>
      <c r="Q141" s="1">
        <v>119.959</v>
      </c>
      <c r="R141" s="1">
        <v>1703</v>
      </c>
      <c r="S141" s="1">
        <v>3.456</v>
      </c>
      <c r="T141" s="1">
        <v>1640</v>
      </c>
      <c r="U141" s="1">
        <v>2.7549999999999999</v>
      </c>
      <c r="V141" s="1">
        <v>1638</v>
      </c>
    </row>
    <row r="142" spans="2:22" x14ac:dyDescent="0.3">
      <c r="B142" s="1" t="s">
        <v>86</v>
      </c>
      <c r="C142" s="1" t="s">
        <v>232</v>
      </c>
      <c r="D142" s="1" t="s">
        <v>285</v>
      </c>
      <c r="E142" s="1" t="s">
        <v>115</v>
      </c>
      <c r="F142" s="1" t="s">
        <v>276</v>
      </c>
      <c r="G142" s="1">
        <v>2021</v>
      </c>
      <c r="H142" s="1" t="s">
        <v>145</v>
      </c>
      <c r="I142" s="1" t="s">
        <v>148</v>
      </c>
      <c r="J142" s="4">
        <v>2.014758</v>
      </c>
      <c r="K142" s="1">
        <v>1033</v>
      </c>
      <c r="L142" s="1">
        <v>1033</v>
      </c>
      <c r="M142" s="1">
        <v>10.452999999999999</v>
      </c>
      <c r="O142" s="1">
        <v>3</v>
      </c>
      <c r="P142" s="1" t="s">
        <v>124</v>
      </c>
      <c r="Q142" s="1">
        <v>119.959</v>
      </c>
      <c r="R142" s="1">
        <v>1703</v>
      </c>
      <c r="S142" s="1">
        <v>3.456</v>
      </c>
      <c r="T142" s="1">
        <v>1640</v>
      </c>
      <c r="U142" s="1">
        <v>2.7549999999999999</v>
      </c>
      <c r="V142" s="1">
        <v>1638</v>
      </c>
    </row>
    <row r="143" spans="2:22" x14ac:dyDescent="0.3">
      <c r="B143" s="1" t="s">
        <v>86</v>
      </c>
      <c r="C143" s="1" t="s">
        <v>232</v>
      </c>
      <c r="D143" s="1" t="s">
        <v>285</v>
      </c>
      <c r="E143" s="1" t="s">
        <v>115</v>
      </c>
      <c r="F143" s="1" t="s">
        <v>277</v>
      </c>
      <c r="G143" s="1">
        <v>2021</v>
      </c>
      <c r="H143" s="1" t="s">
        <v>145</v>
      </c>
      <c r="I143" s="1" t="s">
        <v>148</v>
      </c>
      <c r="J143" s="4">
        <v>1.652404</v>
      </c>
      <c r="K143" s="1">
        <v>1035</v>
      </c>
      <c r="L143" s="1">
        <v>1035</v>
      </c>
      <c r="M143" s="1">
        <v>9.9450000000000003</v>
      </c>
      <c r="O143" s="1">
        <v>3</v>
      </c>
      <c r="P143" s="1" t="s">
        <v>124</v>
      </c>
      <c r="Q143" s="1">
        <v>119.959</v>
      </c>
      <c r="R143" s="1">
        <v>1703</v>
      </c>
      <c r="S143" s="1">
        <v>3.456</v>
      </c>
      <c r="T143" s="1">
        <v>1640</v>
      </c>
      <c r="U143" s="1">
        <v>2.7549999999999999</v>
      </c>
      <c r="V143" s="1">
        <v>1638</v>
      </c>
    </row>
    <row r="144" spans="2:22" x14ac:dyDescent="0.3">
      <c r="B144" s="1" t="s">
        <v>86</v>
      </c>
      <c r="C144" s="1" t="s">
        <v>232</v>
      </c>
      <c r="D144" s="1" t="s">
        <v>285</v>
      </c>
      <c r="E144" s="1" t="s">
        <v>115</v>
      </c>
      <c r="F144" s="1" t="s">
        <v>278</v>
      </c>
      <c r="G144" s="1">
        <v>2021</v>
      </c>
      <c r="H144" s="1" t="s">
        <v>145</v>
      </c>
      <c r="I144" s="1" t="s">
        <v>148</v>
      </c>
      <c r="J144" s="4">
        <v>1.217244</v>
      </c>
      <c r="K144" s="1">
        <v>1036</v>
      </c>
      <c r="L144" s="1">
        <v>1036</v>
      </c>
      <c r="M144" s="1">
        <v>9.9440000000000008</v>
      </c>
      <c r="O144" s="1">
        <v>3</v>
      </c>
      <c r="P144" s="1" t="s">
        <v>124</v>
      </c>
      <c r="Q144" s="1">
        <v>119.959</v>
      </c>
      <c r="R144" s="1">
        <v>1703</v>
      </c>
      <c r="S144" s="1">
        <v>3.456</v>
      </c>
      <c r="T144" s="1">
        <v>1640</v>
      </c>
      <c r="U144" s="1">
        <v>2.7549999999999999</v>
      </c>
      <c r="V144" s="1">
        <v>1638</v>
      </c>
    </row>
    <row r="145" spans="2:22" x14ac:dyDescent="0.3">
      <c r="B145" s="1" t="s">
        <v>86</v>
      </c>
      <c r="C145" s="1" t="s">
        <v>232</v>
      </c>
      <c r="D145" s="1" t="s">
        <v>285</v>
      </c>
      <c r="E145" s="1" t="s">
        <v>115</v>
      </c>
      <c r="F145" s="1" t="s">
        <v>279</v>
      </c>
      <c r="G145" s="1">
        <v>2021</v>
      </c>
      <c r="H145" s="1" t="s">
        <v>145</v>
      </c>
      <c r="I145" s="1" t="s">
        <v>148</v>
      </c>
      <c r="J145" s="4">
        <v>0.83386000000000005</v>
      </c>
      <c r="K145" s="1">
        <v>1035</v>
      </c>
      <c r="L145" s="1">
        <v>1035</v>
      </c>
      <c r="M145" s="1">
        <v>9.5530000000000008</v>
      </c>
      <c r="O145" s="1">
        <v>3</v>
      </c>
      <c r="P145" s="1" t="s">
        <v>124</v>
      </c>
      <c r="Q145" s="1">
        <v>119.959</v>
      </c>
      <c r="R145" s="1">
        <v>1703</v>
      </c>
      <c r="S145" s="1">
        <v>3.456</v>
      </c>
      <c r="T145" s="1">
        <v>1640</v>
      </c>
      <c r="U145" s="1">
        <v>2.7549999999999999</v>
      </c>
      <c r="V145" s="1">
        <v>1638</v>
      </c>
    </row>
    <row r="146" spans="2:22" x14ac:dyDescent="0.3">
      <c r="B146" s="1" t="s">
        <v>86</v>
      </c>
      <c r="C146" s="1" t="s">
        <v>232</v>
      </c>
      <c r="D146" s="1" t="s">
        <v>285</v>
      </c>
      <c r="E146" s="1" t="s">
        <v>115</v>
      </c>
      <c r="F146" s="1" t="s">
        <v>280</v>
      </c>
      <c r="G146" s="1">
        <v>2021</v>
      </c>
      <c r="H146" s="1" t="s">
        <v>145</v>
      </c>
      <c r="I146" s="1" t="s">
        <v>148</v>
      </c>
      <c r="J146" s="4">
        <v>0.57341799999999998</v>
      </c>
      <c r="K146" s="1">
        <v>1034</v>
      </c>
      <c r="L146" s="1">
        <v>1034</v>
      </c>
      <c r="M146" s="1">
        <v>9.5530000000000008</v>
      </c>
      <c r="O146" s="1">
        <v>3</v>
      </c>
      <c r="P146" s="1" t="s">
        <v>124</v>
      </c>
      <c r="Q146" s="1">
        <v>119.959</v>
      </c>
      <c r="R146" s="1">
        <v>1703</v>
      </c>
      <c r="S146" s="1">
        <v>3.456</v>
      </c>
      <c r="T146" s="1">
        <v>1640</v>
      </c>
      <c r="U146" s="1">
        <v>2.7549999999999999</v>
      </c>
      <c r="V146" s="1">
        <v>1638</v>
      </c>
    </row>
    <row r="147" spans="2:22" x14ac:dyDescent="0.3">
      <c r="B147" s="1" t="s">
        <v>86</v>
      </c>
      <c r="C147" s="1" t="s">
        <v>232</v>
      </c>
      <c r="D147" s="1" t="s">
        <v>285</v>
      </c>
      <c r="E147" s="1" t="s">
        <v>115</v>
      </c>
      <c r="F147" s="1" t="s">
        <v>233</v>
      </c>
      <c r="G147" s="1">
        <v>2021</v>
      </c>
      <c r="H147" s="1" t="s">
        <v>145</v>
      </c>
      <c r="I147" s="1" t="s">
        <v>149</v>
      </c>
      <c r="J147" s="4">
        <v>0.54349199999999998</v>
      </c>
      <c r="K147" s="1">
        <v>285</v>
      </c>
      <c r="L147" s="1">
        <v>285</v>
      </c>
      <c r="M147" s="1">
        <v>9.3209999999999997</v>
      </c>
      <c r="O147" s="1">
        <v>3</v>
      </c>
      <c r="P147" s="1" t="s">
        <v>124</v>
      </c>
      <c r="Q147" s="1">
        <v>169.13300000000001</v>
      </c>
      <c r="R147" s="1">
        <v>512</v>
      </c>
      <c r="S147" s="1">
        <v>4.0570000000000004</v>
      </c>
      <c r="T147" s="1">
        <v>489</v>
      </c>
      <c r="U147" s="1">
        <v>2.9510000000000001</v>
      </c>
      <c r="V147" s="1">
        <v>494</v>
      </c>
    </row>
    <row r="148" spans="2:22" x14ac:dyDescent="0.3">
      <c r="B148" s="1" t="s">
        <v>86</v>
      </c>
      <c r="C148" s="1" t="s">
        <v>232</v>
      </c>
      <c r="D148" s="1" t="s">
        <v>285</v>
      </c>
      <c r="E148" s="1" t="s">
        <v>115</v>
      </c>
      <c r="F148" s="1" t="s">
        <v>234</v>
      </c>
      <c r="G148" s="1">
        <v>2021</v>
      </c>
      <c r="H148" s="1" t="s">
        <v>145</v>
      </c>
      <c r="I148" s="1" t="s">
        <v>149</v>
      </c>
      <c r="J148" s="4">
        <v>0.47044200000000003</v>
      </c>
      <c r="K148" s="1">
        <v>284</v>
      </c>
      <c r="L148" s="1">
        <v>284</v>
      </c>
      <c r="M148" s="1">
        <v>9.2859999999999996</v>
      </c>
      <c r="O148" s="1">
        <v>3</v>
      </c>
      <c r="P148" s="1" t="s">
        <v>124</v>
      </c>
      <c r="Q148" s="1">
        <v>169.13300000000001</v>
      </c>
      <c r="R148" s="1">
        <v>512</v>
      </c>
      <c r="S148" s="1">
        <v>4.0570000000000004</v>
      </c>
      <c r="T148" s="1">
        <v>489</v>
      </c>
      <c r="U148" s="1">
        <v>2.9510000000000001</v>
      </c>
      <c r="V148" s="1">
        <v>494</v>
      </c>
    </row>
    <row r="149" spans="2:22" x14ac:dyDescent="0.3">
      <c r="B149" s="1" t="s">
        <v>86</v>
      </c>
      <c r="C149" s="1" t="s">
        <v>232</v>
      </c>
      <c r="D149" s="1" t="s">
        <v>285</v>
      </c>
      <c r="E149" s="1" t="s">
        <v>115</v>
      </c>
      <c r="F149" s="1" t="s">
        <v>235</v>
      </c>
      <c r="G149" s="1">
        <v>2021</v>
      </c>
      <c r="H149" s="1" t="s">
        <v>145</v>
      </c>
      <c r="I149" s="1" t="s">
        <v>149</v>
      </c>
      <c r="J149" s="4">
        <v>0.44230799999999998</v>
      </c>
      <c r="K149" s="1">
        <v>284</v>
      </c>
      <c r="L149" s="1">
        <v>284</v>
      </c>
      <c r="M149" s="1">
        <v>9.0350000000000001</v>
      </c>
      <c r="O149" s="1">
        <v>3</v>
      </c>
      <c r="P149" s="1" t="s">
        <v>124</v>
      </c>
      <c r="Q149" s="1">
        <v>169.13300000000001</v>
      </c>
      <c r="R149" s="1">
        <v>512</v>
      </c>
      <c r="S149" s="1">
        <v>4.0570000000000004</v>
      </c>
      <c r="T149" s="1">
        <v>489</v>
      </c>
      <c r="U149" s="1">
        <v>2.9510000000000001</v>
      </c>
      <c r="V149" s="1">
        <v>494</v>
      </c>
    </row>
    <row r="150" spans="2:22" x14ac:dyDescent="0.3">
      <c r="B150" s="1" t="s">
        <v>86</v>
      </c>
      <c r="C150" s="1" t="s">
        <v>232</v>
      </c>
      <c r="D150" s="1" t="s">
        <v>285</v>
      </c>
      <c r="E150" s="1" t="s">
        <v>115</v>
      </c>
      <c r="F150" s="1" t="s">
        <v>236</v>
      </c>
      <c r="G150" s="1">
        <v>2021</v>
      </c>
      <c r="H150" s="1" t="s">
        <v>145</v>
      </c>
      <c r="I150" s="1" t="s">
        <v>149</v>
      </c>
      <c r="J150" s="4">
        <v>0.45095999999999992</v>
      </c>
      <c r="K150" s="1">
        <v>288</v>
      </c>
      <c r="L150" s="1">
        <v>288</v>
      </c>
      <c r="M150" s="1">
        <v>9.0440000000000005</v>
      </c>
      <c r="O150" s="1">
        <v>3</v>
      </c>
      <c r="P150" s="1" t="s">
        <v>124</v>
      </c>
      <c r="Q150" s="1">
        <v>169.13300000000001</v>
      </c>
      <c r="R150" s="1">
        <v>512</v>
      </c>
      <c r="S150" s="1">
        <v>4.0570000000000004</v>
      </c>
      <c r="T150" s="1">
        <v>489</v>
      </c>
      <c r="U150" s="1">
        <v>2.9510000000000001</v>
      </c>
      <c r="V150" s="1">
        <v>494</v>
      </c>
    </row>
    <row r="151" spans="2:22" x14ac:dyDescent="0.3">
      <c r="B151" s="1" t="s">
        <v>86</v>
      </c>
      <c r="C151" s="1" t="s">
        <v>232</v>
      </c>
      <c r="D151" s="1" t="s">
        <v>285</v>
      </c>
      <c r="E151" s="1" t="s">
        <v>115</v>
      </c>
      <c r="F151" s="1" t="s">
        <v>237</v>
      </c>
      <c r="G151" s="1">
        <v>2021</v>
      </c>
      <c r="H151" s="1" t="s">
        <v>145</v>
      </c>
      <c r="I151" s="1" t="s">
        <v>149</v>
      </c>
      <c r="J151" s="4">
        <v>0.45240199999999992</v>
      </c>
      <c r="K151" s="1">
        <v>288</v>
      </c>
      <c r="L151" s="1">
        <v>288</v>
      </c>
      <c r="M151" s="1">
        <v>8.8470000000000031</v>
      </c>
      <c r="O151" s="1">
        <v>3</v>
      </c>
      <c r="P151" s="1" t="s">
        <v>124</v>
      </c>
      <c r="Q151" s="1">
        <v>169.13300000000001</v>
      </c>
      <c r="R151" s="1">
        <v>512</v>
      </c>
      <c r="S151" s="1">
        <v>4.0570000000000004</v>
      </c>
      <c r="T151" s="1">
        <v>489</v>
      </c>
      <c r="U151" s="1">
        <v>2.9510000000000001</v>
      </c>
      <c r="V151" s="1">
        <v>494</v>
      </c>
    </row>
    <row r="152" spans="2:22" x14ac:dyDescent="0.3">
      <c r="B152" s="1" t="s">
        <v>86</v>
      </c>
      <c r="C152" s="1" t="s">
        <v>232</v>
      </c>
      <c r="D152" s="1" t="s">
        <v>285</v>
      </c>
      <c r="E152" s="1" t="s">
        <v>115</v>
      </c>
      <c r="F152" s="1" t="s">
        <v>238</v>
      </c>
      <c r="G152" s="1">
        <v>2021</v>
      </c>
      <c r="H152" s="1" t="s">
        <v>145</v>
      </c>
      <c r="I152" s="1" t="s">
        <v>149</v>
      </c>
      <c r="J152" s="4">
        <v>0.478904</v>
      </c>
      <c r="K152" s="1">
        <v>288</v>
      </c>
      <c r="L152" s="1">
        <v>288</v>
      </c>
      <c r="M152" s="1">
        <v>8.8460000000000001</v>
      </c>
      <c r="O152" s="1">
        <v>3</v>
      </c>
      <c r="P152" s="1" t="s">
        <v>124</v>
      </c>
      <c r="Q152" s="1">
        <v>169.13300000000001</v>
      </c>
      <c r="R152" s="1">
        <v>512</v>
      </c>
      <c r="S152" s="1">
        <v>4.0570000000000004</v>
      </c>
      <c r="T152" s="1">
        <v>489</v>
      </c>
      <c r="U152" s="1">
        <v>2.9510000000000001</v>
      </c>
      <c r="V152" s="1">
        <v>494</v>
      </c>
    </row>
    <row r="153" spans="2:22" x14ac:dyDescent="0.3">
      <c r="B153" s="1" t="s">
        <v>86</v>
      </c>
      <c r="C153" s="1" t="s">
        <v>232</v>
      </c>
      <c r="D153" s="1" t="s">
        <v>285</v>
      </c>
      <c r="E153" s="1" t="s">
        <v>115</v>
      </c>
      <c r="F153" s="1" t="s">
        <v>239</v>
      </c>
      <c r="G153" s="1">
        <v>2021</v>
      </c>
      <c r="H153" s="1" t="s">
        <v>145</v>
      </c>
      <c r="I153" s="1" t="s">
        <v>149</v>
      </c>
      <c r="J153" s="4">
        <v>0.49376799999999998</v>
      </c>
      <c r="K153" s="1">
        <v>288</v>
      </c>
      <c r="L153" s="1">
        <v>288</v>
      </c>
      <c r="M153" s="1">
        <v>8.6660000000000004</v>
      </c>
      <c r="O153" s="1">
        <v>3</v>
      </c>
      <c r="P153" s="1" t="s">
        <v>124</v>
      </c>
      <c r="Q153" s="1">
        <v>169.13300000000001</v>
      </c>
      <c r="R153" s="1">
        <v>512</v>
      </c>
      <c r="S153" s="1">
        <v>4.0570000000000004</v>
      </c>
      <c r="T153" s="1">
        <v>489</v>
      </c>
      <c r="U153" s="1">
        <v>2.9510000000000001</v>
      </c>
      <c r="V153" s="1">
        <v>494</v>
      </c>
    </row>
    <row r="154" spans="2:22" x14ac:dyDescent="0.3">
      <c r="B154" s="1" t="s">
        <v>86</v>
      </c>
      <c r="C154" s="1" t="s">
        <v>232</v>
      </c>
      <c r="D154" s="1" t="s">
        <v>285</v>
      </c>
      <c r="E154" s="1" t="s">
        <v>115</v>
      </c>
      <c r="F154" s="1" t="s">
        <v>240</v>
      </c>
      <c r="G154" s="1">
        <v>2021</v>
      </c>
      <c r="H154" s="1" t="s">
        <v>145</v>
      </c>
      <c r="I154" s="1" t="s">
        <v>149</v>
      </c>
      <c r="J154" s="4">
        <v>0.52627400000000002</v>
      </c>
      <c r="K154" s="1">
        <v>288</v>
      </c>
      <c r="L154" s="1">
        <v>288</v>
      </c>
      <c r="M154" s="1">
        <v>8.6660000000000004</v>
      </c>
      <c r="O154" s="1">
        <v>3</v>
      </c>
      <c r="P154" s="1" t="s">
        <v>124</v>
      </c>
      <c r="Q154" s="1">
        <v>169.13300000000001</v>
      </c>
      <c r="R154" s="1">
        <v>512</v>
      </c>
      <c r="S154" s="1">
        <v>4.0570000000000004</v>
      </c>
      <c r="T154" s="1">
        <v>489</v>
      </c>
      <c r="U154" s="1">
        <v>2.9510000000000001</v>
      </c>
      <c r="V154" s="1">
        <v>494</v>
      </c>
    </row>
    <row r="155" spans="2:22" x14ac:dyDescent="0.3">
      <c r="B155" s="1" t="s">
        <v>86</v>
      </c>
      <c r="C155" s="1" t="s">
        <v>232</v>
      </c>
      <c r="D155" s="1" t="s">
        <v>285</v>
      </c>
      <c r="E155" s="1" t="s">
        <v>115</v>
      </c>
      <c r="F155" s="1" t="s">
        <v>241</v>
      </c>
      <c r="G155" s="1">
        <v>2021</v>
      </c>
      <c r="H155" s="1" t="s">
        <v>145</v>
      </c>
      <c r="I155" s="1" t="s">
        <v>149</v>
      </c>
      <c r="J155" s="4">
        <v>0.55864599999999998</v>
      </c>
      <c r="K155" s="1">
        <v>287</v>
      </c>
      <c r="L155" s="1">
        <v>287</v>
      </c>
      <c r="M155" s="1">
        <v>8.5359999999999996</v>
      </c>
      <c r="O155" s="1">
        <v>3</v>
      </c>
      <c r="P155" s="1" t="s">
        <v>124</v>
      </c>
      <c r="Q155" s="1">
        <v>169.13300000000001</v>
      </c>
      <c r="R155" s="1">
        <v>512</v>
      </c>
      <c r="S155" s="1">
        <v>4.0570000000000004</v>
      </c>
      <c r="T155" s="1">
        <v>489</v>
      </c>
      <c r="U155" s="1">
        <v>2.9510000000000001</v>
      </c>
      <c r="V155" s="1">
        <v>494</v>
      </c>
    </row>
    <row r="156" spans="2:22" x14ac:dyDescent="0.3">
      <c r="B156" s="1" t="s">
        <v>86</v>
      </c>
      <c r="C156" s="1" t="s">
        <v>232</v>
      </c>
      <c r="D156" s="1" t="s">
        <v>285</v>
      </c>
      <c r="E156" s="1" t="s">
        <v>115</v>
      </c>
      <c r="F156" s="1" t="s">
        <v>242</v>
      </c>
      <c r="G156" s="1">
        <v>2021</v>
      </c>
      <c r="H156" s="1" t="s">
        <v>145</v>
      </c>
      <c r="I156" s="1" t="s">
        <v>149</v>
      </c>
      <c r="J156" s="4">
        <v>0.62342399999999998</v>
      </c>
      <c r="K156" s="1">
        <v>287</v>
      </c>
      <c r="L156" s="1">
        <v>287</v>
      </c>
      <c r="M156" s="1">
        <v>8.5359999999999996</v>
      </c>
      <c r="O156" s="1">
        <v>3</v>
      </c>
      <c r="P156" s="1" t="s">
        <v>124</v>
      </c>
      <c r="Q156" s="1">
        <v>169.13300000000001</v>
      </c>
      <c r="R156" s="1">
        <v>512</v>
      </c>
      <c r="S156" s="1">
        <v>4.0570000000000004</v>
      </c>
      <c r="T156" s="1">
        <v>489</v>
      </c>
      <c r="U156" s="1">
        <v>2.9510000000000001</v>
      </c>
      <c r="V156" s="1">
        <v>494</v>
      </c>
    </row>
    <row r="157" spans="2:22" x14ac:dyDescent="0.3">
      <c r="B157" s="1" t="s">
        <v>86</v>
      </c>
      <c r="C157" s="1" t="s">
        <v>232</v>
      </c>
      <c r="D157" s="1" t="s">
        <v>285</v>
      </c>
      <c r="E157" s="1" t="s">
        <v>115</v>
      </c>
      <c r="F157" s="1" t="s">
        <v>243</v>
      </c>
      <c r="G157" s="1">
        <v>2021</v>
      </c>
      <c r="H157" s="1" t="s">
        <v>145</v>
      </c>
      <c r="I157" s="1" t="s">
        <v>149</v>
      </c>
      <c r="J157" s="4">
        <v>0.84906399999999993</v>
      </c>
      <c r="K157" s="1">
        <v>287</v>
      </c>
      <c r="L157" s="1">
        <v>287</v>
      </c>
      <c r="M157" s="1">
        <v>8.4629999999999992</v>
      </c>
      <c r="O157" s="1">
        <v>3</v>
      </c>
      <c r="P157" s="1" t="s">
        <v>124</v>
      </c>
      <c r="Q157" s="1">
        <v>169.13300000000001</v>
      </c>
      <c r="R157" s="1">
        <v>512</v>
      </c>
      <c r="S157" s="1">
        <v>4.0570000000000004</v>
      </c>
      <c r="T157" s="1">
        <v>489</v>
      </c>
      <c r="U157" s="1">
        <v>2.9510000000000001</v>
      </c>
      <c r="V157" s="1">
        <v>494</v>
      </c>
    </row>
    <row r="158" spans="2:22" x14ac:dyDescent="0.3">
      <c r="B158" s="1" t="s">
        <v>86</v>
      </c>
      <c r="C158" s="1" t="s">
        <v>232</v>
      </c>
      <c r="D158" s="1" t="s">
        <v>285</v>
      </c>
      <c r="E158" s="1" t="s">
        <v>115</v>
      </c>
      <c r="F158" s="1" t="s">
        <v>244</v>
      </c>
      <c r="G158" s="1">
        <v>2021</v>
      </c>
      <c r="H158" s="1" t="s">
        <v>145</v>
      </c>
      <c r="I158" s="1" t="s">
        <v>149</v>
      </c>
      <c r="J158" s="4">
        <v>1.339682</v>
      </c>
      <c r="K158" s="1">
        <v>287</v>
      </c>
      <c r="L158" s="1">
        <v>287</v>
      </c>
      <c r="M158" s="1">
        <v>8.4629999999999992</v>
      </c>
      <c r="O158" s="1">
        <v>3</v>
      </c>
      <c r="P158" s="1" t="s">
        <v>124</v>
      </c>
      <c r="Q158" s="1">
        <v>169.13300000000001</v>
      </c>
      <c r="R158" s="1">
        <v>512</v>
      </c>
      <c r="S158" s="1">
        <v>4.0570000000000004</v>
      </c>
      <c r="T158" s="1">
        <v>489</v>
      </c>
      <c r="U158" s="1">
        <v>2.9510000000000001</v>
      </c>
      <c r="V158" s="1">
        <v>494</v>
      </c>
    </row>
    <row r="159" spans="2:22" x14ac:dyDescent="0.3">
      <c r="B159" s="1" t="s">
        <v>86</v>
      </c>
      <c r="C159" s="1" t="s">
        <v>232</v>
      </c>
      <c r="D159" s="1" t="s">
        <v>285</v>
      </c>
      <c r="E159" s="1" t="s">
        <v>115</v>
      </c>
      <c r="F159" s="1" t="s">
        <v>245</v>
      </c>
      <c r="G159" s="1">
        <v>2021</v>
      </c>
      <c r="H159" s="1" t="s">
        <v>145</v>
      </c>
      <c r="I159" s="1" t="s">
        <v>149</v>
      </c>
      <c r="J159" s="4">
        <v>2.5688460000000002</v>
      </c>
      <c r="K159" s="1">
        <v>287</v>
      </c>
      <c r="L159" s="1">
        <v>287</v>
      </c>
      <c r="M159" s="1">
        <v>8.5079999999999991</v>
      </c>
      <c r="O159" s="1">
        <v>3</v>
      </c>
      <c r="P159" s="1" t="s">
        <v>124</v>
      </c>
      <c r="Q159" s="1">
        <v>169.13300000000001</v>
      </c>
      <c r="R159" s="1">
        <v>512</v>
      </c>
      <c r="S159" s="1">
        <v>4.0570000000000004</v>
      </c>
      <c r="T159" s="1">
        <v>489</v>
      </c>
      <c r="U159" s="1">
        <v>2.9510000000000001</v>
      </c>
      <c r="V159" s="1">
        <v>494</v>
      </c>
    </row>
    <row r="160" spans="2:22" x14ac:dyDescent="0.3">
      <c r="B160" s="1" t="s">
        <v>86</v>
      </c>
      <c r="C160" s="1" t="s">
        <v>232</v>
      </c>
      <c r="D160" s="1" t="s">
        <v>285</v>
      </c>
      <c r="E160" s="1" t="s">
        <v>115</v>
      </c>
      <c r="F160" s="1" t="s">
        <v>246</v>
      </c>
      <c r="G160" s="1">
        <v>2021</v>
      </c>
      <c r="H160" s="1" t="s">
        <v>145</v>
      </c>
      <c r="I160" s="1" t="s">
        <v>149</v>
      </c>
      <c r="J160" s="4">
        <v>4.2454660000000004</v>
      </c>
      <c r="K160" s="1">
        <v>286</v>
      </c>
      <c r="L160" s="1">
        <v>286</v>
      </c>
      <c r="M160" s="1">
        <v>8.4990000000000006</v>
      </c>
      <c r="O160" s="1">
        <v>3</v>
      </c>
      <c r="P160" s="1" t="s">
        <v>124</v>
      </c>
      <c r="Q160" s="1">
        <v>169.13300000000001</v>
      </c>
      <c r="R160" s="1">
        <v>512</v>
      </c>
      <c r="S160" s="1">
        <v>4.0570000000000004</v>
      </c>
      <c r="T160" s="1">
        <v>489</v>
      </c>
      <c r="U160" s="1">
        <v>2.9510000000000001</v>
      </c>
      <c r="V160" s="1">
        <v>494</v>
      </c>
    </row>
    <row r="161" spans="2:22" x14ac:dyDescent="0.3">
      <c r="B161" s="1" t="s">
        <v>86</v>
      </c>
      <c r="C161" s="1" t="s">
        <v>232</v>
      </c>
      <c r="D161" s="1" t="s">
        <v>285</v>
      </c>
      <c r="E161" s="1" t="s">
        <v>115</v>
      </c>
      <c r="F161" s="1" t="s">
        <v>247</v>
      </c>
      <c r="G161" s="1">
        <v>2021</v>
      </c>
      <c r="H161" s="1" t="s">
        <v>145</v>
      </c>
      <c r="I161" s="1" t="s">
        <v>149</v>
      </c>
      <c r="J161" s="4">
        <v>5.2135680000000004</v>
      </c>
      <c r="K161" s="1">
        <v>286</v>
      </c>
      <c r="L161" s="1">
        <v>286</v>
      </c>
      <c r="M161" s="1">
        <v>8.7289999999999992</v>
      </c>
      <c r="O161" s="1">
        <v>3</v>
      </c>
      <c r="P161" s="1" t="s">
        <v>124</v>
      </c>
      <c r="Q161" s="1">
        <v>169.13300000000001</v>
      </c>
      <c r="R161" s="1">
        <v>512</v>
      </c>
      <c r="S161" s="1">
        <v>4.0570000000000004</v>
      </c>
      <c r="T161" s="1">
        <v>489</v>
      </c>
      <c r="U161" s="1">
        <v>2.9510000000000001</v>
      </c>
      <c r="V161" s="1">
        <v>494</v>
      </c>
    </row>
    <row r="162" spans="2:22" x14ac:dyDescent="0.3">
      <c r="B162" s="1" t="s">
        <v>86</v>
      </c>
      <c r="C162" s="1" t="s">
        <v>232</v>
      </c>
      <c r="D162" s="1" t="s">
        <v>285</v>
      </c>
      <c r="E162" s="1" t="s">
        <v>115</v>
      </c>
      <c r="F162" s="1" t="s">
        <v>248</v>
      </c>
      <c r="G162" s="1">
        <v>2021</v>
      </c>
      <c r="H162" s="1" t="s">
        <v>145</v>
      </c>
      <c r="I162" s="1" t="s">
        <v>149</v>
      </c>
      <c r="J162" s="4">
        <v>5.5044259999999996</v>
      </c>
      <c r="K162" s="1">
        <v>286</v>
      </c>
      <c r="L162" s="1">
        <v>286</v>
      </c>
      <c r="M162" s="1">
        <v>8.7289999999999992</v>
      </c>
      <c r="O162" s="1">
        <v>3</v>
      </c>
      <c r="P162" s="1" t="s">
        <v>124</v>
      </c>
      <c r="Q162" s="1">
        <v>169.13300000000001</v>
      </c>
      <c r="R162" s="1">
        <v>512</v>
      </c>
      <c r="S162" s="1">
        <v>4.0570000000000004</v>
      </c>
      <c r="T162" s="1">
        <v>489</v>
      </c>
      <c r="U162" s="1">
        <v>2.9510000000000001</v>
      </c>
      <c r="V162" s="1">
        <v>494</v>
      </c>
    </row>
    <row r="163" spans="2:22" x14ac:dyDescent="0.3">
      <c r="B163" s="1" t="s">
        <v>86</v>
      </c>
      <c r="C163" s="1" t="s">
        <v>232</v>
      </c>
      <c r="D163" s="1" t="s">
        <v>285</v>
      </c>
      <c r="E163" s="1" t="s">
        <v>115</v>
      </c>
      <c r="F163" s="1" t="s">
        <v>249</v>
      </c>
      <c r="G163" s="1">
        <v>2021</v>
      </c>
      <c r="H163" s="1" t="s">
        <v>145</v>
      </c>
      <c r="I163" s="1" t="s">
        <v>149</v>
      </c>
      <c r="J163" s="4">
        <v>4.917618</v>
      </c>
      <c r="K163" s="1">
        <v>286</v>
      </c>
      <c r="L163" s="1">
        <v>286</v>
      </c>
      <c r="M163" s="1">
        <v>9.1989999999999998</v>
      </c>
      <c r="O163" s="1">
        <v>3</v>
      </c>
      <c r="P163" s="1" t="s">
        <v>124</v>
      </c>
      <c r="Q163" s="1">
        <v>169.13300000000001</v>
      </c>
      <c r="R163" s="1">
        <v>512</v>
      </c>
      <c r="S163" s="1">
        <v>4.0570000000000004</v>
      </c>
      <c r="T163" s="1">
        <v>489</v>
      </c>
      <c r="U163" s="1">
        <v>2.9510000000000001</v>
      </c>
      <c r="V163" s="1">
        <v>494</v>
      </c>
    </row>
    <row r="164" spans="2:22" x14ac:dyDescent="0.3">
      <c r="B164" s="1" t="s">
        <v>86</v>
      </c>
      <c r="C164" s="1" t="s">
        <v>232</v>
      </c>
      <c r="D164" s="1" t="s">
        <v>285</v>
      </c>
      <c r="E164" s="1" t="s">
        <v>115</v>
      </c>
      <c r="F164" s="1" t="s">
        <v>250</v>
      </c>
      <c r="G164" s="1">
        <v>2021</v>
      </c>
      <c r="H164" s="1" t="s">
        <v>145</v>
      </c>
      <c r="I164" s="1" t="s">
        <v>149</v>
      </c>
      <c r="J164" s="4">
        <v>4.2775720000000002</v>
      </c>
      <c r="K164" s="1">
        <v>286</v>
      </c>
      <c r="L164" s="1">
        <v>286</v>
      </c>
      <c r="M164" s="1">
        <v>9.1989999999999998</v>
      </c>
      <c r="O164" s="1">
        <v>3</v>
      </c>
      <c r="P164" s="1" t="s">
        <v>124</v>
      </c>
      <c r="Q164" s="1">
        <v>169.13300000000001</v>
      </c>
      <c r="R164" s="1">
        <v>512</v>
      </c>
      <c r="S164" s="1">
        <v>4.0570000000000004</v>
      </c>
      <c r="T164" s="1">
        <v>489</v>
      </c>
      <c r="U164" s="1">
        <v>2.9510000000000001</v>
      </c>
      <c r="V164" s="1">
        <v>494</v>
      </c>
    </row>
    <row r="165" spans="2:22" x14ac:dyDescent="0.3">
      <c r="B165" s="1" t="s">
        <v>86</v>
      </c>
      <c r="C165" s="1" t="s">
        <v>232</v>
      </c>
      <c r="D165" s="1" t="s">
        <v>285</v>
      </c>
      <c r="E165" s="1" t="s">
        <v>115</v>
      </c>
      <c r="F165" s="1" t="s">
        <v>251</v>
      </c>
      <c r="G165" s="1">
        <v>2021</v>
      </c>
      <c r="H165" s="1" t="s">
        <v>145</v>
      </c>
      <c r="I165" s="1" t="s">
        <v>149</v>
      </c>
      <c r="J165" s="4">
        <v>3.4456959999999999</v>
      </c>
      <c r="K165" s="1">
        <v>286</v>
      </c>
      <c r="L165" s="1">
        <v>286</v>
      </c>
      <c r="M165" s="1">
        <v>9.9169999999999998</v>
      </c>
      <c r="O165" s="1">
        <v>3</v>
      </c>
      <c r="P165" s="1" t="s">
        <v>124</v>
      </c>
      <c r="Q165" s="1">
        <v>169.13300000000001</v>
      </c>
      <c r="R165" s="1">
        <v>512</v>
      </c>
      <c r="S165" s="1">
        <v>4.0570000000000004</v>
      </c>
      <c r="T165" s="1">
        <v>489</v>
      </c>
      <c r="U165" s="1">
        <v>2.9510000000000001</v>
      </c>
      <c r="V165" s="1">
        <v>494</v>
      </c>
    </row>
    <row r="166" spans="2:22" x14ac:dyDescent="0.3">
      <c r="B166" s="1" t="s">
        <v>86</v>
      </c>
      <c r="C166" s="1" t="s">
        <v>232</v>
      </c>
      <c r="D166" s="1" t="s">
        <v>285</v>
      </c>
      <c r="E166" s="1" t="s">
        <v>115</v>
      </c>
      <c r="F166" s="1" t="s">
        <v>252</v>
      </c>
      <c r="G166" s="1">
        <v>2021</v>
      </c>
      <c r="H166" s="1" t="s">
        <v>145</v>
      </c>
      <c r="I166" s="1" t="s">
        <v>149</v>
      </c>
      <c r="J166" s="4">
        <v>2.8740399999999999</v>
      </c>
      <c r="K166" s="1">
        <v>286</v>
      </c>
      <c r="L166" s="1">
        <v>286</v>
      </c>
      <c r="M166" s="1">
        <v>9.9179999999999993</v>
      </c>
      <c r="O166" s="1">
        <v>3</v>
      </c>
      <c r="P166" s="1" t="s">
        <v>124</v>
      </c>
      <c r="Q166" s="1">
        <v>169.13300000000001</v>
      </c>
      <c r="R166" s="1">
        <v>512</v>
      </c>
      <c r="S166" s="1">
        <v>4.0570000000000004</v>
      </c>
      <c r="T166" s="1">
        <v>489</v>
      </c>
      <c r="U166" s="1">
        <v>2.9510000000000001</v>
      </c>
      <c r="V166" s="1">
        <v>494</v>
      </c>
    </row>
    <row r="167" spans="2:22" x14ac:dyDescent="0.3">
      <c r="B167" s="1" t="s">
        <v>86</v>
      </c>
      <c r="C167" s="1" t="s">
        <v>232</v>
      </c>
      <c r="D167" s="1" t="s">
        <v>285</v>
      </c>
      <c r="E167" s="1" t="s">
        <v>115</v>
      </c>
      <c r="F167" s="1" t="s">
        <v>253</v>
      </c>
      <c r="G167" s="1">
        <v>2021</v>
      </c>
      <c r="H167" s="1" t="s">
        <v>145</v>
      </c>
      <c r="I167" s="1" t="s">
        <v>149</v>
      </c>
      <c r="J167" s="4">
        <v>2.505332000000001</v>
      </c>
      <c r="K167" s="1">
        <v>286</v>
      </c>
      <c r="L167" s="1">
        <v>286</v>
      </c>
      <c r="M167" s="1">
        <v>10.737</v>
      </c>
      <c r="O167" s="1">
        <v>3</v>
      </c>
      <c r="P167" s="1" t="s">
        <v>124</v>
      </c>
      <c r="Q167" s="1">
        <v>169.13300000000001</v>
      </c>
      <c r="R167" s="1">
        <v>512</v>
      </c>
      <c r="S167" s="1">
        <v>4.0570000000000004</v>
      </c>
      <c r="T167" s="1">
        <v>489</v>
      </c>
      <c r="U167" s="1">
        <v>2.9510000000000001</v>
      </c>
      <c r="V167" s="1">
        <v>494</v>
      </c>
    </row>
    <row r="168" spans="2:22" x14ac:dyDescent="0.3">
      <c r="B168" s="1" t="s">
        <v>86</v>
      </c>
      <c r="C168" s="1" t="s">
        <v>232</v>
      </c>
      <c r="D168" s="1" t="s">
        <v>285</v>
      </c>
      <c r="E168" s="1" t="s">
        <v>115</v>
      </c>
      <c r="F168" s="1" t="s">
        <v>254</v>
      </c>
      <c r="G168" s="1">
        <v>2021</v>
      </c>
      <c r="H168" s="1" t="s">
        <v>145</v>
      </c>
      <c r="I168" s="1" t="s">
        <v>149</v>
      </c>
      <c r="J168" s="4">
        <v>2.2801079999999998</v>
      </c>
      <c r="K168" s="1">
        <v>286</v>
      </c>
      <c r="L168" s="1">
        <v>286</v>
      </c>
      <c r="M168" s="1">
        <v>10.736000000000001</v>
      </c>
      <c r="O168" s="1">
        <v>3</v>
      </c>
      <c r="P168" s="1" t="s">
        <v>124</v>
      </c>
      <c r="Q168" s="1">
        <v>169.13300000000001</v>
      </c>
      <c r="R168" s="1">
        <v>512</v>
      </c>
      <c r="S168" s="1">
        <v>4.0570000000000004</v>
      </c>
      <c r="T168" s="1">
        <v>489</v>
      </c>
      <c r="U168" s="1">
        <v>2.9510000000000001</v>
      </c>
      <c r="V168" s="1">
        <v>494</v>
      </c>
    </row>
    <row r="169" spans="2:22" x14ac:dyDescent="0.3">
      <c r="B169" s="1" t="s">
        <v>86</v>
      </c>
      <c r="C169" s="1" t="s">
        <v>232</v>
      </c>
      <c r="D169" s="1" t="s">
        <v>285</v>
      </c>
      <c r="E169" s="1" t="s">
        <v>115</v>
      </c>
      <c r="F169" s="1" t="s">
        <v>255</v>
      </c>
      <c r="G169" s="1">
        <v>2021</v>
      </c>
      <c r="H169" s="1" t="s">
        <v>145</v>
      </c>
      <c r="I169" s="1" t="s">
        <v>149</v>
      </c>
      <c r="J169" s="4">
        <v>2.1356860000000002</v>
      </c>
      <c r="K169" s="1">
        <v>286</v>
      </c>
      <c r="L169" s="1">
        <v>286</v>
      </c>
      <c r="M169" s="1">
        <v>11.484</v>
      </c>
      <c r="O169" s="1">
        <v>3</v>
      </c>
      <c r="P169" s="1" t="s">
        <v>124</v>
      </c>
      <c r="Q169" s="1">
        <v>169.13300000000001</v>
      </c>
      <c r="R169" s="1">
        <v>512</v>
      </c>
      <c r="S169" s="1">
        <v>4.0570000000000004</v>
      </c>
      <c r="T169" s="1">
        <v>489</v>
      </c>
      <c r="U169" s="1">
        <v>2.9510000000000001</v>
      </c>
      <c r="V169" s="1">
        <v>494</v>
      </c>
    </row>
    <row r="170" spans="2:22" x14ac:dyDescent="0.3">
      <c r="B170" s="1" t="s">
        <v>86</v>
      </c>
      <c r="C170" s="1" t="s">
        <v>232</v>
      </c>
      <c r="D170" s="1" t="s">
        <v>285</v>
      </c>
      <c r="E170" s="1" t="s">
        <v>115</v>
      </c>
      <c r="F170" s="1" t="s">
        <v>256</v>
      </c>
      <c r="G170" s="1">
        <v>2021</v>
      </c>
      <c r="H170" s="1" t="s">
        <v>145</v>
      </c>
      <c r="I170" s="1" t="s">
        <v>149</v>
      </c>
      <c r="J170" s="4">
        <v>2.0572379999999999</v>
      </c>
      <c r="K170" s="1">
        <v>286</v>
      </c>
      <c r="L170" s="1">
        <v>286</v>
      </c>
      <c r="M170" s="1">
        <v>11.484</v>
      </c>
      <c r="O170" s="1">
        <v>3</v>
      </c>
      <c r="P170" s="1" t="s">
        <v>124</v>
      </c>
      <c r="Q170" s="1">
        <v>169.13300000000001</v>
      </c>
      <c r="R170" s="1">
        <v>512</v>
      </c>
      <c r="S170" s="1">
        <v>4.0570000000000004</v>
      </c>
      <c r="T170" s="1">
        <v>489</v>
      </c>
      <c r="U170" s="1">
        <v>2.9510000000000001</v>
      </c>
      <c r="V170" s="1">
        <v>494</v>
      </c>
    </row>
    <row r="171" spans="2:22" x14ac:dyDescent="0.3">
      <c r="B171" s="1" t="s">
        <v>86</v>
      </c>
      <c r="C171" s="1" t="s">
        <v>232</v>
      </c>
      <c r="D171" s="1" t="s">
        <v>285</v>
      </c>
      <c r="E171" s="1" t="s">
        <v>115</v>
      </c>
      <c r="F171" s="1" t="s">
        <v>257</v>
      </c>
      <c r="G171" s="1">
        <v>2021</v>
      </c>
      <c r="H171" s="1" t="s">
        <v>145</v>
      </c>
      <c r="I171" s="1" t="s">
        <v>149</v>
      </c>
      <c r="J171" s="4">
        <v>2.1207940000000001</v>
      </c>
      <c r="K171" s="1">
        <v>286</v>
      </c>
      <c r="L171" s="1">
        <v>286</v>
      </c>
      <c r="M171" s="1">
        <v>12.058999999999999</v>
      </c>
      <c r="O171" s="1">
        <v>3</v>
      </c>
      <c r="P171" s="1" t="s">
        <v>124</v>
      </c>
      <c r="Q171" s="1">
        <v>169.13300000000001</v>
      </c>
      <c r="R171" s="1">
        <v>512</v>
      </c>
      <c r="S171" s="1">
        <v>4.0570000000000004</v>
      </c>
      <c r="T171" s="1">
        <v>489</v>
      </c>
      <c r="U171" s="1">
        <v>2.9510000000000001</v>
      </c>
      <c r="V171" s="1">
        <v>494</v>
      </c>
    </row>
    <row r="172" spans="2:22" x14ac:dyDescent="0.3">
      <c r="B172" s="1" t="s">
        <v>86</v>
      </c>
      <c r="C172" s="1" t="s">
        <v>232</v>
      </c>
      <c r="D172" s="1" t="s">
        <v>285</v>
      </c>
      <c r="E172" s="1" t="s">
        <v>115</v>
      </c>
      <c r="F172" s="1" t="s">
        <v>258</v>
      </c>
      <c r="G172" s="1">
        <v>2021</v>
      </c>
      <c r="H172" s="1" t="s">
        <v>145</v>
      </c>
      <c r="I172" s="1" t="s">
        <v>149</v>
      </c>
      <c r="J172" s="4">
        <v>2.2307160000000001</v>
      </c>
      <c r="K172" s="1">
        <v>286</v>
      </c>
      <c r="L172" s="1">
        <v>286</v>
      </c>
      <c r="M172" s="1">
        <v>12.058999999999999</v>
      </c>
      <c r="O172" s="1">
        <v>3</v>
      </c>
      <c r="P172" s="1" t="s">
        <v>124</v>
      </c>
      <c r="Q172" s="1">
        <v>169.13300000000001</v>
      </c>
      <c r="R172" s="1">
        <v>512</v>
      </c>
      <c r="S172" s="1">
        <v>4.0570000000000004</v>
      </c>
      <c r="T172" s="1">
        <v>489</v>
      </c>
      <c r="U172" s="1">
        <v>2.9510000000000001</v>
      </c>
      <c r="V172" s="1">
        <v>494</v>
      </c>
    </row>
    <row r="173" spans="2:22" x14ac:dyDescent="0.3">
      <c r="B173" s="1" t="s">
        <v>86</v>
      </c>
      <c r="C173" s="1" t="s">
        <v>232</v>
      </c>
      <c r="D173" s="1" t="s">
        <v>285</v>
      </c>
      <c r="E173" s="1" t="s">
        <v>115</v>
      </c>
      <c r="F173" s="1" t="s">
        <v>259</v>
      </c>
      <c r="G173" s="1">
        <v>2021</v>
      </c>
      <c r="H173" s="1" t="s">
        <v>145</v>
      </c>
      <c r="I173" s="1" t="s">
        <v>149</v>
      </c>
      <c r="J173" s="4">
        <v>2.1450140000000002</v>
      </c>
      <c r="K173" s="1">
        <v>286</v>
      </c>
      <c r="L173" s="1">
        <v>286</v>
      </c>
      <c r="M173" s="1">
        <v>12.473000000000001</v>
      </c>
      <c r="O173" s="1">
        <v>3</v>
      </c>
      <c r="P173" s="1" t="s">
        <v>124</v>
      </c>
      <c r="Q173" s="1">
        <v>169.13300000000001</v>
      </c>
      <c r="R173" s="1">
        <v>512</v>
      </c>
      <c r="S173" s="1">
        <v>4.0570000000000004</v>
      </c>
      <c r="T173" s="1">
        <v>489</v>
      </c>
      <c r="U173" s="1">
        <v>2.9510000000000001</v>
      </c>
      <c r="V173" s="1">
        <v>494</v>
      </c>
    </row>
    <row r="174" spans="2:22" x14ac:dyDescent="0.3">
      <c r="B174" s="1" t="s">
        <v>86</v>
      </c>
      <c r="C174" s="1" t="s">
        <v>232</v>
      </c>
      <c r="D174" s="1" t="s">
        <v>285</v>
      </c>
      <c r="E174" s="1" t="s">
        <v>115</v>
      </c>
      <c r="F174" s="1" t="s">
        <v>260</v>
      </c>
      <c r="G174" s="1">
        <v>2021</v>
      </c>
      <c r="H174" s="1" t="s">
        <v>145</v>
      </c>
      <c r="I174" s="1" t="s">
        <v>149</v>
      </c>
      <c r="J174" s="4">
        <v>2.0908880000000001</v>
      </c>
      <c r="K174" s="1">
        <v>286</v>
      </c>
      <c r="L174" s="1">
        <v>286</v>
      </c>
      <c r="M174" s="1">
        <v>12.473000000000001</v>
      </c>
      <c r="O174" s="1">
        <v>3</v>
      </c>
      <c r="P174" s="1" t="s">
        <v>124</v>
      </c>
      <c r="Q174" s="1">
        <v>169.13300000000001</v>
      </c>
      <c r="R174" s="1">
        <v>512</v>
      </c>
      <c r="S174" s="1">
        <v>4.0570000000000004</v>
      </c>
      <c r="T174" s="1">
        <v>489</v>
      </c>
      <c r="U174" s="1">
        <v>2.9510000000000001</v>
      </c>
      <c r="V174" s="1">
        <v>494</v>
      </c>
    </row>
    <row r="175" spans="2:22" x14ac:dyDescent="0.3">
      <c r="B175" s="1" t="s">
        <v>86</v>
      </c>
      <c r="C175" s="1" t="s">
        <v>232</v>
      </c>
      <c r="D175" s="1" t="s">
        <v>285</v>
      </c>
      <c r="E175" s="1" t="s">
        <v>115</v>
      </c>
      <c r="F175" s="1" t="s">
        <v>261</v>
      </c>
      <c r="G175" s="1">
        <v>2021</v>
      </c>
      <c r="H175" s="1" t="s">
        <v>145</v>
      </c>
      <c r="I175" s="1" t="s">
        <v>149</v>
      </c>
      <c r="J175" s="4">
        <v>2.0669740000000001</v>
      </c>
      <c r="K175" s="1">
        <v>286</v>
      </c>
      <c r="L175" s="1">
        <v>286</v>
      </c>
      <c r="M175" s="1">
        <v>12.731999999999999</v>
      </c>
      <c r="O175" s="1">
        <v>3</v>
      </c>
      <c r="P175" s="1" t="s">
        <v>124</v>
      </c>
      <c r="Q175" s="1">
        <v>169.13300000000001</v>
      </c>
      <c r="R175" s="1">
        <v>512</v>
      </c>
      <c r="S175" s="1">
        <v>4.0570000000000004</v>
      </c>
      <c r="T175" s="1">
        <v>489</v>
      </c>
      <c r="U175" s="1">
        <v>2.9510000000000001</v>
      </c>
      <c r="V175" s="1">
        <v>494</v>
      </c>
    </row>
    <row r="176" spans="2:22" x14ac:dyDescent="0.3">
      <c r="B176" s="1" t="s">
        <v>86</v>
      </c>
      <c r="C176" s="1" t="s">
        <v>232</v>
      </c>
      <c r="D176" s="1" t="s">
        <v>285</v>
      </c>
      <c r="E176" s="1" t="s">
        <v>115</v>
      </c>
      <c r="F176" s="1" t="s">
        <v>262</v>
      </c>
      <c r="G176" s="1">
        <v>2021</v>
      </c>
      <c r="H176" s="1" t="s">
        <v>145</v>
      </c>
      <c r="I176" s="1" t="s">
        <v>149</v>
      </c>
      <c r="J176" s="4">
        <v>2.0460560000000001</v>
      </c>
      <c r="K176" s="1">
        <v>286</v>
      </c>
      <c r="L176" s="1">
        <v>286</v>
      </c>
      <c r="M176" s="1">
        <v>12.731999999999999</v>
      </c>
      <c r="O176" s="1">
        <v>3</v>
      </c>
      <c r="P176" s="1" t="s">
        <v>124</v>
      </c>
      <c r="Q176" s="1">
        <v>169.13300000000001</v>
      </c>
      <c r="R176" s="1">
        <v>512</v>
      </c>
      <c r="S176" s="1">
        <v>4.0570000000000004</v>
      </c>
      <c r="T176" s="1">
        <v>489</v>
      </c>
      <c r="U176" s="1">
        <v>2.9510000000000001</v>
      </c>
      <c r="V176" s="1">
        <v>494</v>
      </c>
    </row>
    <row r="177" spans="2:22" x14ac:dyDescent="0.3">
      <c r="B177" s="1" t="s">
        <v>86</v>
      </c>
      <c r="C177" s="1" t="s">
        <v>232</v>
      </c>
      <c r="D177" s="1" t="s">
        <v>285</v>
      </c>
      <c r="E177" s="1" t="s">
        <v>115</v>
      </c>
      <c r="F177" s="1" t="s">
        <v>263</v>
      </c>
      <c r="G177" s="1">
        <v>2021</v>
      </c>
      <c r="H177" s="1" t="s">
        <v>145</v>
      </c>
      <c r="I177" s="1" t="s">
        <v>149</v>
      </c>
      <c r="J177" s="4">
        <v>2.1937500000000001</v>
      </c>
      <c r="K177" s="1">
        <v>286</v>
      </c>
      <c r="L177" s="1">
        <v>286</v>
      </c>
      <c r="M177" s="1">
        <v>12.815</v>
      </c>
      <c r="O177" s="1">
        <v>3</v>
      </c>
      <c r="P177" s="1" t="s">
        <v>124</v>
      </c>
      <c r="Q177" s="1">
        <v>169.13300000000001</v>
      </c>
      <c r="R177" s="1">
        <v>512</v>
      </c>
      <c r="S177" s="1">
        <v>4.0570000000000004</v>
      </c>
      <c r="T177" s="1">
        <v>489</v>
      </c>
      <c r="U177" s="1">
        <v>2.9510000000000001</v>
      </c>
      <c r="V177" s="1">
        <v>494</v>
      </c>
    </row>
    <row r="178" spans="2:22" x14ac:dyDescent="0.3">
      <c r="B178" s="1" t="s">
        <v>86</v>
      </c>
      <c r="C178" s="1" t="s">
        <v>232</v>
      </c>
      <c r="D178" s="1" t="s">
        <v>285</v>
      </c>
      <c r="E178" s="1" t="s">
        <v>115</v>
      </c>
      <c r="F178" s="1" t="s">
        <v>264</v>
      </c>
      <c r="G178" s="1">
        <v>2021</v>
      </c>
      <c r="H178" s="1" t="s">
        <v>145</v>
      </c>
      <c r="I178" s="1" t="s">
        <v>149</v>
      </c>
      <c r="J178" s="4">
        <v>2.4574179999999992</v>
      </c>
      <c r="K178" s="1">
        <v>286</v>
      </c>
      <c r="L178" s="1">
        <v>286</v>
      </c>
      <c r="M178" s="1">
        <v>12.815</v>
      </c>
      <c r="O178" s="1">
        <v>3</v>
      </c>
      <c r="P178" s="1" t="s">
        <v>124</v>
      </c>
      <c r="Q178" s="1">
        <v>169.13300000000001</v>
      </c>
      <c r="R178" s="1">
        <v>512</v>
      </c>
      <c r="S178" s="1">
        <v>4.0570000000000004</v>
      </c>
      <c r="T178" s="1">
        <v>489</v>
      </c>
      <c r="U178" s="1">
        <v>2.9510000000000001</v>
      </c>
      <c r="V178" s="1">
        <v>494</v>
      </c>
    </row>
    <row r="179" spans="2:22" x14ac:dyDescent="0.3">
      <c r="B179" s="1" t="s">
        <v>86</v>
      </c>
      <c r="C179" s="1" t="s">
        <v>232</v>
      </c>
      <c r="D179" s="1" t="s">
        <v>285</v>
      </c>
      <c r="E179" s="1" t="s">
        <v>115</v>
      </c>
      <c r="F179" s="1" t="s">
        <v>265</v>
      </c>
      <c r="G179" s="1">
        <v>2021</v>
      </c>
      <c r="H179" s="1" t="s">
        <v>145</v>
      </c>
      <c r="I179" s="1" t="s">
        <v>149</v>
      </c>
      <c r="J179" s="4">
        <v>2.979066</v>
      </c>
      <c r="K179" s="1">
        <v>286</v>
      </c>
      <c r="L179" s="1">
        <v>286</v>
      </c>
      <c r="M179" s="1">
        <v>12.696999999999999</v>
      </c>
      <c r="O179" s="1">
        <v>3</v>
      </c>
      <c r="P179" s="1" t="s">
        <v>124</v>
      </c>
      <c r="Q179" s="1">
        <v>169.13300000000001</v>
      </c>
      <c r="R179" s="1">
        <v>512</v>
      </c>
      <c r="S179" s="1">
        <v>4.0570000000000004</v>
      </c>
      <c r="T179" s="1">
        <v>489</v>
      </c>
      <c r="U179" s="1">
        <v>2.9510000000000001</v>
      </c>
      <c r="V179" s="1">
        <v>494</v>
      </c>
    </row>
    <row r="180" spans="2:22" x14ac:dyDescent="0.3">
      <c r="B180" s="1" t="s">
        <v>86</v>
      </c>
      <c r="C180" s="1" t="s">
        <v>232</v>
      </c>
      <c r="D180" s="1" t="s">
        <v>285</v>
      </c>
      <c r="E180" s="1" t="s">
        <v>115</v>
      </c>
      <c r="F180" s="1" t="s">
        <v>266</v>
      </c>
      <c r="G180" s="1">
        <v>2021</v>
      </c>
      <c r="H180" s="1" t="s">
        <v>145</v>
      </c>
      <c r="I180" s="1" t="s">
        <v>149</v>
      </c>
      <c r="J180" s="4">
        <v>3.8283239999999998</v>
      </c>
      <c r="K180" s="1">
        <v>287</v>
      </c>
      <c r="L180" s="1">
        <v>287</v>
      </c>
      <c r="M180" s="1">
        <v>12.699</v>
      </c>
      <c r="O180" s="1">
        <v>3</v>
      </c>
      <c r="P180" s="1" t="s">
        <v>124</v>
      </c>
      <c r="Q180" s="1">
        <v>169.13300000000001</v>
      </c>
      <c r="R180" s="1">
        <v>512</v>
      </c>
      <c r="S180" s="1">
        <v>4.0570000000000004</v>
      </c>
      <c r="T180" s="1">
        <v>489</v>
      </c>
      <c r="U180" s="1">
        <v>2.9510000000000001</v>
      </c>
      <c r="V180" s="1">
        <v>494</v>
      </c>
    </row>
    <row r="181" spans="2:22" x14ac:dyDescent="0.3">
      <c r="B181" s="1" t="s">
        <v>86</v>
      </c>
      <c r="C181" s="1" t="s">
        <v>232</v>
      </c>
      <c r="D181" s="1" t="s">
        <v>285</v>
      </c>
      <c r="E181" s="1" t="s">
        <v>115</v>
      </c>
      <c r="F181" s="1" t="s">
        <v>267</v>
      </c>
      <c r="G181" s="1">
        <v>2021</v>
      </c>
      <c r="H181" s="1" t="s">
        <v>145</v>
      </c>
      <c r="I181" s="1" t="s">
        <v>149</v>
      </c>
      <c r="J181" s="4">
        <v>4.2492239999999999</v>
      </c>
      <c r="K181" s="1">
        <v>287</v>
      </c>
      <c r="L181" s="1">
        <v>287</v>
      </c>
      <c r="M181" s="1">
        <v>12.44</v>
      </c>
      <c r="O181" s="1">
        <v>3</v>
      </c>
      <c r="P181" s="1" t="s">
        <v>124</v>
      </c>
      <c r="Q181" s="1">
        <v>169.13300000000001</v>
      </c>
      <c r="R181" s="1">
        <v>512</v>
      </c>
      <c r="S181" s="1">
        <v>4.0570000000000004</v>
      </c>
      <c r="T181" s="1">
        <v>489</v>
      </c>
      <c r="U181" s="1">
        <v>2.9510000000000001</v>
      </c>
      <c r="V181" s="1">
        <v>494</v>
      </c>
    </row>
    <row r="182" spans="2:22" x14ac:dyDescent="0.3">
      <c r="B182" s="1" t="s">
        <v>86</v>
      </c>
      <c r="C182" s="1" t="s">
        <v>232</v>
      </c>
      <c r="D182" s="1" t="s">
        <v>285</v>
      </c>
      <c r="E182" s="1" t="s">
        <v>115</v>
      </c>
      <c r="F182" s="1" t="s">
        <v>268</v>
      </c>
      <c r="G182" s="1">
        <v>2021</v>
      </c>
      <c r="H182" s="1" t="s">
        <v>145</v>
      </c>
      <c r="I182" s="1" t="s">
        <v>149</v>
      </c>
      <c r="J182" s="4">
        <v>4.4215680000000006</v>
      </c>
      <c r="K182" s="1">
        <v>286</v>
      </c>
      <c r="L182" s="1">
        <v>286</v>
      </c>
      <c r="M182" s="1">
        <v>12.448</v>
      </c>
      <c r="O182" s="1">
        <v>3</v>
      </c>
      <c r="P182" s="1" t="s">
        <v>124</v>
      </c>
      <c r="Q182" s="1">
        <v>169.13300000000001</v>
      </c>
      <c r="R182" s="1">
        <v>512</v>
      </c>
      <c r="S182" s="1">
        <v>4.0570000000000004</v>
      </c>
      <c r="T182" s="1">
        <v>489</v>
      </c>
      <c r="U182" s="1">
        <v>2.9510000000000001</v>
      </c>
      <c r="V182" s="1">
        <v>494</v>
      </c>
    </row>
    <row r="183" spans="2:22" x14ac:dyDescent="0.3">
      <c r="B183" s="1" t="s">
        <v>86</v>
      </c>
      <c r="C183" s="1" t="s">
        <v>232</v>
      </c>
      <c r="D183" s="1" t="s">
        <v>285</v>
      </c>
      <c r="E183" s="1" t="s">
        <v>115</v>
      </c>
      <c r="F183" s="1" t="s">
        <v>269</v>
      </c>
      <c r="G183" s="1">
        <v>2021</v>
      </c>
      <c r="H183" s="1" t="s">
        <v>145</v>
      </c>
      <c r="I183" s="1" t="s">
        <v>149</v>
      </c>
      <c r="J183" s="4">
        <v>4.29901</v>
      </c>
      <c r="K183" s="1">
        <v>286</v>
      </c>
      <c r="L183" s="1">
        <v>286</v>
      </c>
      <c r="M183" s="1">
        <v>12.074</v>
      </c>
      <c r="O183" s="1">
        <v>3</v>
      </c>
      <c r="P183" s="1" t="s">
        <v>124</v>
      </c>
      <c r="Q183" s="1">
        <v>169.13300000000001</v>
      </c>
      <c r="R183" s="1">
        <v>512</v>
      </c>
      <c r="S183" s="1">
        <v>4.0570000000000004</v>
      </c>
      <c r="T183" s="1">
        <v>489</v>
      </c>
      <c r="U183" s="1">
        <v>2.9510000000000001</v>
      </c>
      <c r="V183" s="1">
        <v>494</v>
      </c>
    </row>
    <row r="184" spans="2:22" x14ac:dyDescent="0.3">
      <c r="B184" s="1" t="s">
        <v>86</v>
      </c>
      <c r="C184" s="1" t="s">
        <v>232</v>
      </c>
      <c r="D184" s="1" t="s">
        <v>285</v>
      </c>
      <c r="E184" s="1" t="s">
        <v>115</v>
      </c>
      <c r="F184" s="1" t="s">
        <v>270</v>
      </c>
      <c r="G184" s="1">
        <v>2021</v>
      </c>
      <c r="H184" s="1" t="s">
        <v>145</v>
      </c>
      <c r="I184" s="1" t="s">
        <v>149</v>
      </c>
      <c r="J184" s="4">
        <v>4.3421620000000001</v>
      </c>
      <c r="K184" s="1">
        <v>286</v>
      </c>
      <c r="L184" s="1">
        <v>286</v>
      </c>
      <c r="M184" s="1">
        <v>12.074</v>
      </c>
      <c r="O184" s="1">
        <v>3</v>
      </c>
      <c r="P184" s="1" t="s">
        <v>124</v>
      </c>
      <c r="Q184" s="1">
        <v>169.13300000000001</v>
      </c>
      <c r="R184" s="1">
        <v>512</v>
      </c>
      <c r="S184" s="1">
        <v>4.0570000000000004</v>
      </c>
      <c r="T184" s="1">
        <v>489</v>
      </c>
      <c r="U184" s="1">
        <v>2.9510000000000001</v>
      </c>
      <c r="V184" s="1">
        <v>494</v>
      </c>
    </row>
    <row r="185" spans="2:22" x14ac:dyDescent="0.3">
      <c r="B185" s="1" t="s">
        <v>86</v>
      </c>
      <c r="C185" s="1" t="s">
        <v>232</v>
      </c>
      <c r="D185" s="1" t="s">
        <v>285</v>
      </c>
      <c r="E185" s="1" t="s">
        <v>115</v>
      </c>
      <c r="F185" s="1" t="s">
        <v>271</v>
      </c>
      <c r="G185" s="1">
        <v>2021</v>
      </c>
      <c r="H185" s="1" t="s">
        <v>145</v>
      </c>
      <c r="I185" s="1" t="s">
        <v>149</v>
      </c>
      <c r="J185" s="4">
        <v>4.0746060000000002</v>
      </c>
      <c r="K185" s="1">
        <v>286</v>
      </c>
      <c r="L185" s="1">
        <v>286</v>
      </c>
      <c r="M185" s="1">
        <v>11.611000000000001</v>
      </c>
      <c r="O185" s="1">
        <v>3</v>
      </c>
      <c r="P185" s="1" t="s">
        <v>124</v>
      </c>
      <c r="Q185" s="1">
        <v>169.13300000000001</v>
      </c>
      <c r="R185" s="1">
        <v>512</v>
      </c>
      <c r="S185" s="1">
        <v>4.0570000000000004</v>
      </c>
      <c r="T185" s="1">
        <v>489</v>
      </c>
      <c r="U185" s="1">
        <v>2.9510000000000001</v>
      </c>
      <c r="V185" s="1">
        <v>494</v>
      </c>
    </row>
    <row r="186" spans="2:22" x14ac:dyDescent="0.3">
      <c r="B186" s="1" t="s">
        <v>86</v>
      </c>
      <c r="C186" s="1" t="s">
        <v>232</v>
      </c>
      <c r="D186" s="1" t="s">
        <v>285</v>
      </c>
      <c r="E186" s="1" t="s">
        <v>115</v>
      </c>
      <c r="F186" s="1" t="s">
        <v>272</v>
      </c>
      <c r="G186" s="1">
        <v>2021</v>
      </c>
      <c r="H186" s="1" t="s">
        <v>145</v>
      </c>
      <c r="I186" s="1" t="s">
        <v>149</v>
      </c>
      <c r="J186" s="4">
        <v>3.8054700000000001</v>
      </c>
      <c r="K186" s="1">
        <v>286</v>
      </c>
      <c r="L186" s="1">
        <v>286</v>
      </c>
      <c r="M186" s="1">
        <v>11.611000000000001</v>
      </c>
      <c r="O186" s="1">
        <v>3</v>
      </c>
      <c r="P186" s="1" t="s">
        <v>124</v>
      </c>
      <c r="Q186" s="1">
        <v>169.13300000000001</v>
      </c>
      <c r="R186" s="1">
        <v>512</v>
      </c>
      <c r="S186" s="1">
        <v>4.0570000000000004</v>
      </c>
      <c r="T186" s="1">
        <v>489</v>
      </c>
      <c r="U186" s="1">
        <v>2.9510000000000001</v>
      </c>
      <c r="V186" s="1">
        <v>494</v>
      </c>
    </row>
    <row r="187" spans="2:22" x14ac:dyDescent="0.3">
      <c r="B187" s="1" t="s">
        <v>86</v>
      </c>
      <c r="C187" s="1" t="s">
        <v>232</v>
      </c>
      <c r="D187" s="1" t="s">
        <v>285</v>
      </c>
      <c r="E187" s="1" t="s">
        <v>115</v>
      </c>
      <c r="F187" s="1" t="s">
        <v>273</v>
      </c>
      <c r="G187" s="1">
        <v>2021</v>
      </c>
      <c r="H187" s="1" t="s">
        <v>145</v>
      </c>
      <c r="I187" s="1" t="s">
        <v>149</v>
      </c>
      <c r="J187" s="4">
        <v>3.4801479999999998</v>
      </c>
      <c r="K187" s="1">
        <v>286</v>
      </c>
      <c r="L187" s="1">
        <v>286</v>
      </c>
      <c r="M187" s="1">
        <v>11.042</v>
      </c>
      <c r="O187" s="1">
        <v>3</v>
      </c>
      <c r="P187" s="1" t="s">
        <v>124</v>
      </c>
      <c r="Q187" s="1">
        <v>169.13300000000001</v>
      </c>
      <c r="R187" s="1">
        <v>512</v>
      </c>
      <c r="S187" s="1">
        <v>4.0570000000000004</v>
      </c>
      <c r="T187" s="1">
        <v>489</v>
      </c>
      <c r="U187" s="1">
        <v>2.9510000000000001</v>
      </c>
      <c r="V187" s="1">
        <v>494</v>
      </c>
    </row>
    <row r="188" spans="2:22" x14ac:dyDescent="0.3">
      <c r="B188" s="1" t="s">
        <v>86</v>
      </c>
      <c r="C188" s="1" t="s">
        <v>232</v>
      </c>
      <c r="D188" s="1" t="s">
        <v>285</v>
      </c>
      <c r="E188" s="1" t="s">
        <v>115</v>
      </c>
      <c r="F188" s="1" t="s">
        <v>274</v>
      </c>
      <c r="G188" s="1">
        <v>2021</v>
      </c>
      <c r="H188" s="1" t="s">
        <v>145</v>
      </c>
      <c r="I188" s="1" t="s">
        <v>149</v>
      </c>
      <c r="J188" s="4">
        <v>3.2390840000000001</v>
      </c>
      <c r="K188" s="1">
        <v>286</v>
      </c>
      <c r="L188" s="1">
        <v>286</v>
      </c>
      <c r="M188" s="1">
        <v>11.042999999999999</v>
      </c>
      <c r="O188" s="1">
        <v>3</v>
      </c>
      <c r="P188" s="1" t="s">
        <v>124</v>
      </c>
      <c r="Q188" s="1">
        <v>169.13300000000001</v>
      </c>
      <c r="R188" s="1">
        <v>512</v>
      </c>
      <c r="S188" s="1">
        <v>4.0570000000000004</v>
      </c>
      <c r="T188" s="1">
        <v>489</v>
      </c>
      <c r="U188" s="1">
        <v>2.9510000000000001</v>
      </c>
      <c r="V188" s="1">
        <v>494</v>
      </c>
    </row>
    <row r="189" spans="2:22" x14ac:dyDescent="0.3">
      <c r="B189" s="1" t="s">
        <v>86</v>
      </c>
      <c r="C189" s="1" t="s">
        <v>232</v>
      </c>
      <c r="D189" s="1" t="s">
        <v>285</v>
      </c>
      <c r="E189" s="1" t="s">
        <v>115</v>
      </c>
      <c r="F189" s="1" t="s">
        <v>275</v>
      </c>
      <c r="G189" s="1">
        <v>2021</v>
      </c>
      <c r="H189" s="1" t="s">
        <v>145</v>
      </c>
      <c r="I189" s="1" t="s">
        <v>149</v>
      </c>
      <c r="J189" s="4">
        <v>2.922202</v>
      </c>
      <c r="K189" s="1">
        <v>286</v>
      </c>
      <c r="L189" s="1">
        <v>286</v>
      </c>
      <c r="M189" s="1">
        <v>10.468999999999999</v>
      </c>
      <c r="O189" s="1">
        <v>3</v>
      </c>
      <c r="P189" s="1" t="s">
        <v>124</v>
      </c>
      <c r="Q189" s="1">
        <v>169.13300000000001</v>
      </c>
      <c r="R189" s="1">
        <v>512</v>
      </c>
      <c r="S189" s="1">
        <v>4.0570000000000004</v>
      </c>
      <c r="T189" s="1">
        <v>489</v>
      </c>
      <c r="U189" s="1">
        <v>2.9510000000000001</v>
      </c>
      <c r="V189" s="1">
        <v>494</v>
      </c>
    </row>
    <row r="190" spans="2:22" x14ac:dyDescent="0.3">
      <c r="B190" s="1" t="s">
        <v>86</v>
      </c>
      <c r="C190" s="1" t="s">
        <v>232</v>
      </c>
      <c r="D190" s="1" t="s">
        <v>285</v>
      </c>
      <c r="E190" s="1" t="s">
        <v>115</v>
      </c>
      <c r="F190" s="1" t="s">
        <v>276</v>
      </c>
      <c r="G190" s="1">
        <v>2021</v>
      </c>
      <c r="H190" s="1" t="s">
        <v>145</v>
      </c>
      <c r="I190" s="1" t="s">
        <v>149</v>
      </c>
      <c r="J190" s="4">
        <v>2.638744</v>
      </c>
      <c r="K190" s="1">
        <v>286</v>
      </c>
      <c r="L190" s="1">
        <v>286</v>
      </c>
      <c r="M190" s="1">
        <v>10.468999999999999</v>
      </c>
      <c r="O190" s="1">
        <v>3</v>
      </c>
      <c r="P190" s="1" t="s">
        <v>124</v>
      </c>
      <c r="Q190" s="1">
        <v>169.13300000000001</v>
      </c>
      <c r="R190" s="1">
        <v>512</v>
      </c>
      <c r="S190" s="1">
        <v>4.0570000000000004</v>
      </c>
      <c r="T190" s="1">
        <v>489</v>
      </c>
      <c r="U190" s="1">
        <v>2.9510000000000001</v>
      </c>
      <c r="V190" s="1">
        <v>494</v>
      </c>
    </row>
    <row r="191" spans="2:22" x14ac:dyDescent="0.3">
      <c r="B191" s="1" t="s">
        <v>86</v>
      </c>
      <c r="C191" s="1" t="s">
        <v>232</v>
      </c>
      <c r="D191" s="1" t="s">
        <v>285</v>
      </c>
      <c r="E191" s="1" t="s">
        <v>115</v>
      </c>
      <c r="F191" s="1" t="s">
        <v>277</v>
      </c>
      <c r="G191" s="1">
        <v>2021</v>
      </c>
      <c r="H191" s="1" t="s">
        <v>145</v>
      </c>
      <c r="I191" s="1" t="s">
        <v>149</v>
      </c>
      <c r="J191" s="4">
        <v>2.2629540000000001</v>
      </c>
      <c r="K191" s="1">
        <v>285</v>
      </c>
      <c r="L191" s="1">
        <v>285</v>
      </c>
      <c r="M191" s="1">
        <v>9.9770000000000003</v>
      </c>
      <c r="O191" s="1">
        <v>3</v>
      </c>
      <c r="P191" s="1" t="s">
        <v>124</v>
      </c>
      <c r="Q191" s="1">
        <v>169.13300000000001</v>
      </c>
      <c r="R191" s="1">
        <v>512</v>
      </c>
      <c r="S191" s="1">
        <v>4.0570000000000004</v>
      </c>
      <c r="T191" s="1">
        <v>489</v>
      </c>
      <c r="U191" s="1">
        <v>2.9510000000000001</v>
      </c>
      <c r="V191" s="1">
        <v>494</v>
      </c>
    </row>
    <row r="192" spans="2:22" x14ac:dyDescent="0.3">
      <c r="B192" s="1" t="s">
        <v>86</v>
      </c>
      <c r="C192" s="1" t="s">
        <v>232</v>
      </c>
      <c r="D192" s="1" t="s">
        <v>285</v>
      </c>
      <c r="E192" s="1" t="s">
        <v>115</v>
      </c>
      <c r="F192" s="1" t="s">
        <v>278</v>
      </c>
      <c r="G192" s="1">
        <v>2021</v>
      </c>
      <c r="H192" s="1" t="s">
        <v>145</v>
      </c>
      <c r="I192" s="1" t="s">
        <v>149</v>
      </c>
      <c r="J192" s="4">
        <v>1.6586700000000001</v>
      </c>
      <c r="K192" s="1">
        <v>286</v>
      </c>
      <c r="L192" s="1">
        <v>286</v>
      </c>
      <c r="M192" s="1">
        <v>9.9779999999999998</v>
      </c>
      <c r="O192" s="1">
        <v>3</v>
      </c>
      <c r="P192" s="1" t="s">
        <v>124</v>
      </c>
      <c r="Q192" s="1">
        <v>169.13300000000001</v>
      </c>
      <c r="R192" s="1">
        <v>512</v>
      </c>
      <c r="S192" s="1">
        <v>4.0570000000000004</v>
      </c>
      <c r="T192" s="1">
        <v>489</v>
      </c>
      <c r="U192" s="1">
        <v>2.9510000000000001</v>
      </c>
      <c r="V192" s="1">
        <v>494</v>
      </c>
    </row>
    <row r="193" spans="2:22" x14ac:dyDescent="0.3">
      <c r="B193" s="1" t="s">
        <v>86</v>
      </c>
      <c r="C193" s="1" t="s">
        <v>232</v>
      </c>
      <c r="D193" s="1" t="s">
        <v>285</v>
      </c>
      <c r="E193" s="1" t="s">
        <v>115</v>
      </c>
      <c r="F193" s="1" t="s">
        <v>279</v>
      </c>
      <c r="G193" s="1">
        <v>2021</v>
      </c>
      <c r="H193" s="1" t="s">
        <v>145</v>
      </c>
      <c r="I193" s="1" t="s">
        <v>149</v>
      </c>
      <c r="J193" s="4">
        <v>1.04013</v>
      </c>
      <c r="K193" s="1">
        <v>285</v>
      </c>
      <c r="L193" s="1">
        <v>285</v>
      </c>
      <c r="M193" s="1">
        <v>9.59</v>
      </c>
      <c r="O193" s="1">
        <v>3</v>
      </c>
      <c r="P193" s="1" t="s">
        <v>124</v>
      </c>
      <c r="Q193" s="1">
        <v>169.13300000000001</v>
      </c>
      <c r="R193" s="1">
        <v>512</v>
      </c>
      <c r="S193" s="1">
        <v>4.0570000000000004</v>
      </c>
      <c r="T193" s="1">
        <v>489</v>
      </c>
      <c r="U193" s="1">
        <v>2.9510000000000001</v>
      </c>
      <c r="V193" s="1">
        <v>494</v>
      </c>
    </row>
    <row r="194" spans="2:22" x14ac:dyDescent="0.3">
      <c r="B194" s="1" t="s">
        <v>86</v>
      </c>
      <c r="C194" s="1" t="s">
        <v>232</v>
      </c>
      <c r="D194" s="1" t="s">
        <v>285</v>
      </c>
      <c r="E194" s="1" t="s">
        <v>115</v>
      </c>
      <c r="F194" s="1" t="s">
        <v>280</v>
      </c>
      <c r="G194" s="1">
        <v>2021</v>
      </c>
      <c r="H194" s="1" t="s">
        <v>145</v>
      </c>
      <c r="I194" s="1" t="s">
        <v>149</v>
      </c>
      <c r="J194" s="4">
        <v>0.71025600000000022</v>
      </c>
      <c r="K194" s="1">
        <v>285</v>
      </c>
      <c r="L194" s="1">
        <v>285</v>
      </c>
      <c r="M194" s="1">
        <v>9.59</v>
      </c>
      <c r="O194" s="1">
        <v>3</v>
      </c>
      <c r="P194" s="1" t="s">
        <v>124</v>
      </c>
      <c r="Q194" s="1">
        <v>169.13300000000001</v>
      </c>
      <c r="R194" s="1">
        <v>512</v>
      </c>
      <c r="S194" s="1">
        <v>4.0570000000000004</v>
      </c>
      <c r="T194" s="1">
        <v>489</v>
      </c>
      <c r="U194" s="1">
        <v>2.9510000000000001</v>
      </c>
      <c r="V194" s="1">
        <v>494</v>
      </c>
    </row>
    <row r="195" spans="2:22" x14ac:dyDescent="0.3">
      <c r="B195" s="1" t="s">
        <v>86</v>
      </c>
      <c r="C195" s="1" t="s">
        <v>232</v>
      </c>
      <c r="D195" s="1" t="s">
        <v>285</v>
      </c>
      <c r="E195" s="1" t="s">
        <v>115</v>
      </c>
      <c r="F195" s="1" t="s">
        <v>233</v>
      </c>
      <c r="G195" s="1">
        <v>2021</v>
      </c>
      <c r="H195" s="1" t="s">
        <v>145</v>
      </c>
      <c r="I195" s="1" t="s">
        <v>150</v>
      </c>
      <c r="J195" s="4">
        <v>0.8921420000000001</v>
      </c>
      <c r="K195" s="1">
        <v>149</v>
      </c>
      <c r="L195" s="1">
        <v>149</v>
      </c>
      <c r="M195" s="1">
        <v>9.2479999999999993</v>
      </c>
      <c r="O195" s="1">
        <v>3</v>
      </c>
      <c r="P195" s="1" t="s">
        <v>124</v>
      </c>
      <c r="Q195" s="1">
        <v>255.322</v>
      </c>
      <c r="R195" s="1">
        <v>295</v>
      </c>
      <c r="S195" s="1">
        <v>4.7119999999999997</v>
      </c>
      <c r="T195" s="1">
        <v>281</v>
      </c>
      <c r="U195" s="1">
        <v>3.125</v>
      </c>
      <c r="V195" s="1">
        <v>280</v>
      </c>
    </row>
    <row r="196" spans="2:22" x14ac:dyDescent="0.3">
      <c r="B196" s="1" t="s">
        <v>86</v>
      </c>
      <c r="C196" s="1" t="s">
        <v>232</v>
      </c>
      <c r="D196" s="1" t="s">
        <v>285</v>
      </c>
      <c r="E196" s="1" t="s">
        <v>115</v>
      </c>
      <c r="F196" s="1" t="s">
        <v>234</v>
      </c>
      <c r="G196" s="1">
        <v>2021</v>
      </c>
      <c r="H196" s="1" t="s">
        <v>145</v>
      </c>
      <c r="I196" s="1" t="s">
        <v>150</v>
      </c>
      <c r="J196" s="4">
        <v>0.81304799999999999</v>
      </c>
      <c r="K196" s="1">
        <v>148</v>
      </c>
      <c r="L196" s="1">
        <v>148</v>
      </c>
      <c r="M196" s="1">
        <v>9.234</v>
      </c>
      <c r="O196" s="1">
        <v>3</v>
      </c>
      <c r="P196" s="1" t="s">
        <v>124</v>
      </c>
      <c r="Q196" s="1">
        <v>255.322</v>
      </c>
      <c r="R196" s="1">
        <v>295</v>
      </c>
      <c r="S196" s="1">
        <v>4.7119999999999997</v>
      </c>
      <c r="T196" s="1">
        <v>281</v>
      </c>
      <c r="U196" s="1">
        <v>3.125</v>
      </c>
      <c r="V196" s="1">
        <v>280</v>
      </c>
    </row>
    <row r="197" spans="2:22" x14ac:dyDescent="0.3">
      <c r="B197" s="1" t="s">
        <v>86</v>
      </c>
      <c r="C197" s="1" t="s">
        <v>232</v>
      </c>
      <c r="D197" s="1" t="s">
        <v>285</v>
      </c>
      <c r="E197" s="1" t="s">
        <v>115</v>
      </c>
      <c r="F197" s="1" t="s">
        <v>235</v>
      </c>
      <c r="G197" s="1">
        <v>2021</v>
      </c>
      <c r="H197" s="1" t="s">
        <v>145</v>
      </c>
      <c r="I197" s="1" t="s">
        <v>150</v>
      </c>
      <c r="J197" s="4">
        <v>0.74582000000000004</v>
      </c>
      <c r="K197" s="1">
        <v>151</v>
      </c>
      <c r="L197" s="1">
        <v>151</v>
      </c>
      <c r="M197" s="1">
        <v>8.9629999999999992</v>
      </c>
      <c r="O197" s="1">
        <v>3</v>
      </c>
      <c r="P197" s="1" t="s">
        <v>124</v>
      </c>
      <c r="Q197" s="1">
        <v>255.322</v>
      </c>
      <c r="R197" s="1">
        <v>295</v>
      </c>
      <c r="S197" s="1">
        <v>4.7119999999999997</v>
      </c>
      <c r="T197" s="1">
        <v>281</v>
      </c>
      <c r="U197" s="1">
        <v>3.125</v>
      </c>
      <c r="V197" s="1">
        <v>280</v>
      </c>
    </row>
    <row r="198" spans="2:22" x14ac:dyDescent="0.3">
      <c r="B198" s="1" t="s">
        <v>86</v>
      </c>
      <c r="C198" s="1" t="s">
        <v>232</v>
      </c>
      <c r="D198" s="1" t="s">
        <v>285</v>
      </c>
      <c r="E198" s="1" t="s">
        <v>115</v>
      </c>
      <c r="F198" s="1" t="s">
        <v>236</v>
      </c>
      <c r="G198" s="1">
        <v>2021</v>
      </c>
      <c r="H198" s="1" t="s">
        <v>145</v>
      </c>
      <c r="I198" s="1" t="s">
        <v>150</v>
      </c>
      <c r="J198" s="4">
        <v>0.71576800000000007</v>
      </c>
      <c r="K198" s="1">
        <v>150</v>
      </c>
      <c r="L198" s="1">
        <v>150</v>
      </c>
      <c r="M198" s="1">
        <v>8.9629999999999992</v>
      </c>
      <c r="O198" s="1">
        <v>3</v>
      </c>
      <c r="P198" s="1" t="s">
        <v>124</v>
      </c>
      <c r="Q198" s="1">
        <v>255.322</v>
      </c>
      <c r="R198" s="1">
        <v>295</v>
      </c>
      <c r="S198" s="1">
        <v>4.7119999999999997</v>
      </c>
      <c r="T198" s="1">
        <v>281</v>
      </c>
      <c r="U198" s="1">
        <v>3.125</v>
      </c>
      <c r="V198" s="1">
        <v>280</v>
      </c>
    </row>
    <row r="199" spans="2:22" x14ac:dyDescent="0.3">
      <c r="B199" s="1" t="s">
        <v>86</v>
      </c>
      <c r="C199" s="1" t="s">
        <v>232</v>
      </c>
      <c r="D199" s="1" t="s">
        <v>285</v>
      </c>
      <c r="E199" s="1" t="s">
        <v>115</v>
      </c>
      <c r="F199" s="1" t="s">
        <v>237</v>
      </c>
      <c r="G199" s="1">
        <v>2021</v>
      </c>
      <c r="H199" s="1" t="s">
        <v>145</v>
      </c>
      <c r="I199" s="1" t="s">
        <v>150</v>
      </c>
      <c r="J199" s="4">
        <v>0.73038800000000004</v>
      </c>
      <c r="K199" s="1">
        <v>150</v>
      </c>
      <c r="L199" s="1">
        <v>150</v>
      </c>
      <c r="M199" s="1">
        <v>8.7569999999999997</v>
      </c>
      <c r="O199" s="1">
        <v>3</v>
      </c>
      <c r="P199" s="1" t="s">
        <v>124</v>
      </c>
      <c r="Q199" s="1">
        <v>255.322</v>
      </c>
      <c r="R199" s="1">
        <v>295</v>
      </c>
      <c r="S199" s="1">
        <v>4.7119999999999997</v>
      </c>
      <c r="T199" s="1">
        <v>281</v>
      </c>
      <c r="U199" s="1">
        <v>3.125</v>
      </c>
      <c r="V199" s="1">
        <v>280</v>
      </c>
    </row>
    <row r="200" spans="2:22" x14ac:dyDescent="0.3">
      <c r="B200" s="1" t="s">
        <v>86</v>
      </c>
      <c r="C200" s="1" t="s">
        <v>232</v>
      </c>
      <c r="D200" s="1" t="s">
        <v>285</v>
      </c>
      <c r="E200" s="1" t="s">
        <v>115</v>
      </c>
      <c r="F200" s="1" t="s">
        <v>238</v>
      </c>
      <c r="G200" s="1">
        <v>2021</v>
      </c>
      <c r="H200" s="1" t="s">
        <v>145</v>
      </c>
      <c r="I200" s="1" t="s">
        <v>150</v>
      </c>
      <c r="J200" s="4">
        <v>0.76419799999999993</v>
      </c>
      <c r="K200" s="1">
        <v>150</v>
      </c>
      <c r="L200" s="1">
        <v>150</v>
      </c>
      <c r="M200" s="1">
        <v>8.7569999999999997</v>
      </c>
      <c r="O200" s="1">
        <v>3</v>
      </c>
      <c r="P200" s="1" t="s">
        <v>124</v>
      </c>
      <c r="Q200" s="1">
        <v>255.322</v>
      </c>
      <c r="R200" s="1">
        <v>295</v>
      </c>
      <c r="S200" s="1">
        <v>4.7119999999999997</v>
      </c>
      <c r="T200" s="1">
        <v>281</v>
      </c>
      <c r="U200" s="1">
        <v>3.125</v>
      </c>
      <c r="V200" s="1">
        <v>280</v>
      </c>
    </row>
    <row r="201" spans="2:22" x14ac:dyDescent="0.3">
      <c r="B201" s="1" t="s">
        <v>86</v>
      </c>
      <c r="C201" s="1" t="s">
        <v>232</v>
      </c>
      <c r="D201" s="1" t="s">
        <v>285</v>
      </c>
      <c r="E201" s="1" t="s">
        <v>115</v>
      </c>
      <c r="F201" s="1" t="s">
        <v>239</v>
      </c>
      <c r="G201" s="1">
        <v>2021</v>
      </c>
      <c r="H201" s="1" t="s">
        <v>145</v>
      </c>
      <c r="I201" s="1" t="s">
        <v>150</v>
      </c>
      <c r="J201" s="4">
        <v>0.75746400000000003</v>
      </c>
      <c r="K201" s="1">
        <v>150</v>
      </c>
      <c r="L201" s="1">
        <v>150</v>
      </c>
      <c r="M201" s="1">
        <v>8.5679999999999996</v>
      </c>
      <c r="O201" s="1">
        <v>3</v>
      </c>
      <c r="P201" s="1" t="s">
        <v>124</v>
      </c>
      <c r="Q201" s="1">
        <v>255.322</v>
      </c>
      <c r="R201" s="1">
        <v>295</v>
      </c>
      <c r="S201" s="1">
        <v>4.7119999999999997</v>
      </c>
      <c r="T201" s="1">
        <v>281</v>
      </c>
      <c r="U201" s="1">
        <v>3.125</v>
      </c>
      <c r="V201" s="1">
        <v>280</v>
      </c>
    </row>
    <row r="202" spans="2:22" x14ac:dyDescent="0.3">
      <c r="B202" s="1" t="s">
        <v>86</v>
      </c>
      <c r="C202" s="1" t="s">
        <v>232</v>
      </c>
      <c r="D202" s="1" t="s">
        <v>285</v>
      </c>
      <c r="E202" s="1" t="s">
        <v>115</v>
      </c>
      <c r="F202" s="1" t="s">
        <v>240</v>
      </c>
      <c r="G202" s="1">
        <v>2021</v>
      </c>
      <c r="H202" s="1" t="s">
        <v>145</v>
      </c>
      <c r="I202" s="1" t="s">
        <v>150</v>
      </c>
      <c r="J202" s="4">
        <v>0.7923</v>
      </c>
      <c r="K202" s="1">
        <v>150</v>
      </c>
      <c r="L202" s="1">
        <v>150</v>
      </c>
      <c r="M202" s="1">
        <v>8.5679999999999996</v>
      </c>
      <c r="O202" s="1">
        <v>3</v>
      </c>
      <c r="P202" s="1" t="s">
        <v>124</v>
      </c>
      <c r="Q202" s="1">
        <v>255.322</v>
      </c>
      <c r="R202" s="1">
        <v>295</v>
      </c>
      <c r="S202" s="1">
        <v>4.7119999999999997</v>
      </c>
      <c r="T202" s="1">
        <v>281</v>
      </c>
      <c r="U202" s="1">
        <v>3.125</v>
      </c>
      <c r="V202" s="1">
        <v>280</v>
      </c>
    </row>
    <row r="203" spans="2:22" x14ac:dyDescent="0.3">
      <c r="B203" s="1" t="s">
        <v>86</v>
      </c>
      <c r="C203" s="1" t="s">
        <v>232</v>
      </c>
      <c r="D203" s="1" t="s">
        <v>285</v>
      </c>
      <c r="E203" s="1" t="s">
        <v>115</v>
      </c>
      <c r="F203" s="1" t="s">
        <v>241</v>
      </c>
      <c r="G203" s="1">
        <v>2021</v>
      </c>
      <c r="H203" s="1" t="s">
        <v>145</v>
      </c>
      <c r="I203" s="1" t="s">
        <v>150</v>
      </c>
      <c r="J203" s="4">
        <v>0.87878000000000001</v>
      </c>
      <c r="K203" s="1">
        <v>149</v>
      </c>
      <c r="L203" s="1">
        <v>149</v>
      </c>
      <c r="M203" s="1">
        <v>8.4480000000000004</v>
      </c>
      <c r="O203" s="1">
        <v>3</v>
      </c>
      <c r="P203" s="1" t="s">
        <v>124</v>
      </c>
      <c r="Q203" s="1">
        <v>255.322</v>
      </c>
      <c r="R203" s="1">
        <v>295</v>
      </c>
      <c r="S203" s="1">
        <v>4.7119999999999997</v>
      </c>
      <c r="T203" s="1">
        <v>281</v>
      </c>
      <c r="U203" s="1">
        <v>3.125</v>
      </c>
      <c r="V203" s="1">
        <v>280</v>
      </c>
    </row>
    <row r="204" spans="2:22" x14ac:dyDescent="0.3">
      <c r="B204" s="1" t="s">
        <v>86</v>
      </c>
      <c r="C204" s="1" t="s">
        <v>232</v>
      </c>
      <c r="D204" s="1" t="s">
        <v>285</v>
      </c>
      <c r="E204" s="1" t="s">
        <v>115</v>
      </c>
      <c r="F204" s="1" t="s">
        <v>242</v>
      </c>
      <c r="G204" s="1">
        <v>2021</v>
      </c>
      <c r="H204" s="1" t="s">
        <v>145</v>
      </c>
      <c r="I204" s="1" t="s">
        <v>150</v>
      </c>
      <c r="J204" s="4">
        <v>1.0508999999999999</v>
      </c>
      <c r="K204" s="1">
        <v>149</v>
      </c>
      <c r="L204" s="1">
        <v>149</v>
      </c>
      <c r="M204" s="1">
        <v>8.447000000000001</v>
      </c>
      <c r="O204" s="1">
        <v>3</v>
      </c>
      <c r="P204" s="1" t="s">
        <v>124</v>
      </c>
      <c r="Q204" s="1">
        <v>255.322</v>
      </c>
      <c r="R204" s="1">
        <v>295</v>
      </c>
      <c r="S204" s="1">
        <v>4.7119999999999997</v>
      </c>
      <c r="T204" s="1">
        <v>281</v>
      </c>
      <c r="U204" s="1">
        <v>3.125</v>
      </c>
      <c r="V204" s="1">
        <v>280</v>
      </c>
    </row>
    <row r="205" spans="2:22" x14ac:dyDescent="0.3">
      <c r="B205" s="1" t="s">
        <v>86</v>
      </c>
      <c r="C205" s="1" t="s">
        <v>232</v>
      </c>
      <c r="D205" s="1" t="s">
        <v>285</v>
      </c>
      <c r="E205" s="1" t="s">
        <v>115</v>
      </c>
      <c r="F205" s="1" t="s">
        <v>243</v>
      </c>
      <c r="G205" s="1">
        <v>2021</v>
      </c>
      <c r="H205" s="1" t="s">
        <v>145</v>
      </c>
      <c r="I205" s="1" t="s">
        <v>150</v>
      </c>
      <c r="J205" s="4">
        <v>1.632304</v>
      </c>
      <c r="K205" s="1">
        <v>150</v>
      </c>
      <c r="L205" s="1">
        <v>150</v>
      </c>
      <c r="M205" s="1">
        <v>8.363999999999999</v>
      </c>
      <c r="O205" s="1">
        <v>3</v>
      </c>
      <c r="P205" s="1" t="s">
        <v>124</v>
      </c>
      <c r="Q205" s="1">
        <v>255.322</v>
      </c>
      <c r="R205" s="1">
        <v>295</v>
      </c>
      <c r="S205" s="1">
        <v>4.7119999999999997</v>
      </c>
      <c r="T205" s="1">
        <v>281</v>
      </c>
      <c r="U205" s="1">
        <v>3.125</v>
      </c>
      <c r="V205" s="1">
        <v>280</v>
      </c>
    </row>
    <row r="206" spans="2:22" x14ac:dyDescent="0.3">
      <c r="B206" s="1" t="s">
        <v>86</v>
      </c>
      <c r="C206" s="1" t="s">
        <v>232</v>
      </c>
      <c r="D206" s="1" t="s">
        <v>285</v>
      </c>
      <c r="E206" s="1" t="s">
        <v>115</v>
      </c>
      <c r="F206" s="1" t="s">
        <v>244</v>
      </c>
      <c r="G206" s="1">
        <v>2021</v>
      </c>
      <c r="H206" s="1" t="s">
        <v>145</v>
      </c>
      <c r="I206" s="1" t="s">
        <v>150</v>
      </c>
      <c r="J206" s="4">
        <v>2.3691659999999999</v>
      </c>
      <c r="K206" s="1">
        <v>150</v>
      </c>
      <c r="L206" s="1">
        <v>150</v>
      </c>
      <c r="M206" s="1">
        <v>8.363999999999999</v>
      </c>
      <c r="O206" s="1">
        <v>3</v>
      </c>
      <c r="P206" s="1" t="s">
        <v>124</v>
      </c>
      <c r="Q206" s="1">
        <v>255.322</v>
      </c>
      <c r="R206" s="1">
        <v>295</v>
      </c>
      <c r="S206" s="1">
        <v>4.7119999999999997</v>
      </c>
      <c r="T206" s="1">
        <v>281</v>
      </c>
      <c r="U206" s="1">
        <v>3.125</v>
      </c>
      <c r="V206" s="1">
        <v>280</v>
      </c>
    </row>
    <row r="207" spans="2:22" x14ac:dyDescent="0.3">
      <c r="B207" s="1" t="s">
        <v>86</v>
      </c>
      <c r="C207" s="1" t="s">
        <v>232</v>
      </c>
      <c r="D207" s="1" t="s">
        <v>285</v>
      </c>
      <c r="E207" s="1" t="s">
        <v>115</v>
      </c>
      <c r="F207" s="1" t="s">
        <v>245</v>
      </c>
      <c r="G207" s="1">
        <v>2021</v>
      </c>
      <c r="H207" s="1" t="s">
        <v>145</v>
      </c>
      <c r="I207" s="1" t="s">
        <v>150</v>
      </c>
      <c r="J207" s="4">
        <v>3.8498679999999998</v>
      </c>
      <c r="K207" s="1">
        <v>150</v>
      </c>
      <c r="L207" s="1">
        <v>150</v>
      </c>
      <c r="M207" s="1">
        <v>8.4160000000000004</v>
      </c>
      <c r="O207" s="1">
        <v>3</v>
      </c>
      <c r="P207" s="1" t="s">
        <v>124</v>
      </c>
      <c r="Q207" s="1">
        <v>255.322</v>
      </c>
      <c r="R207" s="1">
        <v>295</v>
      </c>
      <c r="S207" s="1">
        <v>4.7119999999999997</v>
      </c>
      <c r="T207" s="1">
        <v>281</v>
      </c>
      <c r="U207" s="1">
        <v>3.125</v>
      </c>
      <c r="V207" s="1">
        <v>280</v>
      </c>
    </row>
    <row r="208" spans="2:22" x14ac:dyDescent="0.3">
      <c r="B208" s="1" t="s">
        <v>86</v>
      </c>
      <c r="C208" s="1" t="s">
        <v>232</v>
      </c>
      <c r="D208" s="1" t="s">
        <v>285</v>
      </c>
      <c r="E208" s="1" t="s">
        <v>115</v>
      </c>
      <c r="F208" s="1" t="s">
        <v>246</v>
      </c>
      <c r="G208" s="1">
        <v>2021</v>
      </c>
      <c r="H208" s="1" t="s">
        <v>145</v>
      </c>
      <c r="I208" s="1" t="s">
        <v>150</v>
      </c>
      <c r="J208" s="4">
        <v>5.8035119999999996</v>
      </c>
      <c r="K208" s="1">
        <v>148</v>
      </c>
      <c r="L208" s="1">
        <v>148</v>
      </c>
      <c r="M208" s="1">
        <v>8.4169999999999998</v>
      </c>
      <c r="O208" s="1">
        <v>3</v>
      </c>
      <c r="P208" s="1" t="s">
        <v>124</v>
      </c>
      <c r="Q208" s="1">
        <v>255.322</v>
      </c>
      <c r="R208" s="1">
        <v>295</v>
      </c>
      <c r="S208" s="1">
        <v>4.7119999999999997</v>
      </c>
      <c r="T208" s="1">
        <v>281</v>
      </c>
      <c r="U208" s="1">
        <v>3.125</v>
      </c>
      <c r="V208" s="1">
        <v>280</v>
      </c>
    </row>
    <row r="209" spans="2:22" x14ac:dyDescent="0.3">
      <c r="B209" s="1" t="s">
        <v>86</v>
      </c>
      <c r="C209" s="1" t="s">
        <v>232</v>
      </c>
      <c r="D209" s="1" t="s">
        <v>285</v>
      </c>
      <c r="E209" s="1" t="s">
        <v>115</v>
      </c>
      <c r="F209" s="1" t="s">
        <v>247</v>
      </c>
      <c r="G209" s="1">
        <v>2021</v>
      </c>
      <c r="H209" s="1" t="s">
        <v>145</v>
      </c>
      <c r="I209" s="1" t="s">
        <v>150</v>
      </c>
      <c r="J209" s="4">
        <v>7.0176280000000011</v>
      </c>
      <c r="K209" s="1">
        <v>148</v>
      </c>
      <c r="L209" s="1">
        <v>148</v>
      </c>
      <c r="M209" s="1">
        <v>8.6660000000000004</v>
      </c>
      <c r="O209" s="1">
        <v>3</v>
      </c>
      <c r="P209" s="1" t="s">
        <v>124</v>
      </c>
      <c r="Q209" s="1">
        <v>255.322</v>
      </c>
      <c r="R209" s="1">
        <v>295</v>
      </c>
      <c r="S209" s="1">
        <v>4.7119999999999997</v>
      </c>
      <c r="T209" s="1">
        <v>281</v>
      </c>
      <c r="U209" s="1">
        <v>3.125</v>
      </c>
      <c r="V209" s="1">
        <v>280</v>
      </c>
    </row>
    <row r="210" spans="2:22" x14ac:dyDescent="0.3">
      <c r="B210" s="1" t="s">
        <v>86</v>
      </c>
      <c r="C210" s="1" t="s">
        <v>232</v>
      </c>
      <c r="D210" s="1" t="s">
        <v>285</v>
      </c>
      <c r="E210" s="1" t="s">
        <v>115</v>
      </c>
      <c r="F210" s="1" t="s">
        <v>248</v>
      </c>
      <c r="G210" s="1">
        <v>2021</v>
      </c>
      <c r="H210" s="1" t="s">
        <v>145</v>
      </c>
      <c r="I210" s="1" t="s">
        <v>150</v>
      </c>
      <c r="J210" s="4">
        <v>7.2349799999999993</v>
      </c>
      <c r="K210" s="1">
        <v>149</v>
      </c>
      <c r="L210" s="1">
        <v>149</v>
      </c>
      <c r="M210" s="1">
        <v>8.6630000000000003</v>
      </c>
      <c r="O210" s="1">
        <v>3</v>
      </c>
      <c r="P210" s="1" t="s">
        <v>124</v>
      </c>
      <c r="Q210" s="1">
        <v>255.322</v>
      </c>
      <c r="R210" s="1">
        <v>295</v>
      </c>
      <c r="S210" s="1">
        <v>4.7119999999999997</v>
      </c>
      <c r="T210" s="1">
        <v>281</v>
      </c>
      <c r="U210" s="1">
        <v>3.125</v>
      </c>
      <c r="V210" s="1">
        <v>280</v>
      </c>
    </row>
    <row r="211" spans="2:22" x14ac:dyDescent="0.3">
      <c r="B211" s="1" t="s">
        <v>86</v>
      </c>
      <c r="C211" s="1" t="s">
        <v>232</v>
      </c>
      <c r="D211" s="1" t="s">
        <v>285</v>
      </c>
      <c r="E211" s="1" t="s">
        <v>115</v>
      </c>
      <c r="F211" s="1" t="s">
        <v>249</v>
      </c>
      <c r="G211" s="1">
        <v>2021</v>
      </c>
      <c r="H211" s="1" t="s">
        <v>145</v>
      </c>
      <c r="I211" s="1" t="s">
        <v>150</v>
      </c>
      <c r="J211" s="4">
        <v>6.6618199999999996</v>
      </c>
      <c r="K211" s="1">
        <v>149</v>
      </c>
      <c r="L211" s="1">
        <v>149</v>
      </c>
      <c r="M211" s="1">
        <v>9.1609999999999996</v>
      </c>
      <c r="O211" s="1">
        <v>3</v>
      </c>
      <c r="P211" s="1" t="s">
        <v>124</v>
      </c>
      <c r="Q211" s="1">
        <v>255.322</v>
      </c>
      <c r="R211" s="1">
        <v>295</v>
      </c>
      <c r="S211" s="1">
        <v>4.7119999999999997</v>
      </c>
      <c r="T211" s="1">
        <v>281</v>
      </c>
      <c r="U211" s="1">
        <v>3.125</v>
      </c>
      <c r="V211" s="1">
        <v>280</v>
      </c>
    </row>
    <row r="212" spans="2:22" x14ac:dyDescent="0.3">
      <c r="B212" s="1" t="s">
        <v>86</v>
      </c>
      <c r="C212" s="1" t="s">
        <v>232</v>
      </c>
      <c r="D212" s="1" t="s">
        <v>285</v>
      </c>
      <c r="E212" s="1" t="s">
        <v>115</v>
      </c>
      <c r="F212" s="1" t="s">
        <v>250</v>
      </c>
      <c r="G212" s="1">
        <v>2021</v>
      </c>
      <c r="H212" s="1" t="s">
        <v>145</v>
      </c>
      <c r="I212" s="1" t="s">
        <v>150</v>
      </c>
      <c r="J212" s="4">
        <v>5.819642</v>
      </c>
      <c r="K212" s="1">
        <v>149</v>
      </c>
      <c r="L212" s="1">
        <v>149</v>
      </c>
      <c r="M212" s="1">
        <v>9.1620000000000008</v>
      </c>
      <c r="O212" s="1">
        <v>3</v>
      </c>
      <c r="P212" s="1" t="s">
        <v>124</v>
      </c>
      <c r="Q212" s="1">
        <v>255.322</v>
      </c>
      <c r="R212" s="1">
        <v>295</v>
      </c>
      <c r="S212" s="1">
        <v>4.7119999999999997</v>
      </c>
      <c r="T212" s="1">
        <v>281</v>
      </c>
      <c r="U212" s="1">
        <v>3.125</v>
      </c>
      <c r="V212" s="1">
        <v>280</v>
      </c>
    </row>
    <row r="213" spans="2:22" x14ac:dyDescent="0.3">
      <c r="B213" s="1" t="s">
        <v>86</v>
      </c>
      <c r="C213" s="1" t="s">
        <v>232</v>
      </c>
      <c r="D213" s="1" t="s">
        <v>285</v>
      </c>
      <c r="E213" s="1" t="s">
        <v>115</v>
      </c>
      <c r="F213" s="1" t="s">
        <v>251</v>
      </c>
      <c r="G213" s="1">
        <v>2021</v>
      </c>
      <c r="H213" s="1" t="s">
        <v>145</v>
      </c>
      <c r="I213" s="1" t="s">
        <v>150</v>
      </c>
      <c r="J213" s="4">
        <v>4.881246</v>
      </c>
      <c r="K213" s="1">
        <v>149</v>
      </c>
      <c r="L213" s="1">
        <v>149</v>
      </c>
      <c r="M213" s="1">
        <v>9.9220000000000006</v>
      </c>
      <c r="O213" s="1">
        <v>3</v>
      </c>
      <c r="P213" s="1" t="s">
        <v>124</v>
      </c>
      <c r="Q213" s="1">
        <v>255.322</v>
      </c>
      <c r="R213" s="1">
        <v>295</v>
      </c>
      <c r="S213" s="1">
        <v>4.7119999999999997</v>
      </c>
      <c r="T213" s="1">
        <v>281</v>
      </c>
      <c r="U213" s="1">
        <v>3.125</v>
      </c>
      <c r="V213" s="1">
        <v>280</v>
      </c>
    </row>
    <row r="214" spans="2:22" x14ac:dyDescent="0.3">
      <c r="B214" s="1" t="s">
        <v>86</v>
      </c>
      <c r="C214" s="1" t="s">
        <v>232</v>
      </c>
      <c r="D214" s="1" t="s">
        <v>285</v>
      </c>
      <c r="E214" s="1" t="s">
        <v>115</v>
      </c>
      <c r="F214" s="1" t="s">
        <v>252</v>
      </c>
      <c r="G214" s="1">
        <v>2021</v>
      </c>
      <c r="H214" s="1" t="s">
        <v>145</v>
      </c>
      <c r="I214" s="1" t="s">
        <v>150</v>
      </c>
      <c r="J214" s="4">
        <v>4.1680379999999992</v>
      </c>
      <c r="K214" s="1">
        <v>149</v>
      </c>
      <c r="L214" s="1">
        <v>149</v>
      </c>
      <c r="M214" s="1">
        <v>9.9220000000000006</v>
      </c>
      <c r="O214" s="1">
        <v>3</v>
      </c>
      <c r="P214" s="1" t="s">
        <v>124</v>
      </c>
      <c r="Q214" s="1">
        <v>255.322</v>
      </c>
      <c r="R214" s="1">
        <v>295</v>
      </c>
      <c r="S214" s="1">
        <v>4.7119999999999997</v>
      </c>
      <c r="T214" s="1">
        <v>281</v>
      </c>
      <c r="U214" s="1">
        <v>3.125</v>
      </c>
      <c r="V214" s="1">
        <v>280</v>
      </c>
    </row>
    <row r="215" spans="2:22" x14ac:dyDescent="0.3">
      <c r="B215" s="1" t="s">
        <v>86</v>
      </c>
      <c r="C215" s="1" t="s">
        <v>232</v>
      </c>
      <c r="D215" s="1" t="s">
        <v>285</v>
      </c>
      <c r="E215" s="1" t="s">
        <v>115</v>
      </c>
      <c r="F215" s="1" t="s">
        <v>253</v>
      </c>
      <c r="G215" s="1">
        <v>2021</v>
      </c>
      <c r="H215" s="1" t="s">
        <v>145</v>
      </c>
      <c r="I215" s="1" t="s">
        <v>150</v>
      </c>
      <c r="J215" s="4">
        <v>3.6344720000000001</v>
      </c>
      <c r="K215" s="1">
        <v>149</v>
      </c>
      <c r="L215" s="1">
        <v>149</v>
      </c>
      <c r="M215" s="1">
        <v>10.781000000000001</v>
      </c>
      <c r="O215" s="1">
        <v>3</v>
      </c>
      <c r="P215" s="1" t="s">
        <v>124</v>
      </c>
      <c r="Q215" s="1">
        <v>255.322</v>
      </c>
      <c r="R215" s="1">
        <v>295</v>
      </c>
      <c r="S215" s="1">
        <v>4.7119999999999997</v>
      </c>
      <c r="T215" s="1">
        <v>281</v>
      </c>
      <c r="U215" s="1">
        <v>3.125</v>
      </c>
      <c r="V215" s="1">
        <v>280</v>
      </c>
    </row>
    <row r="216" spans="2:22" x14ac:dyDescent="0.3">
      <c r="B216" s="1" t="s">
        <v>86</v>
      </c>
      <c r="C216" s="1" t="s">
        <v>232</v>
      </c>
      <c r="D216" s="1" t="s">
        <v>285</v>
      </c>
      <c r="E216" s="1" t="s">
        <v>115</v>
      </c>
      <c r="F216" s="1" t="s">
        <v>254</v>
      </c>
      <c r="G216" s="1">
        <v>2021</v>
      </c>
      <c r="H216" s="1" t="s">
        <v>145</v>
      </c>
      <c r="I216" s="1" t="s">
        <v>150</v>
      </c>
      <c r="J216" s="4">
        <v>3.16412</v>
      </c>
      <c r="K216" s="1">
        <v>149</v>
      </c>
      <c r="L216" s="1">
        <v>149</v>
      </c>
      <c r="M216" s="1">
        <v>10.78</v>
      </c>
      <c r="O216" s="1">
        <v>3</v>
      </c>
      <c r="P216" s="1" t="s">
        <v>124</v>
      </c>
      <c r="Q216" s="1">
        <v>255.322</v>
      </c>
      <c r="R216" s="1">
        <v>295</v>
      </c>
      <c r="S216" s="1">
        <v>4.7119999999999997</v>
      </c>
      <c r="T216" s="1">
        <v>281</v>
      </c>
      <c r="U216" s="1">
        <v>3.125</v>
      </c>
      <c r="V216" s="1">
        <v>280</v>
      </c>
    </row>
    <row r="217" spans="2:22" x14ac:dyDescent="0.3">
      <c r="B217" s="1" t="s">
        <v>86</v>
      </c>
      <c r="C217" s="1" t="s">
        <v>232</v>
      </c>
      <c r="D217" s="1" t="s">
        <v>285</v>
      </c>
      <c r="E217" s="1" t="s">
        <v>115</v>
      </c>
      <c r="F217" s="1" t="s">
        <v>255</v>
      </c>
      <c r="G217" s="1">
        <v>2021</v>
      </c>
      <c r="H217" s="1" t="s">
        <v>145</v>
      </c>
      <c r="I217" s="1" t="s">
        <v>150</v>
      </c>
      <c r="J217" s="4">
        <v>2.919826</v>
      </c>
      <c r="K217" s="1">
        <v>150</v>
      </c>
      <c r="L217" s="1">
        <v>150</v>
      </c>
      <c r="M217" s="1">
        <v>11.558</v>
      </c>
      <c r="O217" s="1">
        <v>3</v>
      </c>
      <c r="P217" s="1" t="s">
        <v>124</v>
      </c>
      <c r="Q217" s="1">
        <v>255.322</v>
      </c>
      <c r="R217" s="1">
        <v>295</v>
      </c>
      <c r="S217" s="1">
        <v>4.7119999999999997</v>
      </c>
      <c r="T217" s="1">
        <v>281</v>
      </c>
      <c r="U217" s="1">
        <v>3.125</v>
      </c>
      <c r="V217" s="1">
        <v>280</v>
      </c>
    </row>
    <row r="218" spans="2:22" x14ac:dyDescent="0.3">
      <c r="B218" s="1" t="s">
        <v>86</v>
      </c>
      <c r="C218" s="1" t="s">
        <v>232</v>
      </c>
      <c r="D218" s="1" t="s">
        <v>285</v>
      </c>
      <c r="E218" s="1" t="s">
        <v>115</v>
      </c>
      <c r="F218" s="1" t="s">
        <v>256</v>
      </c>
      <c r="G218" s="1">
        <v>2021</v>
      </c>
      <c r="H218" s="1" t="s">
        <v>145</v>
      </c>
      <c r="I218" s="1" t="s">
        <v>150</v>
      </c>
      <c r="J218" s="4">
        <v>2.842568</v>
      </c>
      <c r="K218" s="1">
        <v>150</v>
      </c>
      <c r="L218" s="1">
        <v>150</v>
      </c>
      <c r="M218" s="1">
        <v>11.557</v>
      </c>
      <c r="O218" s="1">
        <v>3</v>
      </c>
      <c r="P218" s="1" t="s">
        <v>124</v>
      </c>
      <c r="Q218" s="1">
        <v>255.322</v>
      </c>
      <c r="R218" s="1">
        <v>295</v>
      </c>
      <c r="S218" s="1">
        <v>4.7119999999999997</v>
      </c>
      <c r="T218" s="1">
        <v>281</v>
      </c>
      <c r="U218" s="1">
        <v>3.125</v>
      </c>
      <c r="V218" s="1">
        <v>280</v>
      </c>
    </row>
    <row r="219" spans="2:22" x14ac:dyDescent="0.3">
      <c r="B219" s="1" t="s">
        <v>86</v>
      </c>
      <c r="C219" s="1" t="s">
        <v>232</v>
      </c>
      <c r="D219" s="1" t="s">
        <v>285</v>
      </c>
      <c r="E219" s="1" t="s">
        <v>115</v>
      </c>
      <c r="F219" s="1" t="s">
        <v>257</v>
      </c>
      <c r="G219" s="1">
        <v>2021</v>
      </c>
      <c r="H219" s="1" t="s">
        <v>145</v>
      </c>
      <c r="I219" s="1" t="s">
        <v>150</v>
      </c>
      <c r="J219" s="4">
        <v>2.9098799999999998</v>
      </c>
      <c r="K219" s="1">
        <v>150</v>
      </c>
      <c r="L219" s="1">
        <v>150</v>
      </c>
      <c r="M219" s="1">
        <v>12.154</v>
      </c>
      <c r="O219" s="1">
        <v>3</v>
      </c>
      <c r="P219" s="1" t="s">
        <v>124</v>
      </c>
      <c r="Q219" s="1">
        <v>255.322</v>
      </c>
      <c r="R219" s="1">
        <v>295</v>
      </c>
      <c r="S219" s="1">
        <v>4.7119999999999997</v>
      </c>
      <c r="T219" s="1">
        <v>281</v>
      </c>
      <c r="U219" s="1">
        <v>3.125</v>
      </c>
      <c r="V219" s="1">
        <v>280</v>
      </c>
    </row>
    <row r="220" spans="2:22" x14ac:dyDescent="0.3">
      <c r="B220" s="1" t="s">
        <v>86</v>
      </c>
      <c r="C220" s="1" t="s">
        <v>232</v>
      </c>
      <c r="D220" s="1" t="s">
        <v>285</v>
      </c>
      <c r="E220" s="1" t="s">
        <v>115</v>
      </c>
      <c r="F220" s="1" t="s">
        <v>258</v>
      </c>
      <c r="G220" s="1">
        <v>2021</v>
      </c>
      <c r="H220" s="1" t="s">
        <v>145</v>
      </c>
      <c r="I220" s="1" t="s">
        <v>150</v>
      </c>
      <c r="J220" s="4">
        <v>3.007126</v>
      </c>
      <c r="K220" s="1">
        <v>150</v>
      </c>
      <c r="L220" s="1">
        <v>150</v>
      </c>
      <c r="M220" s="1">
        <v>12.154</v>
      </c>
      <c r="O220" s="1">
        <v>3</v>
      </c>
      <c r="P220" s="1" t="s">
        <v>124</v>
      </c>
      <c r="Q220" s="1">
        <v>255.322</v>
      </c>
      <c r="R220" s="1">
        <v>295</v>
      </c>
      <c r="S220" s="1">
        <v>4.7119999999999997</v>
      </c>
      <c r="T220" s="1">
        <v>281</v>
      </c>
      <c r="U220" s="1">
        <v>3.125</v>
      </c>
      <c r="V220" s="1">
        <v>280</v>
      </c>
    </row>
    <row r="221" spans="2:22" x14ac:dyDescent="0.3">
      <c r="B221" s="1" t="s">
        <v>86</v>
      </c>
      <c r="C221" s="1" t="s">
        <v>232</v>
      </c>
      <c r="D221" s="1" t="s">
        <v>285</v>
      </c>
      <c r="E221" s="1" t="s">
        <v>115</v>
      </c>
      <c r="F221" s="1" t="s">
        <v>259</v>
      </c>
      <c r="G221" s="1">
        <v>2021</v>
      </c>
      <c r="H221" s="1" t="s">
        <v>145</v>
      </c>
      <c r="I221" s="1" t="s">
        <v>150</v>
      </c>
      <c r="J221" s="4">
        <v>2.8467180000000001</v>
      </c>
      <c r="K221" s="1">
        <v>149</v>
      </c>
      <c r="L221" s="1">
        <v>149</v>
      </c>
      <c r="M221" s="1">
        <v>12.593999999999999</v>
      </c>
      <c r="O221" s="1">
        <v>3</v>
      </c>
      <c r="P221" s="1" t="s">
        <v>124</v>
      </c>
      <c r="Q221" s="1">
        <v>255.322</v>
      </c>
      <c r="R221" s="1">
        <v>295</v>
      </c>
      <c r="S221" s="1">
        <v>4.7119999999999997</v>
      </c>
      <c r="T221" s="1">
        <v>281</v>
      </c>
      <c r="U221" s="1">
        <v>3.125</v>
      </c>
      <c r="V221" s="1">
        <v>280</v>
      </c>
    </row>
    <row r="222" spans="2:22" x14ac:dyDescent="0.3">
      <c r="B222" s="1" t="s">
        <v>86</v>
      </c>
      <c r="C222" s="1" t="s">
        <v>232</v>
      </c>
      <c r="D222" s="1" t="s">
        <v>285</v>
      </c>
      <c r="E222" s="1" t="s">
        <v>115</v>
      </c>
      <c r="F222" s="1" t="s">
        <v>260</v>
      </c>
      <c r="G222" s="1">
        <v>2021</v>
      </c>
      <c r="H222" s="1" t="s">
        <v>145</v>
      </c>
      <c r="I222" s="1" t="s">
        <v>150</v>
      </c>
      <c r="J222" s="4">
        <v>2.696796</v>
      </c>
      <c r="K222" s="1">
        <v>149</v>
      </c>
      <c r="L222" s="1">
        <v>149</v>
      </c>
      <c r="M222" s="1">
        <v>12.593</v>
      </c>
      <c r="O222" s="1">
        <v>3</v>
      </c>
      <c r="P222" s="1" t="s">
        <v>124</v>
      </c>
      <c r="Q222" s="1">
        <v>255.322</v>
      </c>
      <c r="R222" s="1">
        <v>295</v>
      </c>
      <c r="S222" s="1">
        <v>4.7119999999999997</v>
      </c>
      <c r="T222" s="1">
        <v>281</v>
      </c>
      <c r="U222" s="1">
        <v>3.125</v>
      </c>
      <c r="V222" s="1">
        <v>280</v>
      </c>
    </row>
    <row r="223" spans="2:22" x14ac:dyDescent="0.3">
      <c r="B223" s="1" t="s">
        <v>86</v>
      </c>
      <c r="C223" s="1" t="s">
        <v>232</v>
      </c>
      <c r="D223" s="1" t="s">
        <v>285</v>
      </c>
      <c r="E223" s="1" t="s">
        <v>115</v>
      </c>
      <c r="F223" s="1" t="s">
        <v>261</v>
      </c>
      <c r="G223" s="1">
        <v>2021</v>
      </c>
      <c r="H223" s="1" t="s">
        <v>145</v>
      </c>
      <c r="I223" s="1" t="s">
        <v>150</v>
      </c>
      <c r="J223" s="4">
        <v>2.7083439999999999</v>
      </c>
      <c r="K223" s="1">
        <v>150</v>
      </c>
      <c r="L223" s="1">
        <v>150</v>
      </c>
      <c r="M223" s="1">
        <v>12.853</v>
      </c>
      <c r="O223" s="1">
        <v>3</v>
      </c>
      <c r="P223" s="1" t="s">
        <v>124</v>
      </c>
      <c r="Q223" s="1">
        <v>255.322</v>
      </c>
      <c r="R223" s="1">
        <v>295</v>
      </c>
      <c r="S223" s="1">
        <v>4.7119999999999997</v>
      </c>
      <c r="T223" s="1">
        <v>281</v>
      </c>
      <c r="U223" s="1">
        <v>3.125</v>
      </c>
      <c r="V223" s="1">
        <v>280</v>
      </c>
    </row>
    <row r="224" spans="2:22" x14ac:dyDescent="0.3">
      <c r="B224" s="1" t="s">
        <v>86</v>
      </c>
      <c r="C224" s="1" t="s">
        <v>232</v>
      </c>
      <c r="D224" s="1" t="s">
        <v>285</v>
      </c>
      <c r="E224" s="1" t="s">
        <v>115</v>
      </c>
      <c r="F224" s="1" t="s">
        <v>262</v>
      </c>
      <c r="G224" s="1">
        <v>2021</v>
      </c>
      <c r="H224" s="1" t="s">
        <v>145</v>
      </c>
      <c r="I224" s="1" t="s">
        <v>150</v>
      </c>
      <c r="J224" s="4">
        <v>2.622404</v>
      </c>
      <c r="K224" s="1">
        <v>149</v>
      </c>
      <c r="L224" s="1">
        <v>149</v>
      </c>
      <c r="M224" s="1">
        <v>12.863</v>
      </c>
      <c r="O224" s="1">
        <v>3</v>
      </c>
      <c r="P224" s="1" t="s">
        <v>124</v>
      </c>
      <c r="Q224" s="1">
        <v>255.322</v>
      </c>
      <c r="R224" s="1">
        <v>295</v>
      </c>
      <c r="S224" s="1">
        <v>4.7119999999999997</v>
      </c>
      <c r="T224" s="1">
        <v>281</v>
      </c>
      <c r="U224" s="1">
        <v>3.125</v>
      </c>
      <c r="V224" s="1">
        <v>280</v>
      </c>
    </row>
    <row r="225" spans="2:22" x14ac:dyDescent="0.3">
      <c r="B225" s="1" t="s">
        <v>86</v>
      </c>
      <c r="C225" s="1" t="s">
        <v>232</v>
      </c>
      <c r="D225" s="1" t="s">
        <v>285</v>
      </c>
      <c r="E225" s="1" t="s">
        <v>115</v>
      </c>
      <c r="F225" s="1" t="s">
        <v>263</v>
      </c>
      <c r="G225" s="1">
        <v>2021</v>
      </c>
      <c r="H225" s="1" t="s">
        <v>145</v>
      </c>
      <c r="I225" s="1" t="s">
        <v>150</v>
      </c>
      <c r="J225" s="4">
        <v>2.7856020000000008</v>
      </c>
      <c r="K225" s="1">
        <v>149</v>
      </c>
      <c r="L225" s="1">
        <v>149</v>
      </c>
      <c r="M225" s="1">
        <v>12.949</v>
      </c>
      <c r="O225" s="1">
        <v>3</v>
      </c>
      <c r="P225" s="1" t="s">
        <v>124</v>
      </c>
      <c r="Q225" s="1">
        <v>255.322</v>
      </c>
      <c r="R225" s="1">
        <v>295</v>
      </c>
      <c r="S225" s="1">
        <v>4.7119999999999997</v>
      </c>
      <c r="T225" s="1">
        <v>281</v>
      </c>
      <c r="U225" s="1">
        <v>3.125</v>
      </c>
      <c r="V225" s="1">
        <v>280</v>
      </c>
    </row>
    <row r="226" spans="2:22" x14ac:dyDescent="0.3">
      <c r="B226" s="1" t="s">
        <v>86</v>
      </c>
      <c r="C226" s="1" t="s">
        <v>232</v>
      </c>
      <c r="D226" s="1" t="s">
        <v>285</v>
      </c>
      <c r="E226" s="1" t="s">
        <v>115</v>
      </c>
      <c r="F226" s="1" t="s">
        <v>264</v>
      </c>
      <c r="G226" s="1">
        <v>2021</v>
      </c>
      <c r="H226" s="1" t="s">
        <v>145</v>
      </c>
      <c r="I226" s="1" t="s">
        <v>150</v>
      </c>
      <c r="J226" s="4">
        <v>3.1291020000000009</v>
      </c>
      <c r="K226" s="1">
        <v>149</v>
      </c>
      <c r="L226" s="1">
        <v>149</v>
      </c>
      <c r="M226" s="1">
        <v>12.949</v>
      </c>
      <c r="O226" s="1">
        <v>3</v>
      </c>
      <c r="P226" s="1" t="s">
        <v>124</v>
      </c>
      <c r="Q226" s="1">
        <v>255.322</v>
      </c>
      <c r="R226" s="1">
        <v>295</v>
      </c>
      <c r="S226" s="1">
        <v>4.7119999999999997</v>
      </c>
      <c r="T226" s="1">
        <v>281</v>
      </c>
      <c r="U226" s="1">
        <v>3.125</v>
      </c>
      <c r="V226" s="1">
        <v>280</v>
      </c>
    </row>
    <row r="227" spans="2:22" x14ac:dyDescent="0.3">
      <c r="B227" s="1" t="s">
        <v>86</v>
      </c>
      <c r="C227" s="1" t="s">
        <v>232</v>
      </c>
      <c r="D227" s="1" t="s">
        <v>285</v>
      </c>
      <c r="E227" s="1" t="s">
        <v>115</v>
      </c>
      <c r="F227" s="1" t="s">
        <v>265</v>
      </c>
      <c r="G227" s="1">
        <v>2021</v>
      </c>
      <c r="H227" s="1" t="s">
        <v>145</v>
      </c>
      <c r="I227" s="1" t="s">
        <v>150</v>
      </c>
      <c r="J227" s="4">
        <v>3.7145139999999999</v>
      </c>
      <c r="K227" s="1">
        <v>149</v>
      </c>
      <c r="L227" s="1">
        <v>149</v>
      </c>
      <c r="M227" s="1">
        <v>12.823</v>
      </c>
      <c r="O227" s="1">
        <v>3</v>
      </c>
      <c r="P227" s="1" t="s">
        <v>124</v>
      </c>
      <c r="Q227" s="1">
        <v>255.322</v>
      </c>
      <c r="R227" s="1">
        <v>295</v>
      </c>
      <c r="S227" s="1">
        <v>4.7119999999999997</v>
      </c>
      <c r="T227" s="1">
        <v>281</v>
      </c>
      <c r="U227" s="1">
        <v>3.125</v>
      </c>
      <c r="V227" s="1">
        <v>280</v>
      </c>
    </row>
    <row r="228" spans="2:22" x14ac:dyDescent="0.3">
      <c r="B228" s="1" t="s">
        <v>86</v>
      </c>
      <c r="C228" s="1" t="s">
        <v>232</v>
      </c>
      <c r="D228" s="1" t="s">
        <v>285</v>
      </c>
      <c r="E228" s="1" t="s">
        <v>115</v>
      </c>
      <c r="F228" s="1" t="s">
        <v>266</v>
      </c>
      <c r="G228" s="1">
        <v>2021</v>
      </c>
      <c r="H228" s="1" t="s">
        <v>145</v>
      </c>
      <c r="I228" s="1" t="s">
        <v>150</v>
      </c>
      <c r="J228" s="4">
        <v>4.7933180000000002</v>
      </c>
      <c r="K228" s="1">
        <v>149</v>
      </c>
      <c r="L228" s="1">
        <v>149</v>
      </c>
      <c r="M228" s="1">
        <v>12.821999999999999</v>
      </c>
      <c r="O228" s="1">
        <v>3</v>
      </c>
      <c r="P228" s="1" t="s">
        <v>124</v>
      </c>
      <c r="Q228" s="1">
        <v>255.322</v>
      </c>
      <c r="R228" s="1">
        <v>295</v>
      </c>
      <c r="S228" s="1">
        <v>4.7119999999999997</v>
      </c>
      <c r="T228" s="1">
        <v>281</v>
      </c>
      <c r="U228" s="1">
        <v>3.125</v>
      </c>
      <c r="V228" s="1">
        <v>280</v>
      </c>
    </row>
    <row r="229" spans="2:22" x14ac:dyDescent="0.3">
      <c r="B229" s="1" t="s">
        <v>86</v>
      </c>
      <c r="C229" s="1" t="s">
        <v>232</v>
      </c>
      <c r="D229" s="1" t="s">
        <v>285</v>
      </c>
      <c r="E229" s="1" t="s">
        <v>115</v>
      </c>
      <c r="F229" s="1" t="s">
        <v>267</v>
      </c>
      <c r="G229" s="1">
        <v>2021</v>
      </c>
      <c r="H229" s="1" t="s">
        <v>145</v>
      </c>
      <c r="I229" s="1" t="s">
        <v>150</v>
      </c>
      <c r="J229" s="4">
        <v>5.7287980000000012</v>
      </c>
      <c r="K229" s="1">
        <v>149</v>
      </c>
      <c r="L229" s="1">
        <v>149</v>
      </c>
      <c r="M229" s="1">
        <v>12.548</v>
      </c>
      <c r="O229" s="1">
        <v>3</v>
      </c>
      <c r="P229" s="1" t="s">
        <v>124</v>
      </c>
      <c r="Q229" s="1">
        <v>255.322</v>
      </c>
      <c r="R229" s="1">
        <v>295</v>
      </c>
      <c r="S229" s="1">
        <v>4.7119999999999997</v>
      </c>
      <c r="T229" s="1">
        <v>281</v>
      </c>
      <c r="U229" s="1">
        <v>3.125</v>
      </c>
      <c r="V229" s="1">
        <v>280</v>
      </c>
    </row>
    <row r="230" spans="2:22" x14ac:dyDescent="0.3">
      <c r="B230" s="1" t="s">
        <v>86</v>
      </c>
      <c r="C230" s="1" t="s">
        <v>232</v>
      </c>
      <c r="D230" s="1" t="s">
        <v>285</v>
      </c>
      <c r="E230" s="1" t="s">
        <v>115</v>
      </c>
      <c r="F230" s="1" t="s">
        <v>268</v>
      </c>
      <c r="G230" s="1">
        <v>2021</v>
      </c>
      <c r="H230" s="1" t="s">
        <v>145</v>
      </c>
      <c r="I230" s="1" t="s">
        <v>150</v>
      </c>
      <c r="J230" s="4">
        <v>6.4070320000000001</v>
      </c>
      <c r="K230" s="1">
        <v>149</v>
      </c>
      <c r="L230" s="1">
        <v>149</v>
      </c>
      <c r="M230" s="1">
        <v>12.548</v>
      </c>
      <c r="O230" s="1">
        <v>3</v>
      </c>
      <c r="P230" s="1" t="s">
        <v>124</v>
      </c>
      <c r="Q230" s="1">
        <v>255.322</v>
      </c>
      <c r="R230" s="1">
        <v>295</v>
      </c>
      <c r="S230" s="1">
        <v>4.7119999999999997</v>
      </c>
      <c r="T230" s="1">
        <v>281</v>
      </c>
      <c r="U230" s="1">
        <v>3.125</v>
      </c>
      <c r="V230" s="1">
        <v>280</v>
      </c>
    </row>
    <row r="231" spans="2:22" x14ac:dyDescent="0.3">
      <c r="B231" s="1" t="s">
        <v>86</v>
      </c>
      <c r="C231" s="1" t="s">
        <v>232</v>
      </c>
      <c r="D231" s="1" t="s">
        <v>285</v>
      </c>
      <c r="E231" s="1" t="s">
        <v>115</v>
      </c>
      <c r="F231" s="1" t="s">
        <v>269</v>
      </c>
      <c r="G231" s="1">
        <v>2021</v>
      </c>
      <c r="H231" s="1" t="s">
        <v>145</v>
      </c>
      <c r="I231" s="1" t="s">
        <v>150</v>
      </c>
      <c r="J231" s="4">
        <v>6.0177459999999998</v>
      </c>
      <c r="K231" s="1">
        <v>150</v>
      </c>
      <c r="L231" s="1">
        <v>150</v>
      </c>
      <c r="M231" s="1">
        <v>12.148</v>
      </c>
      <c r="O231" s="1">
        <v>3</v>
      </c>
      <c r="P231" s="1" t="s">
        <v>124</v>
      </c>
      <c r="Q231" s="1">
        <v>255.322</v>
      </c>
      <c r="R231" s="1">
        <v>295</v>
      </c>
      <c r="S231" s="1">
        <v>4.7119999999999997</v>
      </c>
      <c r="T231" s="1">
        <v>281</v>
      </c>
      <c r="U231" s="1">
        <v>3.125</v>
      </c>
      <c r="V231" s="1">
        <v>280</v>
      </c>
    </row>
    <row r="232" spans="2:22" x14ac:dyDescent="0.3">
      <c r="B232" s="1" t="s">
        <v>86</v>
      </c>
      <c r="C232" s="1" t="s">
        <v>232</v>
      </c>
      <c r="D232" s="1" t="s">
        <v>285</v>
      </c>
      <c r="E232" s="1" t="s">
        <v>115</v>
      </c>
      <c r="F232" s="1" t="s">
        <v>270</v>
      </c>
      <c r="G232" s="1">
        <v>2021</v>
      </c>
      <c r="H232" s="1" t="s">
        <v>145</v>
      </c>
      <c r="I232" s="1" t="s">
        <v>150</v>
      </c>
      <c r="J232" s="4">
        <v>5.8032539999999999</v>
      </c>
      <c r="K232" s="1">
        <v>150</v>
      </c>
      <c r="L232" s="1">
        <v>150</v>
      </c>
      <c r="M232" s="1">
        <v>12.148</v>
      </c>
      <c r="O232" s="1">
        <v>3</v>
      </c>
      <c r="P232" s="1" t="s">
        <v>124</v>
      </c>
      <c r="Q232" s="1">
        <v>255.322</v>
      </c>
      <c r="R232" s="1">
        <v>295</v>
      </c>
      <c r="S232" s="1">
        <v>4.7119999999999997</v>
      </c>
      <c r="T232" s="1">
        <v>281</v>
      </c>
      <c r="U232" s="1">
        <v>3.125</v>
      </c>
      <c r="V232" s="1">
        <v>280</v>
      </c>
    </row>
    <row r="233" spans="2:22" x14ac:dyDescent="0.3">
      <c r="B233" s="1" t="s">
        <v>86</v>
      </c>
      <c r="C233" s="1" t="s">
        <v>232</v>
      </c>
      <c r="D233" s="1" t="s">
        <v>285</v>
      </c>
      <c r="E233" s="1" t="s">
        <v>115</v>
      </c>
      <c r="F233" s="1" t="s">
        <v>271</v>
      </c>
      <c r="G233" s="1">
        <v>2021</v>
      </c>
      <c r="H233" s="1" t="s">
        <v>145</v>
      </c>
      <c r="I233" s="1" t="s">
        <v>150</v>
      </c>
      <c r="J233" s="4">
        <v>5.5564920000000004</v>
      </c>
      <c r="K233" s="1">
        <v>149</v>
      </c>
      <c r="L233" s="1">
        <v>149</v>
      </c>
      <c r="M233" s="1">
        <v>11.657999999999999</v>
      </c>
      <c r="O233" s="1">
        <v>3</v>
      </c>
      <c r="P233" s="1" t="s">
        <v>124</v>
      </c>
      <c r="Q233" s="1">
        <v>255.322</v>
      </c>
      <c r="R233" s="1">
        <v>295</v>
      </c>
      <c r="S233" s="1">
        <v>4.7119999999999997</v>
      </c>
      <c r="T233" s="1">
        <v>281</v>
      </c>
      <c r="U233" s="1">
        <v>3.125</v>
      </c>
      <c r="V233" s="1">
        <v>280</v>
      </c>
    </row>
    <row r="234" spans="2:22" x14ac:dyDescent="0.3">
      <c r="B234" s="1" t="s">
        <v>86</v>
      </c>
      <c r="C234" s="1" t="s">
        <v>232</v>
      </c>
      <c r="D234" s="1" t="s">
        <v>285</v>
      </c>
      <c r="E234" s="1" t="s">
        <v>115</v>
      </c>
      <c r="F234" s="1" t="s">
        <v>272</v>
      </c>
      <c r="G234" s="1">
        <v>2021</v>
      </c>
      <c r="H234" s="1" t="s">
        <v>145</v>
      </c>
      <c r="I234" s="1" t="s">
        <v>150</v>
      </c>
      <c r="J234" s="4">
        <v>5.2508380000000017</v>
      </c>
      <c r="K234" s="1">
        <v>149</v>
      </c>
      <c r="L234" s="1">
        <v>149</v>
      </c>
      <c r="M234" s="1">
        <v>11.657999999999999</v>
      </c>
      <c r="O234" s="1">
        <v>3</v>
      </c>
      <c r="P234" s="1" t="s">
        <v>124</v>
      </c>
      <c r="Q234" s="1">
        <v>255.322</v>
      </c>
      <c r="R234" s="1">
        <v>295</v>
      </c>
      <c r="S234" s="1">
        <v>4.7119999999999997</v>
      </c>
      <c r="T234" s="1">
        <v>281</v>
      </c>
      <c r="U234" s="1">
        <v>3.125</v>
      </c>
      <c r="V234" s="1">
        <v>280</v>
      </c>
    </row>
    <row r="235" spans="2:22" x14ac:dyDescent="0.3">
      <c r="B235" s="1" t="s">
        <v>86</v>
      </c>
      <c r="C235" s="1" t="s">
        <v>232</v>
      </c>
      <c r="D235" s="1" t="s">
        <v>285</v>
      </c>
      <c r="E235" s="1" t="s">
        <v>115</v>
      </c>
      <c r="F235" s="1" t="s">
        <v>273</v>
      </c>
      <c r="G235" s="1">
        <v>2021</v>
      </c>
      <c r="H235" s="1" t="s">
        <v>145</v>
      </c>
      <c r="I235" s="1" t="s">
        <v>150</v>
      </c>
      <c r="J235" s="4">
        <v>4.9427299999999992</v>
      </c>
      <c r="K235" s="1">
        <v>149</v>
      </c>
      <c r="L235" s="1">
        <v>149</v>
      </c>
      <c r="M235" s="1">
        <v>11.055999999999999</v>
      </c>
      <c r="O235" s="1">
        <v>3</v>
      </c>
      <c r="P235" s="1" t="s">
        <v>124</v>
      </c>
      <c r="Q235" s="1">
        <v>255.322</v>
      </c>
      <c r="R235" s="1">
        <v>295</v>
      </c>
      <c r="S235" s="1">
        <v>4.7119999999999997</v>
      </c>
      <c r="T235" s="1">
        <v>281</v>
      </c>
      <c r="U235" s="1">
        <v>3.125</v>
      </c>
      <c r="V235" s="1">
        <v>280</v>
      </c>
    </row>
    <row r="236" spans="2:22" x14ac:dyDescent="0.3">
      <c r="B236" s="1" t="s">
        <v>86</v>
      </c>
      <c r="C236" s="1" t="s">
        <v>232</v>
      </c>
      <c r="D236" s="1" t="s">
        <v>285</v>
      </c>
      <c r="E236" s="1" t="s">
        <v>115</v>
      </c>
      <c r="F236" s="1" t="s">
        <v>274</v>
      </c>
      <c r="G236" s="1">
        <v>2021</v>
      </c>
      <c r="H236" s="1" t="s">
        <v>145</v>
      </c>
      <c r="I236" s="1" t="s">
        <v>150</v>
      </c>
      <c r="J236" s="4">
        <v>4.5911400000000002</v>
      </c>
      <c r="K236" s="1">
        <v>149</v>
      </c>
      <c r="L236" s="1">
        <v>149</v>
      </c>
      <c r="M236" s="1">
        <v>11.055999999999999</v>
      </c>
      <c r="O236" s="1">
        <v>3</v>
      </c>
      <c r="P236" s="1" t="s">
        <v>124</v>
      </c>
      <c r="Q236" s="1">
        <v>255.322</v>
      </c>
      <c r="R236" s="1">
        <v>295</v>
      </c>
      <c r="S236" s="1">
        <v>4.7119999999999997</v>
      </c>
      <c r="T236" s="1">
        <v>281</v>
      </c>
      <c r="U236" s="1">
        <v>3.125</v>
      </c>
      <c r="V236" s="1">
        <v>280</v>
      </c>
    </row>
    <row r="237" spans="2:22" x14ac:dyDescent="0.3">
      <c r="B237" s="1" t="s">
        <v>86</v>
      </c>
      <c r="C237" s="1" t="s">
        <v>232</v>
      </c>
      <c r="D237" s="1" t="s">
        <v>285</v>
      </c>
      <c r="E237" s="1" t="s">
        <v>115</v>
      </c>
      <c r="F237" s="1" t="s">
        <v>275</v>
      </c>
      <c r="G237" s="1">
        <v>2021</v>
      </c>
      <c r="H237" s="1" t="s">
        <v>145</v>
      </c>
      <c r="I237" s="1" t="s">
        <v>150</v>
      </c>
      <c r="J237" s="4">
        <v>4.2127720000000002</v>
      </c>
      <c r="K237" s="1">
        <v>149</v>
      </c>
      <c r="L237" s="1">
        <v>149</v>
      </c>
      <c r="M237" s="1">
        <v>10.452</v>
      </c>
      <c r="O237" s="1">
        <v>3</v>
      </c>
      <c r="P237" s="1" t="s">
        <v>124</v>
      </c>
      <c r="Q237" s="1">
        <v>255.322</v>
      </c>
      <c r="R237" s="1">
        <v>295</v>
      </c>
      <c r="S237" s="1">
        <v>4.7119999999999997</v>
      </c>
      <c r="T237" s="1">
        <v>281</v>
      </c>
      <c r="U237" s="1">
        <v>3.125</v>
      </c>
      <c r="V237" s="1">
        <v>280</v>
      </c>
    </row>
    <row r="238" spans="2:22" x14ac:dyDescent="0.3">
      <c r="B238" s="1" t="s">
        <v>86</v>
      </c>
      <c r="C238" s="1" t="s">
        <v>232</v>
      </c>
      <c r="D238" s="1" t="s">
        <v>285</v>
      </c>
      <c r="E238" s="1" t="s">
        <v>115</v>
      </c>
      <c r="F238" s="1" t="s">
        <v>276</v>
      </c>
      <c r="G238" s="1">
        <v>2021</v>
      </c>
      <c r="H238" s="1" t="s">
        <v>145</v>
      </c>
      <c r="I238" s="1" t="s">
        <v>150</v>
      </c>
      <c r="J238" s="4">
        <v>3.6570779999999998</v>
      </c>
      <c r="K238" s="1">
        <v>149</v>
      </c>
      <c r="L238" s="1">
        <v>149</v>
      </c>
      <c r="M238" s="1">
        <v>10.452</v>
      </c>
      <c r="O238" s="1">
        <v>3</v>
      </c>
      <c r="P238" s="1" t="s">
        <v>124</v>
      </c>
      <c r="Q238" s="1">
        <v>255.322</v>
      </c>
      <c r="R238" s="1">
        <v>295</v>
      </c>
      <c r="S238" s="1">
        <v>4.7119999999999997</v>
      </c>
      <c r="T238" s="1">
        <v>281</v>
      </c>
      <c r="U238" s="1">
        <v>3.125</v>
      </c>
      <c r="V238" s="1">
        <v>280</v>
      </c>
    </row>
    <row r="239" spans="2:22" x14ac:dyDescent="0.3">
      <c r="B239" s="1" t="s">
        <v>86</v>
      </c>
      <c r="C239" s="1" t="s">
        <v>232</v>
      </c>
      <c r="D239" s="1" t="s">
        <v>285</v>
      </c>
      <c r="E239" s="1" t="s">
        <v>115</v>
      </c>
      <c r="F239" s="1" t="s">
        <v>277</v>
      </c>
      <c r="G239" s="1">
        <v>2021</v>
      </c>
      <c r="H239" s="1" t="s">
        <v>145</v>
      </c>
      <c r="I239" s="1" t="s">
        <v>150</v>
      </c>
      <c r="J239" s="4">
        <v>3.1468940000000001</v>
      </c>
      <c r="K239" s="1">
        <v>149</v>
      </c>
      <c r="L239" s="1">
        <v>149</v>
      </c>
      <c r="M239" s="1">
        <v>9.9359999999999999</v>
      </c>
      <c r="O239" s="1">
        <v>3</v>
      </c>
      <c r="P239" s="1" t="s">
        <v>124</v>
      </c>
      <c r="Q239" s="1">
        <v>255.322</v>
      </c>
      <c r="R239" s="1">
        <v>295</v>
      </c>
      <c r="S239" s="1">
        <v>4.7119999999999997</v>
      </c>
      <c r="T239" s="1">
        <v>281</v>
      </c>
      <c r="U239" s="1">
        <v>3.125</v>
      </c>
      <c r="V239" s="1">
        <v>280</v>
      </c>
    </row>
    <row r="240" spans="2:22" x14ac:dyDescent="0.3">
      <c r="B240" s="1" t="s">
        <v>86</v>
      </c>
      <c r="C240" s="1" t="s">
        <v>232</v>
      </c>
      <c r="D240" s="1" t="s">
        <v>285</v>
      </c>
      <c r="E240" s="1" t="s">
        <v>115</v>
      </c>
      <c r="F240" s="1" t="s">
        <v>278</v>
      </c>
      <c r="G240" s="1">
        <v>2021</v>
      </c>
      <c r="H240" s="1" t="s">
        <v>145</v>
      </c>
      <c r="I240" s="1" t="s">
        <v>150</v>
      </c>
      <c r="J240" s="4">
        <v>2.4917319999999998</v>
      </c>
      <c r="K240" s="1">
        <v>148</v>
      </c>
      <c r="L240" s="1">
        <v>148</v>
      </c>
      <c r="M240" s="1">
        <v>9.9350000000000005</v>
      </c>
      <c r="O240" s="1">
        <v>3</v>
      </c>
      <c r="P240" s="1" t="s">
        <v>124</v>
      </c>
      <c r="Q240" s="1">
        <v>255.322</v>
      </c>
      <c r="R240" s="1">
        <v>295</v>
      </c>
      <c r="S240" s="1">
        <v>4.7119999999999997</v>
      </c>
      <c r="T240" s="1">
        <v>281</v>
      </c>
      <c r="U240" s="1">
        <v>3.125</v>
      </c>
      <c r="V240" s="1">
        <v>280</v>
      </c>
    </row>
    <row r="241" spans="2:22" x14ac:dyDescent="0.3">
      <c r="B241" s="1" t="s">
        <v>86</v>
      </c>
      <c r="C241" s="1" t="s">
        <v>232</v>
      </c>
      <c r="D241" s="1" t="s">
        <v>285</v>
      </c>
      <c r="E241" s="1" t="s">
        <v>115</v>
      </c>
      <c r="F241" s="1" t="s">
        <v>279</v>
      </c>
      <c r="G241" s="1">
        <v>2021</v>
      </c>
      <c r="H241" s="1" t="s">
        <v>145</v>
      </c>
      <c r="I241" s="1" t="s">
        <v>150</v>
      </c>
      <c r="J241" s="4">
        <v>1.7197519999999999</v>
      </c>
      <c r="K241" s="1">
        <v>147</v>
      </c>
      <c r="L241" s="1">
        <v>147</v>
      </c>
      <c r="M241" s="1">
        <v>9.5399999999999991</v>
      </c>
      <c r="O241" s="1">
        <v>3</v>
      </c>
      <c r="P241" s="1" t="s">
        <v>124</v>
      </c>
      <c r="Q241" s="1">
        <v>255.322</v>
      </c>
      <c r="R241" s="1">
        <v>295</v>
      </c>
      <c r="S241" s="1">
        <v>4.7119999999999997</v>
      </c>
      <c r="T241" s="1">
        <v>281</v>
      </c>
      <c r="U241" s="1">
        <v>3.125</v>
      </c>
      <c r="V241" s="1">
        <v>280</v>
      </c>
    </row>
    <row r="242" spans="2:22" x14ac:dyDescent="0.3">
      <c r="B242" s="1" t="s">
        <v>86</v>
      </c>
      <c r="C242" s="1" t="s">
        <v>232</v>
      </c>
      <c r="D242" s="1" t="s">
        <v>285</v>
      </c>
      <c r="E242" s="1" t="s">
        <v>115</v>
      </c>
      <c r="F242" s="1" t="s">
        <v>280</v>
      </c>
      <c r="G242" s="1">
        <v>2021</v>
      </c>
      <c r="H242" s="1" t="s">
        <v>145</v>
      </c>
      <c r="I242" s="1" t="s">
        <v>150</v>
      </c>
      <c r="J242" s="4">
        <v>1.2444759999999999</v>
      </c>
      <c r="K242" s="1">
        <v>149</v>
      </c>
      <c r="L242" s="1">
        <v>149</v>
      </c>
      <c r="M242" s="1">
        <v>9.5250000000000004</v>
      </c>
      <c r="O242" s="1">
        <v>3</v>
      </c>
      <c r="P242" s="1" t="s">
        <v>124</v>
      </c>
      <c r="Q242" s="1">
        <v>255.322</v>
      </c>
      <c r="R242" s="1">
        <v>295</v>
      </c>
      <c r="S242" s="1">
        <v>4.7119999999999997</v>
      </c>
      <c r="T242" s="1">
        <v>281</v>
      </c>
      <c r="U242" s="1">
        <v>3.125</v>
      </c>
      <c r="V242" s="1">
        <v>280</v>
      </c>
    </row>
  </sheetData>
  <mergeCells count="2">
    <mergeCell ref="B1:V1"/>
    <mergeCell ref="A2:A4"/>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V242"/>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292</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x14ac:dyDescent="0.3">
      <c r="A3" s="61"/>
      <c r="B3" s="1" t="s">
        <v>90</v>
      </c>
      <c r="C3" s="1" t="s">
        <v>232</v>
      </c>
      <c r="D3" s="1" t="s">
        <v>285</v>
      </c>
      <c r="E3" s="1" t="s">
        <v>115</v>
      </c>
      <c r="F3" s="1" t="s">
        <v>233</v>
      </c>
      <c r="G3" s="1">
        <v>2021</v>
      </c>
      <c r="H3" s="1" t="s">
        <v>145</v>
      </c>
      <c r="I3" s="1" t="s">
        <v>146</v>
      </c>
      <c r="J3" s="4">
        <v>0.218056</v>
      </c>
      <c r="K3" s="1">
        <v>554</v>
      </c>
      <c r="L3" s="1">
        <v>554</v>
      </c>
      <c r="M3" s="1">
        <v>9.3170000000000002</v>
      </c>
      <c r="O3" s="1">
        <v>3</v>
      </c>
      <c r="P3" s="1" t="s">
        <v>124</v>
      </c>
      <c r="Q3" s="1">
        <v>42.058999999999997</v>
      </c>
      <c r="R3" s="1">
        <v>730</v>
      </c>
      <c r="S3" s="1">
        <v>1.2250000000000001</v>
      </c>
      <c r="T3" s="1">
        <v>683</v>
      </c>
      <c r="U3" s="1">
        <v>1.4510000000000001</v>
      </c>
      <c r="V3" s="1">
        <v>677</v>
      </c>
    </row>
    <row r="4" spans="1:22" x14ac:dyDescent="0.3">
      <c r="A4" s="61"/>
      <c r="B4" s="1" t="s">
        <v>90</v>
      </c>
      <c r="C4" s="1" t="s">
        <v>232</v>
      </c>
      <c r="D4" s="1" t="s">
        <v>285</v>
      </c>
      <c r="E4" s="1" t="s">
        <v>115</v>
      </c>
      <c r="F4" s="1" t="s">
        <v>234</v>
      </c>
      <c r="G4" s="1">
        <v>2021</v>
      </c>
      <c r="H4" s="1" t="s">
        <v>145</v>
      </c>
      <c r="I4" s="1" t="s">
        <v>146</v>
      </c>
      <c r="J4" s="4">
        <v>0.218972</v>
      </c>
      <c r="K4" s="1">
        <v>554</v>
      </c>
      <c r="L4" s="1">
        <v>554</v>
      </c>
      <c r="M4" s="1">
        <v>9.2840000000000007</v>
      </c>
      <c r="O4" s="1">
        <v>3</v>
      </c>
      <c r="P4" s="1" t="s">
        <v>124</v>
      </c>
      <c r="Q4" s="1">
        <v>42.058999999999997</v>
      </c>
      <c r="R4" s="1">
        <v>730</v>
      </c>
      <c r="S4" s="1">
        <v>1.2250000000000001</v>
      </c>
      <c r="T4" s="1">
        <v>683</v>
      </c>
      <c r="U4" s="1">
        <v>1.4510000000000001</v>
      </c>
      <c r="V4" s="1">
        <v>677</v>
      </c>
    </row>
    <row r="5" spans="1:22" x14ac:dyDescent="0.3">
      <c r="B5" s="1" t="s">
        <v>90</v>
      </c>
      <c r="C5" s="1" t="s">
        <v>232</v>
      </c>
      <c r="D5" s="1" t="s">
        <v>285</v>
      </c>
      <c r="E5" s="1" t="s">
        <v>115</v>
      </c>
      <c r="F5" s="1" t="s">
        <v>235</v>
      </c>
      <c r="G5" s="1">
        <v>2021</v>
      </c>
      <c r="H5" s="1" t="s">
        <v>145</v>
      </c>
      <c r="I5" s="1" t="s">
        <v>146</v>
      </c>
      <c r="J5" s="4">
        <v>0.24204200000000001</v>
      </c>
      <c r="K5" s="1">
        <v>554</v>
      </c>
      <c r="L5" s="1">
        <v>554</v>
      </c>
      <c r="M5" s="1">
        <v>9.0310000000000006</v>
      </c>
      <c r="O5" s="1">
        <v>3</v>
      </c>
      <c r="P5" s="1" t="s">
        <v>124</v>
      </c>
      <c r="Q5" s="1">
        <v>42.058999999999997</v>
      </c>
      <c r="R5" s="1">
        <v>730</v>
      </c>
      <c r="S5" s="1">
        <v>1.2250000000000001</v>
      </c>
      <c r="T5" s="1">
        <v>683</v>
      </c>
      <c r="U5" s="1">
        <v>1.4510000000000001</v>
      </c>
      <c r="V5" s="1">
        <v>677</v>
      </c>
    </row>
    <row r="6" spans="1:22" x14ac:dyDescent="0.3">
      <c r="B6" s="1" t="s">
        <v>90</v>
      </c>
      <c r="C6" s="1" t="s">
        <v>232</v>
      </c>
      <c r="D6" s="1" t="s">
        <v>285</v>
      </c>
      <c r="E6" s="1" t="s">
        <v>115</v>
      </c>
      <c r="F6" s="1" t="s">
        <v>236</v>
      </c>
      <c r="G6" s="1">
        <v>2021</v>
      </c>
      <c r="H6" s="1" t="s">
        <v>145</v>
      </c>
      <c r="I6" s="1" t="s">
        <v>146</v>
      </c>
      <c r="J6" s="4">
        <v>0.23943199999999989</v>
      </c>
      <c r="K6" s="1">
        <v>555</v>
      </c>
      <c r="L6" s="1">
        <v>555</v>
      </c>
      <c r="M6" s="1">
        <v>9.0310000000000006</v>
      </c>
      <c r="O6" s="1">
        <v>3</v>
      </c>
      <c r="P6" s="1" t="s">
        <v>124</v>
      </c>
      <c r="Q6" s="1">
        <v>42.058999999999997</v>
      </c>
      <c r="R6" s="1">
        <v>730</v>
      </c>
      <c r="S6" s="1">
        <v>1.2250000000000001</v>
      </c>
      <c r="T6" s="1">
        <v>683</v>
      </c>
      <c r="U6" s="1">
        <v>1.4510000000000001</v>
      </c>
      <c r="V6" s="1">
        <v>677</v>
      </c>
    </row>
    <row r="7" spans="1:22" x14ac:dyDescent="0.3">
      <c r="B7" s="1" t="s">
        <v>90</v>
      </c>
      <c r="C7" s="1" t="s">
        <v>232</v>
      </c>
      <c r="D7" s="1" t="s">
        <v>285</v>
      </c>
      <c r="E7" s="1" t="s">
        <v>115</v>
      </c>
      <c r="F7" s="1" t="s">
        <v>237</v>
      </c>
      <c r="G7" s="1">
        <v>2021</v>
      </c>
      <c r="H7" s="1" t="s">
        <v>145</v>
      </c>
      <c r="I7" s="1" t="s">
        <v>146</v>
      </c>
      <c r="J7" s="4">
        <v>0.237042</v>
      </c>
      <c r="K7" s="1">
        <v>555</v>
      </c>
      <c r="L7" s="1">
        <v>555</v>
      </c>
      <c r="M7" s="1">
        <v>8.8290000000000006</v>
      </c>
      <c r="O7" s="1">
        <v>3</v>
      </c>
      <c r="P7" s="1" t="s">
        <v>124</v>
      </c>
      <c r="Q7" s="1">
        <v>42.058999999999997</v>
      </c>
      <c r="R7" s="1">
        <v>730</v>
      </c>
      <c r="S7" s="1">
        <v>1.2250000000000001</v>
      </c>
      <c r="T7" s="1">
        <v>683</v>
      </c>
      <c r="U7" s="1">
        <v>1.4510000000000001</v>
      </c>
      <c r="V7" s="1">
        <v>677</v>
      </c>
    </row>
    <row r="8" spans="1:22" x14ac:dyDescent="0.3">
      <c r="B8" s="1" t="s">
        <v>90</v>
      </c>
      <c r="C8" s="1" t="s">
        <v>232</v>
      </c>
      <c r="D8" s="1" t="s">
        <v>285</v>
      </c>
      <c r="E8" s="1" t="s">
        <v>115</v>
      </c>
      <c r="F8" s="1" t="s">
        <v>238</v>
      </c>
      <c r="G8" s="1">
        <v>2021</v>
      </c>
      <c r="H8" s="1" t="s">
        <v>145</v>
      </c>
      <c r="I8" s="1" t="s">
        <v>146</v>
      </c>
      <c r="J8" s="4">
        <v>0.218394</v>
      </c>
      <c r="K8" s="1">
        <v>555</v>
      </c>
      <c r="L8" s="1">
        <v>555</v>
      </c>
      <c r="M8" s="1">
        <v>8.8290000000000006</v>
      </c>
      <c r="O8" s="1">
        <v>3</v>
      </c>
      <c r="P8" s="1" t="s">
        <v>124</v>
      </c>
      <c r="Q8" s="1">
        <v>42.058999999999997</v>
      </c>
      <c r="R8" s="1">
        <v>730</v>
      </c>
      <c r="S8" s="1">
        <v>1.2250000000000001</v>
      </c>
      <c r="T8" s="1">
        <v>683</v>
      </c>
      <c r="U8" s="1">
        <v>1.4510000000000001</v>
      </c>
      <c r="V8" s="1">
        <v>677</v>
      </c>
    </row>
    <row r="9" spans="1:22" x14ac:dyDescent="0.3">
      <c r="B9" s="1" t="s">
        <v>90</v>
      </c>
      <c r="C9" s="1" t="s">
        <v>232</v>
      </c>
      <c r="D9" s="1" t="s">
        <v>285</v>
      </c>
      <c r="E9" s="1" t="s">
        <v>115</v>
      </c>
      <c r="F9" s="1" t="s">
        <v>239</v>
      </c>
      <c r="G9" s="1">
        <v>2021</v>
      </c>
      <c r="H9" s="1" t="s">
        <v>145</v>
      </c>
      <c r="I9" s="1" t="s">
        <v>146</v>
      </c>
      <c r="J9" s="4">
        <v>0.20643400000000001</v>
      </c>
      <c r="K9" s="1">
        <v>555</v>
      </c>
      <c r="L9" s="1">
        <v>555</v>
      </c>
      <c r="M9" s="1">
        <v>8.6449999999999996</v>
      </c>
      <c r="O9" s="1">
        <v>3</v>
      </c>
      <c r="P9" s="1" t="s">
        <v>124</v>
      </c>
      <c r="Q9" s="1">
        <v>42.058999999999997</v>
      </c>
      <c r="R9" s="1">
        <v>730</v>
      </c>
      <c r="S9" s="1">
        <v>1.2250000000000001</v>
      </c>
      <c r="T9" s="1">
        <v>683</v>
      </c>
      <c r="U9" s="1">
        <v>1.4510000000000001</v>
      </c>
      <c r="V9" s="1">
        <v>677</v>
      </c>
    </row>
    <row r="10" spans="1:22" x14ac:dyDescent="0.3">
      <c r="B10" s="1" t="s">
        <v>90</v>
      </c>
      <c r="C10" s="1" t="s">
        <v>232</v>
      </c>
      <c r="D10" s="1" t="s">
        <v>285</v>
      </c>
      <c r="E10" s="1" t="s">
        <v>115</v>
      </c>
      <c r="F10" s="1" t="s">
        <v>240</v>
      </c>
      <c r="G10" s="1">
        <v>2021</v>
      </c>
      <c r="H10" s="1" t="s">
        <v>145</v>
      </c>
      <c r="I10" s="1" t="s">
        <v>146</v>
      </c>
      <c r="J10" s="4">
        <v>0.1973919999999999</v>
      </c>
      <c r="K10" s="1">
        <v>555</v>
      </c>
      <c r="L10" s="1">
        <v>555</v>
      </c>
      <c r="M10" s="1">
        <v>8.6449999999999996</v>
      </c>
      <c r="O10" s="1">
        <v>3</v>
      </c>
      <c r="P10" s="1" t="s">
        <v>124</v>
      </c>
      <c r="Q10" s="1">
        <v>42.058999999999997</v>
      </c>
      <c r="R10" s="1">
        <v>730</v>
      </c>
      <c r="S10" s="1">
        <v>1.2250000000000001</v>
      </c>
      <c r="T10" s="1">
        <v>683</v>
      </c>
      <c r="U10" s="1">
        <v>1.4510000000000001</v>
      </c>
      <c r="V10" s="1">
        <v>677</v>
      </c>
    </row>
    <row r="11" spans="1:22" x14ac:dyDescent="0.3">
      <c r="B11" s="1" t="s">
        <v>90</v>
      </c>
      <c r="C11" s="1" t="s">
        <v>232</v>
      </c>
      <c r="D11" s="1" t="s">
        <v>285</v>
      </c>
      <c r="E11" s="1" t="s">
        <v>115</v>
      </c>
      <c r="F11" s="1" t="s">
        <v>241</v>
      </c>
      <c r="G11" s="1">
        <v>2021</v>
      </c>
      <c r="H11" s="1" t="s">
        <v>145</v>
      </c>
      <c r="I11" s="1" t="s">
        <v>146</v>
      </c>
      <c r="J11" s="4">
        <v>0.189606</v>
      </c>
      <c r="K11" s="1">
        <v>555</v>
      </c>
      <c r="L11" s="1">
        <v>555</v>
      </c>
      <c r="M11" s="1">
        <v>8.5150000000000006</v>
      </c>
      <c r="O11" s="1">
        <v>3</v>
      </c>
      <c r="P11" s="1" t="s">
        <v>124</v>
      </c>
      <c r="Q11" s="1">
        <v>42.058999999999997</v>
      </c>
      <c r="R11" s="1">
        <v>730</v>
      </c>
      <c r="S11" s="1">
        <v>1.2250000000000001</v>
      </c>
      <c r="T11" s="1">
        <v>683</v>
      </c>
      <c r="U11" s="1">
        <v>1.4510000000000001</v>
      </c>
      <c r="V11" s="1">
        <v>677</v>
      </c>
    </row>
    <row r="12" spans="1:22" x14ac:dyDescent="0.3">
      <c r="B12" s="1" t="s">
        <v>90</v>
      </c>
      <c r="C12" s="1" t="s">
        <v>232</v>
      </c>
      <c r="D12" s="1" t="s">
        <v>285</v>
      </c>
      <c r="E12" s="1" t="s">
        <v>115</v>
      </c>
      <c r="F12" s="1" t="s">
        <v>242</v>
      </c>
      <c r="G12" s="1">
        <v>2021</v>
      </c>
      <c r="H12" s="1" t="s">
        <v>145</v>
      </c>
      <c r="I12" s="1" t="s">
        <v>146</v>
      </c>
      <c r="J12" s="4">
        <v>0.18495200000000001</v>
      </c>
      <c r="K12" s="1">
        <v>555</v>
      </c>
      <c r="L12" s="1">
        <v>555</v>
      </c>
      <c r="M12" s="1">
        <v>8.5150000000000006</v>
      </c>
      <c r="O12" s="1">
        <v>3</v>
      </c>
      <c r="P12" s="1" t="s">
        <v>124</v>
      </c>
      <c r="Q12" s="1">
        <v>42.058999999999997</v>
      </c>
      <c r="R12" s="1">
        <v>730</v>
      </c>
      <c r="S12" s="1">
        <v>1.2250000000000001</v>
      </c>
      <c r="T12" s="1">
        <v>683</v>
      </c>
      <c r="U12" s="1">
        <v>1.4510000000000001</v>
      </c>
      <c r="V12" s="1">
        <v>677</v>
      </c>
    </row>
    <row r="13" spans="1:22" x14ac:dyDescent="0.3">
      <c r="B13" s="1" t="s">
        <v>90</v>
      </c>
      <c r="C13" s="1" t="s">
        <v>232</v>
      </c>
      <c r="D13" s="1" t="s">
        <v>285</v>
      </c>
      <c r="E13" s="1" t="s">
        <v>115</v>
      </c>
      <c r="F13" s="1" t="s">
        <v>243</v>
      </c>
      <c r="G13" s="1">
        <v>2021</v>
      </c>
      <c r="H13" s="1" t="s">
        <v>145</v>
      </c>
      <c r="I13" s="1" t="s">
        <v>146</v>
      </c>
      <c r="J13" s="4">
        <v>0.18492</v>
      </c>
      <c r="K13" s="1">
        <v>555</v>
      </c>
      <c r="L13" s="1">
        <v>555</v>
      </c>
      <c r="M13" s="1">
        <v>8.4429999999999996</v>
      </c>
      <c r="O13" s="1">
        <v>3</v>
      </c>
      <c r="P13" s="1" t="s">
        <v>124</v>
      </c>
      <c r="Q13" s="1">
        <v>42.058999999999997</v>
      </c>
      <c r="R13" s="1">
        <v>730</v>
      </c>
      <c r="S13" s="1">
        <v>1.2250000000000001</v>
      </c>
      <c r="T13" s="1">
        <v>683</v>
      </c>
      <c r="U13" s="1">
        <v>1.4510000000000001</v>
      </c>
      <c r="V13" s="1">
        <v>677</v>
      </c>
    </row>
    <row r="14" spans="1:22" x14ac:dyDescent="0.3">
      <c r="B14" s="1" t="s">
        <v>90</v>
      </c>
      <c r="C14" s="1" t="s">
        <v>232</v>
      </c>
      <c r="D14" s="1" t="s">
        <v>285</v>
      </c>
      <c r="E14" s="1" t="s">
        <v>115</v>
      </c>
      <c r="F14" s="1" t="s">
        <v>244</v>
      </c>
      <c r="G14" s="1">
        <v>2021</v>
      </c>
      <c r="H14" s="1" t="s">
        <v>145</v>
      </c>
      <c r="I14" s="1" t="s">
        <v>146</v>
      </c>
      <c r="J14" s="4">
        <v>0.18626599999999999</v>
      </c>
      <c r="K14" s="1">
        <v>555</v>
      </c>
      <c r="L14" s="1">
        <v>555</v>
      </c>
      <c r="M14" s="1">
        <v>8.4429999999999996</v>
      </c>
      <c r="O14" s="1">
        <v>3</v>
      </c>
      <c r="P14" s="1" t="s">
        <v>124</v>
      </c>
      <c r="Q14" s="1">
        <v>42.058999999999997</v>
      </c>
      <c r="R14" s="1">
        <v>730</v>
      </c>
      <c r="S14" s="1">
        <v>1.2250000000000001</v>
      </c>
      <c r="T14" s="1">
        <v>683</v>
      </c>
      <c r="U14" s="1">
        <v>1.4510000000000001</v>
      </c>
      <c r="V14" s="1">
        <v>677</v>
      </c>
    </row>
    <row r="15" spans="1:22" x14ac:dyDescent="0.3">
      <c r="B15" s="1" t="s">
        <v>90</v>
      </c>
      <c r="C15" s="1" t="s">
        <v>232</v>
      </c>
      <c r="D15" s="1" t="s">
        <v>285</v>
      </c>
      <c r="E15" s="1" t="s">
        <v>115</v>
      </c>
      <c r="F15" s="1" t="s">
        <v>245</v>
      </c>
      <c r="G15" s="1">
        <v>2021</v>
      </c>
      <c r="H15" s="1" t="s">
        <v>145</v>
      </c>
      <c r="I15" s="1" t="s">
        <v>146</v>
      </c>
      <c r="J15" s="4">
        <v>0.187554</v>
      </c>
      <c r="K15" s="1">
        <v>555</v>
      </c>
      <c r="L15" s="1">
        <v>555</v>
      </c>
      <c r="M15" s="1">
        <v>8.4939999999999998</v>
      </c>
      <c r="O15" s="1">
        <v>3</v>
      </c>
      <c r="P15" s="1" t="s">
        <v>124</v>
      </c>
      <c r="Q15" s="1">
        <v>42.058999999999997</v>
      </c>
      <c r="R15" s="1">
        <v>730</v>
      </c>
      <c r="S15" s="1">
        <v>1.2250000000000001</v>
      </c>
      <c r="T15" s="1">
        <v>683</v>
      </c>
      <c r="U15" s="1">
        <v>1.4510000000000001</v>
      </c>
      <c r="V15" s="1">
        <v>677</v>
      </c>
    </row>
    <row r="16" spans="1:22" x14ac:dyDescent="0.3">
      <c r="B16" s="1" t="s">
        <v>90</v>
      </c>
      <c r="C16" s="1" t="s">
        <v>232</v>
      </c>
      <c r="D16" s="1" t="s">
        <v>285</v>
      </c>
      <c r="E16" s="1" t="s">
        <v>115</v>
      </c>
      <c r="F16" s="1" t="s">
        <v>246</v>
      </c>
      <c r="G16" s="1">
        <v>2021</v>
      </c>
      <c r="H16" s="1" t="s">
        <v>145</v>
      </c>
      <c r="I16" s="1" t="s">
        <v>146</v>
      </c>
      <c r="J16" s="4">
        <v>0.1907839999999999</v>
      </c>
      <c r="K16" s="1">
        <v>555</v>
      </c>
      <c r="L16" s="1">
        <v>555</v>
      </c>
      <c r="M16" s="1">
        <v>8.4939999999999998</v>
      </c>
      <c r="O16" s="1">
        <v>3</v>
      </c>
      <c r="P16" s="1" t="s">
        <v>124</v>
      </c>
      <c r="Q16" s="1">
        <v>42.058999999999997</v>
      </c>
      <c r="R16" s="1">
        <v>730</v>
      </c>
      <c r="S16" s="1">
        <v>1.2250000000000001</v>
      </c>
      <c r="T16" s="1">
        <v>683</v>
      </c>
      <c r="U16" s="1">
        <v>1.4510000000000001</v>
      </c>
      <c r="V16" s="1">
        <v>677</v>
      </c>
    </row>
    <row r="17" spans="2:22" x14ac:dyDescent="0.3">
      <c r="B17" s="1" t="s">
        <v>90</v>
      </c>
      <c r="C17" s="1" t="s">
        <v>232</v>
      </c>
      <c r="D17" s="1" t="s">
        <v>285</v>
      </c>
      <c r="E17" s="1" t="s">
        <v>115</v>
      </c>
      <c r="F17" s="1" t="s">
        <v>247</v>
      </c>
      <c r="G17" s="1">
        <v>2021</v>
      </c>
      <c r="H17" s="1" t="s">
        <v>145</v>
      </c>
      <c r="I17" s="1" t="s">
        <v>146</v>
      </c>
      <c r="J17" s="4">
        <v>0.20361599999999999</v>
      </c>
      <c r="K17" s="1">
        <v>555</v>
      </c>
      <c r="L17" s="1">
        <v>555</v>
      </c>
      <c r="M17" s="1">
        <v>8.7370000000000001</v>
      </c>
      <c r="O17" s="1">
        <v>3</v>
      </c>
      <c r="P17" s="1" t="s">
        <v>124</v>
      </c>
      <c r="Q17" s="1">
        <v>42.058999999999997</v>
      </c>
      <c r="R17" s="1">
        <v>730</v>
      </c>
      <c r="S17" s="1">
        <v>1.2250000000000001</v>
      </c>
      <c r="T17" s="1">
        <v>683</v>
      </c>
      <c r="U17" s="1">
        <v>1.4510000000000001</v>
      </c>
      <c r="V17" s="1">
        <v>677</v>
      </c>
    </row>
    <row r="18" spans="2:22" x14ac:dyDescent="0.3">
      <c r="B18" s="1" t="s">
        <v>90</v>
      </c>
      <c r="C18" s="1" t="s">
        <v>232</v>
      </c>
      <c r="D18" s="1" t="s">
        <v>285</v>
      </c>
      <c r="E18" s="1" t="s">
        <v>115</v>
      </c>
      <c r="F18" s="1" t="s">
        <v>248</v>
      </c>
      <c r="G18" s="1">
        <v>2021</v>
      </c>
      <c r="H18" s="1" t="s">
        <v>145</v>
      </c>
      <c r="I18" s="1" t="s">
        <v>146</v>
      </c>
      <c r="J18" s="4">
        <v>0.22721</v>
      </c>
      <c r="K18" s="1">
        <v>555</v>
      </c>
      <c r="L18" s="1">
        <v>555</v>
      </c>
      <c r="M18" s="1">
        <v>8.7370000000000001</v>
      </c>
      <c r="O18" s="1">
        <v>3</v>
      </c>
      <c r="P18" s="1" t="s">
        <v>124</v>
      </c>
      <c r="Q18" s="1">
        <v>42.058999999999997</v>
      </c>
      <c r="R18" s="1">
        <v>730</v>
      </c>
      <c r="S18" s="1">
        <v>1.2250000000000001</v>
      </c>
      <c r="T18" s="1">
        <v>683</v>
      </c>
      <c r="U18" s="1">
        <v>1.4510000000000001</v>
      </c>
      <c r="V18" s="1">
        <v>677</v>
      </c>
    </row>
    <row r="19" spans="2:22" x14ac:dyDescent="0.3">
      <c r="B19" s="1" t="s">
        <v>90</v>
      </c>
      <c r="C19" s="1" t="s">
        <v>232</v>
      </c>
      <c r="D19" s="1" t="s">
        <v>285</v>
      </c>
      <c r="E19" s="1" t="s">
        <v>115</v>
      </c>
      <c r="F19" s="1" t="s">
        <v>249</v>
      </c>
      <c r="G19" s="1">
        <v>2021</v>
      </c>
      <c r="H19" s="1" t="s">
        <v>145</v>
      </c>
      <c r="I19" s="1" t="s">
        <v>146</v>
      </c>
      <c r="J19" s="4">
        <v>0.24027599999999999</v>
      </c>
      <c r="K19" s="1">
        <v>555</v>
      </c>
      <c r="L19" s="1">
        <v>555</v>
      </c>
      <c r="M19" s="1">
        <v>9.23</v>
      </c>
      <c r="O19" s="1">
        <v>3</v>
      </c>
      <c r="P19" s="1" t="s">
        <v>124</v>
      </c>
      <c r="Q19" s="1">
        <v>42.058999999999997</v>
      </c>
      <c r="R19" s="1">
        <v>730</v>
      </c>
      <c r="S19" s="1">
        <v>1.2250000000000001</v>
      </c>
      <c r="T19" s="1">
        <v>683</v>
      </c>
      <c r="U19" s="1">
        <v>1.4510000000000001</v>
      </c>
      <c r="V19" s="1">
        <v>677</v>
      </c>
    </row>
    <row r="20" spans="2:22" x14ac:dyDescent="0.3">
      <c r="B20" s="1" t="s">
        <v>90</v>
      </c>
      <c r="C20" s="1" t="s">
        <v>232</v>
      </c>
      <c r="D20" s="1" t="s">
        <v>285</v>
      </c>
      <c r="E20" s="1" t="s">
        <v>115</v>
      </c>
      <c r="F20" s="1" t="s">
        <v>250</v>
      </c>
      <c r="G20" s="1">
        <v>2021</v>
      </c>
      <c r="H20" s="1" t="s">
        <v>145</v>
      </c>
      <c r="I20" s="1" t="s">
        <v>146</v>
      </c>
      <c r="J20" s="4">
        <v>0.261654</v>
      </c>
      <c r="K20" s="1">
        <v>555</v>
      </c>
      <c r="L20" s="1">
        <v>555</v>
      </c>
      <c r="M20" s="1">
        <v>9.23</v>
      </c>
      <c r="O20" s="1">
        <v>3</v>
      </c>
      <c r="P20" s="1" t="s">
        <v>124</v>
      </c>
      <c r="Q20" s="1">
        <v>42.058999999999997</v>
      </c>
      <c r="R20" s="1">
        <v>730</v>
      </c>
      <c r="S20" s="1">
        <v>1.2250000000000001</v>
      </c>
      <c r="T20" s="1">
        <v>683</v>
      </c>
      <c r="U20" s="1">
        <v>1.4510000000000001</v>
      </c>
      <c r="V20" s="1">
        <v>677</v>
      </c>
    </row>
    <row r="21" spans="2:22" x14ac:dyDescent="0.3">
      <c r="B21" s="1" t="s">
        <v>90</v>
      </c>
      <c r="C21" s="1" t="s">
        <v>232</v>
      </c>
      <c r="D21" s="1" t="s">
        <v>285</v>
      </c>
      <c r="E21" s="1" t="s">
        <v>115</v>
      </c>
      <c r="F21" s="1" t="s">
        <v>251</v>
      </c>
      <c r="G21" s="1">
        <v>2021</v>
      </c>
      <c r="H21" s="1" t="s">
        <v>145</v>
      </c>
      <c r="I21" s="1" t="s">
        <v>146</v>
      </c>
      <c r="J21" s="4">
        <v>0.27035999999999999</v>
      </c>
      <c r="K21" s="1">
        <v>555</v>
      </c>
      <c r="L21" s="1">
        <v>555</v>
      </c>
      <c r="M21" s="1">
        <v>9.9809999999999999</v>
      </c>
      <c r="O21" s="1">
        <v>3</v>
      </c>
      <c r="P21" s="1" t="s">
        <v>124</v>
      </c>
      <c r="Q21" s="1">
        <v>42.058999999999997</v>
      </c>
      <c r="R21" s="1">
        <v>730</v>
      </c>
      <c r="S21" s="1">
        <v>1.2250000000000001</v>
      </c>
      <c r="T21" s="1">
        <v>683</v>
      </c>
      <c r="U21" s="1">
        <v>1.4510000000000001</v>
      </c>
      <c r="V21" s="1">
        <v>677</v>
      </c>
    </row>
    <row r="22" spans="2:22" x14ac:dyDescent="0.3">
      <c r="B22" s="1" t="s">
        <v>90</v>
      </c>
      <c r="C22" s="1" t="s">
        <v>232</v>
      </c>
      <c r="D22" s="1" t="s">
        <v>285</v>
      </c>
      <c r="E22" s="1" t="s">
        <v>115</v>
      </c>
      <c r="F22" s="1" t="s">
        <v>252</v>
      </c>
      <c r="G22" s="1">
        <v>2021</v>
      </c>
      <c r="H22" s="1" t="s">
        <v>145</v>
      </c>
      <c r="I22" s="1" t="s">
        <v>146</v>
      </c>
      <c r="J22" s="4">
        <v>0.26863799999999999</v>
      </c>
      <c r="K22" s="1">
        <v>555</v>
      </c>
      <c r="L22" s="1">
        <v>555</v>
      </c>
      <c r="M22" s="1">
        <v>9.9809999999999999</v>
      </c>
      <c r="O22" s="1">
        <v>3</v>
      </c>
      <c r="P22" s="1" t="s">
        <v>124</v>
      </c>
      <c r="Q22" s="1">
        <v>42.058999999999997</v>
      </c>
      <c r="R22" s="1">
        <v>730</v>
      </c>
      <c r="S22" s="1">
        <v>1.2250000000000001</v>
      </c>
      <c r="T22" s="1">
        <v>683</v>
      </c>
      <c r="U22" s="1">
        <v>1.4510000000000001</v>
      </c>
      <c r="V22" s="1">
        <v>677</v>
      </c>
    </row>
    <row r="23" spans="2:22" x14ac:dyDescent="0.3">
      <c r="B23" s="1" t="s">
        <v>90</v>
      </c>
      <c r="C23" s="1" t="s">
        <v>232</v>
      </c>
      <c r="D23" s="1" t="s">
        <v>285</v>
      </c>
      <c r="E23" s="1" t="s">
        <v>115</v>
      </c>
      <c r="F23" s="1" t="s">
        <v>253</v>
      </c>
      <c r="G23" s="1">
        <v>2021</v>
      </c>
      <c r="H23" s="1" t="s">
        <v>145</v>
      </c>
      <c r="I23" s="1" t="s">
        <v>146</v>
      </c>
      <c r="J23" s="4">
        <v>0.26375799999999999</v>
      </c>
      <c r="K23" s="1">
        <v>555</v>
      </c>
      <c r="L23" s="1">
        <v>555</v>
      </c>
      <c r="M23" s="1">
        <v>10.826000000000001</v>
      </c>
      <c r="O23" s="1">
        <v>3</v>
      </c>
      <c r="P23" s="1" t="s">
        <v>124</v>
      </c>
      <c r="Q23" s="1">
        <v>42.058999999999997</v>
      </c>
      <c r="R23" s="1">
        <v>730</v>
      </c>
      <c r="S23" s="1">
        <v>1.2250000000000001</v>
      </c>
      <c r="T23" s="1">
        <v>683</v>
      </c>
      <c r="U23" s="1">
        <v>1.4510000000000001</v>
      </c>
      <c r="V23" s="1">
        <v>677</v>
      </c>
    </row>
    <row r="24" spans="2:22" x14ac:dyDescent="0.3">
      <c r="B24" s="1" t="s">
        <v>90</v>
      </c>
      <c r="C24" s="1" t="s">
        <v>232</v>
      </c>
      <c r="D24" s="1" t="s">
        <v>285</v>
      </c>
      <c r="E24" s="1" t="s">
        <v>115</v>
      </c>
      <c r="F24" s="1" t="s">
        <v>254</v>
      </c>
      <c r="G24" s="1">
        <v>2021</v>
      </c>
      <c r="H24" s="1" t="s">
        <v>145</v>
      </c>
      <c r="I24" s="1" t="s">
        <v>146</v>
      </c>
      <c r="J24" s="4">
        <v>0.26446599999999998</v>
      </c>
      <c r="K24" s="1">
        <v>555</v>
      </c>
      <c r="L24" s="1">
        <v>555</v>
      </c>
      <c r="M24" s="1">
        <v>10.826000000000001</v>
      </c>
      <c r="O24" s="1">
        <v>3</v>
      </c>
      <c r="P24" s="1" t="s">
        <v>124</v>
      </c>
      <c r="Q24" s="1">
        <v>42.058999999999997</v>
      </c>
      <c r="R24" s="1">
        <v>730</v>
      </c>
      <c r="S24" s="1">
        <v>1.2250000000000001</v>
      </c>
      <c r="T24" s="1">
        <v>683</v>
      </c>
      <c r="U24" s="1">
        <v>1.4510000000000001</v>
      </c>
      <c r="V24" s="1">
        <v>677</v>
      </c>
    </row>
    <row r="25" spans="2:22" x14ac:dyDescent="0.3">
      <c r="B25" s="1" t="s">
        <v>90</v>
      </c>
      <c r="C25" s="1" t="s">
        <v>232</v>
      </c>
      <c r="D25" s="1" t="s">
        <v>285</v>
      </c>
      <c r="E25" s="1" t="s">
        <v>115</v>
      </c>
      <c r="F25" s="1" t="s">
        <v>255</v>
      </c>
      <c r="G25" s="1">
        <v>2021</v>
      </c>
      <c r="H25" s="1" t="s">
        <v>145</v>
      </c>
      <c r="I25" s="1" t="s">
        <v>146</v>
      </c>
      <c r="J25" s="4">
        <v>0.26664199999999999</v>
      </c>
      <c r="K25" s="1">
        <v>555</v>
      </c>
      <c r="L25" s="1">
        <v>555</v>
      </c>
      <c r="M25" s="1">
        <v>11.59</v>
      </c>
      <c r="O25" s="1">
        <v>3</v>
      </c>
      <c r="P25" s="1" t="s">
        <v>124</v>
      </c>
      <c r="Q25" s="1">
        <v>42.058999999999997</v>
      </c>
      <c r="R25" s="1">
        <v>730</v>
      </c>
      <c r="S25" s="1">
        <v>1.2250000000000001</v>
      </c>
      <c r="T25" s="1">
        <v>683</v>
      </c>
      <c r="U25" s="1">
        <v>1.4510000000000001</v>
      </c>
      <c r="V25" s="1">
        <v>677</v>
      </c>
    </row>
    <row r="26" spans="2:22" x14ac:dyDescent="0.3">
      <c r="B26" s="1" t="s">
        <v>90</v>
      </c>
      <c r="C26" s="1" t="s">
        <v>232</v>
      </c>
      <c r="D26" s="1" t="s">
        <v>285</v>
      </c>
      <c r="E26" s="1" t="s">
        <v>115</v>
      </c>
      <c r="F26" s="1" t="s">
        <v>256</v>
      </c>
      <c r="G26" s="1">
        <v>2021</v>
      </c>
      <c r="H26" s="1" t="s">
        <v>145</v>
      </c>
      <c r="I26" s="1" t="s">
        <v>146</v>
      </c>
      <c r="J26" s="4">
        <v>0.26855599999999991</v>
      </c>
      <c r="K26" s="1">
        <v>555</v>
      </c>
      <c r="L26" s="1">
        <v>555</v>
      </c>
      <c r="M26" s="1">
        <v>11.59</v>
      </c>
      <c r="O26" s="1">
        <v>3</v>
      </c>
      <c r="P26" s="1" t="s">
        <v>124</v>
      </c>
      <c r="Q26" s="1">
        <v>42.058999999999997</v>
      </c>
      <c r="R26" s="1">
        <v>730</v>
      </c>
      <c r="S26" s="1">
        <v>1.2250000000000001</v>
      </c>
      <c r="T26" s="1">
        <v>683</v>
      </c>
      <c r="U26" s="1">
        <v>1.4510000000000001</v>
      </c>
      <c r="V26" s="1">
        <v>677</v>
      </c>
    </row>
    <row r="27" spans="2:22" x14ac:dyDescent="0.3">
      <c r="B27" s="1" t="s">
        <v>90</v>
      </c>
      <c r="C27" s="1" t="s">
        <v>232</v>
      </c>
      <c r="D27" s="1" t="s">
        <v>285</v>
      </c>
      <c r="E27" s="1" t="s">
        <v>115</v>
      </c>
      <c r="F27" s="1" t="s">
        <v>257</v>
      </c>
      <c r="G27" s="1">
        <v>2021</v>
      </c>
      <c r="H27" s="1" t="s">
        <v>145</v>
      </c>
      <c r="I27" s="1" t="s">
        <v>146</v>
      </c>
      <c r="J27" s="4">
        <v>0.272096</v>
      </c>
      <c r="K27" s="1">
        <v>555</v>
      </c>
      <c r="L27" s="1">
        <v>555</v>
      </c>
      <c r="M27" s="1">
        <v>12.175000000000001</v>
      </c>
      <c r="O27" s="1">
        <v>3</v>
      </c>
      <c r="P27" s="1" t="s">
        <v>124</v>
      </c>
      <c r="Q27" s="1">
        <v>42.058999999999997</v>
      </c>
      <c r="R27" s="1">
        <v>730</v>
      </c>
      <c r="S27" s="1">
        <v>1.2250000000000001</v>
      </c>
      <c r="T27" s="1">
        <v>683</v>
      </c>
      <c r="U27" s="1">
        <v>1.4510000000000001</v>
      </c>
      <c r="V27" s="1">
        <v>677</v>
      </c>
    </row>
    <row r="28" spans="2:22" x14ac:dyDescent="0.3">
      <c r="B28" s="1" t="s">
        <v>90</v>
      </c>
      <c r="C28" s="1" t="s">
        <v>232</v>
      </c>
      <c r="D28" s="1" t="s">
        <v>285</v>
      </c>
      <c r="E28" s="1" t="s">
        <v>115</v>
      </c>
      <c r="F28" s="1" t="s">
        <v>258</v>
      </c>
      <c r="G28" s="1">
        <v>2021</v>
      </c>
      <c r="H28" s="1" t="s">
        <v>145</v>
      </c>
      <c r="I28" s="1" t="s">
        <v>146</v>
      </c>
      <c r="J28" s="4">
        <v>0.283246</v>
      </c>
      <c r="K28" s="1">
        <v>555</v>
      </c>
      <c r="L28" s="1">
        <v>555</v>
      </c>
      <c r="M28" s="1">
        <v>12.175000000000001</v>
      </c>
      <c r="O28" s="1">
        <v>3</v>
      </c>
      <c r="P28" s="1" t="s">
        <v>124</v>
      </c>
      <c r="Q28" s="1">
        <v>42.058999999999997</v>
      </c>
      <c r="R28" s="1">
        <v>730</v>
      </c>
      <c r="S28" s="1">
        <v>1.2250000000000001</v>
      </c>
      <c r="T28" s="1">
        <v>683</v>
      </c>
      <c r="U28" s="1">
        <v>1.4510000000000001</v>
      </c>
      <c r="V28" s="1">
        <v>677</v>
      </c>
    </row>
    <row r="29" spans="2:22" x14ac:dyDescent="0.3">
      <c r="B29" s="1" t="s">
        <v>90</v>
      </c>
      <c r="C29" s="1" t="s">
        <v>232</v>
      </c>
      <c r="D29" s="1" t="s">
        <v>285</v>
      </c>
      <c r="E29" s="1" t="s">
        <v>115</v>
      </c>
      <c r="F29" s="1" t="s">
        <v>259</v>
      </c>
      <c r="G29" s="1">
        <v>2021</v>
      </c>
      <c r="H29" s="1" t="s">
        <v>145</v>
      </c>
      <c r="I29" s="1" t="s">
        <v>146</v>
      </c>
      <c r="J29" s="4">
        <v>0.28522999999999998</v>
      </c>
      <c r="K29" s="1">
        <v>555</v>
      </c>
      <c r="L29" s="1">
        <v>555</v>
      </c>
      <c r="M29" s="1">
        <v>12.596</v>
      </c>
      <c r="O29" s="1">
        <v>3</v>
      </c>
      <c r="P29" s="1" t="s">
        <v>124</v>
      </c>
      <c r="Q29" s="1">
        <v>42.058999999999997</v>
      </c>
      <c r="R29" s="1">
        <v>730</v>
      </c>
      <c r="S29" s="1">
        <v>1.2250000000000001</v>
      </c>
      <c r="T29" s="1">
        <v>683</v>
      </c>
      <c r="U29" s="1">
        <v>1.4510000000000001</v>
      </c>
      <c r="V29" s="1">
        <v>677</v>
      </c>
    </row>
    <row r="30" spans="2:22" x14ac:dyDescent="0.3">
      <c r="B30" s="1" t="s">
        <v>90</v>
      </c>
      <c r="C30" s="1" t="s">
        <v>232</v>
      </c>
      <c r="D30" s="1" t="s">
        <v>285</v>
      </c>
      <c r="E30" s="1" t="s">
        <v>115</v>
      </c>
      <c r="F30" s="1" t="s">
        <v>260</v>
      </c>
      <c r="G30" s="1">
        <v>2021</v>
      </c>
      <c r="H30" s="1" t="s">
        <v>145</v>
      </c>
      <c r="I30" s="1" t="s">
        <v>146</v>
      </c>
      <c r="J30" s="4">
        <v>0.28722199999999998</v>
      </c>
      <c r="K30" s="1">
        <v>555</v>
      </c>
      <c r="L30" s="1">
        <v>555</v>
      </c>
      <c r="M30" s="1">
        <v>12.596</v>
      </c>
      <c r="O30" s="1">
        <v>3</v>
      </c>
      <c r="P30" s="1" t="s">
        <v>124</v>
      </c>
      <c r="Q30" s="1">
        <v>42.058999999999997</v>
      </c>
      <c r="R30" s="1">
        <v>730</v>
      </c>
      <c r="S30" s="1">
        <v>1.2250000000000001</v>
      </c>
      <c r="T30" s="1">
        <v>683</v>
      </c>
      <c r="U30" s="1">
        <v>1.4510000000000001</v>
      </c>
      <c r="V30" s="1">
        <v>677</v>
      </c>
    </row>
    <row r="31" spans="2:22" x14ac:dyDescent="0.3">
      <c r="B31" s="1" t="s">
        <v>90</v>
      </c>
      <c r="C31" s="1" t="s">
        <v>232</v>
      </c>
      <c r="D31" s="1" t="s">
        <v>285</v>
      </c>
      <c r="E31" s="1" t="s">
        <v>115</v>
      </c>
      <c r="F31" s="1" t="s">
        <v>261</v>
      </c>
      <c r="G31" s="1">
        <v>2021</v>
      </c>
      <c r="H31" s="1" t="s">
        <v>145</v>
      </c>
      <c r="I31" s="1" t="s">
        <v>146</v>
      </c>
      <c r="J31" s="4">
        <v>0.27883199999999991</v>
      </c>
      <c r="K31" s="1">
        <v>555</v>
      </c>
      <c r="L31" s="1">
        <v>555</v>
      </c>
      <c r="M31" s="1">
        <v>12.856</v>
      </c>
      <c r="O31" s="1">
        <v>3</v>
      </c>
      <c r="P31" s="1" t="s">
        <v>124</v>
      </c>
      <c r="Q31" s="1">
        <v>42.058999999999997</v>
      </c>
      <c r="R31" s="1">
        <v>730</v>
      </c>
      <c r="S31" s="1">
        <v>1.2250000000000001</v>
      </c>
      <c r="T31" s="1">
        <v>683</v>
      </c>
      <c r="U31" s="1">
        <v>1.4510000000000001</v>
      </c>
      <c r="V31" s="1">
        <v>677</v>
      </c>
    </row>
    <row r="32" spans="2:22" x14ac:dyDescent="0.3">
      <c r="B32" s="1" t="s">
        <v>90</v>
      </c>
      <c r="C32" s="1" t="s">
        <v>232</v>
      </c>
      <c r="D32" s="1" t="s">
        <v>285</v>
      </c>
      <c r="E32" s="1" t="s">
        <v>115</v>
      </c>
      <c r="F32" s="1" t="s">
        <v>262</v>
      </c>
      <c r="G32" s="1">
        <v>2021</v>
      </c>
      <c r="H32" s="1" t="s">
        <v>145</v>
      </c>
      <c r="I32" s="1" t="s">
        <v>146</v>
      </c>
      <c r="J32" s="4">
        <v>0.27186399999999999</v>
      </c>
      <c r="K32" s="1">
        <v>555</v>
      </c>
      <c r="L32" s="1">
        <v>555</v>
      </c>
      <c r="M32" s="1">
        <v>12.856999999999999</v>
      </c>
      <c r="O32" s="1">
        <v>3</v>
      </c>
      <c r="P32" s="1" t="s">
        <v>124</v>
      </c>
      <c r="Q32" s="1">
        <v>42.058999999999997</v>
      </c>
      <c r="R32" s="1">
        <v>730</v>
      </c>
      <c r="S32" s="1">
        <v>1.2250000000000001</v>
      </c>
      <c r="T32" s="1">
        <v>683</v>
      </c>
      <c r="U32" s="1">
        <v>1.4510000000000001</v>
      </c>
      <c r="V32" s="1">
        <v>677</v>
      </c>
    </row>
    <row r="33" spans="2:22" x14ac:dyDescent="0.3">
      <c r="B33" s="1" t="s">
        <v>90</v>
      </c>
      <c r="C33" s="1" t="s">
        <v>232</v>
      </c>
      <c r="D33" s="1" t="s">
        <v>285</v>
      </c>
      <c r="E33" s="1" t="s">
        <v>115</v>
      </c>
      <c r="F33" s="1" t="s">
        <v>263</v>
      </c>
      <c r="G33" s="1">
        <v>2021</v>
      </c>
      <c r="H33" s="1" t="s">
        <v>145</v>
      </c>
      <c r="I33" s="1" t="s">
        <v>146</v>
      </c>
      <c r="J33" s="4">
        <v>0.26694400000000001</v>
      </c>
      <c r="K33" s="1">
        <v>555</v>
      </c>
      <c r="L33" s="1">
        <v>555</v>
      </c>
      <c r="M33" s="1">
        <v>12.936999999999999</v>
      </c>
      <c r="O33" s="1">
        <v>3</v>
      </c>
      <c r="P33" s="1" t="s">
        <v>124</v>
      </c>
      <c r="Q33" s="1">
        <v>42.058999999999997</v>
      </c>
      <c r="R33" s="1">
        <v>730</v>
      </c>
      <c r="S33" s="1">
        <v>1.2250000000000001</v>
      </c>
      <c r="T33" s="1">
        <v>683</v>
      </c>
      <c r="U33" s="1">
        <v>1.4510000000000001</v>
      </c>
      <c r="V33" s="1">
        <v>677</v>
      </c>
    </row>
    <row r="34" spans="2:22" x14ac:dyDescent="0.3">
      <c r="B34" s="1" t="s">
        <v>90</v>
      </c>
      <c r="C34" s="1" t="s">
        <v>232</v>
      </c>
      <c r="D34" s="1" t="s">
        <v>285</v>
      </c>
      <c r="E34" s="1" t="s">
        <v>115</v>
      </c>
      <c r="F34" s="1" t="s">
        <v>264</v>
      </c>
      <c r="G34" s="1">
        <v>2021</v>
      </c>
      <c r="H34" s="1" t="s">
        <v>145</v>
      </c>
      <c r="I34" s="1" t="s">
        <v>146</v>
      </c>
      <c r="J34" s="4">
        <v>0.27302199999999999</v>
      </c>
      <c r="K34" s="1">
        <v>555</v>
      </c>
      <c r="L34" s="1">
        <v>555</v>
      </c>
      <c r="M34" s="1">
        <v>12.936999999999999</v>
      </c>
      <c r="O34" s="1">
        <v>3</v>
      </c>
      <c r="P34" s="1" t="s">
        <v>124</v>
      </c>
      <c r="Q34" s="1">
        <v>42.058999999999997</v>
      </c>
      <c r="R34" s="1">
        <v>730</v>
      </c>
      <c r="S34" s="1">
        <v>1.2250000000000001</v>
      </c>
      <c r="T34" s="1">
        <v>683</v>
      </c>
      <c r="U34" s="1">
        <v>1.4510000000000001</v>
      </c>
      <c r="V34" s="1">
        <v>677</v>
      </c>
    </row>
    <row r="35" spans="2:22" x14ac:dyDescent="0.3">
      <c r="B35" s="1" t="s">
        <v>90</v>
      </c>
      <c r="C35" s="1" t="s">
        <v>232</v>
      </c>
      <c r="D35" s="1" t="s">
        <v>285</v>
      </c>
      <c r="E35" s="1" t="s">
        <v>115</v>
      </c>
      <c r="F35" s="1" t="s">
        <v>265</v>
      </c>
      <c r="G35" s="1">
        <v>2021</v>
      </c>
      <c r="H35" s="1" t="s">
        <v>145</v>
      </c>
      <c r="I35" s="1" t="s">
        <v>146</v>
      </c>
      <c r="J35" s="4">
        <v>0.28236800000000001</v>
      </c>
      <c r="K35" s="1">
        <v>555</v>
      </c>
      <c r="L35" s="1">
        <v>555</v>
      </c>
      <c r="M35" s="1">
        <v>12.807</v>
      </c>
      <c r="O35" s="1">
        <v>3</v>
      </c>
      <c r="P35" s="1" t="s">
        <v>124</v>
      </c>
      <c r="Q35" s="1">
        <v>42.058999999999997</v>
      </c>
      <c r="R35" s="1">
        <v>730</v>
      </c>
      <c r="S35" s="1">
        <v>1.2250000000000001</v>
      </c>
      <c r="T35" s="1">
        <v>683</v>
      </c>
      <c r="U35" s="1">
        <v>1.4510000000000001</v>
      </c>
      <c r="V35" s="1">
        <v>677</v>
      </c>
    </row>
    <row r="36" spans="2:22" x14ac:dyDescent="0.3">
      <c r="B36" s="1" t="s">
        <v>90</v>
      </c>
      <c r="C36" s="1" t="s">
        <v>232</v>
      </c>
      <c r="D36" s="1" t="s">
        <v>285</v>
      </c>
      <c r="E36" s="1" t="s">
        <v>115</v>
      </c>
      <c r="F36" s="1" t="s">
        <v>266</v>
      </c>
      <c r="G36" s="1">
        <v>2021</v>
      </c>
      <c r="H36" s="1" t="s">
        <v>145</v>
      </c>
      <c r="I36" s="1" t="s">
        <v>146</v>
      </c>
      <c r="J36" s="4">
        <v>0.30886999999999998</v>
      </c>
      <c r="K36" s="1">
        <v>555</v>
      </c>
      <c r="L36" s="1">
        <v>555</v>
      </c>
      <c r="M36" s="1">
        <v>12.807</v>
      </c>
      <c r="O36" s="1">
        <v>3</v>
      </c>
      <c r="P36" s="1" t="s">
        <v>124</v>
      </c>
      <c r="Q36" s="1">
        <v>42.058999999999997</v>
      </c>
      <c r="R36" s="1">
        <v>730</v>
      </c>
      <c r="S36" s="1">
        <v>1.2250000000000001</v>
      </c>
      <c r="T36" s="1">
        <v>683</v>
      </c>
      <c r="U36" s="1">
        <v>1.4510000000000001</v>
      </c>
      <c r="V36" s="1">
        <v>677</v>
      </c>
    </row>
    <row r="37" spans="2:22" x14ac:dyDescent="0.3">
      <c r="B37" s="1" t="s">
        <v>90</v>
      </c>
      <c r="C37" s="1" t="s">
        <v>232</v>
      </c>
      <c r="D37" s="1" t="s">
        <v>285</v>
      </c>
      <c r="E37" s="1" t="s">
        <v>115</v>
      </c>
      <c r="F37" s="1" t="s">
        <v>267</v>
      </c>
      <c r="G37" s="1">
        <v>2021</v>
      </c>
      <c r="H37" s="1" t="s">
        <v>145</v>
      </c>
      <c r="I37" s="1" t="s">
        <v>146</v>
      </c>
      <c r="J37" s="4">
        <v>0.3417</v>
      </c>
      <c r="K37" s="1">
        <v>555</v>
      </c>
      <c r="L37" s="1">
        <v>555</v>
      </c>
      <c r="M37" s="1">
        <v>12.532</v>
      </c>
      <c r="O37" s="1">
        <v>3</v>
      </c>
      <c r="P37" s="1" t="s">
        <v>124</v>
      </c>
      <c r="Q37" s="1">
        <v>42.058999999999997</v>
      </c>
      <c r="R37" s="1">
        <v>730</v>
      </c>
      <c r="S37" s="1">
        <v>1.2250000000000001</v>
      </c>
      <c r="T37" s="1">
        <v>683</v>
      </c>
      <c r="U37" s="1">
        <v>1.4510000000000001</v>
      </c>
      <c r="V37" s="1">
        <v>677</v>
      </c>
    </row>
    <row r="38" spans="2:22" x14ac:dyDescent="0.3">
      <c r="B38" s="1" t="s">
        <v>90</v>
      </c>
      <c r="C38" s="1" t="s">
        <v>232</v>
      </c>
      <c r="D38" s="1" t="s">
        <v>285</v>
      </c>
      <c r="E38" s="1" t="s">
        <v>115</v>
      </c>
      <c r="F38" s="1" t="s">
        <v>268</v>
      </c>
      <c r="G38" s="1">
        <v>2021</v>
      </c>
      <c r="H38" s="1" t="s">
        <v>145</v>
      </c>
      <c r="I38" s="1" t="s">
        <v>146</v>
      </c>
      <c r="J38" s="4">
        <v>0.37682199999999999</v>
      </c>
      <c r="K38" s="1">
        <v>555</v>
      </c>
      <c r="L38" s="1">
        <v>555</v>
      </c>
      <c r="M38" s="1">
        <v>12.532</v>
      </c>
      <c r="O38" s="1">
        <v>3</v>
      </c>
      <c r="P38" s="1" t="s">
        <v>124</v>
      </c>
      <c r="Q38" s="1">
        <v>42.058999999999997</v>
      </c>
      <c r="R38" s="1">
        <v>730</v>
      </c>
      <c r="S38" s="1">
        <v>1.2250000000000001</v>
      </c>
      <c r="T38" s="1">
        <v>683</v>
      </c>
      <c r="U38" s="1">
        <v>1.4510000000000001</v>
      </c>
      <c r="V38" s="1">
        <v>677</v>
      </c>
    </row>
    <row r="39" spans="2:22" x14ac:dyDescent="0.3">
      <c r="B39" s="1" t="s">
        <v>90</v>
      </c>
      <c r="C39" s="1" t="s">
        <v>232</v>
      </c>
      <c r="D39" s="1" t="s">
        <v>285</v>
      </c>
      <c r="E39" s="1" t="s">
        <v>115</v>
      </c>
      <c r="F39" s="1" t="s">
        <v>269</v>
      </c>
      <c r="G39" s="1">
        <v>2021</v>
      </c>
      <c r="H39" s="1" t="s">
        <v>145</v>
      </c>
      <c r="I39" s="1" t="s">
        <v>146</v>
      </c>
      <c r="J39" s="4">
        <v>0.3875539999999999</v>
      </c>
      <c r="K39" s="1">
        <v>555</v>
      </c>
      <c r="L39" s="1">
        <v>555</v>
      </c>
      <c r="M39" s="1">
        <v>12.141999999999999</v>
      </c>
      <c r="O39" s="1">
        <v>3</v>
      </c>
      <c r="P39" s="1" t="s">
        <v>124</v>
      </c>
      <c r="Q39" s="1">
        <v>42.058999999999997</v>
      </c>
      <c r="R39" s="1">
        <v>730</v>
      </c>
      <c r="S39" s="1">
        <v>1.2250000000000001</v>
      </c>
      <c r="T39" s="1">
        <v>683</v>
      </c>
      <c r="U39" s="1">
        <v>1.4510000000000001</v>
      </c>
      <c r="V39" s="1">
        <v>677</v>
      </c>
    </row>
    <row r="40" spans="2:22" x14ac:dyDescent="0.3">
      <c r="B40" s="1" t="s">
        <v>90</v>
      </c>
      <c r="C40" s="1" t="s">
        <v>232</v>
      </c>
      <c r="D40" s="1" t="s">
        <v>285</v>
      </c>
      <c r="E40" s="1" t="s">
        <v>115</v>
      </c>
      <c r="F40" s="1" t="s">
        <v>270</v>
      </c>
      <c r="G40" s="1">
        <v>2021</v>
      </c>
      <c r="H40" s="1" t="s">
        <v>145</v>
      </c>
      <c r="I40" s="1" t="s">
        <v>146</v>
      </c>
      <c r="J40" s="4">
        <v>0.39010400000000001</v>
      </c>
      <c r="K40" s="1">
        <v>555</v>
      </c>
      <c r="L40" s="1">
        <v>555</v>
      </c>
      <c r="M40" s="1">
        <v>12.141999999999999</v>
      </c>
      <c r="O40" s="1">
        <v>3</v>
      </c>
      <c r="P40" s="1" t="s">
        <v>124</v>
      </c>
      <c r="Q40" s="1">
        <v>42.058999999999997</v>
      </c>
      <c r="R40" s="1">
        <v>730</v>
      </c>
      <c r="S40" s="1">
        <v>1.2250000000000001</v>
      </c>
      <c r="T40" s="1">
        <v>683</v>
      </c>
      <c r="U40" s="1">
        <v>1.4510000000000001</v>
      </c>
      <c r="V40" s="1">
        <v>677</v>
      </c>
    </row>
    <row r="41" spans="2:22" x14ac:dyDescent="0.3">
      <c r="B41" s="1" t="s">
        <v>90</v>
      </c>
      <c r="C41" s="1" t="s">
        <v>232</v>
      </c>
      <c r="D41" s="1" t="s">
        <v>285</v>
      </c>
      <c r="E41" s="1" t="s">
        <v>115</v>
      </c>
      <c r="F41" s="1" t="s">
        <v>271</v>
      </c>
      <c r="G41" s="1">
        <v>2021</v>
      </c>
      <c r="H41" s="1" t="s">
        <v>145</v>
      </c>
      <c r="I41" s="1" t="s">
        <v>146</v>
      </c>
      <c r="J41" s="4">
        <v>0.38700400000000001</v>
      </c>
      <c r="K41" s="1">
        <v>555</v>
      </c>
      <c r="L41" s="1">
        <v>555</v>
      </c>
      <c r="M41" s="1">
        <v>11.657999999999999</v>
      </c>
      <c r="O41" s="1">
        <v>3</v>
      </c>
      <c r="P41" s="1" t="s">
        <v>124</v>
      </c>
      <c r="Q41" s="1">
        <v>42.058999999999997</v>
      </c>
      <c r="R41" s="1">
        <v>730</v>
      </c>
      <c r="S41" s="1">
        <v>1.2250000000000001</v>
      </c>
      <c r="T41" s="1">
        <v>683</v>
      </c>
      <c r="U41" s="1">
        <v>1.4510000000000001</v>
      </c>
      <c r="V41" s="1">
        <v>677</v>
      </c>
    </row>
    <row r="42" spans="2:22" x14ac:dyDescent="0.3">
      <c r="B42" s="1" t="s">
        <v>90</v>
      </c>
      <c r="C42" s="1" t="s">
        <v>232</v>
      </c>
      <c r="D42" s="1" t="s">
        <v>285</v>
      </c>
      <c r="E42" s="1" t="s">
        <v>115</v>
      </c>
      <c r="F42" s="1" t="s">
        <v>272</v>
      </c>
      <c r="G42" s="1">
        <v>2021</v>
      </c>
      <c r="H42" s="1" t="s">
        <v>145</v>
      </c>
      <c r="I42" s="1" t="s">
        <v>146</v>
      </c>
      <c r="J42" s="4">
        <v>0.378388</v>
      </c>
      <c r="K42" s="1">
        <v>555</v>
      </c>
      <c r="L42" s="1">
        <v>555</v>
      </c>
      <c r="M42" s="1">
        <v>11.657999999999999</v>
      </c>
      <c r="O42" s="1">
        <v>3</v>
      </c>
      <c r="P42" s="1" t="s">
        <v>124</v>
      </c>
      <c r="Q42" s="1">
        <v>42.058999999999997</v>
      </c>
      <c r="R42" s="1">
        <v>730</v>
      </c>
      <c r="S42" s="1">
        <v>1.2250000000000001</v>
      </c>
      <c r="T42" s="1">
        <v>683</v>
      </c>
      <c r="U42" s="1">
        <v>1.4510000000000001</v>
      </c>
      <c r="V42" s="1">
        <v>677</v>
      </c>
    </row>
    <row r="43" spans="2:22" x14ac:dyDescent="0.3">
      <c r="B43" s="1" t="s">
        <v>90</v>
      </c>
      <c r="C43" s="1" t="s">
        <v>232</v>
      </c>
      <c r="D43" s="1" t="s">
        <v>285</v>
      </c>
      <c r="E43" s="1" t="s">
        <v>115</v>
      </c>
      <c r="F43" s="1" t="s">
        <v>273</v>
      </c>
      <c r="G43" s="1">
        <v>2021</v>
      </c>
      <c r="H43" s="1" t="s">
        <v>145</v>
      </c>
      <c r="I43" s="1" t="s">
        <v>146</v>
      </c>
      <c r="J43" s="4">
        <v>0.36488799999999999</v>
      </c>
      <c r="K43" s="1">
        <v>555</v>
      </c>
      <c r="L43" s="1">
        <v>555</v>
      </c>
      <c r="M43" s="1">
        <v>11.074</v>
      </c>
      <c r="O43" s="1">
        <v>3</v>
      </c>
      <c r="P43" s="1" t="s">
        <v>124</v>
      </c>
      <c r="Q43" s="1">
        <v>42.058999999999997</v>
      </c>
      <c r="R43" s="1">
        <v>730</v>
      </c>
      <c r="S43" s="1">
        <v>1.2250000000000001</v>
      </c>
      <c r="T43" s="1">
        <v>683</v>
      </c>
      <c r="U43" s="1">
        <v>1.4510000000000001</v>
      </c>
      <c r="V43" s="1">
        <v>677</v>
      </c>
    </row>
    <row r="44" spans="2:22" x14ac:dyDescent="0.3">
      <c r="B44" s="1" t="s">
        <v>90</v>
      </c>
      <c r="C44" s="1" t="s">
        <v>232</v>
      </c>
      <c r="D44" s="1" t="s">
        <v>285</v>
      </c>
      <c r="E44" s="1" t="s">
        <v>115</v>
      </c>
      <c r="F44" s="1" t="s">
        <v>274</v>
      </c>
      <c r="G44" s="1">
        <v>2021</v>
      </c>
      <c r="H44" s="1" t="s">
        <v>145</v>
      </c>
      <c r="I44" s="1" t="s">
        <v>146</v>
      </c>
      <c r="J44" s="4">
        <v>0.34910199999999991</v>
      </c>
      <c r="K44" s="1">
        <v>555</v>
      </c>
      <c r="L44" s="1">
        <v>555</v>
      </c>
      <c r="M44" s="1">
        <v>11.074</v>
      </c>
      <c r="O44" s="1">
        <v>3</v>
      </c>
      <c r="P44" s="1" t="s">
        <v>124</v>
      </c>
      <c r="Q44" s="1">
        <v>42.058999999999997</v>
      </c>
      <c r="R44" s="1">
        <v>730</v>
      </c>
      <c r="S44" s="1">
        <v>1.2250000000000001</v>
      </c>
      <c r="T44" s="1">
        <v>683</v>
      </c>
      <c r="U44" s="1">
        <v>1.4510000000000001</v>
      </c>
      <c r="V44" s="1">
        <v>677</v>
      </c>
    </row>
    <row r="45" spans="2:22" x14ac:dyDescent="0.3">
      <c r="B45" s="1" t="s">
        <v>90</v>
      </c>
      <c r="C45" s="1" t="s">
        <v>232</v>
      </c>
      <c r="D45" s="1" t="s">
        <v>285</v>
      </c>
      <c r="E45" s="1" t="s">
        <v>115</v>
      </c>
      <c r="F45" s="1" t="s">
        <v>275</v>
      </c>
      <c r="G45" s="1">
        <v>2021</v>
      </c>
      <c r="H45" s="1" t="s">
        <v>145</v>
      </c>
      <c r="I45" s="1" t="s">
        <v>146</v>
      </c>
      <c r="J45" s="4">
        <v>0.33335400000000009</v>
      </c>
      <c r="K45" s="1">
        <v>555</v>
      </c>
      <c r="L45" s="1">
        <v>555</v>
      </c>
      <c r="M45" s="1">
        <v>10.484999999999999</v>
      </c>
      <c r="O45" s="1">
        <v>3</v>
      </c>
      <c r="P45" s="1" t="s">
        <v>124</v>
      </c>
      <c r="Q45" s="1">
        <v>42.058999999999997</v>
      </c>
      <c r="R45" s="1">
        <v>730</v>
      </c>
      <c r="S45" s="1">
        <v>1.2250000000000001</v>
      </c>
      <c r="T45" s="1">
        <v>683</v>
      </c>
      <c r="U45" s="1">
        <v>1.4510000000000001</v>
      </c>
      <c r="V45" s="1">
        <v>677</v>
      </c>
    </row>
    <row r="46" spans="2:22" x14ac:dyDescent="0.3">
      <c r="B46" s="1" t="s">
        <v>90</v>
      </c>
      <c r="C46" s="1" t="s">
        <v>232</v>
      </c>
      <c r="D46" s="1" t="s">
        <v>285</v>
      </c>
      <c r="E46" s="1" t="s">
        <v>115</v>
      </c>
      <c r="F46" s="1" t="s">
        <v>276</v>
      </c>
      <c r="G46" s="1">
        <v>2021</v>
      </c>
      <c r="H46" s="1" t="s">
        <v>145</v>
      </c>
      <c r="I46" s="1" t="s">
        <v>146</v>
      </c>
      <c r="J46" s="4">
        <v>0.32035400000000008</v>
      </c>
      <c r="K46" s="1">
        <v>554</v>
      </c>
      <c r="L46" s="1">
        <v>554</v>
      </c>
      <c r="M46" s="1">
        <v>10.484</v>
      </c>
      <c r="O46" s="1">
        <v>3</v>
      </c>
      <c r="P46" s="1" t="s">
        <v>124</v>
      </c>
      <c r="Q46" s="1">
        <v>42.058999999999997</v>
      </c>
      <c r="R46" s="1">
        <v>730</v>
      </c>
      <c r="S46" s="1">
        <v>1.2250000000000001</v>
      </c>
      <c r="T46" s="1">
        <v>683</v>
      </c>
      <c r="U46" s="1">
        <v>1.4510000000000001</v>
      </c>
      <c r="V46" s="1">
        <v>677</v>
      </c>
    </row>
    <row r="47" spans="2:22" x14ac:dyDescent="0.3">
      <c r="B47" s="1" t="s">
        <v>90</v>
      </c>
      <c r="C47" s="1" t="s">
        <v>232</v>
      </c>
      <c r="D47" s="1" t="s">
        <v>285</v>
      </c>
      <c r="E47" s="1" t="s">
        <v>115</v>
      </c>
      <c r="F47" s="1" t="s">
        <v>277</v>
      </c>
      <c r="G47" s="1">
        <v>2021</v>
      </c>
      <c r="H47" s="1" t="s">
        <v>145</v>
      </c>
      <c r="I47" s="1" t="s">
        <v>146</v>
      </c>
      <c r="J47" s="4">
        <v>0.29521599999999998</v>
      </c>
      <c r="K47" s="1">
        <v>554</v>
      </c>
      <c r="L47" s="1">
        <v>554</v>
      </c>
      <c r="M47" s="1">
        <v>9.9830000000000005</v>
      </c>
      <c r="O47" s="1">
        <v>3</v>
      </c>
      <c r="P47" s="1" t="s">
        <v>124</v>
      </c>
      <c r="Q47" s="1">
        <v>42.058999999999997</v>
      </c>
      <c r="R47" s="1">
        <v>730</v>
      </c>
      <c r="S47" s="1">
        <v>1.2250000000000001</v>
      </c>
      <c r="T47" s="1">
        <v>683</v>
      </c>
      <c r="U47" s="1">
        <v>1.4510000000000001</v>
      </c>
      <c r="V47" s="1">
        <v>677</v>
      </c>
    </row>
    <row r="48" spans="2:22" x14ac:dyDescent="0.3">
      <c r="B48" s="1" t="s">
        <v>90</v>
      </c>
      <c r="C48" s="1" t="s">
        <v>232</v>
      </c>
      <c r="D48" s="1" t="s">
        <v>285</v>
      </c>
      <c r="E48" s="1" t="s">
        <v>115</v>
      </c>
      <c r="F48" s="1" t="s">
        <v>278</v>
      </c>
      <c r="G48" s="1">
        <v>2021</v>
      </c>
      <c r="H48" s="1" t="s">
        <v>145</v>
      </c>
      <c r="I48" s="1" t="s">
        <v>146</v>
      </c>
      <c r="J48" s="4">
        <v>0.27348800000000001</v>
      </c>
      <c r="K48" s="1">
        <v>554</v>
      </c>
      <c r="L48" s="1">
        <v>554</v>
      </c>
      <c r="M48" s="1">
        <v>9.9830000000000005</v>
      </c>
      <c r="O48" s="1">
        <v>3</v>
      </c>
      <c r="P48" s="1" t="s">
        <v>124</v>
      </c>
      <c r="Q48" s="1">
        <v>42.058999999999997</v>
      </c>
      <c r="R48" s="1">
        <v>730</v>
      </c>
      <c r="S48" s="1">
        <v>1.2250000000000001</v>
      </c>
      <c r="T48" s="1">
        <v>683</v>
      </c>
      <c r="U48" s="1">
        <v>1.4510000000000001</v>
      </c>
      <c r="V48" s="1">
        <v>677</v>
      </c>
    </row>
    <row r="49" spans="2:22" x14ac:dyDescent="0.3">
      <c r="B49" s="1" t="s">
        <v>90</v>
      </c>
      <c r="C49" s="1" t="s">
        <v>232</v>
      </c>
      <c r="D49" s="1" t="s">
        <v>285</v>
      </c>
      <c r="E49" s="1" t="s">
        <v>115</v>
      </c>
      <c r="F49" s="1" t="s">
        <v>279</v>
      </c>
      <c r="G49" s="1">
        <v>2021</v>
      </c>
      <c r="H49" s="1" t="s">
        <v>145</v>
      </c>
      <c r="I49" s="1" t="s">
        <v>146</v>
      </c>
      <c r="J49" s="4">
        <v>0.25229800000000002</v>
      </c>
      <c r="K49" s="1">
        <v>554</v>
      </c>
      <c r="L49" s="1">
        <v>554</v>
      </c>
      <c r="M49" s="1">
        <v>9.59</v>
      </c>
      <c r="O49" s="1">
        <v>3</v>
      </c>
      <c r="P49" s="1" t="s">
        <v>124</v>
      </c>
      <c r="Q49" s="1">
        <v>42.058999999999997</v>
      </c>
      <c r="R49" s="1">
        <v>730</v>
      </c>
      <c r="S49" s="1">
        <v>1.2250000000000001</v>
      </c>
      <c r="T49" s="1">
        <v>683</v>
      </c>
      <c r="U49" s="1">
        <v>1.4510000000000001</v>
      </c>
      <c r="V49" s="1">
        <v>677</v>
      </c>
    </row>
    <row r="50" spans="2:22" x14ac:dyDescent="0.3">
      <c r="B50" s="1" t="s">
        <v>90</v>
      </c>
      <c r="C50" s="1" t="s">
        <v>232</v>
      </c>
      <c r="D50" s="1" t="s">
        <v>285</v>
      </c>
      <c r="E50" s="1" t="s">
        <v>115</v>
      </c>
      <c r="F50" s="1" t="s">
        <v>280</v>
      </c>
      <c r="G50" s="1">
        <v>2021</v>
      </c>
      <c r="H50" s="1" t="s">
        <v>145</v>
      </c>
      <c r="I50" s="1" t="s">
        <v>146</v>
      </c>
      <c r="J50" s="4">
        <v>0.22644800000000001</v>
      </c>
      <c r="K50" s="1">
        <v>554</v>
      </c>
      <c r="L50" s="1">
        <v>554</v>
      </c>
      <c r="M50" s="1">
        <v>9.59</v>
      </c>
      <c r="O50" s="1">
        <v>3</v>
      </c>
      <c r="P50" s="1" t="s">
        <v>124</v>
      </c>
      <c r="Q50" s="1">
        <v>42.058999999999997</v>
      </c>
      <c r="R50" s="1">
        <v>730</v>
      </c>
      <c r="S50" s="1">
        <v>1.2250000000000001</v>
      </c>
      <c r="T50" s="1">
        <v>683</v>
      </c>
      <c r="U50" s="1">
        <v>1.4510000000000001</v>
      </c>
      <c r="V50" s="1">
        <v>677</v>
      </c>
    </row>
    <row r="51" spans="2:22" x14ac:dyDescent="0.3">
      <c r="B51" s="1" t="s">
        <v>90</v>
      </c>
      <c r="C51" s="1" t="s">
        <v>232</v>
      </c>
      <c r="D51" s="1" t="s">
        <v>285</v>
      </c>
      <c r="E51" s="1" t="s">
        <v>115</v>
      </c>
      <c r="F51" s="1" t="s">
        <v>233</v>
      </c>
      <c r="G51" s="1">
        <v>2021</v>
      </c>
      <c r="H51" s="1" t="s">
        <v>145</v>
      </c>
      <c r="I51" s="1" t="s">
        <v>147</v>
      </c>
      <c r="J51" s="4">
        <v>0.257272</v>
      </c>
      <c r="K51" s="1">
        <v>3454</v>
      </c>
      <c r="L51" s="1">
        <v>3454</v>
      </c>
      <c r="M51" s="1">
        <v>9.1660000000000004</v>
      </c>
      <c r="O51" s="1">
        <v>3</v>
      </c>
      <c r="P51" s="1" t="s">
        <v>124</v>
      </c>
      <c r="Q51" s="1">
        <v>75.600999999999999</v>
      </c>
      <c r="R51" s="1">
        <v>4377</v>
      </c>
      <c r="S51" s="1">
        <v>2.5259999999999998</v>
      </c>
      <c r="T51" s="1">
        <v>4156</v>
      </c>
      <c r="U51" s="1">
        <v>2.2229999999999999</v>
      </c>
      <c r="V51" s="1">
        <v>4139</v>
      </c>
    </row>
    <row r="52" spans="2:22" x14ac:dyDescent="0.3">
      <c r="B52" s="1" t="s">
        <v>90</v>
      </c>
      <c r="C52" s="1" t="s">
        <v>232</v>
      </c>
      <c r="D52" s="1" t="s">
        <v>285</v>
      </c>
      <c r="E52" s="1" t="s">
        <v>115</v>
      </c>
      <c r="F52" s="1" t="s">
        <v>234</v>
      </c>
      <c r="G52" s="1">
        <v>2021</v>
      </c>
      <c r="H52" s="1" t="s">
        <v>145</v>
      </c>
      <c r="I52" s="1" t="s">
        <v>147</v>
      </c>
      <c r="J52" s="4">
        <v>0.23591200000000001</v>
      </c>
      <c r="K52" s="1">
        <v>3456</v>
      </c>
      <c r="L52" s="1">
        <v>3456</v>
      </c>
      <c r="M52" s="1">
        <v>9.1319999999999997</v>
      </c>
      <c r="O52" s="1">
        <v>3</v>
      </c>
      <c r="P52" s="1" t="s">
        <v>124</v>
      </c>
      <c r="Q52" s="1">
        <v>75.600999999999999</v>
      </c>
      <c r="R52" s="1">
        <v>4377</v>
      </c>
      <c r="S52" s="1">
        <v>2.5259999999999998</v>
      </c>
      <c r="T52" s="1">
        <v>4156</v>
      </c>
      <c r="U52" s="1">
        <v>2.2229999999999999</v>
      </c>
      <c r="V52" s="1">
        <v>4139</v>
      </c>
    </row>
    <row r="53" spans="2:22" x14ac:dyDescent="0.3">
      <c r="B53" s="1" t="s">
        <v>90</v>
      </c>
      <c r="C53" s="1" t="s">
        <v>232</v>
      </c>
      <c r="D53" s="1" t="s">
        <v>285</v>
      </c>
      <c r="E53" s="1" t="s">
        <v>115</v>
      </c>
      <c r="F53" s="1" t="s">
        <v>235</v>
      </c>
      <c r="G53" s="1">
        <v>2021</v>
      </c>
      <c r="H53" s="1" t="s">
        <v>145</v>
      </c>
      <c r="I53" s="1" t="s">
        <v>147</v>
      </c>
      <c r="J53" s="4">
        <v>0.24023</v>
      </c>
      <c r="K53" s="1">
        <v>3455</v>
      </c>
      <c r="L53" s="1">
        <v>3455</v>
      </c>
      <c r="M53" s="1">
        <v>8.8770000000000007</v>
      </c>
      <c r="O53" s="1">
        <v>3</v>
      </c>
      <c r="P53" s="1" t="s">
        <v>124</v>
      </c>
      <c r="Q53" s="1">
        <v>75.600999999999999</v>
      </c>
      <c r="R53" s="1">
        <v>4377</v>
      </c>
      <c r="S53" s="1">
        <v>2.5259999999999998</v>
      </c>
      <c r="T53" s="1">
        <v>4156</v>
      </c>
      <c r="U53" s="1">
        <v>2.2229999999999999</v>
      </c>
      <c r="V53" s="1">
        <v>4139</v>
      </c>
    </row>
    <row r="54" spans="2:22" x14ac:dyDescent="0.3">
      <c r="B54" s="1" t="s">
        <v>90</v>
      </c>
      <c r="C54" s="1" t="s">
        <v>232</v>
      </c>
      <c r="D54" s="1" t="s">
        <v>285</v>
      </c>
      <c r="E54" s="1" t="s">
        <v>115</v>
      </c>
      <c r="F54" s="1" t="s">
        <v>236</v>
      </c>
      <c r="G54" s="1">
        <v>2021</v>
      </c>
      <c r="H54" s="1" t="s">
        <v>145</v>
      </c>
      <c r="I54" s="1" t="s">
        <v>147</v>
      </c>
      <c r="J54" s="4">
        <v>0.23103799999999999</v>
      </c>
      <c r="K54" s="1">
        <v>3462</v>
      </c>
      <c r="L54" s="1">
        <v>3462</v>
      </c>
      <c r="M54" s="1">
        <v>8.8759999999999994</v>
      </c>
      <c r="O54" s="1">
        <v>3</v>
      </c>
      <c r="P54" s="1" t="s">
        <v>124</v>
      </c>
      <c r="Q54" s="1">
        <v>75.600999999999999</v>
      </c>
      <c r="R54" s="1">
        <v>4377</v>
      </c>
      <c r="S54" s="1">
        <v>2.5259999999999998</v>
      </c>
      <c r="T54" s="1">
        <v>4156</v>
      </c>
      <c r="U54" s="1">
        <v>2.2229999999999999</v>
      </c>
      <c r="V54" s="1">
        <v>4139</v>
      </c>
    </row>
    <row r="55" spans="2:22" x14ac:dyDescent="0.3">
      <c r="B55" s="1" t="s">
        <v>90</v>
      </c>
      <c r="C55" s="1" t="s">
        <v>232</v>
      </c>
      <c r="D55" s="1" t="s">
        <v>285</v>
      </c>
      <c r="E55" s="1" t="s">
        <v>115</v>
      </c>
      <c r="F55" s="1" t="s">
        <v>237</v>
      </c>
      <c r="G55" s="1">
        <v>2021</v>
      </c>
      <c r="H55" s="1" t="s">
        <v>145</v>
      </c>
      <c r="I55" s="1" t="s">
        <v>147</v>
      </c>
      <c r="J55" s="4">
        <v>0.22617799999999999</v>
      </c>
      <c r="K55" s="1">
        <v>3462</v>
      </c>
      <c r="L55" s="1">
        <v>3462</v>
      </c>
      <c r="M55" s="1">
        <v>8.6739999999999995</v>
      </c>
      <c r="O55" s="1">
        <v>3</v>
      </c>
      <c r="P55" s="1" t="s">
        <v>124</v>
      </c>
      <c r="Q55" s="1">
        <v>75.600999999999999</v>
      </c>
      <c r="R55" s="1">
        <v>4377</v>
      </c>
      <c r="S55" s="1">
        <v>2.5259999999999998</v>
      </c>
      <c r="T55" s="1">
        <v>4156</v>
      </c>
      <c r="U55" s="1">
        <v>2.2229999999999999</v>
      </c>
      <c r="V55" s="1">
        <v>4139</v>
      </c>
    </row>
    <row r="56" spans="2:22" x14ac:dyDescent="0.3">
      <c r="B56" s="1" t="s">
        <v>90</v>
      </c>
      <c r="C56" s="1" t="s">
        <v>232</v>
      </c>
      <c r="D56" s="1" t="s">
        <v>285</v>
      </c>
      <c r="E56" s="1" t="s">
        <v>115</v>
      </c>
      <c r="F56" s="1" t="s">
        <v>238</v>
      </c>
      <c r="G56" s="1">
        <v>2021</v>
      </c>
      <c r="H56" s="1" t="s">
        <v>145</v>
      </c>
      <c r="I56" s="1" t="s">
        <v>147</v>
      </c>
      <c r="J56" s="4">
        <v>0.21629799999999999</v>
      </c>
      <c r="K56" s="1">
        <v>3462</v>
      </c>
      <c r="L56" s="1">
        <v>3462</v>
      </c>
      <c r="M56" s="1">
        <v>8.6739999999999995</v>
      </c>
      <c r="O56" s="1">
        <v>3</v>
      </c>
      <c r="P56" s="1" t="s">
        <v>124</v>
      </c>
      <c r="Q56" s="1">
        <v>75.600999999999999</v>
      </c>
      <c r="R56" s="1">
        <v>4377</v>
      </c>
      <c r="S56" s="1">
        <v>2.5259999999999998</v>
      </c>
      <c r="T56" s="1">
        <v>4156</v>
      </c>
      <c r="U56" s="1">
        <v>2.2229999999999999</v>
      </c>
      <c r="V56" s="1">
        <v>4139</v>
      </c>
    </row>
    <row r="57" spans="2:22" x14ac:dyDescent="0.3">
      <c r="B57" s="1" t="s">
        <v>90</v>
      </c>
      <c r="C57" s="1" t="s">
        <v>232</v>
      </c>
      <c r="D57" s="1" t="s">
        <v>285</v>
      </c>
      <c r="E57" s="1" t="s">
        <v>115</v>
      </c>
      <c r="F57" s="1" t="s">
        <v>239</v>
      </c>
      <c r="G57" s="1">
        <v>2021</v>
      </c>
      <c r="H57" s="1" t="s">
        <v>145</v>
      </c>
      <c r="I57" s="1" t="s">
        <v>147</v>
      </c>
      <c r="J57" s="4">
        <v>0.20804400000000001</v>
      </c>
      <c r="K57" s="1">
        <v>3462</v>
      </c>
      <c r="L57" s="1">
        <v>3462</v>
      </c>
      <c r="M57" s="1">
        <v>8.4879999999999995</v>
      </c>
      <c r="O57" s="1">
        <v>3</v>
      </c>
      <c r="P57" s="1" t="s">
        <v>124</v>
      </c>
      <c r="Q57" s="1">
        <v>75.600999999999999</v>
      </c>
      <c r="R57" s="1">
        <v>4377</v>
      </c>
      <c r="S57" s="1">
        <v>2.5259999999999998</v>
      </c>
      <c r="T57" s="1">
        <v>4156</v>
      </c>
      <c r="U57" s="1">
        <v>2.2229999999999999</v>
      </c>
      <c r="V57" s="1">
        <v>4139</v>
      </c>
    </row>
    <row r="58" spans="2:22" x14ac:dyDescent="0.3">
      <c r="B58" s="1" t="s">
        <v>90</v>
      </c>
      <c r="C58" s="1" t="s">
        <v>232</v>
      </c>
      <c r="D58" s="1" t="s">
        <v>285</v>
      </c>
      <c r="E58" s="1" t="s">
        <v>115</v>
      </c>
      <c r="F58" s="1" t="s">
        <v>240</v>
      </c>
      <c r="G58" s="1">
        <v>2021</v>
      </c>
      <c r="H58" s="1" t="s">
        <v>145</v>
      </c>
      <c r="I58" s="1" t="s">
        <v>147</v>
      </c>
      <c r="J58" s="4">
        <v>0.19824600000000001</v>
      </c>
      <c r="K58" s="1">
        <v>3462</v>
      </c>
      <c r="L58" s="1">
        <v>3462</v>
      </c>
      <c r="M58" s="1">
        <v>8.4879999999999995</v>
      </c>
      <c r="O58" s="1">
        <v>3</v>
      </c>
      <c r="P58" s="1" t="s">
        <v>124</v>
      </c>
      <c r="Q58" s="1">
        <v>75.600999999999999</v>
      </c>
      <c r="R58" s="1">
        <v>4377</v>
      </c>
      <c r="S58" s="1">
        <v>2.5259999999999998</v>
      </c>
      <c r="T58" s="1">
        <v>4156</v>
      </c>
      <c r="U58" s="1">
        <v>2.2229999999999999</v>
      </c>
      <c r="V58" s="1">
        <v>4139</v>
      </c>
    </row>
    <row r="59" spans="2:22" x14ac:dyDescent="0.3">
      <c r="B59" s="1" t="s">
        <v>90</v>
      </c>
      <c r="C59" s="1" t="s">
        <v>232</v>
      </c>
      <c r="D59" s="1" t="s">
        <v>285</v>
      </c>
      <c r="E59" s="1" t="s">
        <v>115</v>
      </c>
      <c r="F59" s="1" t="s">
        <v>241</v>
      </c>
      <c r="G59" s="1">
        <v>2021</v>
      </c>
      <c r="H59" s="1" t="s">
        <v>145</v>
      </c>
      <c r="I59" s="1" t="s">
        <v>147</v>
      </c>
      <c r="J59" s="4">
        <v>0.19131799999999999</v>
      </c>
      <c r="K59" s="1">
        <v>3462</v>
      </c>
      <c r="L59" s="1">
        <v>3462</v>
      </c>
      <c r="M59" s="1">
        <v>8.3559999999999999</v>
      </c>
      <c r="O59" s="1">
        <v>3</v>
      </c>
      <c r="P59" s="1" t="s">
        <v>124</v>
      </c>
      <c r="Q59" s="1">
        <v>75.600999999999999</v>
      </c>
      <c r="R59" s="1">
        <v>4377</v>
      </c>
      <c r="S59" s="1">
        <v>2.5259999999999998</v>
      </c>
      <c r="T59" s="1">
        <v>4156</v>
      </c>
      <c r="U59" s="1">
        <v>2.2229999999999999</v>
      </c>
      <c r="V59" s="1">
        <v>4139</v>
      </c>
    </row>
    <row r="60" spans="2:22" x14ac:dyDescent="0.3">
      <c r="B60" s="1" t="s">
        <v>90</v>
      </c>
      <c r="C60" s="1" t="s">
        <v>232</v>
      </c>
      <c r="D60" s="1" t="s">
        <v>285</v>
      </c>
      <c r="E60" s="1" t="s">
        <v>115</v>
      </c>
      <c r="F60" s="1" t="s">
        <v>242</v>
      </c>
      <c r="G60" s="1">
        <v>2021</v>
      </c>
      <c r="H60" s="1" t="s">
        <v>145</v>
      </c>
      <c r="I60" s="1" t="s">
        <v>147</v>
      </c>
      <c r="J60" s="4">
        <v>0.18550800000000001</v>
      </c>
      <c r="K60" s="1">
        <v>3462</v>
      </c>
      <c r="L60" s="1">
        <v>3462</v>
      </c>
      <c r="M60" s="1">
        <v>8.3559999999999999</v>
      </c>
      <c r="O60" s="1">
        <v>3</v>
      </c>
      <c r="P60" s="1" t="s">
        <v>124</v>
      </c>
      <c r="Q60" s="1">
        <v>75.600999999999999</v>
      </c>
      <c r="R60" s="1">
        <v>4377</v>
      </c>
      <c r="S60" s="1">
        <v>2.5259999999999998</v>
      </c>
      <c r="T60" s="1">
        <v>4156</v>
      </c>
      <c r="U60" s="1">
        <v>2.2229999999999999</v>
      </c>
      <c r="V60" s="1">
        <v>4139</v>
      </c>
    </row>
    <row r="61" spans="2:22" x14ac:dyDescent="0.3">
      <c r="B61" s="1" t="s">
        <v>90</v>
      </c>
      <c r="C61" s="1" t="s">
        <v>232</v>
      </c>
      <c r="D61" s="1" t="s">
        <v>285</v>
      </c>
      <c r="E61" s="1" t="s">
        <v>115</v>
      </c>
      <c r="F61" s="1" t="s">
        <v>243</v>
      </c>
      <c r="G61" s="1">
        <v>2021</v>
      </c>
      <c r="H61" s="1" t="s">
        <v>145</v>
      </c>
      <c r="I61" s="1" t="s">
        <v>147</v>
      </c>
      <c r="J61" s="4">
        <v>0.18201800000000001</v>
      </c>
      <c r="K61" s="1">
        <v>3462</v>
      </c>
      <c r="L61" s="1">
        <v>3462</v>
      </c>
      <c r="M61" s="1">
        <v>8.2880000000000003</v>
      </c>
      <c r="O61" s="1">
        <v>3</v>
      </c>
      <c r="P61" s="1" t="s">
        <v>124</v>
      </c>
      <c r="Q61" s="1">
        <v>75.600999999999999</v>
      </c>
      <c r="R61" s="1">
        <v>4377</v>
      </c>
      <c r="S61" s="1">
        <v>2.5259999999999998</v>
      </c>
      <c r="T61" s="1">
        <v>4156</v>
      </c>
      <c r="U61" s="1">
        <v>2.2229999999999999</v>
      </c>
      <c r="V61" s="1">
        <v>4139</v>
      </c>
    </row>
    <row r="62" spans="2:22" x14ac:dyDescent="0.3">
      <c r="B62" s="1" t="s">
        <v>90</v>
      </c>
      <c r="C62" s="1" t="s">
        <v>232</v>
      </c>
      <c r="D62" s="1" t="s">
        <v>285</v>
      </c>
      <c r="E62" s="1" t="s">
        <v>115</v>
      </c>
      <c r="F62" s="1" t="s">
        <v>244</v>
      </c>
      <c r="G62" s="1">
        <v>2021</v>
      </c>
      <c r="H62" s="1" t="s">
        <v>145</v>
      </c>
      <c r="I62" s="1" t="s">
        <v>147</v>
      </c>
      <c r="J62" s="4">
        <v>0.18665799999999999</v>
      </c>
      <c r="K62" s="1">
        <v>3462</v>
      </c>
      <c r="L62" s="1">
        <v>3462</v>
      </c>
      <c r="M62" s="1">
        <v>8.2880000000000003</v>
      </c>
      <c r="O62" s="1">
        <v>3</v>
      </c>
      <c r="P62" s="1" t="s">
        <v>124</v>
      </c>
      <c r="Q62" s="1">
        <v>75.600999999999999</v>
      </c>
      <c r="R62" s="1">
        <v>4377</v>
      </c>
      <c r="S62" s="1">
        <v>2.5259999999999998</v>
      </c>
      <c r="T62" s="1">
        <v>4156</v>
      </c>
      <c r="U62" s="1">
        <v>2.2229999999999999</v>
      </c>
      <c r="V62" s="1">
        <v>4139</v>
      </c>
    </row>
    <row r="63" spans="2:22" x14ac:dyDescent="0.3">
      <c r="B63" s="1" t="s">
        <v>90</v>
      </c>
      <c r="C63" s="1" t="s">
        <v>232</v>
      </c>
      <c r="D63" s="1" t="s">
        <v>285</v>
      </c>
      <c r="E63" s="1" t="s">
        <v>115</v>
      </c>
      <c r="F63" s="1" t="s">
        <v>245</v>
      </c>
      <c r="G63" s="1">
        <v>2021</v>
      </c>
      <c r="H63" s="1" t="s">
        <v>145</v>
      </c>
      <c r="I63" s="1" t="s">
        <v>147</v>
      </c>
      <c r="J63" s="4">
        <v>0.19925599999999999</v>
      </c>
      <c r="K63" s="1">
        <v>3462</v>
      </c>
      <c r="L63" s="1">
        <v>3462</v>
      </c>
      <c r="M63" s="1">
        <v>8.3410000000000011</v>
      </c>
      <c r="O63" s="1">
        <v>3</v>
      </c>
      <c r="P63" s="1" t="s">
        <v>124</v>
      </c>
      <c r="Q63" s="1">
        <v>75.600999999999999</v>
      </c>
      <c r="R63" s="1">
        <v>4377</v>
      </c>
      <c r="S63" s="1">
        <v>2.5259999999999998</v>
      </c>
      <c r="T63" s="1">
        <v>4156</v>
      </c>
      <c r="U63" s="1">
        <v>2.2229999999999999</v>
      </c>
      <c r="V63" s="1">
        <v>4139</v>
      </c>
    </row>
    <row r="64" spans="2:22" x14ac:dyDescent="0.3">
      <c r="B64" s="1" t="s">
        <v>90</v>
      </c>
      <c r="C64" s="1" t="s">
        <v>232</v>
      </c>
      <c r="D64" s="1" t="s">
        <v>285</v>
      </c>
      <c r="E64" s="1" t="s">
        <v>115</v>
      </c>
      <c r="F64" s="1" t="s">
        <v>246</v>
      </c>
      <c r="G64" s="1">
        <v>2021</v>
      </c>
      <c r="H64" s="1" t="s">
        <v>145</v>
      </c>
      <c r="I64" s="1" t="s">
        <v>147</v>
      </c>
      <c r="J64" s="4">
        <v>0.22944999999999999</v>
      </c>
      <c r="K64" s="1">
        <v>3462</v>
      </c>
      <c r="L64" s="1">
        <v>3462</v>
      </c>
      <c r="M64" s="1">
        <v>8.3410000000000011</v>
      </c>
      <c r="O64" s="1">
        <v>3</v>
      </c>
      <c r="P64" s="1" t="s">
        <v>124</v>
      </c>
      <c r="Q64" s="1">
        <v>75.600999999999999</v>
      </c>
      <c r="R64" s="1">
        <v>4377</v>
      </c>
      <c r="S64" s="1">
        <v>2.5259999999999998</v>
      </c>
      <c r="T64" s="1">
        <v>4156</v>
      </c>
      <c r="U64" s="1">
        <v>2.2229999999999999</v>
      </c>
      <c r="V64" s="1">
        <v>4139</v>
      </c>
    </row>
    <row r="65" spans="2:22" x14ac:dyDescent="0.3">
      <c r="B65" s="1" t="s">
        <v>90</v>
      </c>
      <c r="C65" s="1" t="s">
        <v>232</v>
      </c>
      <c r="D65" s="1" t="s">
        <v>285</v>
      </c>
      <c r="E65" s="1" t="s">
        <v>115</v>
      </c>
      <c r="F65" s="1" t="s">
        <v>247</v>
      </c>
      <c r="G65" s="1">
        <v>2021</v>
      </c>
      <c r="H65" s="1" t="s">
        <v>145</v>
      </c>
      <c r="I65" s="1" t="s">
        <v>147</v>
      </c>
      <c r="J65" s="4">
        <v>0.25950799999999991</v>
      </c>
      <c r="K65" s="1">
        <v>3462</v>
      </c>
      <c r="L65" s="1">
        <v>3462</v>
      </c>
      <c r="M65" s="1">
        <v>8.5860000000000003</v>
      </c>
      <c r="O65" s="1">
        <v>3</v>
      </c>
      <c r="P65" s="1" t="s">
        <v>124</v>
      </c>
      <c r="Q65" s="1">
        <v>75.600999999999999</v>
      </c>
      <c r="R65" s="1">
        <v>4377</v>
      </c>
      <c r="S65" s="1">
        <v>2.5259999999999998</v>
      </c>
      <c r="T65" s="1">
        <v>4156</v>
      </c>
      <c r="U65" s="1">
        <v>2.2229999999999999</v>
      </c>
      <c r="V65" s="1">
        <v>4139</v>
      </c>
    </row>
    <row r="66" spans="2:22" x14ac:dyDescent="0.3">
      <c r="B66" s="1" t="s">
        <v>90</v>
      </c>
      <c r="C66" s="1" t="s">
        <v>232</v>
      </c>
      <c r="D66" s="1" t="s">
        <v>285</v>
      </c>
      <c r="E66" s="1" t="s">
        <v>115</v>
      </c>
      <c r="F66" s="1" t="s">
        <v>248</v>
      </c>
      <c r="G66" s="1">
        <v>2021</v>
      </c>
      <c r="H66" s="1" t="s">
        <v>145</v>
      </c>
      <c r="I66" s="1" t="s">
        <v>147</v>
      </c>
      <c r="J66" s="4">
        <v>0.30848999999999999</v>
      </c>
      <c r="K66" s="1">
        <v>3462</v>
      </c>
      <c r="L66" s="1">
        <v>3462</v>
      </c>
      <c r="M66" s="1">
        <v>8.5860000000000003</v>
      </c>
      <c r="O66" s="1">
        <v>3</v>
      </c>
      <c r="P66" s="1" t="s">
        <v>124</v>
      </c>
      <c r="Q66" s="1">
        <v>75.600999999999999</v>
      </c>
      <c r="R66" s="1">
        <v>4377</v>
      </c>
      <c r="S66" s="1">
        <v>2.5259999999999998</v>
      </c>
      <c r="T66" s="1">
        <v>4156</v>
      </c>
      <c r="U66" s="1">
        <v>2.2229999999999999</v>
      </c>
      <c r="V66" s="1">
        <v>4139</v>
      </c>
    </row>
    <row r="67" spans="2:22" x14ac:dyDescent="0.3">
      <c r="B67" s="1" t="s">
        <v>90</v>
      </c>
      <c r="C67" s="1" t="s">
        <v>232</v>
      </c>
      <c r="D67" s="1" t="s">
        <v>285</v>
      </c>
      <c r="E67" s="1" t="s">
        <v>115</v>
      </c>
      <c r="F67" s="1" t="s">
        <v>249</v>
      </c>
      <c r="G67" s="1">
        <v>2021</v>
      </c>
      <c r="H67" s="1" t="s">
        <v>145</v>
      </c>
      <c r="I67" s="1" t="s">
        <v>147</v>
      </c>
      <c r="J67" s="4">
        <v>0.3297219999999999</v>
      </c>
      <c r="K67" s="1">
        <v>3462</v>
      </c>
      <c r="L67" s="1">
        <v>3462</v>
      </c>
      <c r="M67" s="1">
        <v>9.0790000000000006</v>
      </c>
      <c r="O67" s="1">
        <v>3</v>
      </c>
      <c r="P67" s="1" t="s">
        <v>124</v>
      </c>
      <c r="Q67" s="1">
        <v>75.600999999999999</v>
      </c>
      <c r="R67" s="1">
        <v>4377</v>
      </c>
      <c r="S67" s="1">
        <v>2.5259999999999998</v>
      </c>
      <c r="T67" s="1">
        <v>4156</v>
      </c>
      <c r="U67" s="1">
        <v>2.2229999999999999</v>
      </c>
      <c r="V67" s="1">
        <v>4139</v>
      </c>
    </row>
    <row r="68" spans="2:22" x14ac:dyDescent="0.3">
      <c r="B68" s="1" t="s">
        <v>90</v>
      </c>
      <c r="C68" s="1" t="s">
        <v>232</v>
      </c>
      <c r="D68" s="1" t="s">
        <v>285</v>
      </c>
      <c r="E68" s="1" t="s">
        <v>115</v>
      </c>
      <c r="F68" s="1" t="s">
        <v>250</v>
      </c>
      <c r="G68" s="1">
        <v>2021</v>
      </c>
      <c r="H68" s="1" t="s">
        <v>145</v>
      </c>
      <c r="I68" s="1" t="s">
        <v>147</v>
      </c>
      <c r="J68" s="4">
        <v>0.34925</v>
      </c>
      <c r="K68" s="1">
        <v>3462</v>
      </c>
      <c r="L68" s="1">
        <v>3462</v>
      </c>
      <c r="M68" s="1">
        <v>9.0790000000000006</v>
      </c>
      <c r="O68" s="1">
        <v>3</v>
      </c>
      <c r="P68" s="1" t="s">
        <v>124</v>
      </c>
      <c r="Q68" s="1">
        <v>75.600999999999999</v>
      </c>
      <c r="R68" s="1">
        <v>4377</v>
      </c>
      <c r="S68" s="1">
        <v>2.5259999999999998</v>
      </c>
      <c r="T68" s="1">
        <v>4156</v>
      </c>
      <c r="U68" s="1">
        <v>2.2229999999999999</v>
      </c>
      <c r="V68" s="1">
        <v>4139</v>
      </c>
    </row>
    <row r="69" spans="2:22" x14ac:dyDescent="0.3">
      <c r="B69" s="1" t="s">
        <v>90</v>
      </c>
      <c r="C69" s="1" t="s">
        <v>232</v>
      </c>
      <c r="D69" s="1" t="s">
        <v>285</v>
      </c>
      <c r="E69" s="1" t="s">
        <v>115</v>
      </c>
      <c r="F69" s="1" t="s">
        <v>251</v>
      </c>
      <c r="G69" s="1">
        <v>2021</v>
      </c>
      <c r="H69" s="1" t="s">
        <v>145</v>
      </c>
      <c r="I69" s="1" t="s">
        <v>147</v>
      </c>
      <c r="J69" s="4">
        <v>0.35338800000000009</v>
      </c>
      <c r="K69" s="1">
        <v>3462</v>
      </c>
      <c r="L69" s="1">
        <v>3462</v>
      </c>
      <c r="M69" s="1">
        <v>9.83</v>
      </c>
      <c r="O69" s="1">
        <v>3</v>
      </c>
      <c r="P69" s="1" t="s">
        <v>124</v>
      </c>
      <c r="Q69" s="1">
        <v>75.600999999999999</v>
      </c>
      <c r="R69" s="1">
        <v>4377</v>
      </c>
      <c r="S69" s="1">
        <v>2.5259999999999998</v>
      </c>
      <c r="T69" s="1">
        <v>4156</v>
      </c>
      <c r="U69" s="1">
        <v>2.2229999999999999</v>
      </c>
      <c r="V69" s="1">
        <v>4139</v>
      </c>
    </row>
    <row r="70" spans="2:22" x14ac:dyDescent="0.3">
      <c r="B70" s="1" t="s">
        <v>90</v>
      </c>
      <c r="C70" s="1" t="s">
        <v>232</v>
      </c>
      <c r="D70" s="1" t="s">
        <v>285</v>
      </c>
      <c r="E70" s="1" t="s">
        <v>115</v>
      </c>
      <c r="F70" s="1" t="s">
        <v>252</v>
      </c>
      <c r="G70" s="1">
        <v>2021</v>
      </c>
      <c r="H70" s="1" t="s">
        <v>145</v>
      </c>
      <c r="I70" s="1" t="s">
        <v>147</v>
      </c>
      <c r="J70" s="4">
        <v>0.35721399999999998</v>
      </c>
      <c r="K70" s="1">
        <v>3462</v>
      </c>
      <c r="L70" s="1">
        <v>3462</v>
      </c>
      <c r="M70" s="1">
        <v>9.83</v>
      </c>
      <c r="O70" s="1">
        <v>3</v>
      </c>
      <c r="P70" s="1" t="s">
        <v>124</v>
      </c>
      <c r="Q70" s="1">
        <v>75.600999999999999</v>
      </c>
      <c r="R70" s="1">
        <v>4377</v>
      </c>
      <c r="S70" s="1">
        <v>2.5259999999999998</v>
      </c>
      <c r="T70" s="1">
        <v>4156</v>
      </c>
      <c r="U70" s="1">
        <v>2.2229999999999999</v>
      </c>
      <c r="V70" s="1">
        <v>4139</v>
      </c>
    </row>
    <row r="71" spans="2:22" x14ac:dyDescent="0.3">
      <c r="B71" s="1" t="s">
        <v>90</v>
      </c>
      <c r="C71" s="1" t="s">
        <v>232</v>
      </c>
      <c r="D71" s="1" t="s">
        <v>285</v>
      </c>
      <c r="E71" s="1" t="s">
        <v>115</v>
      </c>
      <c r="F71" s="1" t="s">
        <v>253</v>
      </c>
      <c r="G71" s="1">
        <v>2021</v>
      </c>
      <c r="H71" s="1" t="s">
        <v>145</v>
      </c>
      <c r="I71" s="1" t="s">
        <v>147</v>
      </c>
      <c r="J71" s="4">
        <v>0.35377599999999998</v>
      </c>
      <c r="K71" s="1">
        <v>3461</v>
      </c>
      <c r="L71" s="1">
        <v>3461</v>
      </c>
      <c r="M71" s="1">
        <v>10.683999999999999</v>
      </c>
      <c r="O71" s="1">
        <v>3</v>
      </c>
      <c r="P71" s="1" t="s">
        <v>124</v>
      </c>
      <c r="Q71" s="1">
        <v>75.600999999999999</v>
      </c>
      <c r="R71" s="1">
        <v>4377</v>
      </c>
      <c r="S71" s="1">
        <v>2.5259999999999998</v>
      </c>
      <c r="T71" s="1">
        <v>4156</v>
      </c>
      <c r="U71" s="1">
        <v>2.2229999999999999</v>
      </c>
      <c r="V71" s="1">
        <v>4139</v>
      </c>
    </row>
    <row r="72" spans="2:22" x14ac:dyDescent="0.3">
      <c r="B72" s="1" t="s">
        <v>90</v>
      </c>
      <c r="C72" s="1" t="s">
        <v>232</v>
      </c>
      <c r="D72" s="1" t="s">
        <v>285</v>
      </c>
      <c r="E72" s="1" t="s">
        <v>115</v>
      </c>
      <c r="F72" s="1" t="s">
        <v>254</v>
      </c>
      <c r="G72" s="1">
        <v>2021</v>
      </c>
      <c r="H72" s="1" t="s">
        <v>145</v>
      </c>
      <c r="I72" s="1" t="s">
        <v>147</v>
      </c>
      <c r="J72" s="4">
        <v>0.34583199999999997</v>
      </c>
      <c r="K72" s="1">
        <v>3461</v>
      </c>
      <c r="L72" s="1">
        <v>3461</v>
      </c>
      <c r="M72" s="1">
        <v>10.683999999999999</v>
      </c>
      <c r="O72" s="1">
        <v>3</v>
      </c>
      <c r="P72" s="1" t="s">
        <v>124</v>
      </c>
      <c r="Q72" s="1">
        <v>75.600999999999999</v>
      </c>
      <c r="R72" s="1">
        <v>4377</v>
      </c>
      <c r="S72" s="1">
        <v>2.5259999999999998</v>
      </c>
      <c r="T72" s="1">
        <v>4156</v>
      </c>
      <c r="U72" s="1">
        <v>2.2229999999999999</v>
      </c>
      <c r="V72" s="1">
        <v>4139</v>
      </c>
    </row>
    <row r="73" spans="2:22" x14ac:dyDescent="0.3">
      <c r="B73" s="1" t="s">
        <v>90</v>
      </c>
      <c r="C73" s="1" t="s">
        <v>232</v>
      </c>
      <c r="D73" s="1" t="s">
        <v>285</v>
      </c>
      <c r="E73" s="1" t="s">
        <v>115</v>
      </c>
      <c r="F73" s="1" t="s">
        <v>255</v>
      </c>
      <c r="G73" s="1">
        <v>2021</v>
      </c>
      <c r="H73" s="1" t="s">
        <v>145</v>
      </c>
      <c r="I73" s="1" t="s">
        <v>147</v>
      </c>
      <c r="J73" s="4">
        <v>0.33810400000000002</v>
      </c>
      <c r="K73" s="1">
        <v>3460</v>
      </c>
      <c r="L73" s="1">
        <v>3460</v>
      </c>
      <c r="M73" s="1">
        <v>11.462</v>
      </c>
      <c r="O73" s="1">
        <v>3</v>
      </c>
      <c r="P73" s="1" t="s">
        <v>124</v>
      </c>
      <c r="Q73" s="1">
        <v>75.600999999999999</v>
      </c>
      <c r="R73" s="1">
        <v>4377</v>
      </c>
      <c r="S73" s="1">
        <v>2.5259999999999998</v>
      </c>
      <c r="T73" s="1">
        <v>4156</v>
      </c>
      <c r="U73" s="1">
        <v>2.2229999999999999</v>
      </c>
      <c r="V73" s="1">
        <v>4139</v>
      </c>
    </row>
    <row r="74" spans="2:22" x14ac:dyDescent="0.3">
      <c r="B74" s="1" t="s">
        <v>90</v>
      </c>
      <c r="C74" s="1" t="s">
        <v>232</v>
      </c>
      <c r="D74" s="1" t="s">
        <v>285</v>
      </c>
      <c r="E74" s="1" t="s">
        <v>115</v>
      </c>
      <c r="F74" s="1" t="s">
        <v>256</v>
      </c>
      <c r="G74" s="1">
        <v>2021</v>
      </c>
      <c r="H74" s="1" t="s">
        <v>145</v>
      </c>
      <c r="I74" s="1" t="s">
        <v>147</v>
      </c>
      <c r="J74" s="4">
        <v>0.33415800000000001</v>
      </c>
      <c r="K74" s="1">
        <v>3460</v>
      </c>
      <c r="L74" s="1">
        <v>3460</v>
      </c>
      <c r="M74" s="1">
        <v>11.462</v>
      </c>
      <c r="O74" s="1">
        <v>3</v>
      </c>
      <c r="P74" s="1" t="s">
        <v>124</v>
      </c>
      <c r="Q74" s="1">
        <v>75.600999999999999</v>
      </c>
      <c r="R74" s="1">
        <v>4377</v>
      </c>
      <c r="S74" s="1">
        <v>2.5259999999999998</v>
      </c>
      <c r="T74" s="1">
        <v>4156</v>
      </c>
      <c r="U74" s="1">
        <v>2.2229999999999999</v>
      </c>
      <c r="V74" s="1">
        <v>4139</v>
      </c>
    </row>
    <row r="75" spans="2:22" x14ac:dyDescent="0.3">
      <c r="B75" s="1" t="s">
        <v>90</v>
      </c>
      <c r="C75" s="1" t="s">
        <v>232</v>
      </c>
      <c r="D75" s="1" t="s">
        <v>285</v>
      </c>
      <c r="E75" s="1" t="s">
        <v>115</v>
      </c>
      <c r="F75" s="1" t="s">
        <v>257</v>
      </c>
      <c r="G75" s="1">
        <v>2021</v>
      </c>
      <c r="H75" s="1" t="s">
        <v>145</v>
      </c>
      <c r="I75" s="1" t="s">
        <v>147</v>
      </c>
      <c r="J75" s="4">
        <v>0.33818999999999999</v>
      </c>
      <c r="K75" s="1">
        <v>3459</v>
      </c>
      <c r="L75" s="1">
        <v>3459</v>
      </c>
      <c r="M75" s="1">
        <v>12.061</v>
      </c>
      <c r="O75" s="1">
        <v>3</v>
      </c>
      <c r="P75" s="1" t="s">
        <v>124</v>
      </c>
      <c r="Q75" s="1">
        <v>75.600999999999999</v>
      </c>
      <c r="R75" s="1">
        <v>4377</v>
      </c>
      <c r="S75" s="1">
        <v>2.5259999999999998</v>
      </c>
      <c r="T75" s="1">
        <v>4156</v>
      </c>
      <c r="U75" s="1">
        <v>2.2229999999999999</v>
      </c>
      <c r="V75" s="1">
        <v>4139</v>
      </c>
    </row>
    <row r="76" spans="2:22" x14ac:dyDescent="0.3">
      <c r="B76" s="1" t="s">
        <v>90</v>
      </c>
      <c r="C76" s="1" t="s">
        <v>232</v>
      </c>
      <c r="D76" s="1" t="s">
        <v>285</v>
      </c>
      <c r="E76" s="1" t="s">
        <v>115</v>
      </c>
      <c r="F76" s="1" t="s">
        <v>258</v>
      </c>
      <c r="G76" s="1">
        <v>2021</v>
      </c>
      <c r="H76" s="1" t="s">
        <v>145</v>
      </c>
      <c r="I76" s="1" t="s">
        <v>147</v>
      </c>
      <c r="J76" s="4">
        <v>0.35350199999999982</v>
      </c>
      <c r="K76" s="1">
        <v>3460</v>
      </c>
      <c r="L76" s="1">
        <v>3460</v>
      </c>
      <c r="M76" s="1">
        <v>12.061</v>
      </c>
      <c r="O76" s="1">
        <v>3</v>
      </c>
      <c r="P76" s="1" t="s">
        <v>124</v>
      </c>
      <c r="Q76" s="1">
        <v>75.600999999999999</v>
      </c>
      <c r="R76" s="1">
        <v>4377</v>
      </c>
      <c r="S76" s="1">
        <v>2.5259999999999998</v>
      </c>
      <c r="T76" s="1">
        <v>4156</v>
      </c>
      <c r="U76" s="1">
        <v>2.2229999999999999</v>
      </c>
      <c r="V76" s="1">
        <v>4139</v>
      </c>
    </row>
    <row r="77" spans="2:22" x14ac:dyDescent="0.3">
      <c r="B77" s="1" t="s">
        <v>90</v>
      </c>
      <c r="C77" s="1" t="s">
        <v>232</v>
      </c>
      <c r="D77" s="1" t="s">
        <v>285</v>
      </c>
      <c r="E77" s="1" t="s">
        <v>115</v>
      </c>
      <c r="F77" s="1" t="s">
        <v>259</v>
      </c>
      <c r="G77" s="1">
        <v>2021</v>
      </c>
      <c r="H77" s="1" t="s">
        <v>145</v>
      </c>
      <c r="I77" s="1" t="s">
        <v>147</v>
      </c>
      <c r="J77" s="4">
        <v>0.35637199999999991</v>
      </c>
      <c r="K77" s="1">
        <v>3460</v>
      </c>
      <c r="L77" s="1">
        <v>3460</v>
      </c>
      <c r="M77" s="1">
        <v>12.493</v>
      </c>
      <c r="O77" s="1">
        <v>3</v>
      </c>
      <c r="P77" s="1" t="s">
        <v>124</v>
      </c>
      <c r="Q77" s="1">
        <v>75.600999999999999</v>
      </c>
      <c r="R77" s="1">
        <v>4377</v>
      </c>
      <c r="S77" s="1">
        <v>2.5259999999999998</v>
      </c>
      <c r="T77" s="1">
        <v>4156</v>
      </c>
      <c r="U77" s="1">
        <v>2.2229999999999999</v>
      </c>
      <c r="V77" s="1">
        <v>4139</v>
      </c>
    </row>
    <row r="78" spans="2:22" x14ac:dyDescent="0.3">
      <c r="B78" s="1" t="s">
        <v>90</v>
      </c>
      <c r="C78" s="1" t="s">
        <v>232</v>
      </c>
      <c r="D78" s="1" t="s">
        <v>285</v>
      </c>
      <c r="E78" s="1" t="s">
        <v>115</v>
      </c>
      <c r="F78" s="1" t="s">
        <v>260</v>
      </c>
      <c r="G78" s="1">
        <v>2021</v>
      </c>
      <c r="H78" s="1" t="s">
        <v>145</v>
      </c>
      <c r="I78" s="1" t="s">
        <v>147</v>
      </c>
      <c r="J78" s="4">
        <v>0.34893999999999997</v>
      </c>
      <c r="K78" s="1">
        <v>3460</v>
      </c>
      <c r="L78" s="1">
        <v>3460</v>
      </c>
      <c r="M78" s="1">
        <v>12.493</v>
      </c>
      <c r="O78" s="1">
        <v>3</v>
      </c>
      <c r="P78" s="1" t="s">
        <v>124</v>
      </c>
      <c r="Q78" s="1">
        <v>75.600999999999999</v>
      </c>
      <c r="R78" s="1">
        <v>4377</v>
      </c>
      <c r="S78" s="1">
        <v>2.5259999999999998</v>
      </c>
      <c r="T78" s="1">
        <v>4156</v>
      </c>
      <c r="U78" s="1">
        <v>2.2229999999999999</v>
      </c>
      <c r="V78" s="1">
        <v>4139</v>
      </c>
    </row>
    <row r="79" spans="2:22" x14ac:dyDescent="0.3">
      <c r="B79" s="1" t="s">
        <v>90</v>
      </c>
      <c r="C79" s="1" t="s">
        <v>232</v>
      </c>
      <c r="D79" s="1" t="s">
        <v>285</v>
      </c>
      <c r="E79" s="1" t="s">
        <v>115</v>
      </c>
      <c r="F79" s="1" t="s">
        <v>261</v>
      </c>
      <c r="G79" s="1">
        <v>2021</v>
      </c>
      <c r="H79" s="1" t="s">
        <v>145</v>
      </c>
      <c r="I79" s="1" t="s">
        <v>147</v>
      </c>
      <c r="J79" s="4">
        <v>0.33577400000000002</v>
      </c>
      <c r="K79" s="1">
        <v>3459</v>
      </c>
      <c r="L79" s="1">
        <v>3459</v>
      </c>
      <c r="M79" s="1">
        <v>12.762</v>
      </c>
      <c r="O79" s="1">
        <v>3</v>
      </c>
      <c r="P79" s="1" t="s">
        <v>124</v>
      </c>
      <c r="Q79" s="1">
        <v>75.600999999999999</v>
      </c>
      <c r="R79" s="1">
        <v>4377</v>
      </c>
      <c r="S79" s="1">
        <v>2.5259999999999998</v>
      </c>
      <c r="T79" s="1">
        <v>4156</v>
      </c>
      <c r="U79" s="1">
        <v>2.2229999999999999</v>
      </c>
      <c r="V79" s="1">
        <v>4139</v>
      </c>
    </row>
    <row r="80" spans="2:22" x14ac:dyDescent="0.3">
      <c r="B80" s="1" t="s">
        <v>90</v>
      </c>
      <c r="C80" s="1" t="s">
        <v>232</v>
      </c>
      <c r="D80" s="1" t="s">
        <v>285</v>
      </c>
      <c r="E80" s="1" t="s">
        <v>115</v>
      </c>
      <c r="F80" s="1" t="s">
        <v>262</v>
      </c>
      <c r="G80" s="1">
        <v>2021</v>
      </c>
      <c r="H80" s="1" t="s">
        <v>145</v>
      </c>
      <c r="I80" s="1" t="s">
        <v>147</v>
      </c>
      <c r="J80" s="4">
        <v>0.32896599999999998</v>
      </c>
      <c r="K80" s="1">
        <v>3460</v>
      </c>
      <c r="L80" s="1">
        <v>3460</v>
      </c>
      <c r="M80" s="1">
        <v>12.762</v>
      </c>
      <c r="O80" s="1">
        <v>3</v>
      </c>
      <c r="P80" s="1" t="s">
        <v>124</v>
      </c>
      <c r="Q80" s="1">
        <v>75.600999999999999</v>
      </c>
      <c r="R80" s="1">
        <v>4377</v>
      </c>
      <c r="S80" s="1">
        <v>2.5259999999999998</v>
      </c>
      <c r="T80" s="1">
        <v>4156</v>
      </c>
      <c r="U80" s="1">
        <v>2.2229999999999999</v>
      </c>
      <c r="V80" s="1">
        <v>4139</v>
      </c>
    </row>
    <row r="81" spans="2:22" x14ac:dyDescent="0.3">
      <c r="B81" s="1" t="s">
        <v>90</v>
      </c>
      <c r="C81" s="1" t="s">
        <v>232</v>
      </c>
      <c r="D81" s="1" t="s">
        <v>285</v>
      </c>
      <c r="E81" s="1" t="s">
        <v>115</v>
      </c>
      <c r="F81" s="1" t="s">
        <v>263</v>
      </c>
      <c r="G81" s="1">
        <v>2021</v>
      </c>
      <c r="H81" s="1" t="s">
        <v>145</v>
      </c>
      <c r="I81" s="1" t="s">
        <v>147</v>
      </c>
      <c r="J81" s="4">
        <v>0.32694799999999991</v>
      </c>
      <c r="K81" s="1">
        <v>3459</v>
      </c>
      <c r="L81" s="1">
        <v>3459</v>
      </c>
      <c r="M81" s="1">
        <v>12.845000000000001</v>
      </c>
      <c r="O81" s="1">
        <v>3</v>
      </c>
      <c r="P81" s="1" t="s">
        <v>124</v>
      </c>
      <c r="Q81" s="1">
        <v>75.600999999999999</v>
      </c>
      <c r="R81" s="1">
        <v>4377</v>
      </c>
      <c r="S81" s="1">
        <v>2.5259999999999998</v>
      </c>
      <c r="T81" s="1">
        <v>4156</v>
      </c>
      <c r="U81" s="1">
        <v>2.2229999999999999</v>
      </c>
      <c r="V81" s="1">
        <v>4139</v>
      </c>
    </row>
    <row r="82" spans="2:22" x14ac:dyDescent="0.3">
      <c r="B82" s="1" t="s">
        <v>90</v>
      </c>
      <c r="C82" s="1" t="s">
        <v>232</v>
      </c>
      <c r="D82" s="1" t="s">
        <v>285</v>
      </c>
      <c r="E82" s="1" t="s">
        <v>115</v>
      </c>
      <c r="F82" s="1" t="s">
        <v>264</v>
      </c>
      <c r="G82" s="1">
        <v>2021</v>
      </c>
      <c r="H82" s="1" t="s">
        <v>145</v>
      </c>
      <c r="I82" s="1" t="s">
        <v>147</v>
      </c>
      <c r="J82" s="4">
        <v>0.33402199999999999</v>
      </c>
      <c r="K82" s="1">
        <v>3460</v>
      </c>
      <c r="L82" s="1">
        <v>3460</v>
      </c>
      <c r="M82" s="1">
        <v>12.845000000000001</v>
      </c>
      <c r="O82" s="1">
        <v>3</v>
      </c>
      <c r="P82" s="1" t="s">
        <v>124</v>
      </c>
      <c r="Q82" s="1">
        <v>75.600999999999999</v>
      </c>
      <c r="R82" s="1">
        <v>4377</v>
      </c>
      <c r="S82" s="1">
        <v>2.5259999999999998</v>
      </c>
      <c r="T82" s="1">
        <v>4156</v>
      </c>
      <c r="U82" s="1">
        <v>2.2229999999999999</v>
      </c>
      <c r="V82" s="1">
        <v>4139</v>
      </c>
    </row>
    <row r="83" spans="2:22" x14ac:dyDescent="0.3">
      <c r="B83" s="1" t="s">
        <v>90</v>
      </c>
      <c r="C83" s="1" t="s">
        <v>232</v>
      </c>
      <c r="D83" s="1" t="s">
        <v>285</v>
      </c>
      <c r="E83" s="1" t="s">
        <v>115</v>
      </c>
      <c r="F83" s="1" t="s">
        <v>265</v>
      </c>
      <c r="G83" s="1">
        <v>2021</v>
      </c>
      <c r="H83" s="1" t="s">
        <v>145</v>
      </c>
      <c r="I83" s="1" t="s">
        <v>147</v>
      </c>
      <c r="J83" s="4">
        <v>0.35489999999999999</v>
      </c>
      <c r="K83" s="1">
        <v>3460</v>
      </c>
      <c r="L83" s="1">
        <v>3460</v>
      </c>
      <c r="M83" s="1">
        <v>12.715999999999999</v>
      </c>
      <c r="O83" s="1">
        <v>3</v>
      </c>
      <c r="P83" s="1" t="s">
        <v>124</v>
      </c>
      <c r="Q83" s="1">
        <v>75.600999999999999</v>
      </c>
      <c r="R83" s="1">
        <v>4377</v>
      </c>
      <c r="S83" s="1">
        <v>2.5259999999999998</v>
      </c>
      <c r="T83" s="1">
        <v>4156</v>
      </c>
      <c r="U83" s="1">
        <v>2.2229999999999999</v>
      </c>
      <c r="V83" s="1">
        <v>4139</v>
      </c>
    </row>
    <row r="84" spans="2:22" x14ac:dyDescent="0.3">
      <c r="B84" s="1" t="s">
        <v>90</v>
      </c>
      <c r="C84" s="1" t="s">
        <v>232</v>
      </c>
      <c r="D84" s="1" t="s">
        <v>285</v>
      </c>
      <c r="E84" s="1" t="s">
        <v>115</v>
      </c>
      <c r="F84" s="1" t="s">
        <v>266</v>
      </c>
      <c r="G84" s="1">
        <v>2021</v>
      </c>
      <c r="H84" s="1" t="s">
        <v>145</v>
      </c>
      <c r="I84" s="1" t="s">
        <v>147</v>
      </c>
      <c r="J84" s="4">
        <v>0.39566600000000002</v>
      </c>
      <c r="K84" s="1">
        <v>3460</v>
      </c>
      <c r="L84" s="1">
        <v>3460</v>
      </c>
      <c r="M84" s="1">
        <v>12.715999999999999</v>
      </c>
      <c r="O84" s="1">
        <v>3</v>
      </c>
      <c r="P84" s="1" t="s">
        <v>124</v>
      </c>
      <c r="Q84" s="1">
        <v>75.600999999999999</v>
      </c>
      <c r="R84" s="1">
        <v>4377</v>
      </c>
      <c r="S84" s="1">
        <v>2.5259999999999998</v>
      </c>
      <c r="T84" s="1">
        <v>4156</v>
      </c>
      <c r="U84" s="1">
        <v>2.2229999999999999</v>
      </c>
      <c r="V84" s="1">
        <v>4139</v>
      </c>
    </row>
    <row r="85" spans="2:22" x14ac:dyDescent="0.3">
      <c r="B85" s="1" t="s">
        <v>90</v>
      </c>
      <c r="C85" s="1" t="s">
        <v>232</v>
      </c>
      <c r="D85" s="1" t="s">
        <v>285</v>
      </c>
      <c r="E85" s="1" t="s">
        <v>115</v>
      </c>
      <c r="F85" s="1" t="s">
        <v>267</v>
      </c>
      <c r="G85" s="1">
        <v>2021</v>
      </c>
      <c r="H85" s="1" t="s">
        <v>145</v>
      </c>
      <c r="I85" s="1" t="s">
        <v>147</v>
      </c>
      <c r="J85" s="4">
        <v>0.44803999999999999</v>
      </c>
      <c r="K85" s="1">
        <v>3460</v>
      </c>
      <c r="L85" s="1">
        <v>3460</v>
      </c>
      <c r="M85" s="1">
        <v>12.442</v>
      </c>
      <c r="O85" s="1">
        <v>3</v>
      </c>
      <c r="P85" s="1" t="s">
        <v>124</v>
      </c>
      <c r="Q85" s="1">
        <v>75.600999999999999</v>
      </c>
      <c r="R85" s="1">
        <v>4377</v>
      </c>
      <c r="S85" s="1">
        <v>2.5259999999999998</v>
      </c>
      <c r="T85" s="1">
        <v>4156</v>
      </c>
      <c r="U85" s="1">
        <v>2.2229999999999999</v>
      </c>
      <c r="V85" s="1">
        <v>4139</v>
      </c>
    </row>
    <row r="86" spans="2:22" x14ac:dyDescent="0.3">
      <c r="B86" s="1" t="s">
        <v>90</v>
      </c>
      <c r="C86" s="1" t="s">
        <v>232</v>
      </c>
      <c r="D86" s="1" t="s">
        <v>285</v>
      </c>
      <c r="E86" s="1" t="s">
        <v>115</v>
      </c>
      <c r="F86" s="1" t="s">
        <v>268</v>
      </c>
      <c r="G86" s="1">
        <v>2021</v>
      </c>
      <c r="H86" s="1" t="s">
        <v>145</v>
      </c>
      <c r="I86" s="1" t="s">
        <v>147</v>
      </c>
      <c r="J86" s="4">
        <v>0.50497599999999998</v>
      </c>
      <c r="K86" s="1">
        <v>3460</v>
      </c>
      <c r="L86" s="1">
        <v>3460</v>
      </c>
      <c r="M86" s="1">
        <v>12.442</v>
      </c>
      <c r="O86" s="1">
        <v>3</v>
      </c>
      <c r="P86" s="1" t="s">
        <v>124</v>
      </c>
      <c r="Q86" s="1">
        <v>75.600999999999999</v>
      </c>
      <c r="R86" s="1">
        <v>4377</v>
      </c>
      <c r="S86" s="1">
        <v>2.5259999999999998</v>
      </c>
      <c r="T86" s="1">
        <v>4156</v>
      </c>
      <c r="U86" s="1">
        <v>2.2229999999999999</v>
      </c>
      <c r="V86" s="1">
        <v>4139</v>
      </c>
    </row>
    <row r="87" spans="2:22" x14ac:dyDescent="0.3">
      <c r="B87" s="1" t="s">
        <v>90</v>
      </c>
      <c r="C87" s="1" t="s">
        <v>232</v>
      </c>
      <c r="D87" s="1" t="s">
        <v>285</v>
      </c>
      <c r="E87" s="1" t="s">
        <v>115</v>
      </c>
      <c r="F87" s="1" t="s">
        <v>269</v>
      </c>
      <c r="G87" s="1">
        <v>2021</v>
      </c>
      <c r="H87" s="1" t="s">
        <v>145</v>
      </c>
      <c r="I87" s="1" t="s">
        <v>147</v>
      </c>
      <c r="J87" s="4">
        <v>0.539906</v>
      </c>
      <c r="K87" s="1">
        <v>3460</v>
      </c>
      <c r="L87" s="1">
        <v>3460</v>
      </c>
      <c r="M87" s="1">
        <v>12.048</v>
      </c>
      <c r="O87" s="1">
        <v>3</v>
      </c>
      <c r="P87" s="1" t="s">
        <v>124</v>
      </c>
      <c r="Q87" s="1">
        <v>75.600999999999999</v>
      </c>
      <c r="R87" s="1">
        <v>4377</v>
      </c>
      <c r="S87" s="1">
        <v>2.5259999999999998</v>
      </c>
      <c r="T87" s="1">
        <v>4156</v>
      </c>
      <c r="U87" s="1">
        <v>2.2229999999999999</v>
      </c>
      <c r="V87" s="1">
        <v>4139</v>
      </c>
    </row>
    <row r="88" spans="2:22" x14ac:dyDescent="0.3">
      <c r="B88" s="1" t="s">
        <v>90</v>
      </c>
      <c r="C88" s="1" t="s">
        <v>232</v>
      </c>
      <c r="D88" s="1" t="s">
        <v>285</v>
      </c>
      <c r="E88" s="1" t="s">
        <v>115</v>
      </c>
      <c r="F88" s="1" t="s">
        <v>270</v>
      </c>
      <c r="G88" s="1">
        <v>2021</v>
      </c>
      <c r="H88" s="1" t="s">
        <v>145</v>
      </c>
      <c r="I88" s="1" t="s">
        <v>147</v>
      </c>
      <c r="J88" s="4">
        <v>0.55465599999999993</v>
      </c>
      <c r="K88" s="1">
        <v>3458</v>
      </c>
      <c r="L88" s="1">
        <v>3458</v>
      </c>
      <c r="M88" s="1">
        <v>12.048</v>
      </c>
      <c r="O88" s="1">
        <v>3</v>
      </c>
      <c r="P88" s="1" t="s">
        <v>124</v>
      </c>
      <c r="Q88" s="1">
        <v>75.600999999999999</v>
      </c>
      <c r="R88" s="1">
        <v>4377</v>
      </c>
      <c r="S88" s="1">
        <v>2.5259999999999998</v>
      </c>
      <c r="T88" s="1">
        <v>4156</v>
      </c>
      <c r="U88" s="1">
        <v>2.2229999999999999</v>
      </c>
      <c r="V88" s="1">
        <v>4139</v>
      </c>
    </row>
    <row r="89" spans="2:22" x14ac:dyDescent="0.3">
      <c r="B89" s="1" t="s">
        <v>90</v>
      </c>
      <c r="C89" s="1" t="s">
        <v>232</v>
      </c>
      <c r="D89" s="1" t="s">
        <v>285</v>
      </c>
      <c r="E89" s="1" t="s">
        <v>115</v>
      </c>
      <c r="F89" s="1" t="s">
        <v>271</v>
      </c>
      <c r="G89" s="1">
        <v>2021</v>
      </c>
      <c r="H89" s="1" t="s">
        <v>145</v>
      </c>
      <c r="I89" s="1" t="s">
        <v>147</v>
      </c>
      <c r="J89" s="4">
        <v>0.54316399999999998</v>
      </c>
      <c r="K89" s="1">
        <v>3458</v>
      </c>
      <c r="L89" s="1">
        <v>3458</v>
      </c>
      <c r="M89" s="1">
        <v>11.561</v>
      </c>
      <c r="O89" s="1">
        <v>3</v>
      </c>
      <c r="P89" s="1" t="s">
        <v>124</v>
      </c>
      <c r="Q89" s="1">
        <v>75.600999999999999</v>
      </c>
      <c r="R89" s="1">
        <v>4377</v>
      </c>
      <c r="S89" s="1">
        <v>2.5259999999999998</v>
      </c>
      <c r="T89" s="1">
        <v>4156</v>
      </c>
      <c r="U89" s="1">
        <v>2.2229999999999999</v>
      </c>
      <c r="V89" s="1">
        <v>4139</v>
      </c>
    </row>
    <row r="90" spans="2:22" x14ac:dyDescent="0.3">
      <c r="B90" s="1" t="s">
        <v>90</v>
      </c>
      <c r="C90" s="1" t="s">
        <v>232</v>
      </c>
      <c r="D90" s="1" t="s">
        <v>285</v>
      </c>
      <c r="E90" s="1" t="s">
        <v>115</v>
      </c>
      <c r="F90" s="1" t="s">
        <v>272</v>
      </c>
      <c r="G90" s="1">
        <v>2021</v>
      </c>
      <c r="H90" s="1" t="s">
        <v>145</v>
      </c>
      <c r="I90" s="1" t="s">
        <v>147</v>
      </c>
      <c r="J90" s="4">
        <v>0.52639800000000003</v>
      </c>
      <c r="K90" s="1">
        <v>3458</v>
      </c>
      <c r="L90" s="1">
        <v>3458</v>
      </c>
      <c r="M90" s="1">
        <v>11.561</v>
      </c>
      <c r="O90" s="1">
        <v>3</v>
      </c>
      <c r="P90" s="1" t="s">
        <v>124</v>
      </c>
      <c r="Q90" s="1">
        <v>75.600999999999999</v>
      </c>
      <c r="R90" s="1">
        <v>4377</v>
      </c>
      <c r="S90" s="1">
        <v>2.5259999999999998</v>
      </c>
      <c r="T90" s="1">
        <v>4156</v>
      </c>
      <c r="U90" s="1">
        <v>2.2229999999999999</v>
      </c>
      <c r="V90" s="1">
        <v>4139</v>
      </c>
    </row>
    <row r="91" spans="2:22" x14ac:dyDescent="0.3">
      <c r="B91" s="1" t="s">
        <v>90</v>
      </c>
      <c r="C91" s="1" t="s">
        <v>232</v>
      </c>
      <c r="D91" s="1" t="s">
        <v>285</v>
      </c>
      <c r="E91" s="1" t="s">
        <v>115</v>
      </c>
      <c r="F91" s="1" t="s">
        <v>273</v>
      </c>
      <c r="G91" s="1">
        <v>2021</v>
      </c>
      <c r="H91" s="1" t="s">
        <v>145</v>
      </c>
      <c r="I91" s="1" t="s">
        <v>147</v>
      </c>
      <c r="J91" s="4">
        <v>0.50351999999999997</v>
      </c>
      <c r="K91" s="1">
        <v>3458</v>
      </c>
      <c r="L91" s="1">
        <v>3458</v>
      </c>
      <c r="M91" s="1">
        <v>10.965</v>
      </c>
      <c r="O91" s="1">
        <v>3</v>
      </c>
      <c r="P91" s="1" t="s">
        <v>124</v>
      </c>
      <c r="Q91" s="1">
        <v>75.600999999999999</v>
      </c>
      <c r="R91" s="1">
        <v>4377</v>
      </c>
      <c r="S91" s="1">
        <v>2.5259999999999998</v>
      </c>
      <c r="T91" s="1">
        <v>4156</v>
      </c>
      <c r="U91" s="1">
        <v>2.2229999999999999</v>
      </c>
      <c r="V91" s="1">
        <v>4139</v>
      </c>
    </row>
    <row r="92" spans="2:22" x14ac:dyDescent="0.3">
      <c r="B92" s="1" t="s">
        <v>90</v>
      </c>
      <c r="C92" s="1" t="s">
        <v>232</v>
      </c>
      <c r="D92" s="1" t="s">
        <v>285</v>
      </c>
      <c r="E92" s="1" t="s">
        <v>115</v>
      </c>
      <c r="F92" s="1" t="s">
        <v>274</v>
      </c>
      <c r="G92" s="1">
        <v>2021</v>
      </c>
      <c r="H92" s="1" t="s">
        <v>145</v>
      </c>
      <c r="I92" s="1" t="s">
        <v>147</v>
      </c>
      <c r="J92" s="4">
        <v>0.4790299999999999</v>
      </c>
      <c r="K92" s="1">
        <v>3458</v>
      </c>
      <c r="L92" s="1">
        <v>3458</v>
      </c>
      <c r="M92" s="1">
        <v>10.965</v>
      </c>
      <c r="O92" s="1">
        <v>3</v>
      </c>
      <c r="P92" s="1" t="s">
        <v>124</v>
      </c>
      <c r="Q92" s="1">
        <v>75.600999999999999</v>
      </c>
      <c r="R92" s="1">
        <v>4377</v>
      </c>
      <c r="S92" s="1">
        <v>2.5259999999999998</v>
      </c>
      <c r="T92" s="1">
        <v>4156</v>
      </c>
      <c r="U92" s="1">
        <v>2.2229999999999999</v>
      </c>
      <c r="V92" s="1">
        <v>4139</v>
      </c>
    </row>
    <row r="93" spans="2:22" x14ac:dyDescent="0.3">
      <c r="B93" s="1" t="s">
        <v>90</v>
      </c>
      <c r="C93" s="1" t="s">
        <v>232</v>
      </c>
      <c r="D93" s="1" t="s">
        <v>285</v>
      </c>
      <c r="E93" s="1" t="s">
        <v>115</v>
      </c>
      <c r="F93" s="1" t="s">
        <v>275</v>
      </c>
      <c r="G93" s="1">
        <v>2021</v>
      </c>
      <c r="H93" s="1" t="s">
        <v>145</v>
      </c>
      <c r="I93" s="1" t="s">
        <v>147</v>
      </c>
      <c r="J93" s="4">
        <v>0.45378199999999991</v>
      </c>
      <c r="K93" s="1">
        <v>3458</v>
      </c>
      <c r="L93" s="1">
        <v>3458</v>
      </c>
      <c r="M93" s="1">
        <v>10.358000000000001</v>
      </c>
      <c r="O93" s="1">
        <v>3</v>
      </c>
      <c r="P93" s="1" t="s">
        <v>124</v>
      </c>
      <c r="Q93" s="1">
        <v>75.600999999999999</v>
      </c>
      <c r="R93" s="1">
        <v>4377</v>
      </c>
      <c r="S93" s="1">
        <v>2.5259999999999998</v>
      </c>
      <c r="T93" s="1">
        <v>4156</v>
      </c>
      <c r="U93" s="1">
        <v>2.2229999999999999</v>
      </c>
      <c r="V93" s="1">
        <v>4139</v>
      </c>
    </row>
    <row r="94" spans="2:22" x14ac:dyDescent="0.3">
      <c r="B94" s="1" t="s">
        <v>90</v>
      </c>
      <c r="C94" s="1" t="s">
        <v>232</v>
      </c>
      <c r="D94" s="1" t="s">
        <v>285</v>
      </c>
      <c r="E94" s="1" t="s">
        <v>115</v>
      </c>
      <c r="F94" s="1" t="s">
        <v>276</v>
      </c>
      <c r="G94" s="1">
        <v>2021</v>
      </c>
      <c r="H94" s="1" t="s">
        <v>145</v>
      </c>
      <c r="I94" s="1" t="s">
        <v>147</v>
      </c>
      <c r="J94" s="4">
        <v>0.42665199999999998</v>
      </c>
      <c r="K94" s="1">
        <v>3458</v>
      </c>
      <c r="L94" s="1">
        <v>3458</v>
      </c>
      <c r="M94" s="1">
        <v>10.358000000000001</v>
      </c>
      <c r="O94" s="1">
        <v>3</v>
      </c>
      <c r="P94" s="1" t="s">
        <v>124</v>
      </c>
      <c r="Q94" s="1">
        <v>75.600999999999999</v>
      </c>
      <c r="R94" s="1">
        <v>4377</v>
      </c>
      <c r="S94" s="1">
        <v>2.5259999999999998</v>
      </c>
      <c r="T94" s="1">
        <v>4156</v>
      </c>
      <c r="U94" s="1">
        <v>2.2229999999999999</v>
      </c>
      <c r="V94" s="1">
        <v>4139</v>
      </c>
    </row>
    <row r="95" spans="2:22" x14ac:dyDescent="0.3">
      <c r="B95" s="1" t="s">
        <v>90</v>
      </c>
      <c r="C95" s="1" t="s">
        <v>232</v>
      </c>
      <c r="D95" s="1" t="s">
        <v>285</v>
      </c>
      <c r="E95" s="1" t="s">
        <v>115</v>
      </c>
      <c r="F95" s="1" t="s">
        <v>277</v>
      </c>
      <c r="G95" s="1">
        <v>2021</v>
      </c>
      <c r="H95" s="1" t="s">
        <v>145</v>
      </c>
      <c r="I95" s="1" t="s">
        <v>147</v>
      </c>
      <c r="J95" s="4">
        <v>0.39406000000000002</v>
      </c>
      <c r="K95" s="1">
        <v>3458</v>
      </c>
      <c r="L95" s="1">
        <v>3458</v>
      </c>
      <c r="M95" s="1">
        <v>9.8420000000000005</v>
      </c>
      <c r="O95" s="1">
        <v>3</v>
      </c>
      <c r="P95" s="1" t="s">
        <v>124</v>
      </c>
      <c r="Q95" s="1">
        <v>75.600999999999999</v>
      </c>
      <c r="R95" s="1">
        <v>4377</v>
      </c>
      <c r="S95" s="1">
        <v>2.5259999999999998</v>
      </c>
      <c r="T95" s="1">
        <v>4156</v>
      </c>
      <c r="U95" s="1">
        <v>2.2229999999999999</v>
      </c>
      <c r="V95" s="1">
        <v>4139</v>
      </c>
    </row>
    <row r="96" spans="2:22" x14ac:dyDescent="0.3">
      <c r="B96" s="1" t="s">
        <v>90</v>
      </c>
      <c r="C96" s="1" t="s">
        <v>232</v>
      </c>
      <c r="D96" s="1" t="s">
        <v>285</v>
      </c>
      <c r="E96" s="1" t="s">
        <v>115</v>
      </c>
      <c r="F96" s="1" t="s">
        <v>278</v>
      </c>
      <c r="G96" s="1">
        <v>2021</v>
      </c>
      <c r="H96" s="1" t="s">
        <v>145</v>
      </c>
      <c r="I96" s="1" t="s">
        <v>147</v>
      </c>
      <c r="J96" s="4">
        <v>0.36254199999999998</v>
      </c>
      <c r="K96" s="1">
        <v>3456</v>
      </c>
      <c r="L96" s="1">
        <v>3456</v>
      </c>
      <c r="M96" s="1">
        <v>9.8420000000000005</v>
      </c>
      <c r="O96" s="1">
        <v>3</v>
      </c>
      <c r="P96" s="1" t="s">
        <v>124</v>
      </c>
      <c r="Q96" s="1">
        <v>75.600999999999999</v>
      </c>
      <c r="R96" s="1">
        <v>4377</v>
      </c>
      <c r="S96" s="1">
        <v>2.5259999999999998</v>
      </c>
      <c r="T96" s="1">
        <v>4156</v>
      </c>
      <c r="U96" s="1">
        <v>2.2229999999999999</v>
      </c>
      <c r="V96" s="1">
        <v>4139</v>
      </c>
    </row>
    <row r="97" spans="2:22" x14ac:dyDescent="0.3">
      <c r="B97" s="1" t="s">
        <v>90</v>
      </c>
      <c r="C97" s="1" t="s">
        <v>232</v>
      </c>
      <c r="D97" s="1" t="s">
        <v>285</v>
      </c>
      <c r="E97" s="1" t="s">
        <v>115</v>
      </c>
      <c r="F97" s="1" t="s">
        <v>279</v>
      </c>
      <c r="G97" s="1">
        <v>2021</v>
      </c>
      <c r="H97" s="1" t="s">
        <v>145</v>
      </c>
      <c r="I97" s="1" t="s">
        <v>147</v>
      </c>
      <c r="J97" s="4">
        <v>0.32405</v>
      </c>
      <c r="K97" s="1">
        <v>3455</v>
      </c>
      <c r="L97" s="1">
        <v>3455</v>
      </c>
      <c r="M97" s="1">
        <v>9.4429999999999996</v>
      </c>
      <c r="O97" s="1">
        <v>3</v>
      </c>
      <c r="P97" s="1" t="s">
        <v>124</v>
      </c>
      <c r="Q97" s="1">
        <v>75.600999999999999</v>
      </c>
      <c r="R97" s="1">
        <v>4377</v>
      </c>
      <c r="S97" s="1">
        <v>2.5259999999999998</v>
      </c>
      <c r="T97" s="1">
        <v>4156</v>
      </c>
      <c r="U97" s="1">
        <v>2.2229999999999999</v>
      </c>
      <c r="V97" s="1">
        <v>4139</v>
      </c>
    </row>
    <row r="98" spans="2:22" x14ac:dyDescent="0.3">
      <c r="B98" s="1" t="s">
        <v>90</v>
      </c>
      <c r="C98" s="1" t="s">
        <v>232</v>
      </c>
      <c r="D98" s="1" t="s">
        <v>285</v>
      </c>
      <c r="E98" s="1" t="s">
        <v>115</v>
      </c>
      <c r="F98" s="1" t="s">
        <v>280</v>
      </c>
      <c r="G98" s="1">
        <v>2021</v>
      </c>
      <c r="H98" s="1" t="s">
        <v>145</v>
      </c>
      <c r="I98" s="1" t="s">
        <v>147</v>
      </c>
      <c r="J98" s="4">
        <v>0.28449000000000002</v>
      </c>
      <c r="K98" s="1">
        <v>3455</v>
      </c>
      <c r="L98" s="1">
        <v>3455</v>
      </c>
      <c r="M98" s="1">
        <v>9.4429999999999996</v>
      </c>
      <c r="O98" s="1">
        <v>3</v>
      </c>
      <c r="P98" s="1" t="s">
        <v>124</v>
      </c>
      <c r="Q98" s="1">
        <v>75.600999999999999</v>
      </c>
      <c r="R98" s="1">
        <v>4377</v>
      </c>
      <c r="S98" s="1">
        <v>2.5259999999999998</v>
      </c>
      <c r="T98" s="1">
        <v>4156</v>
      </c>
      <c r="U98" s="1">
        <v>2.2229999999999999</v>
      </c>
      <c r="V98" s="1">
        <v>4139</v>
      </c>
    </row>
    <row r="99" spans="2:22" x14ac:dyDescent="0.3">
      <c r="B99" s="1" t="s">
        <v>90</v>
      </c>
      <c r="C99" s="1" t="s">
        <v>232</v>
      </c>
      <c r="D99" s="1" t="s">
        <v>285</v>
      </c>
      <c r="E99" s="1" t="s">
        <v>115</v>
      </c>
      <c r="F99" s="1" t="s">
        <v>233</v>
      </c>
      <c r="G99" s="1">
        <v>2021</v>
      </c>
      <c r="H99" s="1" t="s">
        <v>145</v>
      </c>
      <c r="I99" s="1" t="s">
        <v>148</v>
      </c>
      <c r="J99" s="4">
        <v>0.35489599999999988</v>
      </c>
      <c r="K99" s="1">
        <v>1356</v>
      </c>
      <c r="L99" s="1">
        <v>1356</v>
      </c>
      <c r="M99" s="1">
        <v>9.2379999999999995</v>
      </c>
      <c r="O99" s="1">
        <v>3</v>
      </c>
      <c r="P99" s="1" t="s">
        <v>124</v>
      </c>
      <c r="Q99" s="1">
        <v>119.959</v>
      </c>
      <c r="R99" s="1">
        <v>1703</v>
      </c>
      <c r="S99" s="1">
        <v>3.456</v>
      </c>
      <c r="T99" s="1">
        <v>1640</v>
      </c>
      <c r="U99" s="1">
        <v>2.7549999999999999</v>
      </c>
      <c r="V99" s="1">
        <v>1638</v>
      </c>
    </row>
    <row r="100" spans="2:22" x14ac:dyDescent="0.3">
      <c r="B100" s="1" t="s">
        <v>90</v>
      </c>
      <c r="C100" s="1" t="s">
        <v>232</v>
      </c>
      <c r="D100" s="1" t="s">
        <v>285</v>
      </c>
      <c r="E100" s="1" t="s">
        <v>115</v>
      </c>
      <c r="F100" s="1" t="s">
        <v>234</v>
      </c>
      <c r="G100" s="1">
        <v>2021</v>
      </c>
      <c r="H100" s="1" t="s">
        <v>145</v>
      </c>
      <c r="I100" s="1" t="s">
        <v>148</v>
      </c>
      <c r="J100" s="4">
        <v>0.32385799999999998</v>
      </c>
      <c r="K100" s="1">
        <v>1357</v>
      </c>
      <c r="L100" s="1">
        <v>1357</v>
      </c>
      <c r="M100" s="1">
        <v>9.2040000000000006</v>
      </c>
      <c r="O100" s="1">
        <v>3</v>
      </c>
      <c r="P100" s="1" t="s">
        <v>124</v>
      </c>
      <c r="Q100" s="1">
        <v>119.959</v>
      </c>
      <c r="R100" s="1">
        <v>1703</v>
      </c>
      <c r="S100" s="1">
        <v>3.456</v>
      </c>
      <c r="T100" s="1">
        <v>1640</v>
      </c>
      <c r="U100" s="1">
        <v>2.7549999999999999</v>
      </c>
      <c r="V100" s="1">
        <v>1638</v>
      </c>
    </row>
    <row r="101" spans="2:22" x14ac:dyDescent="0.3">
      <c r="B101" s="1" t="s">
        <v>90</v>
      </c>
      <c r="C101" s="1" t="s">
        <v>232</v>
      </c>
      <c r="D101" s="1" t="s">
        <v>285</v>
      </c>
      <c r="E101" s="1" t="s">
        <v>115</v>
      </c>
      <c r="F101" s="1" t="s">
        <v>235</v>
      </c>
      <c r="G101" s="1">
        <v>2021</v>
      </c>
      <c r="H101" s="1" t="s">
        <v>145</v>
      </c>
      <c r="I101" s="1" t="s">
        <v>148</v>
      </c>
      <c r="J101" s="4">
        <v>0.31633600000000001</v>
      </c>
      <c r="K101" s="1">
        <v>1355</v>
      </c>
      <c r="L101" s="1">
        <v>1355</v>
      </c>
      <c r="M101" s="1">
        <v>8.9529999999999994</v>
      </c>
      <c r="O101" s="1">
        <v>3</v>
      </c>
      <c r="P101" s="1" t="s">
        <v>124</v>
      </c>
      <c r="Q101" s="1">
        <v>119.959</v>
      </c>
      <c r="R101" s="1">
        <v>1703</v>
      </c>
      <c r="S101" s="1">
        <v>3.456</v>
      </c>
      <c r="T101" s="1">
        <v>1640</v>
      </c>
      <c r="U101" s="1">
        <v>2.7549999999999999</v>
      </c>
      <c r="V101" s="1">
        <v>1638</v>
      </c>
    </row>
    <row r="102" spans="2:22" x14ac:dyDescent="0.3">
      <c r="B102" s="1" t="s">
        <v>90</v>
      </c>
      <c r="C102" s="1" t="s">
        <v>232</v>
      </c>
      <c r="D102" s="1" t="s">
        <v>285</v>
      </c>
      <c r="E102" s="1" t="s">
        <v>115</v>
      </c>
      <c r="F102" s="1" t="s">
        <v>236</v>
      </c>
      <c r="G102" s="1">
        <v>2021</v>
      </c>
      <c r="H102" s="1" t="s">
        <v>145</v>
      </c>
      <c r="I102" s="1" t="s">
        <v>148</v>
      </c>
      <c r="J102" s="4">
        <v>0.29916200000000009</v>
      </c>
      <c r="K102" s="1">
        <v>1358</v>
      </c>
      <c r="L102" s="1">
        <v>1358</v>
      </c>
      <c r="M102" s="1">
        <v>8.9529999999999994</v>
      </c>
      <c r="O102" s="1">
        <v>3</v>
      </c>
      <c r="P102" s="1" t="s">
        <v>124</v>
      </c>
      <c r="Q102" s="1">
        <v>119.959</v>
      </c>
      <c r="R102" s="1">
        <v>1703</v>
      </c>
      <c r="S102" s="1">
        <v>3.456</v>
      </c>
      <c r="T102" s="1">
        <v>1640</v>
      </c>
      <c r="U102" s="1">
        <v>2.7549999999999999</v>
      </c>
      <c r="V102" s="1">
        <v>1638</v>
      </c>
    </row>
    <row r="103" spans="2:22" x14ac:dyDescent="0.3">
      <c r="B103" s="1" t="s">
        <v>90</v>
      </c>
      <c r="C103" s="1" t="s">
        <v>232</v>
      </c>
      <c r="D103" s="1" t="s">
        <v>285</v>
      </c>
      <c r="E103" s="1" t="s">
        <v>115</v>
      </c>
      <c r="F103" s="1" t="s">
        <v>237</v>
      </c>
      <c r="G103" s="1">
        <v>2021</v>
      </c>
      <c r="H103" s="1" t="s">
        <v>145</v>
      </c>
      <c r="I103" s="1" t="s">
        <v>148</v>
      </c>
      <c r="J103" s="4">
        <v>0.28660200000000008</v>
      </c>
      <c r="K103" s="1">
        <v>1358</v>
      </c>
      <c r="L103" s="1">
        <v>1358</v>
      </c>
      <c r="M103" s="1">
        <v>8.7539999999999996</v>
      </c>
      <c r="O103" s="1">
        <v>3</v>
      </c>
      <c r="P103" s="1" t="s">
        <v>124</v>
      </c>
      <c r="Q103" s="1">
        <v>119.959</v>
      </c>
      <c r="R103" s="1">
        <v>1703</v>
      </c>
      <c r="S103" s="1">
        <v>3.456</v>
      </c>
      <c r="T103" s="1">
        <v>1640</v>
      </c>
      <c r="U103" s="1">
        <v>2.7549999999999999</v>
      </c>
      <c r="V103" s="1">
        <v>1638</v>
      </c>
    </row>
    <row r="104" spans="2:22" x14ac:dyDescent="0.3">
      <c r="B104" s="1" t="s">
        <v>90</v>
      </c>
      <c r="C104" s="1" t="s">
        <v>232</v>
      </c>
      <c r="D104" s="1" t="s">
        <v>285</v>
      </c>
      <c r="E104" s="1" t="s">
        <v>115</v>
      </c>
      <c r="F104" s="1" t="s">
        <v>238</v>
      </c>
      <c r="G104" s="1">
        <v>2021</v>
      </c>
      <c r="H104" s="1" t="s">
        <v>145</v>
      </c>
      <c r="I104" s="1" t="s">
        <v>148</v>
      </c>
      <c r="J104" s="4">
        <v>0.28070000000000001</v>
      </c>
      <c r="K104" s="1">
        <v>1358</v>
      </c>
      <c r="L104" s="1">
        <v>1358</v>
      </c>
      <c r="M104" s="1">
        <v>8.7539999999999996</v>
      </c>
      <c r="O104" s="1">
        <v>3</v>
      </c>
      <c r="P104" s="1" t="s">
        <v>124</v>
      </c>
      <c r="Q104" s="1">
        <v>119.959</v>
      </c>
      <c r="R104" s="1">
        <v>1703</v>
      </c>
      <c r="S104" s="1">
        <v>3.456</v>
      </c>
      <c r="T104" s="1">
        <v>1640</v>
      </c>
      <c r="U104" s="1">
        <v>2.7549999999999999</v>
      </c>
      <c r="V104" s="1">
        <v>1638</v>
      </c>
    </row>
    <row r="105" spans="2:22" x14ac:dyDescent="0.3">
      <c r="B105" s="1" t="s">
        <v>90</v>
      </c>
      <c r="C105" s="1" t="s">
        <v>232</v>
      </c>
      <c r="D105" s="1" t="s">
        <v>285</v>
      </c>
      <c r="E105" s="1" t="s">
        <v>115</v>
      </c>
      <c r="F105" s="1" t="s">
        <v>239</v>
      </c>
      <c r="G105" s="1">
        <v>2021</v>
      </c>
      <c r="H105" s="1" t="s">
        <v>145</v>
      </c>
      <c r="I105" s="1" t="s">
        <v>148</v>
      </c>
      <c r="J105" s="4">
        <v>0.27162199999999997</v>
      </c>
      <c r="K105" s="1">
        <v>1358</v>
      </c>
      <c r="L105" s="1">
        <v>1358</v>
      </c>
      <c r="M105" s="1">
        <v>8.57</v>
      </c>
      <c r="O105" s="1">
        <v>3</v>
      </c>
      <c r="P105" s="1" t="s">
        <v>124</v>
      </c>
      <c r="Q105" s="1">
        <v>119.959</v>
      </c>
      <c r="R105" s="1">
        <v>1703</v>
      </c>
      <c r="S105" s="1">
        <v>3.456</v>
      </c>
      <c r="T105" s="1">
        <v>1640</v>
      </c>
      <c r="U105" s="1">
        <v>2.7549999999999999</v>
      </c>
      <c r="V105" s="1">
        <v>1638</v>
      </c>
    </row>
    <row r="106" spans="2:22" x14ac:dyDescent="0.3">
      <c r="B106" s="1" t="s">
        <v>90</v>
      </c>
      <c r="C106" s="1" t="s">
        <v>232</v>
      </c>
      <c r="D106" s="1" t="s">
        <v>285</v>
      </c>
      <c r="E106" s="1" t="s">
        <v>115</v>
      </c>
      <c r="F106" s="1" t="s">
        <v>240</v>
      </c>
      <c r="G106" s="1">
        <v>2021</v>
      </c>
      <c r="H106" s="1" t="s">
        <v>145</v>
      </c>
      <c r="I106" s="1" t="s">
        <v>148</v>
      </c>
      <c r="J106" s="4">
        <v>0.266874</v>
      </c>
      <c r="K106" s="1">
        <v>1358</v>
      </c>
      <c r="L106" s="1">
        <v>1358</v>
      </c>
      <c r="M106" s="1">
        <v>8.57</v>
      </c>
      <c r="O106" s="1">
        <v>3</v>
      </c>
      <c r="P106" s="1" t="s">
        <v>124</v>
      </c>
      <c r="Q106" s="1">
        <v>119.959</v>
      </c>
      <c r="R106" s="1">
        <v>1703</v>
      </c>
      <c r="S106" s="1">
        <v>3.456</v>
      </c>
      <c r="T106" s="1">
        <v>1640</v>
      </c>
      <c r="U106" s="1">
        <v>2.7549999999999999</v>
      </c>
      <c r="V106" s="1">
        <v>1638</v>
      </c>
    </row>
    <row r="107" spans="2:22" x14ac:dyDescent="0.3">
      <c r="B107" s="1" t="s">
        <v>90</v>
      </c>
      <c r="C107" s="1" t="s">
        <v>232</v>
      </c>
      <c r="D107" s="1" t="s">
        <v>285</v>
      </c>
      <c r="E107" s="1" t="s">
        <v>115</v>
      </c>
      <c r="F107" s="1" t="s">
        <v>241</v>
      </c>
      <c r="G107" s="1">
        <v>2021</v>
      </c>
      <c r="H107" s="1" t="s">
        <v>145</v>
      </c>
      <c r="I107" s="1" t="s">
        <v>148</v>
      </c>
      <c r="J107" s="4">
        <v>0.26009199999999999</v>
      </c>
      <c r="K107" s="1">
        <v>1358</v>
      </c>
      <c r="L107" s="1">
        <v>1358</v>
      </c>
      <c r="M107" s="1">
        <v>8.4390000000000001</v>
      </c>
      <c r="O107" s="1">
        <v>3</v>
      </c>
      <c r="P107" s="1" t="s">
        <v>124</v>
      </c>
      <c r="Q107" s="1">
        <v>119.959</v>
      </c>
      <c r="R107" s="1">
        <v>1703</v>
      </c>
      <c r="S107" s="1">
        <v>3.456</v>
      </c>
      <c r="T107" s="1">
        <v>1640</v>
      </c>
      <c r="U107" s="1">
        <v>2.7549999999999999</v>
      </c>
      <c r="V107" s="1">
        <v>1638</v>
      </c>
    </row>
    <row r="108" spans="2:22" x14ac:dyDescent="0.3">
      <c r="B108" s="1" t="s">
        <v>90</v>
      </c>
      <c r="C108" s="1" t="s">
        <v>232</v>
      </c>
      <c r="D108" s="1" t="s">
        <v>285</v>
      </c>
      <c r="E108" s="1" t="s">
        <v>115</v>
      </c>
      <c r="F108" s="1" t="s">
        <v>242</v>
      </c>
      <c r="G108" s="1">
        <v>2021</v>
      </c>
      <c r="H108" s="1" t="s">
        <v>145</v>
      </c>
      <c r="I108" s="1" t="s">
        <v>148</v>
      </c>
      <c r="J108" s="4">
        <v>0.25677800000000001</v>
      </c>
      <c r="K108" s="1">
        <v>1358</v>
      </c>
      <c r="L108" s="1">
        <v>1358</v>
      </c>
      <c r="M108" s="1">
        <v>8.4390000000000001</v>
      </c>
      <c r="O108" s="1">
        <v>3</v>
      </c>
      <c r="P108" s="1" t="s">
        <v>124</v>
      </c>
      <c r="Q108" s="1">
        <v>119.959</v>
      </c>
      <c r="R108" s="1">
        <v>1703</v>
      </c>
      <c r="S108" s="1">
        <v>3.456</v>
      </c>
      <c r="T108" s="1">
        <v>1640</v>
      </c>
      <c r="U108" s="1">
        <v>2.7549999999999999</v>
      </c>
      <c r="V108" s="1">
        <v>1638</v>
      </c>
    </row>
    <row r="109" spans="2:22" x14ac:dyDescent="0.3">
      <c r="B109" s="1" t="s">
        <v>90</v>
      </c>
      <c r="C109" s="1" t="s">
        <v>232</v>
      </c>
      <c r="D109" s="1" t="s">
        <v>285</v>
      </c>
      <c r="E109" s="1" t="s">
        <v>115</v>
      </c>
      <c r="F109" s="1" t="s">
        <v>243</v>
      </c>
      <c r="G109" s="1">
        <v>2021</v>
      </c>
      <c r="H109" s="1" t="s">
        <v>145</v>
      </c>
      <c r="I109" s="1" t="s">
        <v>148</v>
      </c>
      <c r="J109" s="4">
        <v>0.25034800000000001</v>
      </c>
      <c r="K109" s="1">
        <v>1358</v>
      </c>
      <c r="L109" s="1">
        <v>1358</v>
      </c>
      <c r="M109" s="1">
        <v>8.3699999999999992</v>
      </c>
      <c r="O109" s="1">
        <v>3</v>
      </c>
      <c r="P109" s="1" t="s">
        <v>124</v>
      </c>
      <c r="Q109" s="1">
        <v>119.959</v>
      </c>
      <c r="R109" s="1">
        <v>1703</v>
      </c>
      <c r="S109" s="1">
        <v>3.456</v>
      </c>
      <c r="T109" s="1">
        <v>1640</v>
      </c>
      <c r="U109" s="1">
        <v>2.7549999999999999</v>
      </c>
      <c r="V109" s="1">
        <v>1638</v>
      </c>
    </row>
    <row r="110" spans="2:22" x14ac:dyDescent="0.3">
      <c r="B110" s="1" t="s">
        <v>90</v>
      </c>
      <c r="C110" s="1" t="s">
        <v>232</v>
      </c>
      <c r="D110" s="1" t="s">
        <v>285</v>
      </c>
      <c r="E110" s="1" t="s">
        <v>115</v>
      </c>
      <c r="F110" s="1" t="s">
        <v>244</v>
      </c>
      <c r="G110" s="1">
        <v>2021</v>
      </c>
      <c r="H110" s="1" t="s">
        <v>145</v>
      </c>
      <c r="I110" s="1" t="s">
        <v>148</v>
      </c>
      <c r="J110" s="4">
        <v>0.25781399999999999</v>
      </c>
      <c r="K110" s="1">
        <v>1358</v>
      </c>
      <c r="L110" s="1">
        <v>1358</v>
      </c>
      <c r="M110" s="1">
        <v>8.3699999999999992</v>
      </c>
      <c r="O110" s="1">
        <v>3</v>
      </c>
      <c r="P110" s="1" t="s">
        <v>124</v>
      </c>
      <c r="Q110" s="1">
        <v>119.959</v>
      </c>
      <c r="R110" s="1">
        <v>1703</v>
      </c>
      <c r="S110" s="1">
        <v>3.456</v>
      </c>
      <c r="T110" s="1">
        <v>1640</v>
      </c>
      <c r="U110" s="1">
        <v>2.7549999999999999</v>
      </c>
      <c r="V110" s="1">
        <v>1638</v>
      </c>
    </row>
    <row r="111" spans="2:22" x14ac:dyDescent="0.3">
      <c r="B111" s="1" t="s">
        <v>90</v>
      </c>
      <c r="C111" s="1" t="s">
        <v>232</v>
      </c>
      <c r="D111" s="1" t="s">
        <v>285</v>
      </c>
      <c r="E111" s="1" t="s">
        <v>115</v>
      </c>
      <c r="F111" s="1" t="s">
        <v>245</v>
      </c>
      <c r="G111" s="1">
        <v>2021</v>
      </c>
      <c r="H111" s="1" t="s">
        <v>145</v>
      </c>
      <c r="I111" s="1" t="s">
        <v>148</v>
      </c>
      <c r="J111" s="4">
        <v>0.26990799999999998</v>
      </c>
      <c r="K111" s="1">
        <v>1358</v>
      </c>
      <c r="L111" s="1">
        <v>1358</v>
      </c>
      <c r="M111" s="1">
        <v>8.42</v>
      </c>
      <c r="O111" s="1">
        <v>3</v>
      </c>
      <c r="P111" s="1" t="s">
        <v>124</v>
      </c>
      <c r="Q111" s="1">
        <v>119.959</v>
      </c>
      <c r="R111" s="1">
        <v>1703</v>
      </c>
      <c r="S111" s="1">
        <v>3.456</v>
      </c>
      <c r="T111" s="1">
        <v>1640</v>
      </c>
      <c r="U111" s="1">
        <v>2.7549999999999999</v>
      </c>
      <c r="V111" s="1">
        <v>1638</v>
      </c>
    </row>
    <row r="112" spans="2:22" x14ac:dyDescent="0.3">
      <c r="B112" s="1" t="s">
        <v>90</v>
      </c>
      <c r="C112" s="1" t="s">
        <v>232</v>
      </c>
      <c r="D112" s="1" t="s">
        <v>285</v>
      </c>
      <c r="E112" s="1" t="s">
        <v>115</v>
      </c>
      <c r="F112" s="1" t="s">
        <v>246</v>
      </c>
      <c r="G112" s="1">
        <v>2021</v>
      </c>
      <c r="H112" s="1" t="s">
        <v>145</v>
      </c>
      <c r="I112" s="1" t="s">
        <v>148</v>
      </c>
      <c r="J112" s="4">
        <v>0.30719200000000002</v>
      </c>
      <c r="K112" s="1">
        <v>1358</v>
      </c>
      <c r="L112" s="1">
        <v>1358</v>
      </c>
      <c r="M112" s="1">
        <v>8.42</v>
      </c>
      <c r="O112" s="1">
        <v>3</v>
      </c>
      <c r="P112" s="1" t="s">
        <v>124</v>
      </c>
      <c r="Q112" s="1">
        <v>119.959</v>
      </c>
      <c r="R112" s="1">
        <v>1703</v>
      </c>
      <c r="S112" s="1">
        <v>3.456</v>
      </c>
      <c r="T112" s="1">
        <v>1640</v>
      </c>
      <c r="U112" s="1">
        <v>2.7549999999999999</v>
      </c>
      <c r="V112" s="1">
        <v>1638</v>
      </c>
    </row>
    <row r="113" spans="2:22" x14ac:dyDescent="0.3">
      <c r="B113" s="1" t="s">
        <v>90</v>
      </c>
      <c r="C113" s="1" t="s">
        <v>232</v>
      </c>
      <c r="D113" s="1" t="s">
        <v>285</v>
      </c>
      <c r="E113" s="1" t="s">
        <v>115</v>
      </c>
      <c r="F113" s="1" t="s">
        <v>247</v>
      </c>
      <c r="G113" s="1">
        <v>2021</v>
      </c>
      <c r="H113" s="1" t="s">
        <v>145</v>
      </c>
      <c r="I113" s="1" t="s">
        <v>148</v>
      </c>
      <c r="J113" s="4">
        <v>0.36028199999999999</v>
      </c>
      <c r="K113" s="1">
        <v>1358</v>
      </c>
      <c r="L113" s="1">
        <v>1358</v>
      </c>
      <c r="M113" s="1">
        <v>8.6609999999999996</v>
      </c>
      <c r="O113" s="1">
        <v>3</v>
      </c>
      <c r="P113" s="1" t="s">
        <v>124</v>
      </c>
      <c r="Q113" s="1">
        <v>119.959</v>
      </c>
      <c r="R113" s="1">
        <v>1703</v>
      </c>
      <c r="S113" s="1">
        <v>3.456</v>
      </c>
      <c r="T113" s="1">
        <v>1640</v>
      </c>
      <c r="U113" s="1">
        <v>2.7549999999999999</v>
      </c>
      <c r="V113" s="1">
        <v>1638</v>
      </c>
    </row>
    <row r="114" spans="2:22" x14ac:dyDescent="0.3">
      <c r="B114" s="1" t="s">
        <v>90</v>
      </c>
      <c r="C114" s="1" t="s">
        <v>232</v>
      </c>
      <c r="D114" s="1" t="s">
        <v>285</v>
      </c>
      <c r="E114" s="1" t="s">
        <v>115</v>
      </c>
      <c r="F114" s="1" t="s">
        <v>248</v>
      </c>
      <c r="G114" s="1">
        <v>2021</v>
      </c>
      <c r="H114" s="1" t="s">
        <v>145</v>
      </c>
      <c r="I114" s="1" t="s">
        <v>148</v>
      </c>
      <c r="J114" s="4">
        <v>0.43592399999999998</v>
      </c>
      <c r="K114" s="1">
        <v>1358</v>
      </c>
      <c r="L114" s="1">
        <v>1358</v>
      </c>
      <c r="M114" s="1">
        <v>8.6609999999999996</v>
      </c>
      <c r="O114" s="1">
        <v>3</v>
      </c>
      <c r="P114" s="1" t="s">
        <v>124</v>
      </c>
      <c r="Q114" s="1">
        <v>119.959</v>
      </c>
      <c r="R114" s="1">
        <v>1703</v>
      </c>
      <c r="S114" s="1">
        <v>3.456</v>
      </c>
      <c r="T114" s="1">
        <v>1640</v>
      </c>
      <c r="U114" s="1">
        <v>2.7549999999999999</v>
      </c>
      <c r="V114" s="1">
        <v>1638</v>
      </c>
    </row>
    <row r="115" spans="2:22" x14ac:dyDescent="0.3">
      <c r="B115" s="1" t="s">
        <v>90</v>
      </c>
      <c r="C115" s="1" t="s">
        <v>232</v>
      </c>
      <c r="D115" s="1" t="s">
        <v>285</v>
      </c>
      <c r="E115" s="1" t="s">
        <v>115</v>
      </c>
      <c r="F115" s="1" t="s">
        <v>249</v>
      </c>
      <c r="G115" s="1">
        <v>2021</v>
      </c>
      <c r="H115" s="1" t="s">
        <v>145</v>
      </c>
      <c r="I115" s="1" t="s">
        <v>148</v>
      </c>
      <c r="J115" s="4">
        <v>0.47283799999999998</v>
      </c>
      <c r="K115" s="1">
        <v>1358</v>
      </c>
      <c r="L115" s="1">
        <v>1358</v>
      </c>
      <c r="M115" s="1">
        <v>9.1489999999999991</v>
      </c>
      <c r="O115" s="1">
        <v>3</v>
      </c>
      <c r="P115" s="1" t="s">
        <v>124</v>
      </c>
      <c r="Q115" s="1">
        <v>119.959</v>
      </c>
      <c r="R115" s="1">
        <v>1703</v>
      </c>
      <c r="S115" s="1">
        <v>3.456</v>
      </c>
      <c r="T115" s="1">
        <v>1640</v>
      </c>
      <c r="U115" s="1">
        <v>2.7549999999999999</v>
      </c>
      <c r="V115" s="1">
        <v>1638</v>
      </c>
    </row>
    <row r="116" spans="2:22" x14ac:dyDescent="0.3">
      <c r="B116" s="1" t="s">
        <v>90</v>
      </c>
      <c r="C116" s="1" t="s">
        <v>232</v>
      </c>
      <c r="D116" s="1" t="s">
        <v>285</v>
      </c>
      <c r="E116" s="1" t="s">
        <v>115</v>
      </c>
      <c r="F116" s="1" t="s">
        <v>250</v>
      </c>
      <c r="G116" s="1">
        <v>2021</v>
      </c>
      <c r="H116" s="1" t="s">
        <v>145</v>
      </c>
      <c r="I116" s="1" t="s">
        <v>148</v>
      </c>
      <c r="J116" s="4">
        <v>0.48999199999999998</v>
      </c>
      <c r="K116" s="1">
        <v>1358</v>
      </c>
      <c r="L116" s="1">
        <v>1358</v>
      </c>
      <c r="M116" s="1">
        <v>9.1489999999999991</v>
      </c>
      <c r="O116" s="1">
        <v>3</v>
      </c>
      <c r="P116" s="1" t="s">
        <v>124</v>
      </c>
      <c r="Q116" s="1">
        <v>119.959</v>
      </c>
      <c r="R116" s="1">
        <v>1703</v>
      </c>
      <c r="S116" s="1">
        <v>3.456</v>
      </c>
      <c r="T116" s="1">
        <v>1640</v>
      </c>
      <c r="U116" s="1">
        <v>2.7549999999999999</v>
      </c>
      <c r="V116" s="1">
        <v>1638</v>
      </c>
    </row>
    <row r="117" spans="2:22" x14ac:dyDescent="0.3">
      <c r="B117" s="1" t="s">
        <v>90</v>
      </c>
      <c r="C117" s="1" t="s">
        <v>232</v>
      </c>
      <c r="D117" s="1" t="s">
        <v>285</v>
      </c>
      <c r="E117" s="1" t="s">
        <v>115</v>
      </c>
      <c r="F117" s="1" t="s">
        <v>251</v>
      </c>
      <c r="G117" s="1">
        <v>2021</v>
      </c>
      <c r="H117" s="1" t="s">
        <v>145</v>
      </c>
      <c r="I117" s="1" t="s">
        <v>148</v>
      </c>
      <c r="J117" s="4">
        <v>0.48902400000000001</v>
      </c>
      <c r="K117" s="1">
        <v>1358</v>
      </c>
      <c r="L117" s="1">
        <v>1358</v>
      </c>
      <c r="M117" s="1">
        <v>9.8919999999999995</v>
      </c>
      <c r="O117" s="1">
        <v>3</v>
      </c>
      <c r="P117" s="1" t="s">
        <v>124</v>
      </c>
      <c r="Q117" s="1">
        <v>119.959</v>
      </c>
      <c r="R117" s="1">
        <v>1703</v>
      </c>
      <c r="S117" s="1">
        <v>3.456</v>
      </c>
      <c r="T117" s="1">
        <v>1640</v>
      </c>
      <c r="U117" s="1">
        <v>2.7549999999999999</v>
      </c>
      <c r="V117" s="1">
        <v>1638</v>
      </c>
    </row>
    <row r="118" spans="2:22" x14ac:dyDescent="0.3">
      <c r="B118" s="1" t="s">
        <v>90</v>
      </c>
      <c r="C118" s="1" t="s">
        <v>232</v>
      </c>
      <c r="D118" s="1" t="s">
        <v>285</v>
      </c>
      <c r="E118" s="1" t="s">
        <v>115</v>
      </c>
      <c r="F118" s="1" t="s">
        <v>252</v>
      </c>
      <c r="G118" s="1">
        <v>2021</v>
      </c>
      <c r="H118" s="1" t="s">
        <v>145</v>
      </c>
      <c r="I118" s="1" t="s">
        <v>148</v>
      </c>
      <c r="J118" s="4">
        <v>0.48539199999999999</v>
      </c>
      <c r="K118" s="1">
        <v>1358</v>
      </c>
      <c r="L118" s="1">
        <v>1358</v>
      </c>
      <c r="M118" s="1">
        <v>9.8919999999999995</v>
      </c>
      <c r="O118" s="1">
        <v>3</v>
      </c>
      <c r="P118" s="1" t="s">
        <v>124</v>
      </c>
      <c r="Q118" s="1">
        <v>119.959</v>
      </c>
      <c r="R118" s="1">
        <v>1703</v>
      </c>
      <c r="S118" s="1">
        <v>3.456</v>
      </c>
      <c r="T118" s="1">
        <v>1640</v>
      </c>
      <c r="U118" s="1">
        <v>2.7549999999999999</v>
      </c>
      <c r="V118" s="1">
        <v>1638</v>
      </c>
    </row>
    <row r="119" spans="2:22" x14ac:dyDescent="0.3">
      <c r="B119" s="1" t="s">
        <v>90</v>
      </c>
      <c r="C119" s="1" t="s">
        <v>232</v>
      </c>
      <c r="D119" s="1" t="s">
        <v>285</v>
      </c>
      <c r="E119" s="1" t="s">
        <v>115</v>
      </c>
      <c r="F119" s="1" t="s">
        <v>253</v>
      </c>
      <c r="G119" s="1">
        <v>2021</v>
      </c>
      <c r="H119" s="1" t="s">
        <v>145</v>
      </c>
      <c r="I119" s="1" t="s">
        <v>148</v>
      </c>
      <c r="J119" s="4">
        <v>0.47136399999999989</v>
      </c>
      <c r="K119" s="1">
        <v>1358</v>
      </c>
      <c r="L119" s="1">
        <v>1358</v>
      </c>
      <c r="M119" s="1">
        <v>10.734</v>
      </c>
      <c r="O119" s="1">
        <v>3</v>
      </c>
      <c r="P119" s="1" t="s">
        <v>124</v>
      </c>
      <c r="Q119" s="1">
        <v>119.959</v>
      </c>
      <c r="R119" s="1">
        <v>1703</v>
      </c>
      <c r="S119" s="1">
        <v>3.456</v>
      </c>
      <c r="T119" s="1">
        <v>1640</v>
      </c>
      <c r="U119" s="1">
        <v>2.7549999999999999</v>
      </c>
      <c r="V119" s="1">
        <v>1638</v>
      </c>
    </row>
    <row r="120" spans="2:22" x14ac:dyDescent="0.3">
      <c r="B120" s="1" t="s">
        <v>90</v>
      </c>
      <c r="C120" s="1" t="s">
        <v>232</v>
      </c>
      <c r="D120" s="1" t="s">
        <v>285</v>
      </c>
      <c r="E120" s="1" t="s">
        <v>115</v>
      </c>
      <c r="F120" s="1" t="s">
        <v>254</v>
      </c>
      <c r="G120" s="1">
        <v>2021</v>
      </c>
      <c r="H120" s="1" t="s">
        <v>145</v>
      </c>
      <c r="I120" s="1" t="s">
        <v>148</v>
      </c>
      <c r="J120" s="4">
        <v>0.45402999999999999</v>
      </c>
      <c r="K120" s="1">
        <v>1358</v>
      </c>
      <c r="L120" s="1">
        <v>1358</v>
      </c>
      <c r="M120" s="1">
        <v>10.734</v>
      </c>
      <c r="O120" s="1">
        <v>3</v>
      </c>
      <c r="P120" s="1" t="s">
        <v>124</v>
      </c>
      <c r="Q120" s="1">
        <v>119.959</v>
      </c>
      <c r="R120" s="1">
        <v>1703</v>
      </c>
      <c r="S120" s="1">
        <v>3.456</v>
      </c>
      <c r="T120" s="1">
        <v>1640</v>
      </c>
      <c r="U120" s="1">
        <v>2.7549999999999999</v>
      </c>
      <c r="V120" s="1">
        <v>1638</v>
      </c>
    </row>
    <row r="121" spans="2:22" x14ac:dyDescent="0.3">
      <c r="B121" s="1" t="s">
        <v>90</v>
      </c>
      <c r="C121" s="1" t="s">
        <v>232</v>
      </c>
      <c r="D121" s="1" t="s">
        <v>285</v>
      </c>
      <c r="E121" s="1" t="s">
        <v>115</v>
      </c>
      <c r="F121" s="1" t="s">
        <v>255</v>
      </c>
      <c r="G121" s="1">
        <v>2021</v>
      </c>
      <c r="H121" s="1" t="s">
        <v>145</v>
      </c>
      <c r="I121" s="1" t="s">
        <v>148</v>
      </c>
      <c r="J121" s="4">
        <v>0.43697000000000003</v>
      </c>
      <c r="K121" s="1">
        <v>1358</v>
      </c>
      <c r="L121" s="1">
        <v>1358</v>
      </c>
      <c r="M121" s="1">
        <v>11.500999999999999</v>
      </c>
      <c r="O121" s="1">
        <v>3</v>
      </c>
      <c r="P121" s="1" t="s">
        <v>124</v>
      </c>
      <c r="Q121" s="1">
        <v>119.959</v>
      </c>
      <c r="R121" s="1">
        <v>1703</v>
      </c>
      <c r="S121" s="1">
        <v>3.456</v>
      </c>
      <c r="T121" s="1">
        <v>1640</v>
      </c>
      <c r="U121" s="1">
        <v>2.7549999999999999</v>
      </c>
      <c r="V121" s="1">
        <v>1638</v>
      </c>
    </row>
    <row r="122" spans="2:22" x14ac:dyDescent="0.3">
      <c r="B122" s="1" t="s">
        <v>90</v>
      </c>
      <c r="C122" s="1" t="s">
        <v>232</v>
      </c>
      <c r="D122" s="1" t="s">
        <v>285</v>
      </c>
      <c r="E122" s="1" t="s">
        <v>115</v>
      </c>
      <c r="F122" s="1" t="s">
        <v>256</v>
      </c>
      <c r="G122" s="1">
        <v>2021</v>
      </c>
      <c r="H122" s="1" t="s">
        <v>145</v>
      </c>
      <c r="I122" s="1" t="s">
        <v>148</v>
      </c>
      <c r="J122" s="4">
        <v>0.42418800000000001</v>
      </c>
      <c r="K122" s="1">
        <v>1358</v>
      </c>
      <c r="L122" s="1">
        <v>1358</v>
      </c>
      <c r="M122" s="1">
        <v>11.500999999999999</v>
      </c>
      <c r="O122" s="1">
        <v>3</v>
      </c>
      <c r="P122" s="1" t="s">
        <v>124</v>
      </c>
      <c r="Q122" s="1">
        <v>119.959</v>
      </c>
      <c r="R122" s="1">
        <v>1703</v>
      </c>
      <c r="S122" s="1">
        <v>3.456</v>
      </c>
      <c r="T122" s="1">
        <v>1640</v>
      </c>
      <c r="U122" s="1">
        <v>2.7549999999999999</v>
      </c>
      <c r="V122" s="1">
        <v>1638</v>
      </c>
    </row>
    <row r="123" spans="2:22" x14ac:dyDescent="0.3">
      <c r="B123" s="1" t="s">
        <v>90</v>
      </c>
      <c r="C123" s="1" t="s">
        <v>232</v>
      </c>
      <c r="D123" s="1" t="s">
        <v>285</v>
      </c>
      <c r="E123" s="1" t="s">
        <v>115</v>
      </c>
      <c r="F123" s="1" t="s">
        <v>257</v>
      </c>
      <c r="G123" s="1">
        <v>2021</v>
      </c>
      <c r="H123" s="1" t="s">
        <v>145</v>
      </c>
      <c r="I123" s="1" t="s">
        <v>148</v>
      </c>
      <c r="J123" s="4">
        <v>0.42461599999999999</v>
      </c>
      <c r="K123" s="1">
        <v>1356</v>
      </c>
      <c r="L123" s="1">
        <v>1356</v>
      </c>
      <c r="M123" s="1">
        <v>12.09</v>
      </c>
      <c r="O123" s="1">
        <v>3</v>
      </c>
      <c r="P123" s="1" t="s">
        <v>124</v>
      </c>
      <c r="Q123" s="1">
        <v>119.959</v>
      </c>
      <c r="R123" s="1">
        <v>1703</v>
      </c>
      <c r="S123" s="1">
        <v>3.456</v>
      </c>
      <c r="T123" s="1">
        <v>1640</v>
      </c>
      <c r="U123" s="1">
        <v>2.7549999999999999</v>
      </c>
      <c r="V123" s="1">
        <v>1638</v>
      </c>
    </row>
    <row r="124" spans="2:22" x14ac:dyDescent="0.3">
      <c r="B124" s="1" t="s">
        <v>90</v>
      </c>
      <c r="C124" s="1" t="s">
        <v>232</v>
      </c>
      <c r="D124" s="1" t="s">
        <v>285</v>
      </c>
      <c r="E124" s="1" t="s">
        <v>115</v>
      </c>
      <c r="F124" s="1" t="s">
        <v>258</v>
      </c>
      <c r="G124" s="1">
        <v>2021</v>
      </c>
      <c r="H124" s="1" t="s">
        <v>145</v>
      </c>
      <c r="I124" s="1" t="s">
        <v>148</v>
      </c>
      <c r="J124" s="4">
        <v>0.445436</v>
      </c>
      <c r="K124" s="1">
        <v>1356</v>
      </c>
      <c r="L124" s="1">
        <v>1356</v>
      </c>
      <c r="M124" s="1">
        <v>12.089</v>
      </c>
      <c r="O124" s="1">
        <v>3</v>
      </c>
      <c r="P124" s="1" t="s">
        <v>124</v>
      </c>
      <c r="Q124" s="1">
        <v>119.959</v>
      </c>
      <c r="R124" s="1">
        <v>1703</v>
      </c>
      <c r="S124" s="1">
        <v>3.456</v>
      </c>
      <c r="T124" s="1">
        <v>1640</v>
      </c>
      <c r="U124" s="1">
        <v>2.7549999999999999</v>
      </c>
      <c r="V124" s="1">
        <v>1638</v>
      </c>
    </row>
    <row r="125" spans="2:22" x14ac:dyDescent="0.3">
      <c r="B125" s="1" t="s">
        <v>90</v>
      </c>
      <c r="C125" s="1" t="s">
        <v>232</v>
      </c>
      <c r="D125" s="1" t="s">
        <v>285</v>
      </c>
      <c r="E125" s="1" t="s">
        <v>115</v>
      </c>
      <c r="F125" s="1" t="s">
        <v>259</v>
      </c>
      <c r="G125" s="1">
        <v>2021</v>
      </c>
      <c r="H125" s="1" t="s">
        <v>145</v>
      </c>
      <c r="I125" s="1" t="s">
        <v>148</v>
      </c>
      <c r="J125" s="4">
        <v>0.44784600000000002</v>
      </c>
      <c r="K125" s="1">
        <v>1357</v>
      </c>
      <c r="L125" s="1">
        <v>1357</v>
      </c>
      <c r="M125" s="1">
        <v>12.513999999999999</v>
      </c>
      <c r="O125" s="1">
        <v>3</v>
      </c>
      <c r="P125" s="1" t="s">
        <v>124</v>
      </c>
      <c r="Q125" s="1">
        <v>119.959</v>
      </c>
      <c r="R125" s="1">
        <v>1703</v>
      </c>
      <c r="S125" s="1">
        <v>3.456</v>
      </c>
      <c r="T125" s="1">
        <v>1640</v>
      </c>
      <c r="U125" s="1">
        <v>2.7549999999999999</v>
      </c>
      <c r="V125" s="1">
        <v>1638</v>
      </c>
    </row>
    <row r="126" spans="2:22" x14ac:dyDescent="0.3">
      <c r="B126" s="1" t="s">
        <v>90</v>
      </c>
      <c r="C126" s="1" t="s">
        <v>232</v>
      </c>
      <c r="D126" s="1" t="s">
        <v>285</v>
      </c>
      <c r="E126" s="1" t="s">
        <v>115</v>
      </c>
      <c r="F126" s="1" t="s">
        <v>260</v>
      </c>
      <c r="G126" s="1">
        <v>2021</v>
      </c>
      <c r="H126" s="1" t="s">
        <v>145</v>
      </c>
      <c r="I126" s="1" t="s">
        <v>148</v>
      </c>
      <c r="J126" s="4">
        <v>0.43365199999999998</v>
      </c>
      <c r="K126" s="1">
        <v>1357</v>
      </c>
      <c r="L126" s="1">
        <v>1357</v>
      </c>
      <c r="M126" s="1">
        <v>12.513999999999999</v>
      </c>
      <c r="O126" s="1">
        <v>3</v>
      </c>
      <c r="P126" s="1" t="s">
        <v>124</v>
      </c>
      <c r="Q126" s="1">
        <v>119.959</v>
      </c>
      <c r="R126" s="1">
        <v>1703</v>
      </c>
      <c r="S126" s="1">
        <v>3.456</v>
      </c>
      <c r="T126" s="1">
        <v>1640</v>
      </c>
      <c r="U126" s="1">
        <v>2.7549999999999999</v>
      </c>
      <c r="V126" s="1">
        <v>1638</v>
      </c>
    </row>
    <row r="127" spans="2:22" x14ac:dyDescent="0.3">
      <c r="B127" s="1" t="s">
        <v>90</v>
      </c>
      <c r="C127" s="1" t="s">
        <v>232</v>
      </c>
      <c r="D127" s="1" t="s">
        <v>285</v>
      </c>
      <c r="E127" s="1" t="s">
        <v>115</v>
      </c>
      <c r="F127" s="1" t="s">
        <v>261</v>
      </c>
      <c r="G127" s="1">
        <v>2021</v>
      </c>
      <c r="H127" s="1" t="s">
        <v>145</v>
      </c>
      <c r="I127" s="1" t="s">
        <v>148</v>
      </c>
      <c r="J127" s="4">
        <v>0.416404</v>
      </c>
      <c r="K127" s="1">
        <v>1356</v>
      </c>
      <c r="L127" s="1">
        <v>1356</v>
      </c>
      <c r="M127" s="1">
        <v>12.776</v>
      </c>
      <c r="O127" s="1">
        <v>3</v>
      </c>
      <c r="P127" s="1" t="s">
        <v>124</v>
      </c>
      <c r="Q127" s="1">
        <v>119.959</v>
      </c>
      <c r="R127" s="1">
        <v>1703</v>
      </c>
      <c r="S127" s="1">
        <v>3.456</v>
      </c>
      <c r="T127" s="1">
        <v>1640</v>
      </c>
      <c r="U127" s="1">
        <v>2.7549999999999999</v>
      </c>
      <c r="V127" s="1">
        <v>1638</v>
      </c>
    </row>
    <row r="128" spans="2:22" x14ac:dyDescent="0.3">
      <c r="B128" s="1" t="s">
        <v>90</v>
      </c>
      <c r="C128" s="1" t="s">
        <v>232</v>
      </c>
      <c r="D128" s="1" t="s">
        <v>285</v>
      </c>
      <c r="E128" s="1" t="s">
        <v>115</v>
      </c>
      <c r="F128" s="1" t="s">
        <v>262</v>
      </c>
      <c r="G128" s="1">
        <v>2021</v>
      </c>
      <c r="H128" s="1" t="s">
        <v>145</v>
      </c>
      <c r="I128" s="1" t="s">
        <v>148</v>
      </c>
      <c r="J128" s="4">
        <v>0.40590799999999999</v>
      </c>
      <c r="K128" s="1">
        <v>1356</v>
      </c>
      <c r="L128" s="1">
        <v>1356</v>
      </c>
      <c r="M128" s="1">
        <v>12.776</v>
      </c>
      <c r="O128" s="1">
        <v>3</v>
      </c>
      <c r="P128" s="1" t="s">
        <v>124</v>
      </c>
      <c r="Q128" s="1">
        <v>119.959</v>
      </c>
      <c r="R128" s="1">
        <v>1703</v>
      </c>
      <c r="S128" s="1">
        <v>3.456</v>
      </c>
      <c r="T128" s="1">
        <v>1640</v>
      </c>
      <c r="U128" s="1">
        <v>2.7549999999999999</v>
      </c>
      <c r="V128" s="1">
        <v>1638</v>
      </c>
    </row>
    <row r="129" spans="2:22" x14ac:dyDescent="0.3">
      <c r="B129" s="1" t="s">
        <v>90</v>
      </c>
      <c r="C129" s="1" t="s">
        <v>232</v>
      </c>
      <c r="D129" s="1" t="s">
        <v>285</v>
      </c>
      <c r="E129" s="1" t="s">
        <v>115</v>
      </c>
      <c r="F129" s="1" t="s">
        <v>263</v>
      </c>
      <c r="G129" s="1">
        <v>2021</v>
      </c>
      <c r="H129" s="1" t="s">
        <v>145</v>
      </c>
      <c r="I129" s="1" t="s">
        <v>148</v>
      </c>
      <c r="J129" s="4">
        <v>0.4027099999999999</v>
      </c>
      <c r="K129" s="1">
        <v>1358</v>
      </c>
      <c r="L129" s="1">
        <v>1358</v>
      </c>
      <c r="M129" s="1">
        <v>12.856</v>
      </c>
      <c r="O129" s="1">
        <v>3</v>
      </c>
      <c r="P129" s="1" t="s">
        <v>124</v>
      </c>
      <c r="Q129" s="1">
        <v>119.959</v>
      </c>
      <c r="R129" s="1">
        <v>1703</v>
      </c>
      <c r="S129" s="1">
        <v>3.456</v>
      </c>
      <c r="T129" s="1">
        <v>1640</v>
      </c>
      <c r="U129" s="1">
        <v>2.7549999999999999</v>
      </c>
      <c r="V129" s="1">
        <v>1638</v>
      </c>
    </row>
    <row r="130" spans="2:22" x14ac:dyDescent="0.3">
      <c r="B130" s="1" t="s">
        <v>90</v>
      </c>
      <c r="C130" s="1" t="s">
        <v>232</v>
      </c>
      <c r="D130" s="1" t="s">
        <v>285</v>
      </c>
      <c r="E130" s="1" t="s">
        <v>115</v>
      </c>
      <c r="F130" s="1" t="s">
        <v>264</v>
      </c>
      <c r="G130" s="1">
        <v>2021</v>
      </c>
      <c r="H130" s="1" t="s">
        <v>145</v>
      </c>
      <c r="I130" s="1" t="s">
        <v>148</v>
      </c>
      <c r="J130" s="4">
        <v>0.42048999999999997</v>
      </c>
      <c r="K130" s="1">
        <v>1357</v>
      </c>
      <c r="L130" s="1">
        <v>1357</v>
      </c>
      <c r="M130" s="1">
        <v>12.856999999999999</v>
      </c>
      <c r="O130" s="1">
        <v>3</v>
      </c>
      <c r="P130" s="1" t="s">
        <v>124</v>
      </c>
      <c r="Q130" s="1">
        <v>119.959</v>
      </c>
      <c r="R130" s="1">
        <v>1703</v>
      </c>
      <c r="S130" s="1">
        <v>3.456</v>
      </c>
      <c r="T130" s="1">
        <v>1640</v>
      </c>
      <c r="U130" s="1">
        <v>2.7549999999999999</v>
      </c>
      <c r="V130" s="1">
        <v>1638</v>
      </c>
    </row>
    <row r="131" spans="2:22" x14ac:dyDescent="0.3">
      <c r="B131" s="1" t="s">
        <v>90</v>
      </c>
      <c r="C131" s="1" t="s">
        <v>232</v>
      </c>
      <c r="D131" s="1" t="s">
        <v>285</v>
      </c>
      <c r="E131" s="1" t="s">
        <v>115</v>
      </c>
      <c r="F131" s="1" t="s">
        <v>265</v>
      </c>
      <c r="G131" s="1">
        <v>2021</v>
      </c>
      <c r="H131" s="1" t="s">
        <v>145</v>
      </c>
      <c r="I131" s="1" t="s">
        <v>148</v>
      </c>
      <c r="J131" s="4">
        <v>0.44905</v>
      </c>
      <c r="K131" s="1">
        <v>1358</v>
      </c>
      <c r="L131" s="1">
        <v>1358</v>
      </c>
      <c r="M131" s="1">
        <v>12.73</v>
      </c>
      <c r="O131" s="1">
        <v>3</v>
      </c>
      <c r="P131" s="1" t="s">
        <v>124</v>
      </c>
      <c r="Q131" s="1">
        <v>119.959</v>
      </c>
      <c r="R131" s="1">
        <v>1703</v>
      </c>
      <c r="S131" s="1">
        <v>3.456</v>
      </c>
      <c r="T131" s="1">
        <v>1640</v>
      </c>
      <c r="U131" s="1">
        <v>2.7549999999999999</v>
      </c>
      <c r="V131" s="1">
        <v>1638</v>
      </c>
    </row>
    <row r="132" spans="2:22" x14ac:dyDescent="0.3">
      <c r="B132" s="1" t="s">
        <v>90</v>
      </c>
      <c r="C132" s="1" t="s">
        <v>232</v>
      </c>
      <c r="D132" s="1" t="s">
        <v>285</v>
      </c>
      <c r="E132" s="1" t="s">
        <v>115</v>
      </c>
      <c r="F132" s="1" t="s">
        <v>266</v>
      </c>
      <c r="G132" s="1">
        <v>2021</v>
      </c>
      <c r="H132" s="1" t="s">
        <v>145</v>
      </c>
      <c r="I132" s="1" t="s">
        <v>148</v>
      </c>
      <c r="J132" s="4">
        <v>0.50632999999999995</v>
      </c>
      <c r="K132" s="1">
        <v>1358</v>
      </c>
      <c r="L132" s="1">
        <v>1358</v>
      </c>
      <c r="M132" s="1">
        <v>12.73</v>
      </c>
      <c r="O132" s="1">
        <v>3</v>
      </c>
      <c r="P132" s="1" t="s">
        <v>124</v>
      </c>
      <c r="Q132" s="1">
        <v>119.959</v>
      </c>
      <c r="R132" s="1">
        <v>1703</v>
      </c>
      <c r="S132" s="1">
        <v>3.456</v>
      </c>
      <c r="T132" s="1">
        <v>1640</v>
      </c>
      <c r="U132" s="1">
        <v>2.7549999999999999</v>
      </c>
      <c r="V132" s="1">
        <v>1638</v>
      </c>
    </row>
    <row r="133" spans="2:22" x14ac:dyDescent="0.3">
      <c r="B133" s="1" t="s">
        <v>90</v>
      </c>
      <c r="C133" s="1" t="s">
        <v>232</v>
      </c>
      <c r="D133" s="1" t="s">
        <v>285</v>
      </c>
      <c r="E133" s="1" t="s">
        <v>115</v>
      </c>
      <c r="F133" s="1" t="s">
        <v>267</v>
      </c>
      <c r="G133" s="1">
        <v>2021</v>
      </c>
      <c r="H133" s="1" t="s">
        <v>145</v>
      </c>
      <c r="I133" s="1" t="s">
        <v>148</v>
      </c>
      <c r="J133" s="4">
        <v>0.587094</v>
      </c>
      <c r="K133" s="1">
        <v>1358</v>
      </c>
      <c r="L133" s="1">
        <v>1358</v>
      </c>
      <c r="M133" s="1">
        <v>12.458</v>
      </c>
      <c r="O133" s="1">
        <v>3</v>
      </c>
      <c r="P133" s="1" t="s">
        <v>124</v>
      </c>
      <c r="Q133" s="1">
        <v>119.959</v>
      </c>
      <c r="R133" s="1">
        <v>1703</v>
      </c>
      <c r="S133" s="1">
        <v>3.456</v>
      </c>
      <c r="T133" s="1">
        <v>1640</v>
      </c>
      <c r="U133" s="1">
        <v>2.7549999999999999</v>
      </c>
      <c r="V133" s="1">
        <v>1638</v>
      </c>
    </row>
    <row r="134" spans="2:22" x14ac:dyDescent="0.3">
      <c r="B134" s="1" t="s">
        <v>90</v>
      </c>
      <c r="C134" s="1" t="s">
        <v>232</v>
      </c>
      <c r="D134" s="1" t="s">
        <v>285</v>
      </c>
      <c r="E134" s="1" t="s">
        <v>115</v>
      </c>
      <c r="F134" s="1" t="s">
        <v>268</v>
      </c>
      <c r="G134" s="1">
        <v>2021</v>
      </c>
      <c r="H134" s="1" t="s">
        <v>145</v>
      </c>
      <c r="I134" s="1" t="s">
        <v>148</v>
      </c>
      <c r="J134" s="4">
        <v>0.67652999999999996</v>
      </c>
      <c r="K134" s="1">
        <v>1358</v>
      </c>
      <c r="L134" s="1">
        <v>1358</v>
      </c>
      <c r="M134" s="1">
        <v>12.458</v>
      </c>
      <c r="O134" s="1">
        <v>3</v>
      </c>
      <c r="P134" s="1" t="s">
        <v>124</v>
      </c>
      <c r="Q134" s="1">
        <v>119.959</v>
      </c>
      <c r="R134" s="1">
        <v>1703</v>
      </c>
      <c r="S134" s="1">
        <v>3.456</v>
      </c>
      <c r="T134" s="1">
        <v>1640</v>
      </c>
      <c r="U134" s="1">
        <v>2.7549999999999999</v>
      </c>
      <c r="V134" s="1">
        <v>1638</v>
      </c>
    </row>
    <row r="135" spans="2:22" x14ac:dyDescent="0.3">
      <c r="B135" s="1" t="s">
        <v>90</v>
      </c>
      <c r="C135" s="1" t="s">
        <v>232</v>
      </c>
      <c r="D135" s="1" t="s">
        <v>285</v>
      </c>
      <c r="E135" s="1" t="s">
        <v>115</v>
      </c>
      <c r="F135" s="1" t="s">
        <v>269</v>
      </c>
      <c r="G135" s="1">
        <v>2021</v>
      </c>
      <c r="H135" s="1" t="s">
        <v>145</v>
      </c>
      <c r="I135" s="1" t="s">
        <v>148</v>
      </c>
      <c r="J135" s="4">
        <v>0.73895</v>
      </c>
      <c r="K135" s="1">
        <v>1358</v>
      </c>
      <c r="L135" s="1">
        <v>1358</v>
      </c>
      <c r="M135" s="1">
        <v>12.068</v>
      </c>
      <c r="O135" s="1">
        <v>3</v>
      </c>
      <c r="P135" s="1" t="s">
        <v>124</v>
      </c>
      <c r="Q135" s="1">
        <v>119.959</v>
      </c>
      <c r="R135" s="1">
        <v>1703</v>
      </c>
      <c r="S135" s="1">
        <v>3.456</v>
      </c>
      <c r="T135" s="1">
        <v>1640</v>
      </c>
      <c r="U135" s="1">
        <v>2.7549999999999999</v>
      </c>
      <c r="V135" s="1">
        <v>1638</v>
      </c>
    </row>
    <row r="136" spans="2:22" x14ac:dyDescent="0.3">
      <c r="B136" s="1" t="s">
        <v>90</v>
      </c>
      <c r="C136" s="1" t="s">
        <v>232</v>
      </c>
      <c r="D136" s="1" t="s">
        <v>285</v>
      </c>
      <c r="E136" s="1" t="s">
        <v>115</v>
      </c>
      <c r="F136" s="1" t="s">
        <v>270</v>
      </c>
      <c r="G136" s="1">
        <v>2021</v>
      </c>
      <c r="H136" s="1" t="s">
        <v>145</v>
      </c>
      <c r="I136" s="1" t="s">
        <v>148</v>
      </c>
      <c r="J136" s="4">
        <v>0.75809000000000004</v>
      </c>
      <c r="K136" s="1">
        <v>1358</v>
      </c>
      <c r="L136" s="1">
        <v>1358</v>
      </c>
      <c r="M136" s="1">
        <v>12.068</v>
      </c>
      <c r="O136" s="1">
        <v>3</v>
      </c>
      <c r="P136" s="1" t="s">
        <v>124</v>
      </c>
      <c r="Q136" s="1">
        <v>119.959</v>
      </c>
      <c r="R136" s="1">
        <v>1703</v>
      </c>
      <c r="S136" s="1">
        <v>3.456</v>
      </c>
      <c r="T136" s="1">
        <v>1640</v>
      </c>
      <c r="U136" s="1">
        <v>2.7549999999999999</v>
      </c>
      <c r="V136" s="1">
        <v>1638</v>
      </c>
    </row>
    <row r="137" spans="2:22" x14ac:dyDescent="0.3">
      <c r="B137" s="1" t="s">
        <v>90</v>
      </c>
      <c r="C137" s="1" t="s">
        <v>232</v>
      </c>
      <c r="D137" s="1" t="s">
        <v>285</v>
      </c>
      <c r="E137" s="1" t="s">
        <v>115</v>
      </c>
      <c r="F137" s="1" t="s">
        <v>271</v>
      </c>
      <c r="G137" s="1">
        <v>2021</v>
      </c>
      <c r="H137" s="1" t="s">
        <v>145</v>
      </c>
      <c r="I137" s="1" t="s">
        <v>148</v>
      </c>
      <c r="J137" s="4">
        <v>0.74705600000000005</v>
      </c>
      <c r="K137" s="1">
        <v>1358</v>
      </c>
      <c r="L137" s="1">
        <v>1358</v>
      </c>
      <c r="M137" s="1">
        <v>11.589</v>
      </c>
      <c r="O137" s="1">
        <v>3</v>
      </c>
      <c r="P137" s="1" t="s">
        <v>124</v>
      </c>
      <c r="Q137" s="1">
        <v>119.959</v>
      </c>
      <c r="R137" s="1">
        <v>1703</v>
      </c>
      <c r="S137" s="1">
        <v>3.456</v>
      </c>
      <c r="T137" s="1">
        <v>1640</v>
      </c>
      <c r="U137" s="1">
        <v>2.7549999999999999</v>
      </c>
      <c r="V137" s="1">
        <v>1638</v>
      </c>
    </row>
    <row r="138" spans="2:22" x14ac:dyDescent="0.3">
      <c r="B138" s="1" t="s">
        <v>90</v>
      </c>
      <c r="C138" s="1" t="s">
        <v>232</v>
      </c>
      <c r="D138" s="1" t="s">
        <v>285</v>
      </c>
      <c r="E138" s="1" t="s">
        <v>115</v>
      </c>
      <c r="F138" s="1" t="s">
        <v>272</v>
      </c>
      <c r="G138" s="1">
        <v>2021</v>
      </c>
      <c r="H138" s="1" t="s">
        <v>145</v>
      </c>
      <c r="I138" s="1" t="s">
        <v>148</v>
      </c>
      <c r="J138" s="4">
        <v>0.72317799999999999</v>
      </c>
      <c r="K138" s="1">
        <v>1358</v>
      </c>
      <c r="L138" s="1">
        <v>1358</v>
      </c>
      <c r="M138" s="1">
        <v>11.589</v>
      </c>
      <c r="O138" s="1">
        <v>3</v>
      </c>
      <c r="P138" s="1" t="s">
        <v>124</v>
      </c>
      <c r="Q138" s="1">
        <v>119.959</v>
      </c>
      <c r="R138" s="1">
        <v>1703</v>
      </c>
      <c r="S138" s="1">
        <v>3.456</v>
      </c>
      <c r="T138" s="1">
        <v>1640</v>
      </c>
      <c r="U138" s="1">
        <v>2.7549999999999999</v>
      </c>
      <c r="V138" s="1">
        <v>1638</v>
      </c>
    </row>
    <row r="139" spans="2:22" x14ac:dyDescent="0.3">
      <c r="B139" s="1" t="s">
        <v>90</v>
      </c>
      <c r="C139" s="1" t="s">
        <v>232</v>
      </c>
      <c r="D139" s="1" t="s">
        <v>285</v>
      </c>
      <c r="E139" s="1" t="s">
        <v>115</v>
      </c>
      <c r="F139" s="1" t="s">
        <v>273</v>
      </c>
      <c r="G139" s="1">
        <v>2021</v>
      </c>
      <c r="H139" s="1" t="s">
        <v>145</v>
      </c>
      <c r="I139" s="1" t="s">
        <v>148</v>
      </c>
      <c r="J139" s="4">
        <v>0.692994</v>
      </c>
      <c r="K139" s="1">
        <v>1358</v>
      </c>
      <c r="L139" s="1">
        <v>1358</v>
      </c>
      <c r="M139" s="1">
        <v>11.002000000000001</v>
      </c>
      <c r="O139" s="1">
        <v>3</v>
      </c>
      <c r="P139" s="1" t="s">
        <v>124</v>
      </c>
      <c r="Q139" s="1">
        <v>119.959</v>
      </c>
      <c r="R139" s="1">
        <v>1703</v>
      </c>
      <c r="S139" s="1">
        <v>3.456</v>
      </c>
      <c r="T139" s="1">
        <v>1640</v>
      </c>
      <c r="U139" s="1">
        <v>2.7549999999999999</v>
      </c>
      <c r="V139" s="1">
        <v>1638</v>
      </c>
    </row>
    <row r="140" spans="2:22" x14ac:dyDescent="0.3">
      <c r="B140" s="1" t="s">
        <v>90</v>
      </c>
      <c r="C140" s="1" t="s">
        <v>232</v>
      </c>
      <c r="D140" s="1" t="s">
        <v>285</v>
      </c>
      <c r="E140" s="1" t="s">
        <v>115</v>
      </c>
      <c r="F140" s="1" t="s">
        <v>274</v>
      </c>
      <c r="G140" s="1">
        <v>2021</v>
      </c>
      <c r="H140" s="1" t="s">
        <v>145</v>
      </c>
      <c r="I140" s="1" t="s">
        <v>148</v>
      </c>
      <c r="J140" s="4">
        <v>0.66294600000000004</v>
      </c>
      <c r="K140" s="1">
        <v>1358</v>
      </c>
      <c r="L140" s="1">
        <v>1358</v>
      </c>
      <c r="M140" s="1">
        <v>11.002000000000001</v>
      </c>
      <c r="O140" s="1">
        <v>3</v>
      </c>
      <c r="P140" s="1" t="s">
        <v>124</v>
      </c>
      <c r="Q140" s="1">
        <v>119.959</v>
      </c>
      <c r="R140" s="1">
        <v>1703</v>
      </c>
      <c r="S140" s="1">
        <v>3.456</v>
      </c>
      <c r="T140" s="1">
        <v>1640</v>
      </c>
      <c r="U140" s="1">
        <v>2.7549999999999999</v>
      </c>
      <c r="V140" s="1">
        <v>1638</v>
      </c>
    </row>
    <row r="141" spans="2:22" x14ac:dyDescent="0.3">
      <c r="B141" s="1" t="s">
        <v>90</v>
      </c>
      <c r="C141" s="1" t="s">
        <v>232</v>
      </c>
      <c r="D141" s="1" t="s">
        <v>285</v>
      </c>
      <c r="E141" s="1" t="s">
        <v>115</v>
      </c>
      <c r="F141" s="1" t="s">
        <v>275</v>
      </c>
      <c r="G141" s="1">
        <v>2021</v>
      </c>
      <c r="H141" s="1" t="s">
        <v>145</v>
      </c>
      <c r="I141" s="1" t="s">
        <v>148</v>
      </c>
      <c r="J141" s="4">
        <v>0.628668</v>
      </c>
      <c r="K141" s="1">
        <v>1358</v>
      </c>
      <c r="L141" s="1">
        <v>1358</v>
      </c>
      <c r="M141" s="1">
        <v>10.407</v>
      </c>
      <c r="O141" s="1">
        <v>3</v>
      </c>
      <c r="P141" s="1" t="s">
        <v>124</v>
      </c>
      <c r="Q141" s="1">
        <v>119.959</v>
      </c>
      <c r="R141" s="1">
        <v>1703</v>
      </c>
      <c r="S141" s="1">
        <v>3.456</v>
      </c>
      <c r="T141" s="1">
        <v>1640</v>
      </c>
      <c r="U141" s="1">
        <v>2.7549999999999999</v>
      </c>
      <c r="V141" s="1">
        <v>1638</v>
      </c>
    </row>
    <row r="142" spans="2:22" x14ac:dyDescent="0.3">
      <c r="B142" s="1" t="s">
        <v>90</v>
      </c>
      <c r="C142" s="1" t="s">
        <v>232</v>
      </c>
      <c r="D142" s="1" t="s">
        <v>285</v>
      </c>
      <c r="E142" s="1" t="s">
        <v>115</v>
      </c>
      <c r="F142" s="1" t="s">
        <v>276</v>
      </c>
      <c r="G142" s="1">
        <v>2021</v>
      </c>
      <c r="H142" s="1" t="s">
        <v>145</v>
      </c>
      <c r="I142" s="1" t="s">
        <v>148</v>
      </c>
      <c r="J142" s="4">
        <v>0.59419200000000005</v>
      </c>
      <c r="K142" s="1">
        <v>1358</v>
      </c>
      <c r="L142" s="1">
        <v>1358</v>
      </c>
      <c r="M142" s="1">
        <v>10.407</v>
      </c>
      <c r="O142" s="1">
        <v>3</v>
      </c>
      <c r="P142" s="1" t="s">
        <v>124</v>
      </c>
      <c r="Q142" s="1">
        <v>119.959</v>
      </c>
      <c r="R142" s="1">
        <v>1703</v>
      </c>
      <c r="S142" s="1">
        <v>3.456</v>
      </c>
      <c r="T142" s="1">
        <v>1640</v>
      </c>
      <c r="U142" s="1">
        <v>2.7549999999999999</v>
      </c>
      <c r="V142" s="1">
        <v>1638</v>
      </c>
    </row>
    <row r="143" spans="2:22" x14ac:dyDescent="0.3">
      <c r="B143" s="1" t="s">
        <v>90</v>
      </c>
      <c r="C143" s="1" t="s">
        <v>232</v>
      </c>
      <c r="D143" s="1" t="s">
        <v>285</v>
      </c>
      <c r="E143" s="1" t="s">
        <v>115</v>
      </c>
      <c r="F143" s="1" t="s">
        <v>277</v>
      </c>
      <c r="G143" s="1">
        <v>2021</v>
      </c>
      <c r="H143" s="1" t="s">
        <v>145</v>
      </c>
      <c r="I143" s="1" t="s">
        <v>148</v>
      </c>
      <c r="J143" s="4">
        <v>0.55353599999999992</v>
      </c>
      <c r="K143" s="1">
        <v>1358</v>
      </c>
      <c r="L143" s="1">
        <v>1358</v>
      </c>
      <c r="M143" s="1">
        <v>9.9009999999999998</v>
      </c>
      <c r="O143" s="1">
        <v>3</v>
      </c>
      <c r="P143" s="1" t="s">
        <v>124</v>
      </c>
      <c r="Q143" s="1">
        <v>119.959</v>
      </c>
      <c r="R143" s="1">
        <v>1703</v>
      </c>
      <c r="S143" s="1">
        <v>3.456</v>
      </c>
      <c r="T143" s="1">
        <v>1640</v>
      </c>
      <c r="U143" s="1">
        <v>2.7549999999999999</v>
      </c>
      <c r="V143" s="1">
        <v>1638</v>
      </c>
    </row>
    <row r="144" spans="2:22" x14ac:dyDescent="0.3">
      <c r="B144" s="1" t="s">
        <v>90</v>
      </c>
      <c r="C144" s="1" t="s">
        <v>232</v>
      </c>
      <c r="D144" s="1" t="s">
        <v>285</v>
      </c>
      <c r="E144" s="1" t="s">
        <v>115</v>
      </c>
      <c r="F144" s="1" t="s">
        <v>278</v>
      </c>
      <c r="G144" s="1">
        <v>2021</v>
      </c>
      <c r="H144" s="1" t="s">
        <v>145</v>
      </c>
      <c r="I144" s="1" t="s">
        <v>148</v>
      </c>
      <c r="J144" s="4">
        <v>0.51679600000000003</v>
      </c>
      <c r="K144" s="1">
        <v>1358</v>
      </c>
      <c r="L144" s="1">
        <v>1358</v>
      </c>
      <c r="M144" s="1">
        <v>9.9009999999999998</v>
      </c>
      <c r="O144" s="1">
        <v>3</v>
      </c>
      <c r="P144" s="1" t="s">
        <v>124</v>
      </c>
      <c r="Q144" s="1">
        <v>119.959</v>
      </c>
      <c r="R144" s="1">
        <v>1703</v>
      </c>
      <c r="S144" s="1">
        <v>3.456</v>
      </c>
      <c r="T144" s="1">
        <v>1640</v>
      </c>
      <c r="U144" s="1">
        <v>2.7549999999999999</v>
      </c>
      <c r="V144" s="1">
        <v>1638</v>
      </c>
    </row>
    <row r="145" spans="2:22" x14ac:dyDescent="0.3">
      <c r="B145" s="1" t="s">
        <v>90</v>
      </c>
      <c r="C145" s="1" t="s">
        <v>232</v>
      </c>
      <c r="D145" s="1" t="s">
        <v>285</v>
      </c>
      <c r="E145" s="1" t="s">
        <v>115</v>
      </c>
      <c r="F145" s="1" t="s">
        <v>279</v>
      </c>
      <c r="G145" s="1">
        <v>2021</v>
      </c>
      <c r="H145" s="1" t="s">
        <v>145</v>
      </c>
      <c r="I145" s="1" t="s">
        <v>148</v>
      </c>
      <c r="J145" s="4">
        <v>0.461534</v>
      </c>
      <c r="K145" s="1">
        <v>1358</v>
      </c>
      <c r="L145" s="1">
        <v>1358</v>
      </c>
      <c r="M145" s="1">
        <v>9.51</v>
      </c>
      <c r="O145" s="1">
        <v>3</v>
      </c>
      <c r="P145" s="1" t="s">
        <v>124</v>
      </c>
      <c r="Q145" s="1">
        <v>119.959</v>
      </c>
      <c r="R145" s="1">
        <v>1703</v>
      </c>
      <c r="S145" s="1">
        <v>3.456</v>
      </c>
      <c r="T145" s="1">
        <v>1640</v>
      </c>
      <c r="U145" s="1">
        <v>2.7549999999999999</v>
      </c>
      <c r="V145" s="1">
        <v>1638</v>
      </c>
    </row>
    <row r="146" spans="2:22" x14ac:dyDescent="0.3">
      <c r="B146" s="1" t="s">
        <v>90</v>
      </c>
      <c r="C146" s="1" t="s">
        <v>232</v>
      </c>
      <c r="D146" s="1" t="s">
        <v>285</v>
      </c>
      <c r="E146" s="1" t="s">
        <v>115</v>
      </c>
      <c r="F146" s="1" t="s">
        <v>280</v>
      </c>
      <c r="G146" s="1">
        <v>2021</v>
      </c>
      <c r="H146" s="1" t="s">
        <v>145</v>
      </c>
      <c r="I146" s="1" t="s">
        <v>148</v>
      </c>
      <c r="J146" s="4">
        <v>0.40207799999999999</v>
      </c>
      <c r="K146" s="1">
        <v>1358</v>
      </c>
      <c r="L146" s="1">
        <v>1358</v>
      </c>
      <c r="M146" s="1">
        <v>9.51</v>
      </c>
      <c r="O146" s="1">
        <v>3</v>
      </c>
      <c r="P146" s="1" t="s">
        <v>124</v>
      </c>
      <c r="Q146" s="1">
        <v>119.959</v>
      </c>
      <c r="R146" s="1">
        <v>1703</v>
      </c>
      <c r="S146" s="1">
        <v>3.456</v>
      </c>
      <c r="T146" s="1">
        <v>1640</v>
      </c>
      <c r="U146" s="1">
        <v>2.7549999999999999</v>
      </c>
      <c r="V146" s="1">
        <v>1638</v>
      </c>
    </row>
    <row r="147" spans="2:22" x14ac:dyDescent="0.3">
      <c r="B147" s="1" t="s">
        <v>90</v>
      </c>
      <c r="C147" s="1" t="s">
        <v>232</v>
      </c>
      <c r="D147" s="1" t="s">
        <v>285</v>
      </c>
      <c r="E147" s="1" t="s">
        <v>115</v>
      </c>
      <c r="F147" s="1" t="s">
        <v>233</v>
      </c>
      <c r="G147" s="1">
        <v>2021</v>
      </c>
      <c r="H147" s="1" t="s">
        <v>145</v>
      </c>
      <c r="I147" s="1" t="s">
        <v>149</v>
      </c>
      <c r="J147" s="4">
        <v>0.48206199999999999</v>
      </c>
      <c r="K147" s="1">
        <v>405</v>
      </c>
      <c r="L147" s="1">
        <v>405</v>
      </c>
      <c r="M147" s="1">
        <v>9.2840000000000007</v>
      </c>
      <c r="O147" s="1">
        <v>3</v>
      </c>
      <c r="P147" s="1" t="s">
        <v>124</v>
      </c>
      <c r="Q147" s="1">
        <v>169.13300000000001</v>
      </c>
      <c r="R147" s="1">
        <v>512</v>
      </c>
      <c r="S147" s="1">
        <v>4.0570000000000004</v>
      </c>
      <c r="T147" s="1">
        <v>489</v>
      </c>
      <c r="U147" s="1">
        <v>2.9510000000000001</v>
      </c>
      <c r="V147" s="1">
        <v>494</v>
      </c>
    </row>
    <row r="148" spans="2:22" x14ac:dyDescent="0.3">
      <c r="B148" s="1" t="s">
        <v>90</v>
      </c>
      <c r="C148" s="1" t="s">
        <v>232</v>
      </c>
      <c r="D148" s="1" t="s">
        <v>285</v>
      </c>
      <c r="E148" s="1" t="s">
        <v>115</v>
      </c>
      <c r="F148" s="1" t="s">
        <v>234</v>
      </c>
      <c r="G148" s="1">
        <v>2021</v>
      </c>
      <c r="H148" s="1" t="s">
        <v>145</v>
      </c>
      <c r="I148" s="1" t="s">
        <v>149</v>
      </c>
      <c r="J148" s="4">
        <v>0.447274</v>
      </c>
      <c r="K148" s="1">
        <v>406</v>
      </c>
      <c r="L148" s="1">
        <v>406</v>
      </c>
      <c r="M148" s="1">
        <v>9.2479999999999993</v>
      </c>
      <c r="O148" s="1">
        <v>3</v>
      </c>
      <c r="P148" s="1" t="s">
        <v>124</v>
      </c>
      <c r="Q148" s="1">
        <v>169.13300000000001</v>
      </c>
      <c r="R148" s="1">
        <v>512</v>
      </c>
      <c r="S148" s="1">
        <v>4.0570000000000004</v>
      </c>
      <c r="T148" s="1">
        <v>489</v>
      </c>
      <c r="U148" s="1">
        <v>2.9510000000000001</v>
      </c>
      <c r="V148" s="1">
        <v>494</v>
      </c>
    </row>
    <row r="149" spans="2:22" x14ac:dyDescent="0.3">
      <c r="B149" s="1" t="s">
        <v>90</v>
      </c>
      <c r="C149" s="1" t="s">
        <v>232</v>
      </c>
      <c r="D149" s="1" t="s">
        <v>285</v>
      </c>
      <c r="E149" s="1" t="s">
        <v>115</v>
      </c>
      <c r="F149" s="1" t="s">
        <v>235</v>
      </c>
      <c r="G149" s="1">
        <v>2021</v>
      </c>
      <c r="H149" s="1" t="s">
        <v>145</v>
      </c>
      <c r="I149" s="1" t="s">
        <v>149</v>
      </c>
      <c r="J149" s="4">
        <v>0.46635399999999999</v>
      </c>
      <c r="K149" s="1">
        <v>405</v>
      </c>
      <c r="L149" s="1">
        <v>405</v>
      </c>
      <c r="M149" s="1">
        <v>8.9990000000000006</v>
      </c>
      <c r="O149" s="1">
        <v>3</v>
      </c>
      <c r="P149" s="1" t="s">
        <v>124</v>
      </c>
      <c r="Q149" s="1">
        <v>169.13300000000001</v>
      </c>
      <c r="R149" s="1">
        <v>512</v>
      </c>
      <c r="S149" s="1">
        <v>4.0570000000000004</v>
      </c>
      <c r="T149" s="1">
        <v>489</v>
      </c>
      <c r="U149" s="1">
        <v>2.9510000000000001</v>
      </c>
      <c r="V149" s="1">
        <v>494</v>
      </c>
    </row>
    <row r="150" spans="2:22" x14ac:dyDescent="0.3">
      <c r="B150" s="1" t="s">
        <v>90</v>
      </c>
      <c r="C150" s="1" t="s">
        <v>232</v>
      </c>
      <c r="D150" s="1" t="s">
        <v>285</v>
      </c>
      <c r="E150" s="1" t="s">
        <v>115</v>
      </c>
      <c r="F150" s="1" t="s">
        <v>236</v>
      </c>
      <c r="G150" s="1">
        <v>2021</v>
      </c>
      <c r="H150" s="1" t="s">
        <v>145</v>
      </c>
      <c r="I150" s="1" t="s">
        <v>149</v>
      </c>
      <c r="J150" s="4">
        <v>0.4515559999999999</v>
      </c>
      <c r="K150" s="1">
        <v>406</v>
      </c>
      <c r="L150" s="1">
        <v>406</v>
      </c>
      <c r="M150" s="1">
        <v>9.0030000000000001</v>
      </c>
      <c r="O150" s="1">
        <v>3</v>
      </c>
      <c r="P150" s="1" t="s">
        <v>124</v>
      </c>
      <c r="Q150" s="1">
        <v>169.13300000000001</v>
      </c>
      <c r="R150" s="1">
        <v>512</v>
      </c>
      <c r="S150" s="1">
        <v>4.0570000000000004</v>
      </c>
      <c r="T150" s="1">
        <v>489</v>
      </c>
      <c r="U150" s="1">
        <v>2.9510000000000001</v>
      </c>
      <c r="V150" s="1">
        <v>494</v>
      </c>
    </row>
    <row r="151" spans="2:22" x14ac:dyDescent="0.3">
      <c r="B151" s="1" t="s">
        <v>90</v>
      </c>
      <c r="C151" s="1" t="s">
        <v>232</v>
      </c>
      <c r="D151" s="1" t="s">
        <v>285</v>
      </c>
      <c r="E151" s="1" t="s">
        <v>115</v>
      </c>
      <c r="F151" s="1" t="s">
        <v>237</v>
      </c>
      <c r="G151" s="1">
        <v>2021</v>
      </c>
      <c r="H151" s="1" t="s">
        <v>145</v>
      </c>
      <c r="I151" s="1" t="s">
        <v>149</v>
      </c>
      <c r="J151" s="4">
        <v>0.43688399999999999</v>
      </c>
      <c r="K151" s="1">
        <v>406</v>
      </c>
      <c r="L151" s="1">
        <v>406</v>
      </c>
      <c r="M151" s="1">
        <v>8.8060000000000027</v>
      </c>
      <c r="O151" s="1">
        <v>3</v>
      </c>
      <c r="P151" s="1" t="s">
        <v>124</v>
      </c>
      <c r="Q151" s="1">
        <v>169.13300000000001</v>
      </c>
      <c r="R151" s="1">
        <v>512</v>
      </c>
      <c r="S151" s="1">
        <v>4.0570000000000004</v>
      </c>
      <c r="T151" s="1">
        <v>489</v>
      </c>
      <c r="U151" s="1">
        <v>2.9510000000000001</v>
      </c>
      <c r="V151" s="1">
        <v>494</v>
      </c>
    </row>
    <row r="152" spans="2:22" x14ac:dyDescent="0.3">
      <c r="B152" s="1" t="s">
        <v>90</v>
      </c>
      <c r="C152" s="1" t="s">
        <v>232</v>
      </c>
      <c r="D152" s="1" t="s">
        <v>285</v>
      </c>
      <c r="E152" s="1" t="s">
        <v>115</v>
      </c>
      <c r="F152" s="1" t="s">
        <v>238</v>
      </c>
      <c r="G152" s="1">
        <v>2021</v>
      </c>
      <c r="H152" s="1" t="s">
        <v>145</v>
      </c>
      <c r="I152" s="1" t="s">
        <v>149</v>
      </c>
      <c r="J152" s="4">
        <v>0.43104199999999998</v>
      </c>
      <c r="K152" s="1">
        <v>406</v>
      </c>
      <c r="L152" s="1">
        <v>406</v>
      </c>
      <c r="M152" s="1">
        <v>8.8060000000000027</v>
      </c>
      <c r="O152" s="1">
        <v>3</v>
      </c>
      <c r="P152" s="1" t="s">
        <v>124</v>
      </c>
      <c r="Q152" s="1">
        <v>169.13300000000001</v>
      </c>
      <c r="R152" s="1">
        <v>512</v>
      </c>
      <c r="S152" s="1">
        <v>4.0570000000000004</v>
      </c>
      <c r="T152" s="1">
        <v>489</v>
      </c>
      <c r="U152" s="1">
        <v>2.9510000000000001</v>
      </c>
      <c r="V152" s="1">
        <v>494</v>
      </c>
    </row>
    <row r="153" spans="2:22" x14ac:dyDescent="0.3">
      <c r="B153" s="1" t="s">
        <v>90</v>
      </c>
      <c r="C153" s="1" t="s">
        <v>232</v>
      </c>
      <c r="D153" s="1" t="s">
        <v>285</v>
      </c>
      <c r="E153" s="1" t="s">
        <v>115</v>
      </c>
      <c r="F153" s="1" t="s">
        <v>239</v>
      </c>
      <c r="G153" s="1">
        <v>2021</v>
      </c>
      <c r="H153" s="1" t="s">
        <v>145</v>
      </c>
      <c r="I153" s="1" t="s">
        <v>149</v>
      </c>
      <c r="J153" s="4">
        <v>0.421402</v>
      </c>
      <c r="K153" s="1">
        <v>406</v>
      </c>
      <c r="L153" s="1">
        <v>406</v>
      </c>
      <c r="M153" s="1">
        <v>8.625</v>
      </c>
      <c r="O153" s="1">
        <v>3</v>
      </c>
      <c r="P153" s="1" t="s">
        <v>124</v>
      </c>
      <c r="Q153" s="1">
        <v>169.13300000000001</v>
      </c>
      <c r="R153" s="1">
        <v>512</v>
      </c>
      <c r="S153" s="1">
        <v>4.0570000000000004</v>
      </c>
      <c r="T153" s="1">
        <v>489</v>
      </c>
      <c r="U153" s="1">
        <v>2.9510000000000001</v>
      </c>
      <c r="V153" s="1">
        <v>494</v>
      </c>
    </row>
    <row r="154" spans="2:22" x14ac:dyDescent="0.3">
      <c r="B154" s="1" t="s">
        <v>90</v>
      </c>
      <c r="C154" s="1" t="s">
        <v>232</v>
      </c>
      <c r="D154" s="1" t="s">
        <v>285</v>
      </c>
      <c r="E154" s="1" t="s">
        <v>115</v>
      </c>
      <c r="F154" s="1" t="s">
        <v>240</v>
      </c>
      <c r="G154" s="1">
        <v>2021</v>
      </c>
      <c r="H154" s="1" t="s">
        <v>145</v>
      </c>
      <c r="I154" s="1" t="s">
        <v>149</v>
      </c>
      <c r="J154" s="4">
        <v>0.40549000000000002</v>
      </c>
      <c r="K154" s="1">
        <v>406</v>
      </c>
      <c r="L154" s="1">
        <v>406</v>
      </c>
      <c r="M154" s="1">
        <v>8.625</v>
      </c>
      <c r="O154" s="1">
        <v>3</v>
      </c>
      <c r="P154" s="1" t="s">
        <v>124</v>
      </c>
      <c r="Q154" s="1">
        <v>169.13300000000001</v>
      </c>
      <c r="R154" s="1">
        <v>512</v>
      </c>
      <c r="S154" s="1">
        <v>4.0570000000000004</v>
      </c>
      <c r="T154" s="1">
        <v>489</v>
      </c>
      <c r="U154" s="1">
        <v>2.9510000000000001</v>
      </c>
      <c r="V154" s="1">
        <v>494</v>
      </c>
    </row>
    <row r="155" spans="2:22" x14ac:dyDescent="0.3">
      <c r="B155" s="1" t="s">
        <v>90</v>
      </c>
      <c r="C155" s="1" t="s">
        <v>232</v>
      </c>
      <c r="D155" s="1" t="s">
        <v>285</v>
      </c>
      <c r="E155" s="1" t="s">
        <v>115</v>
      </c>
      <c r="F155" s="1" t="s">
        <v>241</v>
      </c>
      <c r="G155" s="1">
        <v>2021</v>
      </c>
      <c r="H155" s="1" t="s">
        <v>145</v>
      </c>
      <c r="I155" s="1" t="s">
        <v>149</v>
      </c>
      <c r="J155" s="4">
        <v>0.3893279999999999</v>
      </c>
      <c r="K155" s="1">
        <v>406</v>
      </c>
      <c r="L155" s="1">
        <v>406</v>
      </c>
      <c r="M155" s="1">
        <v>8.4949999999999992</v>
      </c>
      <c r="O155" s="1">
        <v>3</v>
      </c>
      <c r="P155" s="1" t="s">
        <v>124</v>
      </c>
      <c r="Q155" s="1">
        <v>169.13300000000001</v>
      </c>
      <c r="R155" s="1">
        <v>512</v>
      </c>
      <c r="S155" s="1">
        <v>4.0570000000000004</v>
      </c>
      <c r="T155" s="1">
        <v>489</v>
      </c>
      <c r="U155" s="1">
        <v>2.9510000000000001</v>
      </c>
      <c r="V155" s="1">
        <v>494</v>
      </c>
    </row>
    <row r="156" spans="2:22" x14ac:dyDescent="0.3">
      <c r="B156" s="1" t="s">
        <v>90</v>
      </c>
      <c r="C156" s="1" t="s">
        <v>232</v>
      </c>
      <c r="D156" s="1" t="s">
        <v>285</v>
      </c>
      <c r="E156" s="1" t="s">
        <v>115</v>
      </c>
      <c r="F156" s="1" t="s">
        <v>242</v>
      </c>
      <c r="G156" s="1">
        <v>2021</v>
      </c>
      <c r="H156" s="1" t="s">
        <v>145</v>
      </c>
      <c r="I156" s="1" t="s">
        <v>149</v>
      </c>
      <c r="J156" s="4">
        <v>0.37663799999999997</v>
      </c>
      <c r="K156" s="1">
        <v>406</v>
      </c>
      <c r="L156" s="1">
        <v>406</v>
      </c>
      <c r="M156" s="1">
        <v>8.4949999999999992</v>
      </c>
      <c r="O156" s="1">
        <v>3</v>
      </c>
      <c r="P156" s="1" t="s">
        <v>124</v>
      </c>
      <c r="Q156" s="1">
        <v>169.13300000000001</v>
      </c>
      <c r="R156" s="1">
        <v>512</v>
      </c>
      <c r="S156" s="1">
        <v>4.0570000000000004</v>
      </c>
      <c r="T156" s="1">
        <v>489</v>
      </c>
      <c r="U156" s="1">
        <v>2.9510000000000001</v>
      </c>
      <c r="V156" s="1">
        <v>494</v>
      </c>
    </row>
    <row r="157" spans="2:22" x14ac:dyDescent="0.3">
      <c r="B157" s="1" t="s">
        <v>90</v>
      </c>
      <c r="C157" s="1" t="s">
        <v>232</v>
      </c>
      <c r="D157" s="1" t="s">
        <v>285</v>
      </c>
      <c r="E157" s="1" t="s">
        <v>115</v>
      </c>
      <c r="F157" s="1" t="s">
        <v>243</v>
      </c>
      <c r="G157" s="1">
        <v>2021</v>
      </c>
      <c r="H157" s="1" t="s">
        <v>145</v>
      </c>
      <c r="I157" s="1" t="s">
        <v>149</v>
      </c>
      <c r="J157" s="4">
        <v>0.365568</v>
      </c>
      <c r="K157" s="1">
        <v>406</v>
      </c>
      <c r="L157" s="1">
        <v>406</v>
      </c>
      <c r="M157" s="1">
        <v>8.4250000000000007</v>
      </c>
      <c r="O157" s="1">
        <v>3</v>
      </c>
      <c r="P157" s="1" t="s">
        <v>124</v>
      </c>
      <c r="Q157" s="1">
        <v>169.13300000000001</v>
      </c>
      <c r="R157" s="1">
        <v>512</v>
      </c>
      <c r="S157" s="1">
        <v>4.0570000000000004</v>
      </c>
      <c r="T157" s="1">
        <v>489</v>
      </c>
      <c r="U157" s="1">
        <v>2.9510000000000001</v>
      </c>
      <c r="V157" s="1">
        <v>494</v>
      </c>
    </row>
    <row r="158" spans="2:22" x14ac:dyDescent="0.3">
      <c r="B158" s="1" t="s">
        <v>90</v>
      </c>
      <c r="C158" s="1" t="s">
        <v>232</v>
      </c>
      <c r="D158" s="1" t="s">
        <v>285</v>
      </c>
      <c r="E158" s="1" t="s">
        <v>115</v>
      </c>
      <c r="F158" s="1" t="s">
        <v>244</v>
      </c>
      <c r="G158" s="1">
        <v>2021</v>
      </c>
      <c r="H158" s="1" t="s">
        <v>145</v>
      </c>
      <c r="I158" s="1" t="s">
        <v>149</v>
      </c>
      <c r="J158" s="4">
        <v>0.37125599999999997</v>
      </c>
      <c r="K158" s="1">
        <v>406</v>
      </c>
      <c r="L158" s="1">
        <v>406</v>
      </c>
      <c r="M158" s="1">
        <v>8.4250000000000007</v>
      </c>
      <c r="O158" s="1">
        <v>3</v>
      </c>
      <c r="P158" s="1" t="s">
        <v>124</v>
      </c>
      <c r="Q158" s="1">
        <v>169.13300000000001</v>
      </c>
      <c r="R158" s="1">
        <v>512</v>
      </c>
      <c r="S158" s="1">
        <v>4.0570000000000004</v>
      </c>
      <c r="T158" s="1">
        <v>489</v>
      </c>
      <c r="U158" s="1">
        <v>2.9510000000000001</v>
      </c>
      <c r="V158" s="1">
        <v>494</v>
      </c>
    </row>
    <row r="159" spans="2:22" x14ac:dyDescent="0.3">
      <c r="B159" s="1" t="s">
        <v>90</v>
      </c>
      <c r="C159" s="1" t="s">
        <v>232</v>
      </c>
      <c r="D159" s="1" t="s">
        <v>285</v>
      </c>
      <c r="E159" s="1" t="s">
        <v>115</v>
      </c>
      <c r="F159" s="1" t="s">
        <v>245</v>
      </c>
      <c r="G159" s="1">
        <v>2021</v>
      </c>
      <c r="H159" s="1" t="s">
        <v>145</v>
      </c>
      <c r="I159" s="1" t="s">
        <v>149</v>
      </c>
      <c r="J159" s="4">
        <v>0.39096999999999998</v>
      </c>
      <c r="K159" s="1">
        <v>406</v>
      </c>
      <c r="L159" s="1">
        <v>406</v>
      </c>
      <c r="M159" s="1">
        <v>8.4710000000000001</v>
      </c>
      <c r="O159" s="1">
        <v>3</v>
      </c>
      <c r="P159" s="1" t="s">
        <v>124</v>
      </c>
      <c r="Q159" s="1">
        <v>169.13300000000001</v>
      </c>
      <c r="R159" s="1">
        <v>512</v>
      </c>
      <c r="S159" s="1">
        <v>4.0570000000000004</v>
      </c>
      <c r="T159" s="1">
        <v>489</v>
      </c>
      <c r="U159" s="1">
        <v>2.9510000000000001</v>
      </c>
      <c r="V159" s="1">
        <v>494</v>
      </c>
    </row>
    <row r="160" spans="2:22" x14ac:dyDescent="0.3">
      <c r="B160" s="1" t="s">
        <v>90</v>
      </c>
      <c r="C160" s="1" t="s">
        <v>232</v>
      </c>
      <c r="D160" s="1" t="s">
        <v>285</v>
      </c>
      <c r="E160" s="1" t="s">
        <v>115</v>
      </c>
      <c r="F160" s="1" t="s">
        <v>246</v>
      </c>
      <c r="G160" s="1">
        <v>2021</v>
      </c>
      <c r="H160" s="1" t="s">
        <v>145</v>
      </c>
      <c r="I160" s="1" t="s">
        <v>149</v>
      </c>
      <c r="J160" s="4">
        <v>0.43381799999999998</v>
      </c>
      <c r="K160" s="1">
        <v>406</v>
      </c>
      <c r="L160" s="1">
        <v>406</v>
      </c>
      <c r="M160" s="1">
        <v>8.4710000000000001</v>
      </c>
      <c r="O160" s="1">
        <v>3</v>
      </c>
      <c r="P160" s="1" t="s">
        <v>124</v>
      </c>
      <c r="Q160" s="1">
        <v>169.13300000000001</v>
      </c>
      <c r="R160" s="1">
        <v>512</v>
      </c>
      <c r="S160" s="1">
        <v>4.0570000000000004</v>
      </c>
      <c r="T160" s="1">
        <v>489</v>
      </c>
      <c r="U160" s="1">
        <v>2.9510000000000001</v>
      </c>
      <c r="V160" s="1">
        <v>494</v>
      </c>
    </row>
    <row r="161" spans="2:22" x14ac:dyDescent="0.3">
      <c r="B161" s="1" t="s">
        <v>90</v>
      </c>
      <c r="C161" s="1" t="s">
        <v>232</v>
      </c>
      <c r="D161" s="1" t="s">
        <v>285</v>
      </c>
      <c r="E161" s="1" t="s">
        <v>115</v>
      </c>
      <c r="F161" s="1" t="s">
        <v>247</v>
      </c>
      <c r="G161" s="1">
        <v>2021</v>
      </c>
      <c r="H161" s="1" t="s">
        <v>145</v>
      </c>
      <c r="I161" s="1" t="s">
        <v>149</v>
      </c>
      <c r="J161" s="4">
        <v>0.51329999999999998</v>
      </c>
      <c r="K161" s="1">
        <v>406</v>
      </c>
      <c r="L161" s="1">
        <v>406</v>
      </c>
      <c r="M161" s="1">
        <v>8.7050000000000001</v>
      </c>
      <c r="O161" s="1">
        <v>3</v>
      </c>
      <c r="P161" s="1" t="s">
        <v>124</v>
      </c>
      <c r="Q161" s="1">
        <v>169.13300000000001</v>
      </c>
      <c r="R161" s="1">
        <v>512</v>
      </c>
      <c r="S161" s="1">
        <v>4.0570000000000004</v>
      </c>
      <c r="T161" s="1">
        <v>489</v>
      </c>
      <c r="U161" s="1">
        <v>2.9510000000000001</v>
      </c>
      <c r="V161" s="1">
        <v>494</v>
      </c>
    </row>
    <row r="162" spans="2:22" x14ac:dyDescent="0.3">
      <c r="B162" s="1" t="s">
        <v>90</v>
      </c>
      <c r="C162" s="1" t="s">
        <v>232</v>
      </c>
      <c r="D162" s="1" t="s">
        <v>285</v>
      </c>
      <c r="E162" s="1" t="s">
        <v>115</v>
      </c>
      <c r="F162" s="1" t="s">
        <v>248</v>
      </c>
      <c r="G162" s="1">
        <v>2021</v>
      </c>
      <c r="H162" s="1" t="s">
        <v>145</v>
      </c>
      <c r="I162" s="1" t="s">
        <v>149</v>
      </c>
      <c r="J162" s="4">
        <v>0.57908599999999999</v>
      </c>
      <c r="K162" s="1">
        <v>406</v>
      </c>
      <c r="L162" s="1">
        <v>406</v>
      </c>
      <c r="M162" s="1">
        <v>8.7050000000000001</v>
      </c>
      <c r="O162" s="1">
        <v>3</v>
      </c>
      <c r="P162" s="1" t="s">
        <v>124</v>
      </c>
      <c r="Q162" s="1">
        <v>169.13300000000001</v>
      </c>
      <c r="R162" s="1">
        <v>512</v>
      </c>
      <c r="S162" s="1">
        <v>4.0570000000000004</v>
      </c>
      <c r="T162" s="1">
        <v>489</v>
      </c>
      <c r="U162" s="1">
        <v>2.9510000000000001</v>
      </c>
      <c r="V162" s="1">
        <v>494</v>
      </c>
    </row>
    <row r="163" spans="2:22" x14ac:dyDescent="0.3">
      <c r="B163" s="1" t="s">
        <v>90</v>
      </c>
      <c r="C163" s="1" t="s">
        <v>232</v>
      </c>
      <c r="D163" s="1" t="s">
        <v>285</v>
      </c>
      <c r="E163" s="1" t="s">
        <v>115</v>
      </c>
      <c r="F163" s="1" t="s">
        <v>249</v>
      </c>
      <c r="G163" s="1">
        <v>2021</v>
      </c>
      <c r="H163" s="1" t="s">
        <v>145</v>
      </c>
      <c r="I163" s="1" t="s">
        <v>149</v>
      </c>
      <c r="J163" s="4">
        <v>0.61127799999999999</v>
      </c>
      <c r="K163" s="1">
        <v>406</v>
      </c>
      <c r="L163" s="1">
        <v>406</v>
      </c>
      <c r="M163" s="1">
        <v>9.1809999999999992</v>
      </c>
      <c r="O163" s="1">
        <v>3</v>
      </c>
      <c r="P163" s="1" t="s">
        <v>124</v>
      </c>
      <c r="Q163" s="1">
        <v>169.13300000000001</v>
      </c>
      <c r="R163" s="1">
        <v>512</v>
      </c>
      <c r="S163" s="1">
        <v>4.0570000000000004</v>
      </c>
      <c r="T163" s="1">
        <v>489</v>
      </c>
      <c r="U163" s="1">
        <v>2.9510000000000001</v>
      </c>
      <c r="V163" s="1">
        <v>494</v>
      </c>
    </row>
    <row r="164" spans="2:22" x14ac:dyDescent="0.3">
      <c r="B164" s="1" t="s">
        <v>90</v>
      </c>
      <c r="C164" s="1" t="s">
        <v>232</v>
      </c>
      <c r="D164" s="1" t="s">
        <v>285</v>
      </c>
      <c r="E164" s="1" t="s">
        <v>115</v>
      </c>
      <c r="F164" s="1" t="s">
        <v>250</v>
      </c>
      <c r="G164" s="1">
        <v>2021</v>
      </c>
      <c r="H164" s="1" t="s">
        <v>145</v>
      </c>
      <c r="I164" s="1" t="s">
        <v>149</v>
      </c>
      <c r="J164" s="4">
        <v>0.6260840000000002</v>
      </c>
      <c r="K164" s="1">
        <v>406</v>
      </c>
      <c r="L164" s="1">
        <v>406</v>
      </c>
      <c r="M164" s="1">
        <v>9.1809999999999992</v>
      </c>
      <c r="O164" s="1">
        <v>3</v>
      </c>
      <c r="P164" s="1" t="s">
        <v>124</v>
      </c>
      <c r="Q164" s="1">
        <v>169.13300000000001</v>
      </c>
      <c r="R164" s="1">
        <v>512</v>
      </c>
      <c r="S164" s="1">
        <v>4.0570000000000004</v>
      </c>
      <c r="T164" s="1">
        <v>489</v>
      </c>
      <c r="U164" s="1">
        <v>2.9510000000000001</v>
      </c>
      <c r="V164" s="1">
        <v>494</v>
      </c>
    </row>
    <row r="165" spans="2:22" x14ac:dyDescent="0.3">
      <c r="B165" s="1" t="s">
        <v>90</v>
      </c>
      <c r="C165" s="1" t="s">
        <v>232</v>
      </c>
      <c r="D165" s="1" t="s">
        <v>285</v>
      </c>
      <c r="E165" s="1" t="s">
        <v>115</v>
      </c>
      <c r="F165" s="1" t="s">
        <v>251</v>
      </c>
      <c r="G165" s="1">
        <v>2021</v>
      </c>
      <c r="H165" s="1" t="s">
        <v>145</v>
      </c>
      <c r="I165" s="1" t="s">
        <v>149</v>
      </c>
      <c r="J165" s="4">
        <v>0.61640800000000007</v>
      </c>
      <c r="K165" s="1">
        <v>406</v>
      </c>
      <c r="L165" s="1">
        <v>406</v>
      </c>
      <c r="M165" s="1">
        <v>9.9090000000000007</v>
      </c>
      <c r="O165" s="1">
        <v>3</v>
      </c>
      <c r="P165" s="1" t="s">
        <v>124</v>
      </c>
      <c r="Q165" s="1">
        <v>169.13300000000001</v>
      </c>
      <c r="R165" s="1">
        <v>512</v>
      </c>
      <c r="S165" s="1">
        <v>4.0570000000000004</v>
      </c>
      <c r="T165" s="1">
        <v>489</v>
      </c>
      <c r="U165" s="1">
        <v>2.9510000000000001</v>
      </c>
      <c r="V165" s="1">
        <v>494</v>
      </c>
    </row>
    <row r="166" spans="2:22" x14ac:dyDescent="0.3">
      <c r="B166" s="1" t="s">
        <v>90</v>
      </c>
      <c r="C166" s="1" t="s">
        <v>232</v>
      </c>
      <c r="D166" s="1" t="s">
        <v>285</v>
      </c>
      <c r="E166" s="1" t="s">
        <v>115</v>
      </c>
      <c r="F166" s="1" t="s">
        <v>252</v>
      </c>
      <c r="G166" s="1">
        <v>2021</v>
      </c>
      <c r="H166" s="1" t="s">
        <v>145</v>
      </c>
      <c r="I166" s="1" t="s">
        <v>149</v>
      </c>
      <c r="J166" s="4">
        <v>0.59751999999999994</v>
      </c>
      <c r="K166" s="1">
        <v>406</v>
      </c>
      <c r="L166" s="1">
        <v>406</v>
      </c>
      <c r="M166" s="1">
        <v>9.9090000000000007</v>
      </c>
      <c r="O166" s="1">
        <v>3</v>
      </c>
      <c r="P166" s="1" t="s">
        <v>124</v>
      </c>
      <c r="Q166" s="1">
        <v>169.13300000000001</v>
      </c>
      <c r="R166" s="1">
        <v>512</v>
      </c>
      <c r="S166" s="1">
        <v>4.0570000000000004</v>
      </c>
      <c r="T166" s="1">
        <v>489</v>
      </c>
      <c r="U166" s="1">
        <v>2.9510000000000001</v>
      </c>
      <c r="V166" s="1">
        <v>494</v>
      </c>
    </row>
    <row r="167" spans="2:22" x14ac:dyDescent="0.3">
      <c r="B167" s="1" t="s">
        <v>90</v>
      </c>
      <c r="C167" s="1" t="s">
        <v>232</v>
      </c>
      <c r="D167" s="1" t="s">
        <v>285</v>
      </c>
      <c r="E167" s="1" t="s">
        <v>115</v>
      </c>
      <c r="F167" s="1" t="s">
        <v>253</v>
      </c>
      <c r="G167" s="1">
        <v>2021</v>
      </c>
      <c r="H167" s="1" t="s">
        <v>145</v>
      </c>
      <c r="I167" s="1" t="s">
        <v>149</v>
      </c>
      <c r="J167" s="4">
        <v>0.57752000000000003</v>
      </c>
      <c r="K167" s="1">
        <v>405</v>
      </c>
      <c r="L167" s="1">
        <v>405</v>
      </c>
      <c r="M167" s="1">
        <v>10.734</v>
      </c>
      <c r="O167" s="1">
        <v>3</v>
      </c>
      <c r="P167" s="1" t="s">
        <v>124</v>
      </c>
      <c r="Q167" s="1">
        <v>169.13300000000001</v>
      </c>
      <c r="R167" s="1">
        <v>512</v>
      </c>
      <c r="S167" s="1">
        <v>4.0570000000000004</v>
      </c>
      <c r="T167" s="1">
        <v>489</v>
      </c>
      <c r="U167" s="1">
        <v>2.9510000000000001</v>
      </c>
      <c r="V167" s="1">
        <v>494</v>
      </c>
    </row>
    <row r="168" spans="2:22" x14ac:dyDescent="0.3">
      <c r="B168" s="1" t="s">
        <v>90</v>
      </c>
      <c r="C168" s="1" t="s">
        <v>232</v>
      </c>
      <c r="D168" s="1" t="s">
        <v>285</v>
      </c>
      <c r="E168" s="1" t="s">
        <v>115</v>
      </c>
      <c r="F168" s="1" t="s">
        <v>254</v>
      </c>
      <c r="G168" s="1">
        <v>2021</v>
      </c>
      <c r="H168" s="1" t="s">
        <v>145</v>
      </c>
      <c r="I168" s="1" t="s">
        <v>149</v>
      </c>
      <c r="J168" s="4">
        <v>0.56046400000000007</v>
      </c>
      <c r="K168" s="1">
        <v>405</v>
      </c>
      <c r="L168" s="1">
        <v>405</v>
      </c>
      <c r="M168" s="1">
        <v>10.734</v>
      </c>
      <c r="O168" s="1">
        <v>3</v>
      </c>
      <c r="P168" s="1" t="s">
        <v>124</v>
      </c>
      <c r="Q168" s="1">
        <v>169.13300000000001</v>
      </c>
      <c r="R168" s="1">
        <v>512</v>
      </c>
      <c r="S168" s="1">
        <v>4.0570000000000004</v>
      </c>
      <c r="T168" s="1">
        <v>489</v>
      </c>
      <c r="U168" s="1">
        <v>2.9510000000000001</v>
      </c>
      <c r="V168" s="1">
        <v>494</v>
      </c>
    </row>
    <row r="169" spans="2:22" x14ac:dyDescent="0.3">
      <c r="B169" s="1" t="s">
        <v>90</v>
      </c>
      <c r="C169" s="1" t="s">
        <v>232</v>
      </c>
      <c r="D169" s="1" t="s">
        <v>285</v>
      </c>
      <c r="E169" s="1" t="s">
        <v>115</v>
      </c>
      <c r="F169" s="1" t="s">
        <v>255</v>
      </c>
      <c r="G169" s="1">
        <v>2021</v>
      </c>
      <c r="H169" s="1" t="s">
        <v>145</v>
      </c>
      <c r="I169" s="1" t="s">
        <v>149</v>
      </c>
      <c r="J169" s="4">
        <v>0.53487800000000008</v>
      </c>
      <c r="K169" s="1">
        <v>405</v>
      </c>
      <c r="L169" s="1">
        <v>405</v>
      </c>
      <c r="M169" s="1">
        <v>11.489000000000001</v>
      </c>
      <c r="O169" s="1">
        <v>3</v>
      </c>
      <c r="P169" s="1" t="s">
        <v>124</v>
      </c>
      <c r="Q169" s="1">
        <v>169.13300000000001</v>
      </c>
      <c r="R169" s="1">
        <v>512</v>
      </c>
      <c r="S169" s="1">
        <v>4.0570000000000004</v>
      </c>
      <c r="T169" s="1">
        <v>489</v>
      </c>
      <c r="U169" s="1">
        <v>2.9510000000000001</v>
      </c>
      <c r="V169" s="1">
        <v>494</v>
      </c>
    </row>
    <row r="170" spans="2:22" x14ac:dyDescent="0.3">
      <c r="B170" s="1" t="s">
        <v>90</v>
      </c>
      <c r="C170" s="1" t="s">
        <v>232</v>
      </c>
      <c r="D170" s="1" t="s">
        <v>285</v>
      </c>
      <c r="E170" s="1" t="s">
        <v>115</v>
      </c>
      <c r="F170" s="1" t="s">
        <v>256</v>
      </c>
      <c r="G170" s="1">
        <v>2021</v>
      </c>
      <c r="H170" s="1" t="s">
        <v>145</v>
      </c>
      <c r="I170" s="1" t="s">
        <v>149</v>
      </c>
      <c r="J170" s="4">
        <v>0.51417800000000002</v>
      </c>
      <c r="K170" s="1">
        <v>405</v>
      </c>
      <c r="L170" s="1">
        <v>405</v>
      </c>
      <c r="M170" s="1">
        <v>11.489000000000001</v>
      </c>
      <c r="O170" s="1">
        <v>3</v>
      </c>
      <c r="P170" s="1" t="s">
        <v>124</v>
      </c>
      <c r="Q170" s="1">
        <v>169.13300000000001</v>
      </c>
      <c r="R170" s="1">
        <v>512</v>
      </c>
      <c r="S170" s="1">
        <v>4.0570000000000004</v>
      </c>
      <c r="T170" s="1">
        <v>489</v>
      </c>
      <c r="U170" s="1">
        <v>2.9510000000000001</v>
      </c>
      <c r="V170" s="1">
        <v>494</v>
      </c>
    </row>
    <row r="171" spans="2:22" x14ac:dyDescent="0.3">
      <c r="B171" s="1" t="s">
        <v>90</v>
      </c>
      <c r="C171" s="1" t="s">
        <v>232</v>
      </c>
      <c r="D171" s="1" t="s">
        <v>285</v>
      </c>
      <c r="E171" s="1" t="s">
        <v>115</v>
      </c>
      <c r="F171" s="1" t="s">
        <v>257</v>
      </c>
      <c r="G171" s="1">
        <v>2021</v>
      </c>
      <c r="H171" s="1" t="s">
        <v>145</v>
      </c>
      <c r="I171" s="1" t="s">
        <v>149</v>
      </c>
      <c r="J171" s="4">
        <v>0.50702800000000003</v>
      </c>
      <c r="K171" s="1">
        <v>405</v>
      </c>
      <c r="L171" s="1">
        <v>405</v>
      </c>
      <c r="M171" s="1">
        <v>12.068</v>
      </c>
      <c r="O171" s="1">
        <v>3</v>
      </c>
      <c r="P171" s="1" t="s">
        <v>124</v>
      </c>
      <c r="Q171" s="1">
        <v>169.13300000000001</v>
      </c>
      <c r="R171" s="1">
        <v>512</v>
      </c>
      <c r="S171" s="1">
        <v>4.0570000000000004</v>
      </c>
      <c r="T171" s="1">
        <v>489</v>
      </c>
      <c r="U171" s="1">
        <v>2.9510000000000001</v>
      </c>
      <c r="V171" s="1">
        <v>494</v>
      </c>
    </row>
    <row r="172" spans="2:22" x14ac:dyDescent="0.3">
      <c r="B172" s="1" t="s">
        <v>90</v>
      </c>
      <c r="C172" s="1" t="s">
        <v>232</v>
      </c>
      <c r="D172" s="1" t="s">
        <v>285</v>
      </c>
      <c r="E172" s="1" t="s">
        <v>115</v>
      </c>
      <c r="F172" s="1" t="s">
        <v>258</v>
      </c>
      <c r="G172" s="1">
        <v>2021</v>
      </c>
      <c r="H172" s="1" t="s">
        <v>145</v>
      </c>
      <c r="I172" s="1" t="s">
        <v>149</v>
      </c>
      <c r="J172" s="4">
        <v>0.54618600000000006</v>
      </c>
      <c r="K172" s="1">
        <v>403</v>
      </c>
      <c r="L172" s="1">
        <v>403</v>
      </c>
      <c r="M172" s="1">
        <v>12.068</v>
      </c>
      <c r="O172" s="1">
        <v>3</v>
      </c>
      <c r="P172" s="1" t="s">
        <v>124</v>
      </c>
      <c r="Q172" s="1">
        <v>169.13300000000001</v>
      </c>
      <c r="R172" s="1">
        <v>512</v>
      </c>
      <c r="S172" s="1">
        <v>4.0570000000000004</v>
      </c>
      <c r="T172" s="1">
        <v>489</v>
      </c>
      <c r="U172" s="1">
        <v>2.9510000000000001</v>
      </c>
      <c r="V172" s="1">
        <v>494</v>
      </c>
    </row>
    <row r="173" spans="2:22" x14ac:dyDescent="0.3">
      <c r="B173" s="1" t="s">
        <v>90</v>
      </c>
      <c r="C173" s="1" t="s">
        <v>232</v>
      </c>
      <c r="D173" s="1" t="s">
        <v>285</v>
      </c>
      <c r="E173" s="1" t="s">
        <v>115</v>
      </c>
      <c r="F173" s="1" t="s">
        <v>259</v>
      </c>
      <c r="G173" s="1">
        <v>2021</v>
      </c>
      <c r="H173" s="1" t="s">
        <v>145</v>
      </c>
      <c r="I173" s="1" t="s">
        <v>149</v>
      </c>
      <c r="J173" s="4">
        <v>0.55221600000000004</v>
      </c>
      <c r="K173" s="1">
        <v>405</v>
      </c>
      <c r="L173" s="1">
        <v>405</v>
      </c>
      <c r="M173" s="1">
        <v>12.483000000000001</v>
      </c>
      <c r="O173" s="1">
        <v>3</v>
      </c>
      <c r="P173" s="1" t="s">
        <v>124</v>
      </c>
      <c r="Q173" s="1">
        <v>169.13300000000001</v>
      </c>
      <c r="R173" s="1">
        <v>512</v>
      </c>
      <c r="S173" s="1">
        <v>4.0570000000000004</v>
      </c>
      <c r="T173" s="1">
        <v>489</v>
      </c>
      <c r="U173" s="1">
        <v>2.9510000000000001</v>
      </c>
      <c r="V173" s="1">
        <v>494</v>
      </c>
    </row>
    <row r="174" spans="2:22" x14ac:dyDescent="0.3">
      <c r="B174" s="1" t="s">
        <v>90</v>
      </c>
      <c r="C174" s="1" t="s">
        <v>232</v>
      </c>
      <c r="D174" s="1" t="s">
        <v>285</v>
      </c>
      <c r="E174" s="1" t="s">
        <v>115</v>
      </c>
      <c r="F174" s="1" t="s">
        <v>260</v>
      </c>
      <c r="G174" s="1">
        <v>2021</v>
      </c>
      <c r="H174" s="1" t="s">
        <v>145</v>
      </c>
      <c r="I174" s="1" t="s">
        <v>149</v>
      </c>
      <c r="J174" s="4">
        <v>0.53974599999999995</v>
      </c>
      <c r="K174" s="1">
        <v>405</v>
      </c>
      <c r="L174" s="1">
        <v>405</v>
      </c>
      <c r="M174" s="1">
        <v>12.484</v>
      </c>
      <c r="O174" s="1">
        <v>3</v>
      </c>
      <c r="P174" s="1" t="s">
        <v>124</v>
      </c>
      <c r="Q174" s="1">
        <v>169.13300000000001</v>
      </c>
      <c r="R174" s="1">
        <v>512</v>
      </c>
      <c r="S174" s="1">
        <v>4.0570000000000004</v>
      </c>
      <c r="T174" s="1">
        <v>489</v>
      </c>
      <c r="U174" s="1">
        <v>2.9510000000000001</v>
      </c>
      <c r="V174" s="1">
        <v>494</v>
      </c>
    </row>
    <row r="175" spans="2:22" x14ac:dyDescent="0.3">
      <c r="B175" s="1" t="s">
        <v>90</v>
      </c>
      <c r="C175" s="1" t="s">
        <v>232</v>
      </c>
      <c r="D175" s="1" t="s">
        <v>285</v>
      </c>
      <c r="E175" s="1" t="s">
        <v>115</v>
      </c>
      <c r="F175" s="1" t="s">
        <v>261</v>
      </c>
      <c r="G175" s="1">
        <v>2021</v>
      </c>
      <c r="H175" s="1" t="s">
        <v>145</v>
      </c>
      <c r="I175" s="1" t="s">
        <v>149</v>
      </c>
      <c r="J175" s="4">
        <v>0.51875599999999999</v>
      </c>
      <c r="K175" s="1">
        <v>404</v>
      </c>
      <c r="L175" s="1">
        <v>404</v>
      </c>
      <c r="M175" s="1">
        <v>12.741</v>
      </c>
      <c r="O175" s="1">
        <v>3</v>
      </c>
      <c r="P175" s="1" t="s">
        <v>124</v>
      </c>
      <c r="Q175" s="1">
        <v>169.13300000000001</v>
      </c>
      <c r="R175" s="1">
        <v>512</v>
      </c>
      <c r="S175" s="1">
        <v>4.0570000000000004</v>
      </c>
      <c r="T175" s="1">
        <v>489</v>
      </c>
      <c r="U175" s="1">
        <v>2.9510000000000001</v>
      </c>
      <c r="V175" s="1">
        <v>494</v>
      </c>
    </row>
    <row r="176" spans="2:22" x14ac:dyDescent="0.3">
      <c r="B176" s="1" t="s">
        <v>90</v>
      </c>
      <c r="C176" s="1" t="s">
        <v>232</v>
      </c>
      <c r="D176" s="1" t="s">
        <v>285</v>
      </c>
      <c r="E176" s="1" t="s">
        <v>115</v>
      </c>
      <c r="F176" s="1" t="s">
        <v>262</v>
      </c>
      <c r="G176" s="1">
        <v>2021</v>
      </c>
      <c r="H176" s="1" t="s">
        <v>145</v>
      </c>
      <c r="I176" s="1" t="s">
        <v>149</v>
      </c>
      <c r="J176" s="4">
        <v>0.50607000000000002</v>
      </c>
      <c r="K176" s="1">
        <v>404</v>
      </c>
      <c r="L176" s="1">
        <v>404</v>
      </c>
      <c r="M176" s="1">
        <v>12.741</v>
      </c>
      <c r="O176" s="1">
        <v>3</v>
      </c>
      <c r="P176" s="1" t="s">
        <v>124</v>
      </c>
      <c r="Q176" s="1">
        <v>169.13300000000001</v>
      </c>
      <c r="R176" s="1">
        <v>512</v>
      </c>
      <c r="S176" s="1">
        <v>4.0570000000000004</v>
      </c>
      <c r="T176" s="1">
        <v>489</v>
      </c>
      <c r="U176" s="1">
        <v>2.9510000000000001</v>
      </c>
      <c r="V176" s="1">
        <v>494</v>
      </c>
    </row>
    <row r="177" spans="2:22" x14ac:dyDescent="0.3">
      <c r="B177" s="1" t="s">
        <v>90</v>
      </c>
      <c r="C177" s="1" t="s">
        <v>232</v>
      </c>
      <c r="D177" s="1" t="s">
        <v>285</v>
      </c>
      <c r="E177" s="1" t="s">
        <v>115</v>
      </c>
      <c r="F177" s="1" t="s">
        <v>263</v>
      </c>
      <c r="G177" s="1">
        <v>2021</v>
      </c>
      <c r="H177" s="1" t="s">
        <v>145</v>
      </c>
      <c r="I177" s="1" t="s">
        <v>149</v>
      </c>
      <c r="J177" s="4">
        <v>0.51013399999999998</v>
      </c>
      <c r="K177" s="1">
        <v>403</v>
      </c>
      <c r="L177" s="1">
        <v>403</v>
      </c>
      <c r="M177" s="1">
        <v>12.824999999999999</v>
      </c>
      <c r="O177" s="1">
        <v>3</v>
      </c>
      <c r="P177" s="1" t="s">
        <v>124</v>
      </c>
      <c r="Q177" s="1">
        <v>169.13300000000001</v>
      </c>
      <c r="R177" s="1">
        <v>512</v>
      </c>
      <c r="S177" s="1">
        <v>4.0570000000000004</v>
      </c>
      <c r="T177" s="1">
        <v>489</v>
      </c>
      <c r="U177" s="1">
        <v>2.9510000000000001</v>
      </c>
      <c r="V177" s="1">
        <v>494</v>
      </c>
    </row>
    <row r="178" spans="2:22" x14ac:dyDescent="0.3">
      <c r="B178" s="1" t="s">
        <v>90</v>
      </c>
      <c r="C178" s="1" t="s">
        <v>232</v>
      </c>
      <c r="D178" s="1" t="s">
        <v>285</v>
      </c>
      <c r="E178" s="1" t="s">
        <v>115</v>
      </c>
      <c r="F178" s="1" t="s">
        <v>264</v>
      </c>
      <c r="G178" s="1">
        <v>2021</v>
      </c>
      <c r="H178" s="1" t="s">
        <v>145</v>
      </c>
      <c r="I178" s="1" t="s">
        <v>149</v>
      </c>
      <c r="J178" s="4">
        <v>0.52495599999999998</v>
      </c>
      <c r="K178" s="1">
        <v>405</v>
      </c>
      <c r="L178" s="1">
        <v>405</v>
      </c>
      <c r="M178" s="1">
        <v>12.824</v>
      </c>
      <c r="O178" s="1">
        <v>3</v>
      </c>
      <c r="P178" s="1" t="s">
        <v>124</v>
      </c>
      <c r="Q178" s="1">
        <v>169.13300000000001</v>
      </c>
      <c r="R178" s="1">
        <v>512</v>
      </c>
      <c r="S178" s="1">
        <v>4.0570000000000004</v>
      </c>
      <c r="T178" s="1">
        <v>489</v>
      </c>
      <c r="U178" s="1">
        <v>2.9510000000000001</v>
      </c>
      <c r="V178" s="1">
        <v>494</v>
      </c>
    </row>
    <row r="179" spans="2:22" x14ac:dyDescent="0.3">
      <c r="B179" s="1" t="s">
        <v>90</v>
      </c>
      <c r="C179" s="1" t="s">
        <v>232</v>
      </c>
      <c r="D179" s="1" t="s">
        <v>285</v>
      </c>
      <c r="E179" s="1" t="s">
        <v>115</v>
      </c>
      <c r="F179" s="1" t="s">
        <v>265</v>
      </c>
      <c r="G179" s="1">
        <v>2021</v>
      </c>
      <c r="H179" s="1" t="s">
        <v>145</v>
      </c>
      <c r="I179" s="1" t="s">
        <v>149</v>
      </c>
      <c r="J179" s="4">
        <v>0.57065999999999995</v>
      </c>
      <c r="K179" s="1">
        <v>405</v>
      </c>
      <c r="L179" s="1">
        <v>405</v>
      </c>
      <c r="M179" s="1">
        <v>12.704000000000001</v>
      </c>
      <c r="O179" s="1">
        <v>3</v>
      </c>
      <c r="P179" s="1" t="s">
        <v>124</v>
      </c>
      <c r="Q179" s="1">
        <v>169.13300000000001</v>
      </c>
      <c r="R179" s="1">
        <v>512</v>
      </c>
      <c r="S179" s="1">
        <v>4.0570000000000004</v>
      </c>
      <c r="T179" s="1">
        <v>489</v>
      </c>
      <c r="U179" s="1">
        <v>2.9510000000000001</v>
      </c>
      <c r="V179" s="1">
        <v>494</v>
      </c>
    </row>
    <row r="180" spans="2:22" x14ac:dyDescent="0.3">
      <c r="B180" s="1" t="s">
        <v>90</v>
      </c>
      <c r="C180" s="1" t="s">
        <v>232</v>
      </c>
      <c r="D180" s="1" t="s">
        <v>285</v>
      </c>
      <c r="E180" s="1" t="s">
        <v>115</v>
      </c>
      <c r="F180" s="1" t="s">
        <v>266</v>
      </c>
      <c r="G180" s="1">
        <v>2021</v>
      </c>
      <c r="H180" s="1" t="s">
        <v>145</v>
      </c>
      <c r="I180" s="1" t="s">
        <v>149</v>
      </c>
      <c r="J180" s="4">
        <v>0.64248000000000005</v>
      </c>
      <c r="K180" s="1">
        <v>405</v>
      </c>
      <c r="L180" s="1">
        <v>405</v>
      </c>
      <c r="M180" s="1">
        <v>12.704000000000001</v>
      </c>
      <c r="O180" s="1">
        <v>3</v>
      </c>
      <c r="P180" s="1" t="s">
        <v>124</v>
      </c>
      <c r="Q180" s="1">
        <v>169.13300000000001</v>
      </c>
      <c r="R180" s="1">
        <v>512</v>
      </c>
      <c r="S180" s="1">
        <v>4.0570000000000004</v>
      </c>
      <c r="T180" s="1">
        <v>489</v>
      </c>
      <c r="U180" s="1">
        <v>2.9510000000000001</v>
      </c>
      <c r="V180" s="1">
        <v>494</v>
      </c>
    </row>
    <row r="181" spans="2:22" x14ac:dyDescent="0.3">
      <c r="B181" s="1" t="s">
        <v>90</v>
      </c>
      <c r="C181" s="1" t="s">
        <v>232</v>
      </c>
      <c r="D181" s="1" t="s">
        <v>285</v>
      </c>
      <c r="E181" s="1" t="s">
        <v>115</v>
      </c>
      <c r="F181" s="1" t="s">
        <v>267</v>
      </c>
      <c r="G181" s="1">
        <v>2021</v>
      </c>
      <c r="H181" s="1" t="s">
        <v>145</v>
      </c>
      <c r="I181" s="1" t="s">
        <v>149</v>
      </c>
      <c r="J181" s="4">
        <v>0.7172360000000001</v>
      </c>
      <c r="K181" s="1">
        <v>405</v>
      </c>
      <c r="L181" s="1">
        <v>405</v>
      </c>
      <c r="M181" s="1">
        <v>12.44</v>
      </c>
      <c r="O181" s="1">
        <v>3</v>
      </c>
      <c r="P181" s="1" t="s">
        <v>124</v>
      </c>
      <c r="Q181" s="1">
        <v>169.13300000000001</v>
      </c>
      <c r="R181" s="1">
        <v>512</v>
      </c>
      <c r="S181" s="1">
        <v>4.0570000000000004</v>
      </c>
      <c r="T181" s="1">
        <v>489</v>
      </c>
      <c r="U181" s="1">
        <v>2.9510000000000001</v>
      </c>
      <c r="V181" s="1">
        <v>494</v>
      </c>
    </row>
    <row r="182" spans="2:22" x14ac:dyDescent="0.3">
      <c r="B182" s="1" t="s">
        <v>90</v>
      </c>
      <c r="C182" s="1" t="s">
        <v>232</v>
      </c>
      <c r="D182" s="1" t="s">
        <v>285</v>
      </c>
      <c r="E182" s="1" t="s">
        <v>115</v>
      </c>
      <c r="F182" s="1" t="s">
        <v>268</v>
      </c>
      <c r="G182" s="1">
        <v>2021</v>
      </c>
      <c r="H182" s="1" t="s">
        <v>145</v>
      </c>
      <c r="I182" s="1" t="s">
        <v>149</v>
      </c>
      <c r="J182" s="4">
        <v>0.83550599999999997</v>
      </c>
      <c r="K182" s="1">
        <v>405</v>
      </c>
      <c r="L182" s="1">
        <v>405</v>
      </c>
      <c r="M182" s="1">
        <v>12.44</v>
      </c>
      <c r="O182" s="1">
        <v>3</v>
      </c>
      <c r="P182" s="1" t="s">
        <v>124</v>
      </c>
      <c r="Q182" s="1">
        <v>169.13300000000001</v>
      </c>
      <c r="R182" s="1">
        <v>512</v>
      </c>
      <c r="S182" s="1">
        <v>4.0570000000000004</v>
      </c>
      <c r="T182" s="1">
        <v>489</v>
      </c>
      <c r="U182" s="1">
        <v>2.9510000000000001</v>
      </c>
      <c r="V182" s="1">
        <v>494</v>
      </c>
    </row>
    <row r="183" spans="2:22" x14ac:dyDescent="0.3">
      <c r="B183" s="1" t="s">
        <v>90</v>
      </c>
      <c r="C183" s="1" t="s">
        <v>232</v>
      </c>
      <c r="D183" s="1" t="s">
        <v>285</v>
      </c>
      <c r="E183" s="1" t="s">
        <v>115</v>
      </c>
      <c r="F183" s="1" t="s">
        <v>269</v>
      </c>
      <c r="G183" s="1">
        <v>2021</v>
      </c>
      <c r="H183" s="1" t="s">
        <v>145</v>
      </c>
      <c r="I183" s="1" t="s">
        <v>149</v>
      </c>
      <c r="J183" s="4">
        <v>0.90454199999999996</v>
      </c>
      <c r="K183" s="1">
        <v>405</v>
      </c>
      <c r="L183" s="1">
        <v>405</v>
      </c>
      <c r="M183" s="1">
        <v>12.061999999999999</v>
      </c>
      <c r="O183" s="1">
        <v>3</v>
      </c>
      <c r="P183" s="1" t="s">
        <v>124</v>
      </c>
      <c r="Q183" s="1">
        <v>169.13300000000001</v>
      </c>
      <c r="R183" s="1">
        <v>512</v>
      </c>
      <c r="S183" s="1">
        <v>4.0570000000000004</v>
      </c>
      <c r="T183" s="1">
        <v>489</v>
      </c>
      <c r="U183" s="1">
        <v>2.9510000000000001</v>
      </c>
      <c r="V183" s="1">
        <v>494</v>
      </c>
    </row>
    <row r="184" spans="2:22" x14ac:dyDescent="0.3">
      <c r="B184" s="1" t="s">
        <v>90</v>
      </c>
      <c r="C184" s="1" t="s">
        <v>232</v>
      </c>
      <c r="D184" s="1" t="s">
        <v>285</v>
      </c>
      <c r="E184" s="1" t="s">
        <v>115</v>
      </c>
      <c r="F184" s="1" t="s">
        <v>270</v>
      </c>
      <c r="G184" s="1">
        <v>2021</v>
      </c>
      <c r="H184" s="1" t="s">
        <v>145</v>
      </c>
      <c r="I184" s="1" t="s">
        <v>149</v>
      </c>
      <c r="J184" s="4">
        <v>0.94507200000000002</v>
      </c>
      <c r="K184" s="1">
        <v>405</v>
      </c>
      <c r="L184" s="1">
        <v>405</v>
      </c>
      <c r="M184" s="1">
        <v>12.061999999999999</v>
      </c>
      <c r="O184" s="1">
        <v>3</v>
      </c>
      <c r="P184" s="1" t="s">
        <v>124</v>
      </c>
      <c r="Q184" s="1">
        <v>169.13300000000001</v>
      </c>
      <c r="R184" s="1">
        <v>512</v>
      </c>
      <c r="S184" s="1">
        <v>4.0570000000000004</v>
      </c>
      <c r="T184" s="1">
        <v>489</v>
      </c>
      <c r="U184" s="1">
        <v>2.9510000000000001</v>
      </c>
      <c r="V184" s="1">
        <v>494</v>
      </c>
    </row>
    <row r="185" spans="2:22" x14ac:dyDescent="0.3">
      <c r="B185" s="1" t="s">
        <v>90</v>
      </c>
      <c r="C185" s="1" t="s">
        <v>232</v>
      </c>
      <c r="D185" s="1" t="s">
        <v>285</v>
      </c>
      <c r="E185" s="1" t="s">
        <v>115</v>
      </c>
      <c r="F185" s="1" t="s">
        <v>271</v>
      </c>
      <c r="G185" s="1">
        <v>2021</v>
      </c>
      <c r="H185" s="1" t="s">
        <v>145</v>
      </c>
      <c r="I185" s="1" t="s">
        <v>149</v>
      </c>
      <c r="J185" s="4">
        <v>0.93608400000000003</v>
      </c>
      <c r="K185" s="1">
        <v>405</v>
      </c>
      <c r="L185" s="1">
        <v>405</v>
      </c>
      <c r="M185" s="1">
        <v>11.595000000000001</v>
      </c>
      <c r="O185" s="1">
        <v>3</v>
      </c>
      <c r="P185" s="1" t="s">
        <v>124</v>
      </c>
      <c r="Q185" s="1">
        <v>169.13300000000001</v>
      </c>
      <c r="R185" s="1">
        <v>512</v>
      </c>
      <c r="S185" s="1">
        <v>4.0570000000000004</v>
      </c>
      <c r="T185" s="1">
        <v>489</v>
      </c>
      <c r="U185" s="1">
        <v>2.9510000000000001</v>
      </c>
      <c r="V185" s="1">
        <v>494</v>
      </c>
    </row>
    <row r="186" spans="2:22" x14ac:dyDescent="0.3">
      <c r="B186" s="1" t="s">
        <v>90</v>
      </c>
      <c r="C186" s="1" t="s">
        <v>232</v>
      </c>
      <c r="D186" s="1" t="s">
        <v>285</v>
      </c>
      <c r="E186" s="1" t="s">
        <v>115</v>
      </c>
      <c r="F186" s="1" t="s">
        <v>272</v>
      </c>
      <c r="G186" s="1">
        <v>2021</v>
      </c>
      <c r="H186" s="1" t="s">
        <v>145</v>
      </c>
      <c r="I186" s="1" t="s">
        <v>149</v>
      </c>
      <c r="J186" s="4">
        <v>0.89613399999999999</v>
      </c>
      <c r="K186" s="1">
        <v>405</v>
      </c>
      <c r="L186" s="1">
        <v>405</v>
      </c>
      <c r="M186" s="1">
        <v>11.595000000000001</v>
      </c>
      <c r="O186" s="1">
        <v>3</v>
      </c>
      <c r="P186" s="1" t="s">
        <v>124</v>
      </c>
      <c r="Q186" s="1">
        <v>169.13300000000001</v>
      </c>
      <c r="R186" s="1">
        <v>512</v>
      </c>
      <c r="S186" s="1">
        <v>4.0570000000000004</v>
      </c>
      <c r="T186" s="1">
        <v>489</v>
      </c>
      <c r="U186" s="1">
        <v>2.9510000000000001</v>
      </c>
      <c r="V186" s="1">
        <v>494</v>
      </c>
    </row>
    <row r="187" spans="2:22" x14ac:dyDescent="0.3">
      <c r="B187" s="1" t="s">
        <v>90</v>
      </c>
      <c r="C187" s="1" t="s">
        <v>232</v>
      </c>
      <c r="D187" s="1" t="s">
        <v>285</v>
      </c>
      <c r="E187" s="1" t="s">
        <v>115</v>
      </c>
      <c r="F187" s="1" t="s">
        <v>273</v>
      </c>
      <c r="G187" s="1">
        <v>2021</v>
      </c>
      <c r="H187" s="1" t="s">
        <v>145</v>
      </c>
      <c r="I187" s="1" t="s">
        <v>149</v>
      </c>
      <c r="J187" s="4">
        <v>0.85513600000000001</v>
      </c>
      <c r="K187" s="1">
        <v>405</v>
      </c>
      <c r="L187" s="1">
        <v>405</v>
      </c>
      <c r="M187" s="1">
        <v>11.021000000000001</v>
      </c>
      <c r="O187" s="1">
        <v>3</v>
      </c>
      <c r="P187" s="1" t="s">
        <v>124</v>
      </c>
      <c r="Q187" s="1">
        <v>169.13300000000001</v>
      </c>
      <c r="R187" s="1">
        <v>512</v>
      </c>
      <c r="S187" s="1">
        <v>4.0570000000000004</v>
      </c>
      <c r="T187" s="1">
        <v>489</v>
      </c>
      <c r="U187" s="1">
        <v>2.9510000000000001</v>
      </c>
      <c r="V187" s="1">
        <v>494</v>
      </c>
    </row>
    <row r="188" spans="2:22" x14ac:dyDescent="0.3">
      <c r="B188" s="1" t="s">
        <v>90</v>
      </c>
      <c r="C188" s="1" t="s">
        <v>232</v>
      </c>
      <c r="D188" s="1" t="s">
        <v>285</v>
      </c>
      <c r="E188" s="1" t="s">
        <v>115</v>
      </c>
      <c r="F188" s="1" t="s">
        <v>274</v>
      </c>
      <c r="G188" s="1">
        <v>2021</v>
      </c>
      <c r="H188" s="1" t="s">
        <v>145</v>
      </c>
      <c r="I188" s="1" t="s">
        <v>149</v>
      </c>
      <c r="J188" s="4">
        <v>0.81751399999999996</v>
      </c>
      <c r="K188" s="1">
        <v>405</v>
      </c>
      <c r="L188" s="1">
        <v>405</v>
      </c>
      <c r="M188" s="1">
        <v>11.021000000000001</v>
      </c>
      <c r="O188" s="1">
        <v>3</v>
      </c>
      <c r="P188" s="1" t="s">
        <v>124</v>
      </c>
      <c r="Q188" s="1">
        <v>169.13300000000001</v>
      </c>
      <c r="R188" s="1">
        <v>512</v>
      </c>
      <c r="S188" s="1">
        <v>4.0570000000000004</v>
      </c>
      <c r="T188" s="1">
        <v>489</v>
      </c>
      <c r="U188" s="1">
        <v>2.9510000000000001</v>
      </c>
      <c r="V188" s="1">
        <v>494</v>
      </c>
    </row>
    <row r="189" spans="2:22" x14ac:dyDescent="0.3">
      <c r="B189" s="1" t="s">
        <v>90</v>
      </c>
      <c r="C189" s="1" t="s">
        <v>232</v>
      </c>
      <c r="D189" s="1" t="s">
        <v>285</v>
      </c>
      <c r="E189" s="1" t="s">
        <v>115</v>
      </c>
      <c r="F189" s="1" t="s">
        <v>275</v>
      </c>
      <c r="G189" s="1">
        <v>2021</v>
      </c>
      <c r="H189" s="1" t="s">
        <v>145</v>
      </c>
      <c r="I189" s="1" t="s">
        <v>149</v>
      </c>
      <c r="J189" s="4">
        <v>0.77510400000000002</v>
      </c>
      <c r="K189" s="1">
        <v>405</v>
      </c>
      <c r="L189" s="1">
        <v>405</v>
      </c>
      <c r="M189" s="1">
        <v>10.439</v>
      </c>
      <c r="O189" s="1">
        <v>3</v>
      </c>
      <c r="P189" s="1" t="s">
        <v>124</v>
      </c>
      <c r="Q189" s="1">
        <v>169.13300000000001</v>
      </c>
      <c r="R189" s="1">
        <v>512</v>
      </c>
      <c r="S189" s="1">
        <v>4.0570000000000004</v>
      </c>
      <c r="T189" s="1">
        <v>489</v>
      </c>
      <c r="U189" s="1">
        <v>2.9510000000000001</v>
      </c>
      <c r="V189" s="1">
        <v>494</v>
      </c>
    </row>
    <row r="190" spans="2:22" x14ac:dyDescent="0.3">
      <c r="B190" s="1" t="s">
        <v>90</v>
      </c>
      <c r="C190" s="1" t="s">
        <v>232</v>
      </c>
      <c r="D190" s="1" t="s">
        <v>285</v>
      </c>
      <c r="E190" s="1" t="s">
        <v>115</v>
      </c>
      <c r="F190" s="1" t="s">
        <v>276</v>
      </c>
      <c r="G190" s="1">
        <v>2021</v>
      </c>
      <c r="H190" s="1" t="s">
        <v>145</v>
      </c>
      <c r="I190" s="1" t="s">
        <v>149</v>
      </c>
      <c r="J190" s="4">
        <v>0.73519199999999996</v>
      </c>
      <c r="K190" s="1">
        <v>405</v>
      </c>
      <c r="L190" s="1">
        <v>405</v>
      </c>
      <c r="M190" s="1">
        <v>10.439</v>
      </c>
      <c r="O190" s="1">
        <v>3</v>
      </c>
      <c r="P190" s="1" t="s">
        <v>124</v>
      </c>
      <c r="Q190" s="1">
        <v>169.13300000000001</v>
      </c>
      <c r="R190" s="1">
        <v>512</v>
      </c>
      <c r="S190" s="1">
        <v>4.0570000000000004</v>
      </c>
      <c r="T190" s="1">
        <v>489</v>
      </c>
      <c r="U190" s="1">
        <v>2.9510000000000001</v>
      </c>
      <c r="V190" s="1">
        <v>494</v>
      </c>
    </row>
    <row r="191" spans="2:22" x14ac:dyDescent="0.3">
      <c r="B191" s="1" t="s">
        <v>90</v>
      </c>
      <c r="C191" s="1" t="s">
        <v>232</v>
      </c>
      <c r="D191" s="1" t="s">
        <v>285</v>
      </c>
      <c r="E191" s="1" t="s">
        <v>115</v>
      </c>
      <c r="F191" s="1" t="s">
        <v>277</v>
      </c>
      <c r="G191" s="1">
        <v>2021</v>
      </c>
      <c r="H191" s="1" t="s">
        <v>145</v>
      </c>
      <c r="I191" s="1" t="s">
        <v>149</v>
      </c>
      <c r="J191" s="4">
        <v>0.6915880000000002</v>
      </c>
      <c r="K191" s="1">
        <v>405</v>
      </c>
      <c r="L191" s="1">
        <v>405</v>
      </c>
      <c r="M191" s="1">
        <v>9.9429999999999996</v>
      </c>
      <c r="O191" s="1">
        <v>3</v>
      </c>
      <c r="P191" s="1" t="s">
        <v>124</v>
      </c>
      <c r="Q191" s="1">
        <v>169.13300000000001</v>
      </c>
      <c r="R191" s="1">
        <v>512</v>
      </c>
      <c r="S191" s="1">
        <v>4.0570000000000004</v>
      </c>
      <c r="T191" s="1">
        <v>489</v>
      </c>
      <c r="U191" s="1">
        <v>2.9510000000000001</v>
      </c>
      <c r="V191" s="1">
        <v>494</v>
      </c>
    </row>
    <row r="192" spans="2:22" x14ac:dyDescent="0.3">
      <c r="B192" s="1" t="s">
        <v>90</v>
      </c>
      <c r="C192" s="1" t="s">
        <v>232</v>
      </c>
      <c r="D192" s="1" t="s">
        <v>285</v>
      </c>
      <c r="E192" s="1" t="s">
        <v>115</v>
      </c>
      <c r="F192" s="1" t="s">
        <v>278</v>
      </c>
      <c r="G192" s="1">
        <v>2021</v>
      </c>
      <c r="H192" s="1" t="s">
        <v>145</v>
      </c>
      <c r="I192" s="1" t="s">
        <v>149</v>
      </c>
      <c r="J192" s="4">
        <v>0.64534999999999998</v>
      </c>
      <c r="K192" s="1">
        <v>405</v>
      </c>
      <c r="L192" s="1">
        <v>405</v>
      </c>
      <c r="M192" s="1">
        <v>9.9429999999999996</v>
      </c>
      <c r="O192" s="1">
        <v>3</v>
      </c>
      <c r="P192" s="1" t="s">
        <v>124</v>
      </c>
      <c r="Q192" s="1">
        <v>169.13300000000001</v>
      </c>
      <c r="R192" s="1">
        <v>512</v>
      </c>
      <c r="S192" s="1">
        <v>4.0570000000000004</v>
      </c>
      <c r="T192" s="1">
        <v>489</v>
      </c>
      <c r="U192" s="1">
        <v>2.9510000000000001</v>
      </c>
      <c r="V192" s="1">
        <v>494</v>
      </c>
    </row>
    <row r="193" spans="2:22" x14ac:dyDescent="0.3">
      <c r="B193" s="1" t="s">
        <v>90</v>
      </c>
      <c r="C193" s="1" t="s">
        <v>232</v>
      </c>
      <c r="D193" s="1" t="s">
        <v>285</v>
      </c>
      <c r="E193" s="1" t="s">
        <v>115</v>
      </c>
      <c r="F193" s="1" t="s">
        <v>279</v>
      </c>
      <c r="G193" s="1">
        <v>2021</v>
      </c>
      <c r="H193" s="1" t="s">
        <v>145</v>
      </c>
      <c r="I193" s="1" t="s">
        <v>149</v>
      </c>
      <c r="J193" s="4">
        <v>0.59415399999999996</v>
      </c>
      <c r="K193" s="1">
        <v>405</v>
      </c>
      <c r="L193" s="1">
        <v>405</v>
      </c>
      <c r="M193" s="1">
        <v>9.5549999999999997</v>
      </c>
      <c r="O193" s="1">
        <v>3</v>
      </c>
      <c r="P193" s="1" t="s">
        <v>124</v>
      </c>
      <c r="Q193" s="1">
        <v>169.13300000000001</v>
      </c>
      <c r="R193" s="1">
        <v>512</v>
      </c>
      <c r="S193" s="1">
        <v>4.0570000000000004</v>
      </c>
      <c r="T193" s="1">
        <v>489</v>
      </c>
      <c r="U193" s="1">
        <v>2.9510000000000001</v>
      </c>
      <c r="V193" s="1">
        <v>494</v>
      </c>
    </row>
    <row r="194" spans="2:22" x14ac:dyDescent="0.3">
      <c r="B194" s="1" t="s">
        <v>90</v>
      </c>
      <c r="C194" s="1" t="s">
        <v>232</v>
      </c>
      <c r="D194" s="1" t="s">
        <v>285</v>
      </c>
      <c r="E194" s="1" t="s">
        <v>115</v>
      </c>
      <c r="F194" s="1" t="s">
        <v>280</v>
      </c>
      <c r="G194" s="1">
        <v>2021</v>
      </c>
      <c r="H194" s="1" t="s">
        <v>145</v>
      </c>
      <c r="I194" s="1" t="s">
        <v>149</v>
      </c>
      <c r="J194" s="4">
        <v>0.52994000000000008</v>
      </c>
      <c r="K194" s="1">
        <v>405</v>
      </c>
      <c r="L194" s="1">
        <v>405</v>
      </c>
      <c r="M194" s="1">
        <v>9.5549999999999997</v>
      </c>
      <c r="O194" s="1">
        <v>3</v>
      </c>
      <c r="P194" s="1" t="s">
        <v>124</v>
      </c>
      <c r="Q194" s="1">
        <v>169.13300000000001</v>
      </c>
      <c r="R194" s="1">
        <v>512</v>
      </c>
      <c r="S194" s="1">
        <v>4.0570000000000004</v>
      </c>
      <c r="T194" s="1">
        <v>489</v>
      </c>
      <c r="U194" s="1">
        <v>2.9510000000000001</v>
      </c>
      <c r="V194" s="1">
        <v>494</v>
      </c>
    </row>
    <row r="195" spans="2:22" x14ac:dyDescent="0.3">
      <c r="B195" s="1" t="s">
        <v>90</v>
      </c>
      <c r="C195" s="1" t="s">
        <v>232</v>
      </c>
      <c r="D195" s="1" t="s">
        <v>285</v>
      </c>
      <c r="E195" s="1" t="s">
        <v>115</v>
      </c>
      <c r="F195" s="1" t="s">
        <v>233</v>
      </c>
      <c r="G195" s="1">
        <v>2021</v>
      </c>
      <c r="H195" s="1" t="s">
        <v>145</v>
      </c>
      <c r="I195" s="1" t="s">
        <v>150</v>
      </c>
      <c r="J195" s="4">
        <v>0.68119000000000007</v>
      </c>
      <c r="K195" s="1">
        <v>230</v>
      </c>
      <c r="L195" s="1">
        <v>230</v>
      </c>
      <c r="M195" s="1">
        <v>9.234</v>
      </c>
      <c r="O195" s="1">
        <v>3</v>
      </c>
      <c r="P195" s="1" t="s">
        <v>124</v>
      </c>
      <c r="Q195" s="1">
        <v>255.322</v>
      </c>
      <c r="R195" s="1">
        <v>295</v>
      </c>
      <c r="S195" s="1">
        <v>4.7119999999999997</v>
      </c>
      <c r="T195" s="1">
        <v>281</v>
      </c>
      <c r="U195" s="1">
        <v>3.125</v>
      </c>
      <c r="V195" s="1">
        <v>280</v>
      </c>
    </row>
    <row r="196" spans="2:22" x14ac:dyDescent="0.3">
      <c r="B196" s="1" t="s">
        <v>90</v>
      </c>
      <c r="C196" s="1" t="s">
        <v>232</v>
      </c>
      <c r="D196" s="1" t="s">
        <v>285</v>
      </c>
      <c r="E196" s="1" t="s">
        <v>115</v>
      </c>
      <c r="F196" s="1" t="s">
        <v>234</v>
      </c>
      <c r="G196" s="1">
        <v>2021</v>
      </c>
      <c r="H196" s="1" t="s">
        <v>145</v>
      </c>
      <c r="I196" s="1" t="s">
        <v>150</v>
      </c>
      <c r="J196" s="4">
        <v>0.63889200000000002</v>
      </c>
      <c r="K196" s="1">
        <v>230</v>
      </c>
      <c r="L196" s="1">
        <v>230</v>
      </c>
      <c r="M196" s="1">
        <v>9.1989999999999998</v>
      </c>
      <c r="O196" s="1">
        <v>3</v>
      </c>
      <c r="P196" s="1" t="s">
        <v>124</v>
      </c>
      <c r="Q196" s="1">
        <v>255.322</v>
      </c>
      <c r="R196" s="1">
        <v>295</v>
      </c>
      <c r="S196" s="1">
        <v>4.7119999999999997</v>
      </c>
      <c r="T196" s="1">
        <v>281</v>
      </c>
      <c r="U196" s="1">
        <v>3.125</v>
      </c>
      <c r="V196" s="1">
        <v>280</v>
      </c>
    </row>
    <row r="197" spans="2:22" x14ac:dyDescent="0.3">
      <c r="B197" s="1" t="s">
        <v>90</v>
      </c>
      <c r="C197" s="1" t="s">
        <v>232</v>
      </c>
      <c r="D197" s="1" t="s">
        <v>285</v>
      </c>
      <c r="E197" s="1" t="s">
        <v>115</v>
      </c>
      <c r="F197" s="1" t="s">
        <v>235</v>
      </c>
      <c r="G197" s="1">
        <v>2021</v>
      </c>
      <c r="H197" s="1" t="s">
        <v>145</v>
      </c>
      <c r="I197" s="1" t="s">
        <v>150</v>
      </c>
      <c r="J197" s="4">
        <v>0.69886999999999999</v>
      </c>
      <c r="K197" s="1">
        <v>229</v>
      </c>
      <c r="L197" s="1">
        <v>229</v>
      </c>
      <c r="M197" s="1">
        <v>8.9480000000000004</v>
      </c>
      <c r="O197" s="1">
        <v>3</v>
      </c>
      <c r="P197" s="1" t="s">
        <v>124</v>
      </c>
      <c r="Q197" s="1">
        <v>255.322</v>
      </c>
      <c r="R197" s="1">
        <v>295</v>
      </c>
      <c r="S197" s="1">
        <v>4.7119999999999997</v>
      </c>
      <c r="T197" s="1">
        <v>281</v>
      </c>
      <c r="U197" s="1">
        <v>3.125</v>
      </c>
      <c r="V197" s="1">
        <v>280</v>
      </c>
    </row>
    <row r="198" spans="2:22" x14ac:dyDescent="0.3">
      <c r="B198" s="1" t="s">
        <v>90</v>
      </c>
      <c r="C198" s="1" t="s">
        <v>232</v>
      </c>
      <c r="D198" s="1" t="s">
        <v>285</v>
      </c>
      <c r="E198" s="1" t="s">
        <v>115</v>
      </c>
      <c r="F198" s="1" t="s">
        <v>236</v>
      </c>
      <c r="G198" s="1">
        <v>2021</v>
      </c>
      <c r="H198" s="1" t="s">
        <v>145</v>
      </c>
      <c r="I198" s="1" t="s">
        <v>150</v>
      </c>
      <c r="J198" s="4">
        <v>0.66944799999999993</v>
      </c>
      <c r="K198" s="1">
        <v>231</v>
      </c>
      <c r="L198" s="1">
        <v>231</v>
      </c>
      <c r="M198" s="1">
        <v>8.9470000000000027</v>
      </c>
      <c r="O198" s="1">
        <v>3</v>
      </c>
      <c r="P198" s="1" t="s">
        <v>124</v>
      </c>
      <c r="Q198" s="1">
        <v>255.322</v>
      </c>
      <c r="R198" s="1">
        <v>295</v>
      </c>
      <c r="S198" s="1">
        <v>4.7119999999999997</v>
      </c>
      <c r="T198" s="1">
        <v>281</v>
      </c>
      <c r="U198" s="1">
        <v>3.125</v>
      </c>
      <c r="V198" s="1">
        <v>280</v>
      </c>
    </row>
    <row r="199" spans="2:22" x14ac:dyDescent="0.3">
      <c r="B199" s="1" t="s">
        <v>90</v>
      </c>
      <c r="C199" s="1" t="s">
        <v>232</v>
      </c>
      <c r="D199" s="1" t="s">
        <v>285</v>
      </c>
      <c r="E199" s="1" t="s">
        <v>115</v>
      </c>
      <c r="F199" s="1" t="s">
        <v>237</v>
      </c>
      <c r="G199" s="1">
        <v>2021</v>
      </c>
      <c r="H199" s="1" t="s">
        <v>145</v>
      </c>
      <c r="I199" s="1" t="s">
        <v>150</v>
      </c>
      <c r="J199" s="4">
        <v>0.64610400000000001</v>
      </c>
      <c r="K199" s="1">
        <v>231</v>
      </c>
      <c r="L199" s="1">
        <v>231</v>
      </c>
      <c r="M199" s="1">
        <v>8.7469999999999999</v>
      </c>
      <c r="O199" s="1">
        <v>3</v>
      </c>
      <c r="P199" s="1" t="s">
        <v>124</v>
      </c>
      <c r="Q199" s="1">
        <v>255.322</v>
      </c>
      <c r="R199" s="1">
        <v>295</v>
      </c>
      <c r="S199" s="1">
        <v>4.7119999999999997</v>
      </c>
      <c r="T199" s="1">
        <v>281</v>
      </c>
      <c r="U199" s="1">
        <v>3.125</v>
      </c>
      <c r="V199" s="1">
        <v>280</v>
      </c>
    </row>
    <row r="200" spans="2:22" x14ac:dyDescent="0.3">
      <c r="B200" s="1" t="s">
        <v>90</v>
      </c>
      <c r="C200" s="1" t="s">
        <v>232</v>
      </c>
      <c r="D200" s="1" t="s">
        <v>285</v>
      </c>
      <c r="E200" s="1" t="s">
        <v>115</v>
      </c>
      <c r="F200" s="1" t="s">
        <v>238</v>
      </c>
      <c r="G200" s="1">
        <v>2021</v>
      </c>
      <c r="H200" s="1" t="s">
        <v>145</v>
      </c>
      <c r="I200" s="1" t="s">
        <v>150</v>
      </c>
      <c r="J200" s="4">
        <v>0.62848400000000004</v>
      </c>
      <c r="K200" s="1">
        <v>231</v>
      </c>
      <c r="L200" s="1">
        <v>231</v>
      </c>
      <c r="M200" s="1">
        <v>8.7469999999999999</v>
      </c>
      <c r="O200" s="1">
        <v>3</v>
      </c>
      <c r="P200" s="1" t="s">
        <v>124</v>
      </c>
      <c r="Q200" s="1">
        <v>255.322</v>
      </c>
      <c r="R200" s="1">
        <v>295</v>
      </c>
      <c r="S200" s="1">
        <v>4.7119999999999997</v>
      </c>
      <c r="T200" s="1">
        <v>281</v>
      </c>
      <c r="U200" s="1">
        <v>3.125</v>
      </c>
      <c r="V200" s="1">
        <v>280</v>
      </c>
    </row>
    <row r="201" spans="2:22" x14ac:dyDescent="0.3">
      <c r="B201" s="1" t="s">
        <v>90</v>
      </c>
      <c r="C201" s="1" t="s">
        <v>232</v>
      </c>
      <c r="D201" s="1" t="s">
        <v>285</v>
      </c>
      <c r="E201" s="1" t="s">
        <v>115</v>
      </c>
      <c r="F201" s="1" t="s">
        <v>239</v>
      </c>
      <c r="G201" s="1">
        <v>2021</v>
      </c>
      <c r="H201" s="1" t="s">
        <v>145</v>
      </c>
      <c r="I201" s="1" t="s">
        <v>150</v>
      </c>
      <c r="J201" s="4">
        <v>0.61150800000000005</v>
      </c>
      <c r="K201" s="1">
        <v>231</v>
      </c>
      <c r="L201" s="1">
        <v>231</v>
      </c>
      <c r="M201" s="1">
        <v>8.5660000000000007</v>
      </c>
      <c r="O201" s="1">
        <v>3</v>
      </c>
      <c r="P201" s="1" t="s">
        <v>124</v>
      </c>
      <c r="Q201" s="1">
        <v>255.322</v>
      </c>
      <c r="R201" s="1">
        <v>295</v>
      </c>
      <c r="S201" s="1">
        <v>4.7119999999999997</v>
      </c>
      <c r="T201" s="1">
        <v>281</v>
      </c>
      <c r="U201" s="1">
        <v>3.125</v>
      </c>
      <c r="V201" s="1">
        <v>280</v>
      </c>
    </row>
    <row r="202" spans="2:22" x14ac:dyDescent="0.3">
      <c r="B202" s="1" t="s">
        <v>90</v>
      </c>
      <c r="C202" s="1" t="s">
        <v>232</v>
      </c>
      <c r="D202" s="1" t="s">
        <v>285</v>
      </c>
      <c r="E202" s="1" t="s">
        <v>115</v>
      </c>
      <c r="F202" s="1" t="s">
        <v>240</v>
      </c>
      <c r="G202" s="1">
        <v>2021</v>
      </c>
      <c r="H202" s="1" t="s">
        <v>145</v>
      </c>
      <c r="I202" s="1" t="s">
        <v>150</v>
      </c>
      <c r="J202" s="4">
        <v>0.60480600000000007</v>
      </c>
      <c r="K202" s="1">
        <v>231</v>
      </c>
      <c r="L202" s="1">
        <v>231</v>
      </c>
      <c r="M202" s="1">
        <v>8.5660000000000007</v>
      </c>
      <c r="O202" s="1">
        <v>3</v>
      </c>
      <c r="P202" s="1" t="s">
        <v>124</v>
      </c>
      <c r="Q202" s="1">
        <v>255.322</v>
      </c>
      <c r="R202" s="1">
        <v>295</v>
      </c>
      <c r="S202" s="1">
        <v>4.7119999999999997</v>
      </c>
      <c r="T202" s="1">
        <v>281</v>
      </c>
      <c r="U202" s="1">
        <v>3.125</v>
      </c>
      <c r="V202" s="1">
        <v>280</v>
      </c>
    </row>
    <row r="203" spans="2:22" x14ac:dyDescent="0.3">
      <c r="B203" s="1" t="s">
        <v>90</v>
      </c>
      <c r="C203" s="1" t="s">
        <v>232</v>
      </c>
      <c r="D203" s="1" t="s">
        <v>285</v>
      </c>
      <c r="E203" s="1" t="s">
        <v>115</v>
      </c>
      <c r="F203" s="1" t="s">
        <v>241</v>
      </c>
      <c r="G203" s="1">
        <v>2021</v>
      </c>
      <c r="H203" s="1" t="s">
        <v>145</v>
      </c>
      <c r="I203" s="1" t="s">
        <v>150</v>
      </c>
      <c r="J203" s="4">
        <v>0.5944020000000001</v>
      </c>
      <c r="K203" s="1">
        <v>231</v>
      </c>
      <c r="L203" s="1">
        <v>231</v>
      </c>
      <c r="M203" s="1">
        <v>8.4359999999999999</v>
      </c>
      <c r="O203" s="1">
        <v>3</v>
      </c>
      <c r="P203" s="1" t="s">
        <v>124</v>
      </c>
      <c r="Q203" s="1">
        <v>255.322</v>
      </c>
      <c r="R203" s="1">
        <v>295</v>
      </c>
      <c r="S203" s="1">
        <v>4.7119999999999997</v>
      </c>
      <c r="T203" s="1">
        <v>281</v>
      </c>
      <c r="U203" s="1">
        <v>3.125</v>
      </c>
      <c r="V203" s="1">
        <v>280</v>
      </c>
    </row>
    <row r="204" spans="2:22" x14ac:dyDescent="0.3">
      <c r="B204" s="1" t="s">
        <v>90</v>
      </c>
      <c r="C204" s="1" t="s">
        <v>232</v>
      </c>
      <c r="D204" s="1" t="s">
        <v>285</v>
      </c>
      <c r="E204" s="1" t="s">
        <v>115</v>
      </c>
      <c r="F204" s="1" t="s">
        <v>242</v>
      </c>
      <c r="G204" s="1">
        <v>2021</v>
      </c>
      <c r="H204" s="1" t="s">
        <v>145</v>
      </c>
      <c r="I204" s="1" t="s">
        <v>150</v>
      </c>
      <c r="J204" s="4">
        <v>0.56895600000000002</v>
      </c>
      <c r="K204" s="1">
        <v>231</v>
      </c>
      <c r="L204" s="1">
        <v>231</v>
      </c>
      <c r="M204" s="1">
        <v>8.4359999999999999</v>
      </c>
      <c r="O204" s="1">
        <v>3</v>
      </c>
      <c r="P204" s="1" t="s">
        <v>124</v>
      </c>
      <c r="Q204" s="1">
        <v>255.322</v>
      </c>
      <c r="R204" s="1">
        <v>295</v>
      </c>
      <c r="S204" s="1">
        <v>4.7119999999999997</v>
      </c>
      <c r="T204" s="1">
        <v>281</v>
      </c>
      <c r="U204" s="1">
        <v>3.125</v>
      </c>
      <c r="V204" s="1">
        <v>280</v>
      </c>
    </row>
    <row r="205" spans="2:22" x14ac:dyDescent="0.3">
      <c r="B205" s="1" t="s">
        <v>90</v>
      </c>
      <c r="C205" s="1" t="s">
        <v>232</v>
      </c>
      <c r="D205" s="1" t="s">
        <v>285</v>
      </c>
      <c r="E205" s="1" t="s">
        <v>115</v>
      </c>
      <c r="F205" s="1" t="s">
        <v>243</v>
      </c>
      <c r="G205" s="1">
        <v>2021</v>
      </c>
      <c r="H205" s="1" t="s">
        <v>145</v>
      </c>
      <c r="I205" s="1" t="s">
        <v>150</v>
      </c>
      <c r="J205" s="4">
        <v>0.54450199999999993</v>
      </c>
      <c r="K205" s="1">
        <v>231</v>
      </c>
      <c r="L205" s="1">
        <v>231</v>
      </c>
      <c r="M205" s="1">
        <v>8.3659999999999997</v>
      </c>
      <c r="O205" s="1">
        <v>3</v>
      </c>
      <c r="P205" s="1" t="s">
        <v>124</v>
      </c>
      <c r="Q205" s="1">
        <v>255.322</v>
      </c>
      <c r="R205" s="1">
        <v>295</v>
      </c>
      <c r="S205" s="1">
        <v>4.7119999999999997</v>
      </c>
      <c r="T205" s="1">
        <v>281</v>
      </c>
      <c r="U205" s="1">
        <v>3.125</v>
      </c>
      <c r="V205" s="1">
        <v>280</v>
      </c>
    </row>
    <row r="206" spans="2:22" x14ac:dyDescent="0.3">
      <c r="B206" s="1" t="s">
        <v>90</v>
      </c>
      <c r="C206" s="1" t="s">
        <v>232</v>
      </c>
      <c r="D206" s="1" t="s">
        <v>285</v>
      </c>
      <c r="E206" s="1" t="s">
        <v>115</v>
      </c>
      <c r="F206" s="1" t="s">
        <v>244</v>
      </c>
      <c r="G206" s="1">
        <v>2021</v>
      </c>
      <c r="H206" s="1" t="s">
        <v>145</v>
      </c>
      <c r="I206" s="1" t="s">
        <v>150</v>
      </c>
      <c r="J206" s="4">
        <v>0.57601599999999997</v>
      </c>
      <c r="K206" s="1">
        <v>231</v>
      </c>
      <c r="L206" s="1">
        <v>231</v>
      </c>
      <c r="M206" s="1">
        <v>8.3659999999999997</v>
      </c>
      <c r="O206" s="1">
        <v>3</v>
      </c>
      <c r="P206" s="1" t="s">
        <v>124</v>
      </c>
      <c r="Q206" s="1">
        <v>255.322</v>
      </c>
      <c r="R206" s="1">
        <v>295</v>
      </c>
      <c r="S206" s="1">
        <v>4.7119999999999997</v>
      </c>
      <c r="T206" s="1">
        <v>281</v>
      </c>
      <c r="U206" s="1">
        <v>3.125</v>
      </c>
      <c r="V206" s="1">
        <v>280</v>
      </c>
    </row>
    <row r="207" spans="2:22" x14ac:dyDescent="0.3">
      <c r="B207" s="1" t="s">
        <v>90</v>
      </c>
      <c r="C207" s="1" t="s">
        <v>232</v>
      </c>
      <c r="D207" s="1" t="s">
        <v>285</v>
      </c>
      <c r="E207" s="1" t="s">
        <v>115</v>
      </c>
      <c r="F207" s="1" t="s">
        <v>245</v>
      </c>
      <c r="G207" s="1">
        <v>2021</v>
      </c>
      <c r="H207" s="1" t="s">
        <v>145</v>
      </c>
      <c r="I207" s="1" t="s">
        <v>150</v>
      </c>
      <c r="J207" s="4">
        <v>0.58835800000000016</v>
      </c>
      <c r="K207" s="1">
        <v>231</v>
      </c>
      <c r="L207" s="1">
        <v>231</v>
      </c>
      <c r="M207" s="1">
        <v>8.4149999999999991</v>
      </c>
      <c r="O207" s="1">
        <v>3</v>
      </c>
      <c r="P207" s="1" t="s">
        <v>124</v>
      </c>
      <c r="Q207" s="1">
        <v>255.322</v>
      </c>
      <c r="R207" s="1">
        <v>295</v>
      </c>
      <c r="S207" s="1">
        <v>4.7119999999999997</v>
      </c>
      <c r="T207" s="1">
        <v>281</v>
      </c>
      <c r="U207" s="1">
        <v>3.125</v>
      </c>
      <c r="V207" s="1">
        <v>280</v>
      </c>
    </row>
    <row r="208" spans="2:22" x14ac:dyDescent="0.3">
      <c r="B208" s="1" t="s">
        <v>90</v>
      </c>
      <c r="C208" s="1" t="s">
        <v>232</v>
      </c>
      <c r="D208" s="1" t="s">
        <v>285</v>
      </c>
      <c r="E208" s="1" t="s">
        <v>115</v>
      </c>
      <c r="F208" s="1" t="s">
        <v>246</v>
      </c>
      <c r="G208" s="1">
        <v>2021</v>
      </c>
      <c r="H208" s="1" t="s">
        <v>145</v>
      </c>
      <c r="I208" s="1" t="s">
        <v>150</v>
      </c>
      <c r="J208" s="4">
        <v>0.66854600000000008</v>
      </c>
      <c r="K208" s="1">
        <v>231</v>
      </c>
      <c r="L208" s="1">
        <v>231</v>
      </c>
      <c r="M208" s="1">
        <v>8.4149999999999991</v>
      </c>
      <c r="O208" s="1">
        <v>3</v>
      </c>
      <c r="P208" s="1" t="s">
        <v>124</v>
      </c>
      <c r="Q208" s="1">
        <v>255.322</v>
      </c>
      <c r="R208" s="1">
        <v>295</v>
      </c>
      <c r="S208" s="1">
        <v>4.7119999999999997</v>
      </c>
      <c r="T208" s="1">
        <v>281</v>
      </c>
      <c r="U208" s="1">
        <v>3.125</v>
      </c>
      <c r="V208" s="1">
        <v>280</v>
      </c>
    </row>
    <row r="209" spans="2:22" x14ac:dyDescent="0.3">
      <c r="B209" s="1" t="s">
        <v>90</v>
      </c>
      <c r="C209" s="1" t="s">
        <v>232</v>
      </c>
      <c r="D209" s="1" t="s">
        <v>285</v>
      </c>
      <c r="E209" s="1" t="s">
        <v>115</v>
      </c>
      <c r="F209" s="1" t="s">
        <v>247</v>
      </c>
      <c r="G209" s="1">
        <v>2021</v>
      </c>
      <c r="H209" s="1" t="s">
        <v>145</v>
      </c>
      <c r="I209" s="1" t="s">
        <v>150</v>
      </c>
      <c r="J209" s="4">
        <v>0.74837399999999998</v>
      </c>
      <c r="K209" s="1">
        <v>231</v>
      </c>
      <c r="L209" s="1">
        <v>231</v>
      </c>
      <c r="M209" s="1">
        <v>8.6620000000000008</v>
      </c>
      <c r="O209" s="1">
        <v>3</v>
      </c>
      <c r="P209" s="1" t="s">
        <v>124</v>
      </c>
      <c r="Q209" s="1">
        <v>255.322</v>
      </c>
      <c r="R209" s="1">
        <v>295</v>
      </c>
      <c r="S209" s="1">
        <v>4.7119999999999997</v>
      </c>
      <c r="T209" s="1">
        <v>281</v>
      </c>
      <c r="U209" s="1">
        <v>3.125</v>
      </c>
      <c r="V209" s="1">
        <v>280</v>
      </c>
    </row>
    <row r="210" spans="2:22" x14ac:dyDescent="0.3">
      <c r="B210" s="1" t="s">
        <v>90</v>
      </c>
      <c r="C210" s="1" t="s">
        <v>232</v>
      </c>
      <c r="D210" s="1" t="s">
        <v>285</v>
      </c>
      <c r="E210" s="1" t="s">
        <v>115</v>
      </c>
      <c r="F210" s="1" t="s">
        <v>248</v>
      </c>
      <c r="G210" s="1">
        <v>2021</v>
      </c>
      <c r="H210" s="1" t="s">
        <v>145</v>
      </c>
      <c r="I210" s="1" t="s">
        <v>150</v>
      </c>
      <c r="J210" s="4">
        <v>0.818886</v>
      </c>
      <c r="K210" s="1">
        <v>231</v>
      </c>
      <c r="L210" s="1">
        <v>231</v>
      </c>
      <c r="M210" s="1">
        <v>8.6620000000000008</v>
      </c>
      <c r="O210" s="1">
        <v>3</v>
      </c>
      <c r="P210" s="1" t="s">
        <v>124</v>
      </c>
      <c r="Q210" s="1">
        <v>255.322</v>
      </c>
      <c r="R210" s="1">
        <v>295</v>
      </c>
      <c r="S210" s="1">
        <v>4.7119999999999997</v>
      </c>
      <c r="T210" s="1">
        <v>281</v>
      </c>
      <c r="U210" s="1">
        <v>3.125</v>
      </c>
      <c r="V210" s="1">
        <v>280</v>
      </c>
    </row>
    <row r="211" spans="2:22" x14ac:dyDescent="0.3">
      <c r="B211" s="1" t="s">
        <v>90</v>
      </c>
      <c r="C211" s="1" t="s">
        <v>232</v>
      </c>
      <c r="D211" s="1" t="s">
        <v>285</v>
      </c>
      <c r="E211" s="1" t="s">
        <v>115</v>
      </c>
      <c r="F211" s="1" t="s">
        <v>249</v>
      </c>
      <c r="G211" s="1">
        <v>2021</v>
      </c>
      <c r="H211" s="1" t="s">
        <v>145</v>
      </c>
      <c r="I211" s="1" t="s">
        <v>150</v>
      </c>
      <c r="J211" s="4">
        <v>0.87304199999999998</v>
      </c>
      <c r="K211" s="1">
        <v>231</v>
      </c>
      <c r="L211" s="1">
        <v>231</v>
      </c>
      <c r="M211" s="1">
        <v>9.16</v>
      </c>
      <c r="O211" s="1">
        <v>3</v>
      </c>
      <c r="P211" s="1" t="s">
        <v>124</v>
      </c>
      <c r="Q211" s="1">
        <v>255.322</v>
      </c>
      <c r="R211" s="1">
        <v>295</v>
      </c>
      <c r="S211" s="1">
        <v>4.7119999999999997</v>
      </c>
      <c r="T211" s="1">
        <v>281</v>
      </c>
      <c r="U211" s="1">
        <v>3.125</v>
      </c>
      <c r="V211" s="1">
        <v>280</v>
      </c>
    </row>
    <row r="212" spans="2:22" x14ac:dyDescent="0.3">
      <c r="B212" s="1" t="s">
        <v>90</v>
      </c>
      <c r="C212" s="1" t="s">
        <v>232</v>
      </c>
      <c r="D212" s="1" t="s">
        <v>285</v>
      </c>
      <c r="E212" s="1" t="s">
        <v>115</v>
      </c>
      <c r="F212" s="1" t="s">
        <v>250</v>
      </c>
      <c r="G212" s="1">
        <v>2021</v>
      </c>
      <c r="H212" s="1" t="s">
        <v>145</v>
      </c>
      <c r="I212" s="1" t="s">
        <v>150</v>
      </c>
      <c r="J212" s="4">
        <v>0.89417400000000002</v>
      </c>
      <c r="K212" s="1">
        <v>231</v>
      </c>
      <c r="L212" s="1">
        <v>231</v>
      </c>
      <c r="M212" s="1">
        <v>9.16</v>
      </c>
      <c r="O212" s="1">
        <v>3</v>
      </c>
      <c r="P212" s="1" t="s">
        <v>124</v>
      </c>
      <c r="Q212" s="1">
        <v>255.322</v>
      </c>
      <c r="R212" s="1">
        <v>295</v>
      </c>
      <c r="S212" s="1">
        <v>4.7119999999999997</v>
      </c>
      <c r="T212" s="1">
        <v>281</v>
      </c>
      <c r="U212" s="1">
        <v>3.125</v>
      </c>
      <c r="V212" s="1">
        <v>280</v>
      </c>
    </row>
    <row r="213" spans="2:22" x14ac:dyDescent="0.3">
      <c r="B213" s="1" t="s">
        <v>90</v>
      </c>
      <c r="C213" s="1" t="s">
        <v>232</v>
      </c>
      <c r="D213" s="1" t="s">
        <v>285</v>
      </c>
      <c r="E213" s="1" t="s">
        <v>115</v>
      </c>
      <c r="F213" s="1" t="s">
        <v>251</v>
      </c>
      <c r="G213" s="1">
        <v>2021</v>
      </c>
      <c r="H213" s="1" t="s">
        <v>145</v>
      </c>
      <c r="I213" s="1" t="s">
        <v>150</v>
      </c>
      <c r="J213" s="4">
        <v>0.88923600000000014</v>
      </c>
      <c r="K213" s="1">
        <v>231</v>
      </c>
      <c r="L213" s="1">
        <v>231</v>
      </c>
      <c r="M213" s="1">
        <v>9.9149999999999991</v>
      </c>
      <c r="O213" s="1">
        <v>3</v>
      </c>
      <c r="P213" s="1" t="s">
        <v>124</v>
      </c>
      <c r="Q213" s="1">
        <v>255.322</v>
      </c>
      <c r="R213" s="1">
        <v>295</v>
      </c>
      <c r="S213" s="1">
        <v>4.7119999999999997</v>
      </c>
      <c r="T213" s="1">
        <v>281</v>
      </c>
      <c r="U213" s="1">
        <v>3.125</v>
      </c>
      <c r="V213" s="1">
        <v>280</v>
      </c>
    </row>
    <row r="214" spans="2:22" x14ac:dyDescent="0.3">
      <c r="B214" s="1" t="s">
        <v>90</v>
      </c>
      <c r="C214" s="1" t="s">
        <v>232</v>
      </c>
      <c r="D214" s="1" t="s">
        <v>285</v>
      </c>
      <c r="E214" s="1" t="s">
        <v>115</v>
      </c>
      <c r="F214" s="1" t="s">
        <v>252</v>
      </c>
      <c r="G214" s="1">
        <v>2021</v>
      </c>
      <c r="H214" s="1" t="s">
        <v>145</v>
      </c>
      <c r="I214" s="1" t="s">
        <v>150</v>
      </c>
      <c r="J214" s="4">
        <v>0.86753999999999998</v>
      </c>
      <c r="K214" s="1">
        <v>231</v>
      </c>
      <c r="L214" s="1">
        <v>231</v>
      </c>
      <c r="M214" s="1">
        <v>9.9149999999999991</v>
      </c>
      <c r="O214" s="1">
        <v>3</v>
      </c>
      <c r="P214" s="1" t="s">
        <v>124</v>
      </c>
      <c r="Q214" s="1">
        <v>255.322</v>
      </c>
      <c r="R214" s="1">
        <v>295</v>
      </c>
      <c r="S214" s="1">
        <v>4.7119999999999997</v>
      </c>
      <c r="T214" s="1">
        <v>281</v>
      </c>
      <c r="U214" s="1">
        <v>3.125</v>
      </c>
      <c r="V214" s="1">
        <v>280</v>
      </c>
    </row>
    <row r="215" spans="2:22" x14ac:dyDescent="0.3">
      <c r="B215" s="1" t="s">
        <v>90</v>
      </c>
      <c r="C215" s="1" t="s">
        <v>232</v>
      </c>
      <c r="D215" s="1" t="s">
        <v>285</v>
      </c>
      <c r="E215" s="1" t="s">
        <v>115</v>
      </c>
      <c r="F215" s="1" t="s">
        <v>253</v>
      </c>
      <c r="G215" s="1">
        <v>2021</v>
      </c>
      <c r="H215" s="1" t="s">
        <v>145</v>
      </c>
      <c r="I215" s="1" t="s">
        <v>150</v>
      </c>
      <c r="J215" s="4">
        <v>0.83687999999999996</v>
      </c>
      <c r="K215" s="1">
        <v>231</v>
      </c>
      <c r="L215" s="1">
        <v>231</v>
      </c>
      <c r="M215" s="1">
        <v>10.765000000000001</v>
      </c>
      <c r="O215" s="1">
        <v>3</v>
      </c>
      <c r="P215" s="1" t="s">
        <v>124</v>
      </c>
      <c r="Q215" s="1">
        <v>255.322</v>
      </c>
      <c r="R215" s="1">
        <v>295</v>
      </c>
      <c r="S215" s="1">
        <v>4.7119999999999997</v>
      </c>
      <c r="T215" s="1">
        <v>281</v>
      </c>
      <c r="U215" s="1">
        <v>3.125</v>
      </c>
      <c r="V215" s="1">
        <v>280</v>
      </c>
    </row>
    <row r="216" spans="2:22" x14ac:dyDescent="0.3">
      <c r="B216" s="1" t="s">
        <v>90</v>
      </c>
      <c r="C216" s="1" t="s">
        <v>232</v>
      </c>
      <c r="D216" s="1" t="s">
        <v>285</v>
      </c>
      <c r="E216" s="1" t="s">
        <v>115</v>
      </c>
      <c r="F216" s="1" t="s">
        <v>254</v>
      </c>
      <c r="G216" s="1">
        <v>2021</v>
      </c>
      <c r="H216" s="1" t="s">
        <v>145</v>
      </c>
      <c r="I216" s="1" t="s">
        <v>150</v>
      </c>
      <c r="J216" s="4">
        <v>0.81091800000000003</v>
      </c>
      <c r="K216" s="1">
        <v>231</v>
      </c>
      <c r="L216" s="1">
        <v>231</v>
      </c>
      <c r="M216" s="1">
        <v>10.765000000000001</v>
      </c>
      <c r="O216" s="1">
        <v>3</v>
      </c>
      <c r="P216" s="1" t="s">
        <v>124</v>
      </c>
      <c r="Q216" s="1">
        <v>255.322</v>
      </c>
      <c r="R216" s="1">
        <v>295</v>
      </c>
      <c r="S216" s="1">
        <v>4.7119999999999997</v>
      </c>
      <c r="T216" s="1">
        <v>281</v>
      </c>
      <c r="U216" s="1">
        <v>3.125</v>
      </c>
      <c r="V216" s="1">
        <v>280</v>
      </c>
    </row>
    <row r="217" spans="2:22" x14ac:dyDescent="0.3">
      <c r="B217" s="1" t="s">
        <v>90</v>
      </c>
      <c r="C217" s="1" t="s">
        <v>232</v>
      </c>
      <c r="D217" s="1" t="s">
        <v>285</v>
      </c>
      <c r="E217" s="1" t="s">
        <v>115</v>
      </c>
      <c r="F217" s="1" t="s">
        <v>255</v>
      </c>
      <c r="G217" s="1">
        <v>2021</v>
      </c>
      <c r="H217" s="1" t="s">
        <v>145</v>
      </c>
      <c r="I217" s="1" t="s">
        <v>150</v>
      </c>
      <c r="J217" s="4">
        <v>0.78771999999999998</v>
      </c>
      <c r="K217" s="1">
        <v>231</v>
      </c>
      <c r="L217" s="1">
        <v>231</v>
      </c>
      <c r="M217" s="1">
        <v>11.53</v>
      </c>
      <c r="O217" s="1">
        <v>3</v>
      </c>
      <c r="P217" s="1" t="s">
        <v>124</v>
      </c>
      <c r="Q217" s="1">
        <v>255.322</v>
      </c>
      <c r="R217" s="1">
        <v>295</v>
      </c>
      <c r="S217" s="1">
        <v>4.7119999999999997</v>
      </c>
      <c r="T217" s="1">
        <v>281</v>
      </c>
      <c r="U217" s="1">
        <v>3.125</v>
      </c>
      <c r="V217" s="1">
        <v>280</v>
      </c>
    </row>
    <row r="218" spans="2:22" x14ac:dyDescent="0.3">
      <c r="B218" s="1" t="s">
        <v>90</v>
      </c>
      <c r="C218" s="1" t="s">
        <v>232</v>
      </c>
      <c r="D218" s="1" t="s">
        <v>285</v>
      </c>
      <c r="E218" s="1" t="s">
        <v>115</v>
      </c>
      <c r="F218" s="1" t="s">
        <v>256</v>
      </c>
      <c r="G218" s="1">
        <v>2021</v>
      </c>
      <c r="H218" s="1" t="s">
        <v>145</v>
      </c>
      <c r="I218" s="1" t="s">
        <v>150</v>
      </c>
      <c r="J218" s="4">
        <v>0.76407799999999992</v>
      </c>
      <c r="K218" s="1">
        <v>231</v>
      </c>
      <c r="L218" s="1">
        <v>231</v>
      </c>
      <c r="M218" s="1">
        <v>11.53</v>
      </c>
      <c r="O218" s="1">
        <v>3</v>
      </c>
      <c r="P218" s="1" t="s">
        <v>124</v>
      </c>
      <c r="Q218" s="1">
        <v>255.322</v>
      </c>
      <c r="R218" s="1">
        <v>295</v>
      </c>
      <c r="S218" s="1">
        <v>4.7119999999999997</v>
      </c>
      <c r="T218" s="1">
        <v>281</v>
      </c>
      <c r="U218" s="1">
        <v>3.125</v>
      </c>
      <c r="V218" s="1">
        <v>280</v>
      </c>
    </row>
    <row r="219" spans="2:22" x14ac:dyDescent="0.3">
      <c r="B219" s="1" t="s">
        <v>90</v>
      </c>
      <c r="C219" s="1" t="s">
        <v>232</v>
      </c>
      <c r="D219" s="1" t="s">
        <v>285</v>
      </c>
      <c r="E219" s="1" t="s">
        <v>115</v>
      </c>
      <c r="F219" s="1" t="s">
        <v>257</v>
      </c>
      <c r="G219" s="1">
        <v>2021</v>
      </c>
      <c r="H219" s="1" t="s">
        <v>145</v>
      </c>
      <c r="I219" s="1" t="s">
        <v>150</v>
      </c>
      <c r="J219" s="4">
        <v>0.75903999999999994</v>
      </c>
      <c r="K219" s="1">
        <v>231</v>
      </c>
      <c r="L219" s="1">
        <v>231</v>
      </c>
      <c r="M219" s="1">
        <v>12.114000000000001</v>
      </c>
      <c r="O219" s="1">
        <v>3</v>
      </c>
      <c r="P219" s="1" t="s">
        <v>124</v>
      </c>
      <c r="Q219" s="1">
        <v>255.322</v>
      </c>
      <c r="R219" s="1">
        <v>295</v>
      </c>
      <c r="S219" s="1">
        <v>4.7119999999999997</v>
      </c>
      <c r="T219" s="1">
        <v>281</v>
      </c>
      <c r="U219" s="1">
        <v>3.125</v>
      </c>
      <c r="V219" s="1">
        <v>280</v>
      </c>
    </row>
    <row r="220" spans="2:22" x14ac:dyDescent="0.3">
      <c r="B220" s="1" t="s">
        <v>90</v>
      </c>
      <c r="C220" s="1" t="s">
        <v>232</v>
      </c>
      <c r="D220" s="1" t="s">
        <v>285</v>
      </c>
      <c r="E220" s="1" t="s">
        <v>115</v>
      </c>
      <c r="F220" s="1" t="s">
        <v>258</v>
      </c>
      <c r="G220" s="1">
        <v>2021</v>
      </c>
      <c r="H220" s="1" t="s">
        <v>145</v>
      </c>
      <c r="I220" s="1" t="s">
        <v>150</v>
      </c>
      <c r="J220" s="4">
        <v>0.78742600000000007</v>
      </c>
      <c r="K220" s="1">
        <v>231</v>
      </c>
      <c r="L220" s="1">
        <v>231</v>
      </c>
      <c r="M220" s="1">
        <v>12.114000000000001</v>
      </c>
      <c r="O220" s="1">
        <v>3</v>
      </c>
      <c r="P220" s="1" t="s">
        <v>124</v>
      </c>
      <c r="Q220" s="1">
        <v>255.322</v>
      </c>
      <c r="R220" s="1">
        <v>295</v>
      </c>
      <c r="S220" s="1">
        <v>4.7119999999999997</v>
      </c>
      <c r="T220" s="1">
        <v>281</v>
      </c>
      <c r="U220" s="1">
        <v>3.125</v>
      </c>
      <c r="V220" s="1">
        <v>280</v>
      </c>
    </row>
    <row r="221" spans="2:22" x14ac:dyDescent="0.3">
      <c r="B221" s="1" t="s">
        <v>90</v>
      </c>
      <c r="C221" s="1" t="s">
        <v>232</v>
      </c>
      <c r="D221" s="1" t="s">
        <v>285</v>
      </c>
      <c r="E221" s="1" t="s">
        <v>115</v>
      </c>
      <c r="F221" s="1" t="s">
        <v>259</v>
      </c>
      <c r="G221" s="1">
        <v>2021</v>
      </c>
      <c r="H221" s="1" t="s">
        <v>145</v>
      </c>
      <c r="I221" s="1" t="s">
        <v>150</v>
      </c>
      <c r="J221" s="4">
        <v>0.78586800000000001</v>
      </c>
      <c r="K221" s="1">
        <v>231</v>
      </c>
      <c r="L221" s="1">
        <v>231</v>
      </c>
      <c r="M221" s="1">
        <v>12.532</v>
      </c>
      <c r="O221" s="1">
        <v>3</v>
      </c>
      <c r="P221" s="1" t="s">
        <v>124</v>
      </c>
      <c r="Q221" s="1">
        <v>255.322</v>
      </c>
      <c r="R221" s="1">
        <v>295</v>
      </c>
      <c r="S221" s="1">
        <v>4.7119999999999997</v>
      </c>
      <c r="T221" s="1">
        <v>281</v>
      </c>
      <c r="U221" s="1">
        <v>3.125</v>
      </c>
      <c r="V221" s="1">
        <v>280</v>
      </c>
    </row>
    <row r="222" spans="2:22" x14ac:dyDescent="0.3">
      <c r="B222" s="1" t="s">
        <v>90</v>
      </c>
      <c r="C222" s="1" t="s">
        <v>232</v>
      </c>
      <c r="D222" s="1" t="s">
        <v>285</v>
      </c>
      <c r="E222" s="1" t="s">
        <v>115</v>
      </c>
      <c r="F222" s="1" t="s">
        <v>260</v>
      </c>
      <c r="G222" s="1">
        <v>2021</v>
      </c>
      <c r="H222" s="1" t="s">
        <v>145</v>
      </c>
      <c r="I222" s="1" t="s">
        <v>150</v>
      </c>
      <c r="J222" s="4">
        <v>0.771088</v>
      </c>
      <c r="K222" s="1">
        <v>231</v>
      </c>
      <c r="L222" s="1">
        <v>231</v>
      </c>
      <c r="M222" s="1">
        <v>12.532</v>
      </c>
      <c r="O222" s="1">
        <v>3</v>
      </c>
      <c r="P222" s="1" t="s">
        <v>124</v>
      </c>
      <c r="Q222" s="1">
        <v>255.322</v>
      </c>
      <c r="R222" s="1">
        <v>295</v>
      </c>
      <c r="S222" s="1">
        <v>4.7119999999999997</v>
      </c>
      <c r="T222" s="1">
        <v>281</v>
      </c>
      <c r="U222" s="1">
        <v>3.125</v>
      </c>
      <c r="V222" s="1">
        <v>280</v>
      </c>
    </row>
    <row r="223" spans="2:22" x14ac:dyDescent="0.3">
      <c r="B223" s="1" t="s">
        <v>90</v>
      </c>
      <c r="C223" s="1" t="s">
        <v>232</v>
      </c>
      <c r="D223" s="1" t="s">
        <v>285</v>
      </c>
      <c r="E223" s="1" t="s">
        <v>115</v>
      </c>
      <c r="F223" s="1" t="s">
        <v>261</v>
      </c>
      <c r="G223" s="1">
        <v>2021</v>
      </c>
      <c r="H223" s="1" t="s">
        <v>145</v>
      </c>
      <c r="I223" s="1" t="s">
        <v>150</v>
      </c>
      <c r="J223" s="4">
        <v>0.75785400000000003</v>
      </c>
      <c r="K223" s="1">
        <v>231</v>
      </c>
      <c r="L223" s="1">
        <v>231</v>
      </c>
      <c r="M223" s="1">
        <v>12.79</v>
      </c>
      <c r="O223" s="1">
        <v>3</v>
      </c>
      <c r="P223" s="1" t="s">
        <v>124</v>
      </c>
      <c r="Q223" s="1">
        <v>255.322</v>
      </c>
      <c r="R223" s="1">
        <v>295</v>
      </c>
      <c r="S223" s="1">
        <v>4.7119999999999997</v>
      </c>
      <c r="T223" s="1">
        <v>281</v>
      </c>
      <c r="U223" s="1">
        <v>3.125</v>
      </c>
      <c r="V223" s="1">
        <v>280</v>
      </c>
    </row>
    <row r="224" spans="2:22" x14ac:dyDescent="0.3">
      <c r="B224" s="1" t="s">
        <v>90</v>
      </c>
      <c r="C224" s="1" t="s">
        <v>232</v>
      </c>
      <c r="D224" s="1" t="s">
        <v>285</v>
      </c>
      <c r="E224" s="1" t="s">
        <v>115</v>
      </c>
      <c r="F224" s="1" t="s">
        <v>262</v>
      </c>
      <c r="G224" s="1">
        <v>2021</v>
      </c>
      <c r="H224" s="1" t="s">
        <v>145</v>
      </c>
      <c r="I224" s="1" t="s">
        <v>150</v>
      </c>
      <c r="J224" s="4">
        <v>0.75119800000000003</v>
      </c>
      <c r="K224" s="1">
        <v>231</v>
      </c>
      <c r="L224" s="1">
        <v>231</v>
      </c>
      <c r="M224" s="1">
        <v>12.79</v>
      </c>
      <c r="O224" s="1">
        <v>3</v>
      </c>
      <c r="P224" s="1" t="s">
        <v>124</v>
      </c>
      <c r="Q224" s="1">
        <v>255.322</v>
      </c>
      <c r="R224" s="1">
        <v>295</v>
      </c>
      <c r="S224" s="1">
        <v>4.7119999999999997</v>
      </c>
      <c r="T224" s="1">
        <v>281</v>
      </c>
      <c r="U224" s="1">
        <v>3.125</v>
      </c>
      <c r="V224" s="1">
        <v>280</v>
      </c>
    </row>
    <row r="225" spans="2:22" x14ac:dyDescent="0.3">
      <c r="B225" s="1" t="s">
        <v>90</v>
      </c>
      <c r="C225" s="1" t="s">
        <v>232</v>
      </c>
      <c r="D225" s="1" t="s">
        <v>285</v>
      </c>
      <c r="E225" s="1" t="s">
        <v>115</v>
      </c>
      <c r="F225" s="1" t="s">
        <v>263</v>
      </c>
      <c r="G225" s="1">
        <v>2021</v>
      </c>
      <c r="H225" s="1" t="s">
        <v>145</v>
      </c>
      <c r="I225" s="1" t="s">
        <v>150</v>
      </c>
      <c r="J225" s="4">
        <v>0.75571600000000005</v>
      </c>
      <c r="K225" s="1">
        <v>231</v>
      </c>
      <c r="L225" s="1">
        <v>231</v>
      </c>
      <c r="M225" s="1">
        <v>12.866</v>
      </c>
      <c r="O225" s="1">
        <v>3</v>
      </c>
      <c r="P225" s="1" t="s">
        <v>124</v>
      </c>
      <c r="Q225" s="1">
        <v>255.322</v>
      </c>
      <c r="R225" s="1">
        <v>295</v>
      </c>
      <c r="S225" s="1">
        <v>4.7119999999999997</v>
      </c>
      <c r="T225" s="1">
        <v>281</v>
      </c>
      <c r="U225" s="1">
        <v>3.125</v>
      </c>
      <c r="V225" s="1">
        <v>280</v>
      </c>
    </row>
    <row r="226" spans="2:22" x14ac:dyDescent="0.3">
      <c r="B226" s="1" t="s">
        <v>90</v>
      </c>
      <c r="C226" s="1" t="s">
        <v>232</v>
      </c>
      <c r="D226" s="1" t="s">
        <v>285</v>
      </c>
      <c r="E226" s="1" t="s">
        <v>115</v>
      </c>
      <c r="F226" s="1" t="s">
        <v>264</v>
      </c>
      <c r="G226" s="1">
        <v>2021</v>
      </c>
      <c r="H226" s="1" t="s">
        <v>145</v>
      </c>
      <c r="I226" s="1" t="s">
        <v>150</v>
      </c>
      <c r="J226" s="4">
        <v>0.78588599999999997</v>
      </c>
      <c r="K226" s="1">
        <v>231</v>
      </c>
      <c r="L226" s="1">
        <v>231</v>
      </c>
      <c r="M226" s="1">
        <v>12.866</v>
      </c>
      <c r="O226" s="1">
        <v>3</v>
      </c>
      <c r="P226" s="1" t="s">
        <v>124</v>
      </c>
      <c r="Q226" s="1">
        <v>255.322</v>
      </c>
      <c r="R226" s="1">
        <v>295</v>
      </c>
      <c r="S226" s="1">
        <v>4.7119999999999997</v>
      </c>
      <c r="T226" s="1">
        <v>281</v>
      </c>
      <c r="U226" s="1">
        <v>3.125</v>
      </c>
      <c r="V226" s="1">
        <v>280</v>
      </c>
    </row>
    <row r="227" spans="2:22" x14ac:dyDescent="0.3">
      <c r="B227" s="1" t="s">
        <v>90</v>
      </c>
      <c r="C227" s="1" t="s">
        <v>232</v>
      </c>
      <c r="D227" s="1" t="s">
        <v>285</v>
      </c>
      <c r="E227" s="1" t="s">
        <v>115</v>
      </c>
      <c r="F227" s="1" t="s">
        <v>265</v>
      </c>
      <c r="G227" s="1">
        <v>2021</v>
      </c>
      <c r="H227" s="1" t="s">
        <v>145</v>
      </c>
      <c r="I227" s="1" t="s">
        <v>150</v>
      </c>
      <c r="J227" s="4">
        <v>0.82304999999999995</v>
      </c>
      <c r="K227" s="1">
        <v>231</v>
      </c>
      <c r="L227" s="1">
        <v>231</v>
      </c>
      <c r="M227" s="1">
        <v>12.738</v>
      </c>
      <c r="O227" s="1">
        <v>3</v>
      </c>
      <c r="P227" s="1" t="s">
        <v>124</v>
      </c>
      <c r="Q227" s="1">
        <v>255.322</v>
      </c>
      <c r="R227" s="1">
        <v>295</v>
      </c>
      <c r="S227" s="1">
        <v>4.7119999999999997</v>
      </c>
      <c r="T227" s="1">
        <v>281</v>
      </c>
      <c r="U227" s="1">
        <v>3.125</v>
      </c>
      <c r="V227" s="1">
        <v>280</v>
      </c>
    </row>
    <row r="228" spans="2:22" x14ac:dyDescent="0.3">
      <c r="B228" s="1" t="s">
        <v>90</v>
      </c>
      <c r="C228" s="1" t="s">
        <v>232</v>
      </c>
      <c r="D228" s="1" t="s">
        <v>285</v>
      </c>
      <c r="E228" s="1" t="s">
        <v>115</v>
      </c>
      <c r="F228" s="1" t="s">
        <v>266</v>
      </c>
      <c r="G228" s="1">
        <v>2021</v>
      </c>
      <c r="H228" s="1" t="s">
        <v>145</v>
      </c>
      <c r="I228" s="1" t="s">
        <v>150</v>
      </c>
      <c r="J228" s="4">
        <v>0.90802799999999995</v>
      </c>
      <c r="K228" s="1">
        <v>231</v>
      </c>
      <c r="L228" s="1">
        <v>231</v>
      </c>
      <c r="M228" s="1">
        <v>12.738</v>
      </c>
      <c r="O228" s="1">
        <v>3</v>
      </c>
      <c r="P228" s="1" t="s">
        <v>124</v>
      </c>
      <c r="Q228" s="1">
        <v>255.322</v>
      </c>
      <c r="R228" s="1">
        <v>295</v>
      </c>
      <c r="S228" s="1">
        <v>4.7119999999999997</v>
      </c>
      <c r="T228" s="1">
        <v>281</v>
      </c>
      <c r="U228" s="1">
        <v>3.125</v>
      </c>
      <c r="V228" s="1">
        <v>280</v>
      </c>
    </row>
    <row r="229" spans="2:22" x14ac:dyDescent="0.3">
      <c r="B229" s="1" t="s">
        <v>90</v>
      </c>
      <c r="C229" s="1" t="s">
        <v>232</v>
      </c>
      <c r="D229" s="1" t="s">
        <v>285</v>
      </c>
      <c r="E229" s="1" t="s">
        <v>115</v>
      </c>
      <c r="F229" s="1" t="s">
        <v>267</v>
      </c>
      <c r="G229" s="1">
        <v>2021</v>
      </c>
      <c r="H229" s="1" t="s">
        <v>145</v>
      </c>
      <c r="I229" s="1" t="s">
        <v>150</v>
      </c>
      <c r="J229" s="4">
        <v>1.0013240000000001</v>
      </c>
      <c r="K229" s="1">
        <v>231</v>
      </c>
      <c r="L229" s="1">
        <v>231</v>
      </c>
      <c r="M229" s="1">
        <v>12.461</v>
      </c>
      <c r="O229" s="1">
        <v>3</v>
      </c>
      <c r="P229" s="1" t="s">
        <v>124</v>
      </c>
      <c r="Q229" s="1">
        <v>255.322</v>
      </c>
      <c r="R229" s="1">
        <v>295</v>
      </c>
      <c r="S229" s="1">
        <v>4.7119999999999997</v>
      </c>
      <c r="T229" s="1">
        <v>281</v>
      </c>
      <c r="U229" s="1">
        <v>3.125</v>
      </c>
      <c r="V229" s="1">
        <v>280</v>
      </c>
    </row>
    <row r="230" spans="2:22" x14ac:dyDescent="0.3">
      <c r="B230" s="1" t="s">
        <v>90</v>
      </c>
      <c r="C230" s="1" t="s">
        <v>232</v>
      </c>
      <c r="D230" s="1" t="s">
        <v>285</v>
      </c>
      <c r="E230" s="1" t="s">
        <v>115</v>
      </c>
      <c r="F230" s="1" t="s">
        <v>268</v>
      </c>
      <c r="G230" s="1">
        <v>2021</v>
      </c>
      <c r="H230" s="1" t="s">
        <v>145</v>
      </c>
      <c r="I230" s="1" t="s">
        <v>150</v>
      </c>
      <c r="J230" s="4">
        <v>1.121216</v>
      </c>
      <c r="K230" s="1">
        <v>231</v>
      </c>
      <c r="L230" s="1">
        <v>231</v>
      </c>
      <c r="M230" s="1">
        <v>12.461</v>
      </c>
      <c r="O230" s="1">
        <v>3</v>
      </c>
      <c r="P230" s="1" t="s">
        <v>124</v>
      </c>
      <c r="Q230" s="1">
        <v>255.322</v>
      </c>
      <c r="R230" s="1">
        <v>295</v>
      </c>
      <c r="S230" s="1">
        <v>4.7119999999999997</v>
      </c>
      <c r="T230" s="1">
        <v>281</v>
      </c>
      <c r="U230" s="1">
        <v>3.125</v>
      </c>
      <c r="V230" s="1">
        <v>280</v>
      </c>
    </row>
    <row r="231" spans="2:22" x14ac:dyDescent="0.3">
      <c r="B231" s="1" t="s">
        <v>90</v>
      </c>
      <c r="C231" s="1" t="s">
        <v>232</v>
      </c>
      <c r="D231" s="1" t="s">
        <v>285</v>
      </c>
      <c r="E231" s="1" t="s">
        <v>115</v>
      </c>
      <c r="F231" s="1" t="s">
        <v>269</v>
      </c>
      <c r="G231" s="1">
        <v>2021</v>
      </c>
      <c r="H231" s="1" t="s">
        <v>145</v>
      </c>
      <c r="I231" s="1" t="s">
        <v>150</v>
      </c>
      <c r="J231" s="4">
        <v>1.1983619999999999</v>
      </c>
      <c r="K231" s="1">
        <v>231</v>
      </c>
      <c r="L231" s="1">
        <v>231</v>
      </c>
      <c r="M231" s="1">
        <v>12.067</v>
      </c>
      <c r="O231" s="1">
        <v>3</v>
      </c>
      <c r="P231" s="1" t="s">
        <v>124</v>
      </c>
      <c r="Q231" s="1">
        <v>255.322</v>
      </c>
      <c r="R231" s="1">
        <v>295</v>
      </c>
      <c r="S231" s="1">
        <v>4.7119999999999997</v>
      </c>
      <c r="T231" s="1">
        <v>281</v>
      </c>
      <c r="U231" s="1">
        <v>3.125</v>
      </c>
      <c r="V231" s="1">
        <v>280</v>
      </c>
    </row>
    <row r="232" spans="2:22" x14ac:dyDescent="0.3">
      <c r="B232" s="1" t="s">
        <v>90</v>
      </c>
      <c r="C232" s="1" t="s">
        <v>232</v>
      </c>
      <c r="D232" s="1" t="s">
        <v>285</v>
      </c>
      <c r="E232" s="1" t="s">
        <v>115</v>
      </c>
      <c r="F232" s="1" t="s">
        <v>270</v>
      </c>
      <c r="G232" s="1">
        <v>2021</v>
      </c>
      <c r="H232" s="1" t="s">
        <v>145</v>
      </c>
      <c r="I232" s="1" t="s">
        <v>150</v>
      </c>
      <c r="J232" s="4">
        <v>1.271258</v>
      </c>
      <c r="K232" s="1">
        <v>231</v>
      </c>
      <c r="L232" s="1">
        <v>231</v>
      </c>
      <c r="M232" s="1">
        <v>12.067</v>
      </c>
      <c r="O232" s="1">
        <v>3</v>
      </c>
      <c r="P232" s="1" t="s">
        <v>124</v>
      </c>
      <c r="Q232" s="1">
        <v>255.322</v>
      </c>
      <c r="R232" s="1">
        <v>295</v>
      </c>
      <c r="S232" s="1">
        <v>4.7119999999999997</v>
      </c>
      <c r="T232" s="1">
        <v>281</v>
      </c>
      <c r="U232" s="1">
        <v>3.125</v>
      </c>
      <c r="V232" s="1">
        <v>280</v>
      </c>
    </row>
    <row r="233" spans="2:22" x14ac:dyDescent="0.3">
      <c r="B233" s="1" t="s">
        <v>90</v>
      </c>
      <c r="C233" s="1" t="s">
        <v>232</v>
      </c>
      <c r="D233" s="1" t="s">
        <v>285</v>
      </c>
      <c r="E233" s="1" t="s">
        <v>115</v>
      </c>
      <c r="F233" s="1" t="s">
        <v>271</v>
      </c>
      <c r="G233" s="1">
        <v>2021</v>
      </c>
      <c r="H233" s="1" t="s">
        <v>145</v>
      </c>
      <c r="I233" s="1" t="s">
        <v>150</v>
      </c>
      <c r="J233" s="4">
        <v>1.2932079999999999</v>
      </c>
      <c r="K233" s="1">
        <v>231</v>
      </c>
      <c r="L233" s="1">
        <v>231</v>
      </c>
      <c r="M233" s="1">
        <v>11.583</v>
      </c>
      <c r="O233" s="1">
        <v>3</v>
      </c>
      <c r="P233" s="1" t="s">
        <v>124</v>
      </c>
      <c r="Q233" s="1">
        <v>255.322</v>
      </c>
      <c r="R233" s="1">
        <v>295</v>
      </c>
      <c r="S233" s="1">
        <v>4.7119999999999997</v>
      </c>
      <c r="T233" s="1">
        <v>281</v>
      </c>
      <c r="U233" s="1">
        <v>3.125</v>
      </c>
      <c r="V233" s="1">
        <v>280</v>
      </c>
    </row>
    <row r="234" spans="2:22" x14ac:dyDescent="0.3">
      <c r="B234" s="1" t="s">
        <v>90</v>
      </c>
      <c r="C234" s="1" t="s">
        <v>232</v>
      </c>
      <c r="D234" s="1" t="s">
        <v>285</v>
      </c>
      <c r="E234" s="1" t="s">
        <v>115</v>
      </c>
      <c r="F234" s="1" t="s">
        <v>272</v>
      </c>
      <c r="G234" s="1">
        <v>2021</v>
      </c>
      <c r="H234" s="1" t="s">
        <v>145</v>
      </c>
      <c r="I234" s="1" t="s">
        <v>150</v>
      </c>
      <c r="J234" s="4">
        <v>1.2560100000000001</v>
      </c>
      <c r="K234" s="1">
        <v>231</v>
      </c>
      <c r="L234" s="1">
        <v>231</v>
      </c>
      <c r="M234" s="1">
        <v>11.583</v>
      </c>
      <c r="O234" s="1">
        <v>3</v>
      </c>
      <c r="P234" s="1" t="s">
        <v>124</v>
      </c>
      <c r="Q234" s="1">
        <v>255.322</v>
      </c>
      <c r="R234" s="1">
        <v>295</v>
      </c>
      <c r="S234" s="1">
        <v>4.7119999999999997</v>
      </c>
      <c r="T234" s="1">
        <v>281</v>
      </c>
      <c r="U234" s="1">
        <v>3.125</v>
      </c>
      <c r="V234" s="1">
        <v>280</v>
      </c>
    </row>
    <row r="235" spans="2:22" x14ac:dyDescent="0.3">
      <c r="B235" s="1" t="s">
        <v>90</v>
      </c>
      <c r="C235" s="1" t="s">
        <v>232</v>
      </c>
      <c r="D235" s="1" t="s">
        <v>285</v>
      </c>
      <c r="E235" s="1" t="s">
        <v>115</v>
      </c>
      <c r="F235" s="1" t="s">
        <v>273</v>
      </c>
      <c r="G235" s="1">
        <v>2021</v>
      </c>
      <c r="H235" s="1" t="s">
        <v>145</v>
      </c>
      <c r="I235" s="1" t="s">
        <v>150</v>
      </c>
      <c r="J235" s="4">
        <v>1.189964</v>
      </c>
      <c r="K235" s="1">
        <v>231</v>
      </c>
      <c r="L235" s="1">
        <v>231</v>
      </c>
      <c r="M235" s="1">
        <v>10.994</v>
      </c>
      <c r="O235" s="1">
        <v>3</v>
      </c>
      <c r="P235" s="1" t="s">
        <v>124</v>
      </c>
      <c r="Q235" s="1">
        <v>255.322</v>
      </c>
      <c r="R235" s="1">
        <v>295</v>
      </c>
      <c r="S235" s="1">
        <v>4.7119999999999997</v>
      </c>
      <c r="T235" s="1">
        <v>281</v>
      </c>
      <c r="U235" s="1">
        <v>3.125</v>
      </c>
      <c r="V235" s="1">
        <v>280</v>
      </c>
    </row>
    <row r="236" spans="2:22" x14ac:dyDescent="0.3">
      <c r="B236" s="1" t="s">
        <v>90</v>
      </c>
      <c r="C236" s="1" t="s">
        <v>232</v>
      </c>
      <c r="D236" s="1" t="s">
        <v>285</v>
      </c>
      <c r="E236" s="1" t="s">
        <v>115</v>
      </c>
      <c r="F236" s="1" t="s">
        <v>274</v>
      </c>
      <c r="G236" s="1">
        <v>2021</v>
      </c>
      <c r="H236" s="1" t="s">
        <v>145</v>
      </c>
      <c r="I236" s="1" t="s">
        <v>150</v>
      </c>
      <c r="J236" s="4">
        <v>1.1315360000000001</v>
      </c>
      <c r="K236" s="1">
        <v>231</v>
      </c>
      <c r="L236" s="1">
        <v>231</v>
      </c>
      <c r="M236" s="1">
        <v>10.994</v>
      </c>
      <c r="O236" s="1">
        <v>3</v>
      </c>
      <c r="P236" s="1" t="s">
        <v>124</v>
      </c>
      <c r="Q236" s="1">
        <v>255.322</v>
      </c>
      <c r="R236" s="1">
        <v>295</v>
      </c>
      <c r="S236" s="1">
        <v>4.7119999999999997</v>
      </c>
      <c r="T236" s="1">
        <v>281</v>
      </c>
      <c r="U236" s="1">
        <v>3.125</v>
      </c>
      <c r="V236" s="1">
        <v>280</v>
      </c>
    </row>
    <row r="237" spans="2:22" x14ac:dyDescent="0.3">
      <c r="B237" s="1" t="s">
        <v>90</v>
      </c>
      <c r="C237" s="1" t="s">
        <v>232</v>
      </c>
      <c r="D237" s="1" t="s">
        <v>285</v>
      </c>
      <c r="E237" s="1" t="s">
        <v>115</v>
      </c>
      <c r="F237" s="1" t="s">
        <v>275</v>
      </c>
      <c r="G237" s="1">
        <v>2021</v>
      </c>
      <c r="H237" s="1" t="s">
        <v>145</v>
      </c>
      <c r="I237" s="1" t="s">
        <v>150</v>
      </c>
      <c r="J237" s="4">
        <v>1.089852</v>
      </c>
      <c r="K237" s="1">
        <v>231</v>
      </c>
      <c r="L237" s="1">
        <v>231</v>
      </c>
      <c r="M237" s="1">
        <v>10.398</v>
      </c>
      <c r="O237" s="1">
        <v>3</v>
      </c>
      <c r="P237" s="1" t="s">
        <v>124</v>
      </c>
      <c r="Q237" s="1">
        <v>255.322</v>
      </c>
      <c r="R237" s="1">
        <v>295</v>
      </c>
      <c r="S237" s="1">
        <v>4.7119999999999997</v>
      </c>
      <c r="T237" s="1">
        <v>281</v>
      </c>
      <c r="U237" s="1">
        <v>3.125</v>
      </c>
      <c r="V237" s="1">
        <v>280</v>
      </c>
    </row>
    <row r="238" spans="2:22" x14ac:dyDescent="0.3">
      <c r="B238" s="1" t="s">
        <v>90</v>
      </c>
      <c r="C238" s="1" t="s">
        <v>232</v>
      </c>
      <c r="D238" s="1" t="s">
        <v>285</v>
      </c>
      <c r="E238" s="1" t="s">
        <v>115</v>
      </c>
      <c r="F238" s="1" t="s">
        <v>276</v>
      </c>
      <c r="G238" s="1">
        <v>2021</v>
      </c>
      <c r="H238" s="1" t="s">
        <v>145</v>
      </c>
      <c r="I238" s="1" t="s">
        <v>150</v>
      </c>
      <c r="J238" s="4">
        <v>1.0325</v>
      </c>
      <c r="K238" s="1">
        <v>231</v>
      </c>
      <c r="L238" s="1">
        <v>231</v>
      </c>
      <c r="M238" s="1">
        <v>10.398</v>
      </c>
      <c r="O238" s="1">
        <v>3</v>
      </c>
      <c r="P238" s="1" t="s">
        <v>124</v>
      </c>
      <c r="Q238" s="1">
        <v>255.322</v>
      </c>
      <c r="R238" s="1">
        <v>295</v>
      </c>
      <c r="S238" s="1">
        <v>4.7119999999999997</v>
      </c>
      <c r="T238" s="1">
        <v>281</v>
      </c>
      <c r="U238" s="1">
        <v>3.125</v>
      </c>
      <c r="V238" s="1">
        <v>280</v>
      </c>
    </row>
    <row r="239" spans="2:22" x14ac:dyDescent="0.3">
      <c r="B239" s="1" t="s">
        <v>90</v>
      </c>
      <c r="C239" s="1" t="s">
        <v>232</v>
      </c>
      <c r="D239" s="1" t="s">
        <v>285</v>
      </c>
      <c r="E239" s="1" t="s">
        <v>115</v>
      </c>
      <c r="F239" s="1" t="s">
        <v>277</v>
      </c>
      <c r="G239" s="1">
        <v>2021</v>
      </c>
      <c r="H239" s="1" t="s">
        <v>145</v>
      </c>
      <c r="I239" s="1" t="s">
        <v>150</v>
      </c>
      <c r="J239" s="4">
        <v>0.98030600000000001</v>
      </c>
      <c r="K239" s="1">
        <v>231</v>
      </c>
      <c r="L239" s="1">
        <v>231</v>
      </c>
      <c r="M239" s="1">
        <v>9.8940000000000001</v>
      </c>
      <c r="O239" s="1">
        <v>3</v>
      </c>
      <c r="P239" s="1" t="s">
        <v>124</v>
      </c>
      <c r="Q239" s="1">
        <v>255.322</v>
      </c>
      <c r="R239" s="1">
        <v>295</v>
      </c>
      <c r="S239" s="1">
        <v>4.7119999999999997</v>
      </c>
      <c r="T239" s="1">
        <v>281</v>
      </c>
      <c r="U239" s="1">
        <v>3.125</v>
      </c>
      <c r="V239" s="1">
        <v>280</v>
      </c>
    </row>
    <row r="240" spans="2:22" x14ac:dyDescent="0.3">
      <c r="B240" s="1" t="s">
        <v>90</v>
      </c>
      <c r="C240" s="1" t="s">
        <v>232</v>
      </c>
      <c r="D240" s="1" t="s">
        <v>285</v>
      </c>
      <c r="E240" s="1" t="s">
        <v>115</v>
      </c>
      <c r="F240" s="1" t="s">
        <v>278</v>
      </c>
      <c r="G240" s="1">
        <v>2021</v>
      </c>
      <c r="H240" s="1" t="s">
        <v>145</v>
      </c>
      <c r="I240" s="1" t="s">
        <v>150</v>
      </c>
      <c r="J240" s="4">
        <v>0.91188599999999997</v>
      </c>
      <c r="K240" s="1">
        <v>230</v>
      </c>
      <c r="L240" s="1">
        <v>230</v>
      </c>
      <c r="M240" s="1">
        <v>9.8949999999999996</v>
      </c>
      <c r="O240" s="1">
        <v>3</v>
      </c>
      <c r="P240" s="1" t="s">
        <v>124</v>
      </c>
      <c r="Q240" s="1">
        <v>255.322</v>
      </c>
      <c r="R240" s="1">
        <v>295</v>
      </c>
      <c r="S240" s="1">
        <v>4.7119999999999997</v>
      </c>
      <c r="T240" s="1">
        <v>281</v>
      </c>
      <c r="U240" s="1">
        <v>3.125</v>
      </c>
      <c r="V240" s="1">
        <v>280</v>
      </c>
    </row>
    <row r="241" spans="2:22" x14ac:dyDescent="0.3">
      <c r="B241" s="1" t="s">
        <v>90</v>
      </c>
      <c r="C241" s="1" t="s">
        <v>232</v>
      </c>
      <c r="D241" s="1" t="s">
        <v>285</v>
      </c>
      <c r="E241" s="1" t="s">
        <v>115</v>
      </c>
      <c r="F241" s="1" t="s">
        <v>279</v>
      </c>
      <c r="G241" s="1">
        <v>2021</v>
      </c>
      <c r="H241" s="1" t="s">
        <v>145</v>
      </c>
      <c r="I241" s="1" t="s">
        <v>150</v>
      </c>
      <c r="J241" s="4">
        <v>0.8306079999999999</v>
      </c>
      <c r="K241" s="1">
        <v>230</v>
      </c>
      <c r="L241" s="1">
        <v>230</v>
      </c>
      <c r="M241" s="1">
        <v>9.5069999999999997</v>
      </c>
      <c r="O241" s="1">
        <v>3</v>
      </c>
      <c r="P241" s="1" t="s">
        <v>124</v>
      </c>
      <c r="Q241" s="1">
        <v>255.322</v>
      </c>
      <c r="R241" s="1">
        <v>295</v>
      </c>
      <c r="S241" s="1">
        <v>4.7119999999999997</v>
      </c>
      <c r="T241" s="1">
        <v>281</v>
      </c>
      <c r="U241" s="1">
        <v>3.125</v>
      </c>
      <c r="V241" s="1">
        <v>280</v>
      </c>
    </row>
    <row r="242" spans="2:22" x14ac:dyDescent="0.3">
      <c r="B242" s="1" t="s">
        <v>90</v>
      </c>
      <c r="C242" s="1" t="s">
        <v>232</v>
      </c>
      <c r="D242" s="1" t="s">
        <v>285</v>
      </c>
      <c r="E242" s="1" t="s">
        <v>115</v>
      </c>
      <c r="F242" s="1" t="s">
        <v>280</v>
      </c>
      <c r="G242" s="1">
        <v>2021</v>
      </c>
      <c r="H242" s="1" t="s">
        <v>145</v>
      </c>
      <c r="I242" s="1" t="s">
        <v>150</v>
      </c>
      <c r="J242" s="4">
        <v>0.74353000000000002</v>
      </c>
      <c r="K242" s="1">
        <v>230</v>
      </c>
      <c r="L242" s="1">
        <v>230</v>
      </c>
      <c r="M242" s="1">
        <v>9.5069999999999997</v>
      </c>
      <c r="O242" s="1">
        <v>3</v>
      </c>
      <c r="P242" s="1" t="s">
        <v>124</v>
      </c>
      <c r="Q242" s="1">
        <v>255.322</v>
      </c>
      <c r="R242" s="1">
        <v>295</v>
      </c>
      <c r="S242" s="1">
        <v>4.7119999999999997</v>
      </c>
      <c r="T242" s="1">
        <v>281</v>
      </c>
      <c r="U242" s="1">
        <v>3.125</v>
      </c>
      <c r="V242" s="1">
        <v>280</v>
      </c>
    </row>
  </sheetData>
  <mergeCells count="2">
    <mergeCell ref="B1:V1"/>
    <mergeCell ref="A2:A4"/>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V290"/>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293</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ht="28.8" x14ac:dyDescent="0.3">
      <c r="A3" s="61"/>
      <c r="B3" s="1" t="s">
        <v>86</v>
      </c>
      <c r="C3" s="1" t="s">
        <v>232</v>
      </c>
      <c r="D3" s="1" t="s">
        <v>285</v>
      </c>
      <c r="E3" s="1" t="s">
        <v>115</v>
      </c>
      <c r="F3" s="1" t="s">
        <v>233</v>
      </c>
      <c r="G3" s="1">
        <v>2021</v>
      </c>
      <c r="H3" s="1" t="s">
        <v>152</v>
      </c>
      <c r="I3" s="1" t="s">
        <v>153</v>
      </c>
      <c r="J3" s="4">
        <v>0.50525599999999993</v>
      </c>
      <c r="K3" s="1">
        <v>126</v>
      </c>
      <c r="L3" s="1">
        <v>126</v>
      </c>
      <c r="M3" s="1">
        <v>9.4049999999999994</v>
      </c>
      <c r="O3" s="1">
        <v>3</v>
      </c>
      <c r="P3" s="1" t="s">
        <v>124</v>
      </c>
      <c r="Q3" s="1">
        <v>67.212000000000003</v>
      </c>
      <c r="R3" s="1">
        <v>197</v>
      </c>
      <c r="S3" s="1">
        <v>1.802</v>
      </c>
      <c r="T3" s="1">
        <v>298</v>
      </c>
      <c r="U3" s="1">
        <v>1.827</v>
      </c>
      <c r="V3" s="1">
        <v>301</v>
      </c>
    </row>
    <row r="4" spans="1:22" ht="28.8" x14ac:dyDescent="0.3">
      <c r="A4" s="61"/>
      <c r="B4" s="1" t="s">
        <v>86</v>
      </c>
      <c r="C4" s="1" t="s">
        <v>232</v>
      </c>
      <c r="D4" s="1" t="s">
        <v>285</v>
      </c>
      <c r="E4" s="1" t="s">
        <v>115</v>
      </c>
      <c r="F4" s="1" t="s">
        <v>234</v>
      </c>
      <c r="G4" s="1">
        <v>2021</v>
      </c>
      <c r="H4" s="1" t="s">
        <v>152</v>
      </c>
      <c r="I4" s="1" t="s">
        <v>153</v>
      </c>
      <c r="J4" s="4">
        <v>0.457646</v>
      </c>
      <c r="K4" s="1">
        <v>128</v>
      </c>
      <c r="L4" s="1">
        <v>128</v>
      </c>
      <c r="M4" s="1">
        <v>9.3759999999999994</v>
      </c>
      <c r="O4" s="1">
        <v>3</v>
      </c>
      <c r="P4" s="1" t="s">
        <v>124</v>
      </c>
      <c r="Q4" s="1">
        <v>67.212000000000003</v>
      </c>
      <c r="R4" s="1">
        <v>197</v>
      </c>
      <c r="S4" s="1">
        <v>1.802</v>
      </c>
      <c r="T4" s="1">
        <v>298</v>
      </c>
      <c r="U4" s="1">
        <v>1.827</v>
      </c>
      <c r="V4" s="1">
        <v>301</v>
      </c>
    </row>
    <row r="5" spans="1:22" ht="28.8" x14ac:dyDescent="0.3">
      <c r="B5" s="1" t="s">
        <v>86</v>
      </c>
      <c r="C5" s="1" t="s">
        <v>232</v>
      </c>
      <c r="D5" s="1" t="s">
        <v>285</v>
      </c>
      <c r="E5" s="1" t="s">
        <v>115</v>
      </c>
      <c r="F5" s="1" t="s">
        <v>235</v>
      </c>
      <c r="G5" s="1">
        <v>2021</v>
      </c>
      <c r="H5" s="1" t="s">
        <v>152</v>
      </c>
      <c r="I5" s="1" t="s">
        <v>153</v>
      </c>
      <c r="J5" s="4">
        <v>0.40033400000000002</v>
      </c>
      <c r="K5" s="1">
        <v>128</v>
      </c>
      <c r="L5" s="1">
        <v>128</v>
      </c>
      <c r="M5" s="1">
        <v>9.1310000000000002</v>
      </c>
      <c r="O5" s="1">
        <v>3</v>
      </c>
      <c r="P5" s="1" t="s">
        <v>124</v>
      </c>
      <c r="Q5" s="1">
        <v>67.212000000000003</v>
      </c>
      <c r="R5" s="1">
        <v>197</v>
      </c>
      <c r="S5" s="1">
        <v>1.802</v>
      </c>
      <c r="T5" s="1">
        <v>298</v>
      </c>
      <c r="U5" s="1">
        <v>1.827</v>
      </c>
      <c r="V5" s="1">
        <v>301</v>
      </c>
    </row>
    <row r="6" spans="1:22" ht="28.8" x14ac:dyDescent="0.3">
      <c r="B6" s="1" t="s">
        <v>86</v>
      </c>
      <c r="C6" s="1" t="s">
        <v>232</v>
      </c>
      <c r="D6" s="1" t="s">
        <v>285</v>
      </c>
      <c r="E6" s="1" t="s">
        <v>115</v>
      </c>
      <c r="F6" s="1" t="s">
        <v>236</v>
      </c>
      <c r="G6" s="1">
        <v>2021</v>
      </c>
      <c r="H6" s="1" t="s">
        <v>152</v>
      </c>
      <c r="I6" s="1" t="s">
        <v>153</v>
      </c>
      <c r="J6" s="4">
        <v>0.43447399999999992</v>
      </c>
      <c r="K6" s="1">
        <v>129</v>
      </c>
      <c r="L6" s="1">
        <v>129</v>
      </c>
      <c r="M6" s="1">
        <v>9.1389999999999993</v>
      </c>
      <c r="O6" s="1">
        <v>3</v>
      </c>
      <c r="P6" s="1" t="s">
        <v>124</v>
      </c>
      <c r="Q6" s="1">
        <v>67.212000000000003</v>
      </c>
      <c r="R6" s="1">
        <v>197</v>
      </c>
      <c r="S6" s="1">
        <v>1.802</v>
      </c>
      <c r="T6" s="1">
        <v>298</v>
      </c>
      <c r="U6" s="1">
        <v>1.827</v>
      </c>
      <c r="V6" s="1">
        <v>301</v>
      </c>
    </row>
    <row r="7" spans="1:22" ht="28.8" x14ac:dyDescent="0.3">
      <c r="B7" s="1" t="s">
        <v>86</v>
      </c>
      <c r="C7" s="1" t="s">
        <v>232</v>
      </c>
      <c r="D7" s="1" t="s">
        <v>285</v>
      </c>
      <c r="E7" s="1" t="s">
        <v>115</v>
      </c>
      <c r="F7" s="1" t="s">
        <v>237</v>
      </c>
      <c r="G7" s="1">
        <v>2021</v>
      </c>
      <c r="H7" s="1" t="s">
        <v>152</v>
      </c>
      <c r="I7" s="1" t="s">
        <v>153</v>
      </c>
      <c r="J7" s="4">
        <v>0.37023600000000001</v>
      </c>
      <c r="K7" s="1">
        <v>129</v>
      </c>
      <c r="L7" s="1">
        <v>129</v>
      </c>
      <c r="M7" s="1">
        <v>8.9379999999999971</v>
      </c>
      <c r="O7" s="1">
        <v>3</v>
      </c>
      <c r="P7" s="1" t="s">
        <v>124</v>
      </c>
      <c r="Q7" s="1">
        <v>67.212000000000003</v>
      </c>
      <c r="R7" s="1">
        <v>197</v>
      </c>
      <c r="S7" s="1">
        <v>1.802</v>
      </c>
      <c r="T7" s="1">
        <v>298</v>
      </c>
      <c r="U7" s="1">
        <v>1.827</v>
      </c>
      <c r="V7" s="1">
        <v>301</v>
      </c>
    </row>
    <row r="8" spans="1:22" ht="28.8" x14ac:dyDescent="0.3">
      <c r="B8" s="1" t="s">
        <v>86</v>
      </c>
      <c r="C8" s="1" t="s">
        <v>232</v>
      </c>
      <c r="D8" s="1" t="s">
        <v>285</v>
      </c>
      <c r="E8" s="1" t="s">
        <v>115</v>
      </c>
      <c r="F8" s="1" t="s">
        <v>238</v>
      </c>
      <c r="G8" s="1">
        <v>2021</v>
      </c>
      <c r="H8" s="1" t="s">
        <v>152</v>
      </c>
      <c r="I8" s="1" t="s">
        <v>153</v>
      </c>
      <c r="J8" s="4">
        <v>0.34705400000000008</v>
      </c>
      <c r="K8" s="1">
        <v>129</v>
      </c>
      <c r="L8" s="1">
        <v>129</v>
      </c>
      <c r="M8" s="1">
        <v>8.9370000000000029</v>
      </c>
      <c r="O8" s="1">
        <v>3</v>
      </c>
      <c r="P8" s="1" t="s">
        <v>124</v>
      </c>
      <c r="Q8" s="1">
        <v>67.212000000000003</v>
      </c>
      <c r="R8" s="1">
        <v>197</v>
      </c>
      <c r="S8" s="1">
        <v>1.802</v>
      </c>
      <c r="T8" s="1">
        <v>298</v>
      </c>
      <c r="U8" s="1">
        <v>1.827</v>
      </c>
      <c r="V8" s="1">
        <v>301</v>
      </c>
    </row>
    <row r="9" spans="1:22" ht="28.8" x14ac:dyDescent="0.3">
      <c r="B9" s="1" t="s">
        <v>86</v>
      </c>
      <c r="C9" s="1" t="s">
        <v>232</v>
      </c>
      <c r="D9" s="1" t="s">
        <v>285</v>
      </c>
      <c r="E9" s="1" t="s">
        <v>115</v>
      </c>
      <c r="F9" s="1" t="s">
        <v>239</v>
      </c>
      <c r="G9" s="1">
        <v>2021</v>
      </c>
      <c r="H9" s="1" t="s">
        <v>152</v>
      </c>
      <c r="I9" s="1" t="s">
        <v>153</v>
      </c>
      <c r="J9" s="4">
        <v>0.35459199999999991</v>
      </c>
      <c r="K9" s="1">
        <v>129</v>
      </c>
      <c r="L9" s="1">
        <v>129</v>
      </c>
      <c r="M9" s="1">
        <v>8.7560000000000002</v>
      </c>
      <c r="O9" s="1">
        <v>3</v>
      </c>
      <c r="P9" s="1" t="s">
        <v>124</v>
      </c>
      <c r="Q9" s="1">
        <v>67.212000000000003</v>
      </c>
      <c r="R9" s="1">
        <v>197</v>
      </c>
      <c r="S9" s="1">
        <v>1.802</v>
      </c>
      <c r="T9" s="1">
        <v>298</v>
      </c>
      <c r="U9" s="1">
        <v>1.827</v>
      </c>
      <c r="V9" s="1">
        <v>301</v>
      </c>
    </row>
    <row r="10" spans="1:22" ht="28.8" x14ac:dyDescent="0.3">
      <c r="B10" s="1" t="s">
        <v>86</v>
      </c>
      <c r="C10" s="1" t="s">
        <v>232</v>
      </c>
      <c r="D10" s="1" t="s">
        <v>285</v>
      </c>
      <c r="E10" s="1" t="s">
        <v>115</v>
      </c>
      <c r="F10" s="1" t="s">
        <v>240</v>
      </c>
      <c r="G10" s="1">
        <v>2021</v>
      </c>
      <c r="H10" s="1" t="s">
        <v>152</v>
      </c>
      <c r="I10" s="1" t="s">
        <v>153</v>
      </c>
      <c r="J10" s="4">
        <v>0.3522519999999999</v>
      </c>
      <c r="K10" s="1">
        <v>129</v>
      </c>
      <c r="L10" s="1">
        <v>129</v>
      </c>
      <c r="M10" s="1">
        <v>8.7569999999999997</v>
      </c>
      <c r="O10" s="1">
        <v>3</v>
      </c>
      <c r="P10" s="1" t="s">
        <v>124</v>
      </c>
      <c r="Q10" s="1">
        <v>67.212000000000003</v>
      </c>
      <c r="R10" s="1">
        <v>197</v>
      </c>
      <c r="S10" s="1">
        <v>1.802</v>
      </c>
      <c r="T10" s="1">
        <v>298</v>
      </c>
      <c r="U10" s="1">
        <v>1.827</v>
      </c>
      <c r="V10" s="1">
        <v>301</v>
      </c>
    </row>
    <row r="11" spans="1:22" ht="28.8" x14ac:dyDescent="0.3">
      <c r="B11" s="1" t="s">
        <v>86</v>
      </c>
      <c r="C11" s="1" t="s">
        <v>232</v>
      </c>
      <c r="D11" s="1" t="s">
        <v>285</v>
      </c>
      <c r="E11" s="1" t="s">
        <v>115</v>
      </c>
      <c r="F11" s="1" t="s">
        <v>241</v>
      </c>
      <c r="G11" s="1">
        <v>2021</v>
      </c>
      <c r="H11" s="1" t="s">
        <v>152</v>
      </c>
      <c r="I11" s="1" t="s">
        <v>153</v>
      </c>
      <c r="J11" s="4">
        <v>0.39271400000000001</v>
      </c>
      <c r="K11" s="1">
        <v>129</v>
      </c>
      <c r="L11" s="1">
        <v>129</v>
      </c>
      <c r="M11" s="1">
        <v>8.6280000000000001</v>
      </c>
      <c r="O11" s="1">
        <v>3</v>
      </c>
      <c r="P11" s="1" t="s">
        <v>124</v>
      </c>
      <c r="Q11" s="1">
        <v>67.212000000000003</v>
      </c>
      <c r="R11" s="1">
        <v>197</v>
      </c>
      <c r="S11" s="1">
        <v>1.802</v>
      </c>
      <c r="T11" s="1">
        <v>298</v>
      </c>
      <c r="U11" s="1">
        <v>1.827</v>
      </c>
      <c r="V11" s="1">
        <v>301</v>
      </c>
    </row>
    <row r="12" spans="1:22" ht="28.8" x14ac:dyDescent="0.3">
      <c r="B12" s="1" t="s">
        <v>86</v>
      </c>
      <c r="C12" s="1" t="s">
        <v>232</v>
      </c>
      <c r="D12" s="1" t="s">
        <v>285</v>
      </c>
      <c r="E12" s="1" t="s">
        <v>115</v>
      </c>
      <c r="F12" s="1" t="s">
        <v>242</v>
      </c>
      <c r="G12" s="1">
        <v>2021</v>
      </c>
      <c r="H12" s="1" t="s">
        <v>152</v>
      </c>
      <c r="I12" s="1" t="s">
        <v>153</v>
      </c>
      <c r="J12" s="4">
        <v>0.45397199999999999</v>
      </c>
      <c r="K12" s="1">
        <v>129</v>
      </c>
      <c r="L12" s="1">
        <v>129</v>
      </c>
      <c r="M12" s="1">
        <v>8.6280000000000001</v>
      </c>
      <c r="O12" s="1">
        <v>3</v>
      </c>
      <c r="P12" s="1" t="s">
        <v>124</v>
      </c>
      <c r="Q12" s="1">
        <v>67.212000000000003</v>
      </c>
      <c r="R12" s="1">
        <v>197</v>
      </c>
      <c r="S12" s="1">
        <v>1.802</v>
      </c>
      <c r="T12" s="1">
        <v>298</v>
      </c>
      <c r="U12" s="1">
        <v>1.827</v>
      </c>
      <c r="V12" s="1">
        <v>301</v>
      </c>
    </row>
    <row r="13" spans="1:22" ht="28.8" x14ac:dyDescent="0.3">
      <c r="B13" s="1" t="s">
        <v>86</v>
      </c>
      <c r="C13" s="1" t="s">
        <v>232</v>
      </c>
      <c r="D13" s="1" t="s">
        <v>285</v>
      </c>
      <c r="E13" s="1" t="s">
        <v>115</v>
      </c>
      <c r="F13" s="1" t="s">
        <v>243</v>
      </c>
      <c r="G13" s="1">
        <v>2021</v>
      </c>
      <c r="H13" s="1" t="s">
        <v>152</v>
      </c>
      <c r="I13" s="1" t="s">
        <v>153</v>
      </c>
      <c r="J13" s="4">
        <v>0.56637599999999999</v>
      </c>
      <c r="K13" s="1">
        <v>129</v>
      </c>
      <c r="L13" s="1">
        <v>129</v>
      </c>
      <c r="M13" s="1">
        <v>8.552999999999999</v>
      </c>
      <c r="O13" s="1">
        <v>3</v>
      </c>
      <c r="P13" s="1" t="s">
        <v>124</v>
      </c>
      <c r="Q13" s="1">
        <v>67.212000000000003</v>
      </c>
      <c r="R13" s="1">
        <v>197</v>
      </c>
      <c r="S13" s="1">
        <v>1.802</v>
      </c>
      <c r="T13" s="1">
        <v>298</v>
      </c>
      <c r="U13" s="1">
        <v>1.827</v>
      </c>
      <c r="V13" s="1">
        <v>301</v>
      </c>
    </row>
    <row r="14" spans="1:22" ht="28.8" x14ac:dyDescent="0.3">
      <c r="B14" s="1" t="s">
        <v>86</v>
      </c>
      <c r="C14" s="1" t="s">
        <v>232</v>
      </c>
      <c r="D14" s="1" t="s">
        <v>285</v>
      </c>
      <c r="E14" s="1" t="s">
        <v>115</v>
      </c>
      <c r="F14" s="1" t="s">
        <v>244</v>
      </c>
      <c r="G14" s="1">
        <v>2021</v>
      </c>
      <c r="H14" s="1" t="s">
        <v>152</v>
      </c>
      <c r="I14" s="1" t="s">
        <v>153</v>
      </c>
      <c r="J14" s="4">
        <v>0.70635199999999998</v>
      </c>
      <c r="K14" s="1">
        <v>129</v>
      </c>
      <c r="L14" s="1">
        <v>129</v>
      </c>
      <c r="M14" s="1">
        <v>8.552999999999999</v>
      </c>
      <c r="O14" s="1">
        <v>3</v>
      </c>
      <c r="P14" s="1" t="s">
        <v>124</v>
      </c>
      <c r="Q14" s="1">
        <v>67.212000000000003</v>
      </c>
      <c r="R14" s="1">
        <v>197</v>
      </c>
      <c r="S14" s="1">
        <v>1.802</v>
      </c>
      <c r="T14" s="1">
        <v>298</v>
      </c>
      <c r="U14" s="1">
        <v>1.827</v>
      </c>
      <c r="V14" s="1">
        <v>301</v>
      </c>
    </row>
    <row r="15" spans="1:22" ht="28.8" x14ac:dyDescent="0.3">
      <c r="B15" s="1" t="s">
        <v>86</v>
      </c>
      <c r="C15" s="1" t="s">
        <v>232</v>
      </c>
      <c r="D15" s="1" t="s">
        <v>285</v>
      </c>
      <c r="E15" s="1" t="s">
        <v>115</v>
      </c>
      <c r="F15" s="1" t="s">
        <v>245</v>
      </c>
      <c r="G15" s="1">
        <v>2021</v>
      </c>
      <c r="H15" s="1" t="s">
        <v>152</v>
      </c>
      <c r="I15" s="1" t="s">
        <v>153</v>
      </c>
      <c r="J15" s="4">
        <v>0.96455199999999996</v>
      </c>
      <c r="K15" s="1">
        <v>129</v>
      </c>
      <c r="L15" s="1">
        <v>129</v>
      </c>
      <c r="M15" s="1">
        <v>8.6010000000000009</v>
      </c>
      <c r="O15" s="1">
        <v>3</v>
      </c>
      <c r="P15" s="1" t="s">
        <v>124</v>
      </c>
      <c r="Q15" s="1">
        <v>67.212000000000003</v>
      </c>
      <c r="R15" s="1">
        <v>197</v>
      </c>
      <c r="S15" s="1">
        <v>1.802</v>
      </c>
      <c r="T15" s="1">
        <v>298</v>
      </c>
      <c r="U15" s="1">
        <v>1.827</v>
      </c>
      <c r="V15" s="1">
        <v>301</v>
      </c>
    </row>
    <row r="16" spans="1:22" ht="28.8" x14ac:dyDescent="0.3">
      <c r="B16" s="1" t="s">
        <v>86</v>
      </c>
      <c r="C16" s="1" t="s">
        <v>232</v>
      </c>
      <c r="D16" s="1" t="s">
        <v>285</v>
      </c>
      <c r="E16" s="1" t="s">
        <v>115</v>
      </c>
      <c r="F16" s="1" t="s">
        <v>246</v>
      </c>
      <c r="G16" s="1">
        <v>2021</v>
      </c>
      <c r="H16" s="1" t="s">
        <v>152</v>
      </c>
      <c r="I16" s="1" t="s">
        <v>153</v>
      </c>
      <c r="J16" s="4">
        <v>1.3613660000000001</v>
      </c>
      <c r="K16" s="1">
        <v>129</v>
      </c>
      <c r="L16" s="1">
        <v>129</v>
      </c>
      <c r="M16" s="1">
        <v>8.6</v>
      </c>
      <c r="O16" s="1">
        <v>3</v>
      </c>
      <c r="P16" s="1" t="s">
        <v>124</v>
      </c>
      <c r="Q16" s="1">
        <v>67.212000000000003</v>
      </c>
      <c r="R16" s="1">
        <v>197</v>
      </c>
      <c r="S16" s="1">
        <v>1.802</v>
      </c>
      <c r="T16" s="1">
        <v>298</v>
      </c>
      <c r="U16" s="1">
        <v>1.827</v>
      </c>
      <c r="V16" s="1">
        <v>301</v>
      </c>
    </row>
    <row r="17" spans="2:22" ht="28.8" x14ac:dyDescent="0.3">
      <c r="B17" s="1" t="s">
        <v>86</v>
      </c>
      <c r="C17" s="1" t="s">
        <v>232</v>
      </c>
      <c r="D17" s="1" t="s">
        <v>285</v>
      </c>
      <c r="E17" s="1" t="s">
        <v>115</v>
      </c>
      <c r="F17" s="1" t="s">
        <v>247</v>
      </c>
      <c r="G17" s="1">
        <v>2021</v>
      </c>
      <c r="H17" s="1" t="s">
        <v>152</v>
      </c>
      <c r="I17" s="1" t="s">
        <v>153</v>
      </c>
      <c r="J17" s="4">
        <v>1.7080280000000001</v>
      </c>
      <c r="K17" s="1">
        <v>129</v>
      </c>
      <c r="L17" s="1">
        <v>129</v>
      </c>
      <c r="M17" s="1">
        <v>8.8369999999999997</v>
      </c>
      <c r="O17" s="1">
        <v>3</v>
      </c>
      <c r="P17" s="1" t="s">
        <v>124</v>
      </c>
      <c r="Q17" s="1">
        <v>67.212000000000003</v>
      </c>
      <c r="R17" s="1">
        <v>197</v>
      </c>
      <c r="S17" s="1">
        <v>1.802</v>
      </c>
      <c r="T17" s="1">
        <v>298</v>
      </c>
      <c r="U17" s="1">
        <v>1.827</v>
      </c>
      <c r="V17" s="1">
        <v>301</v>
      </c>
    </row>
    <row r="18" spans="2:22" ht="28.8" x14ac:dyDescent="0.3">
      <c r="B18" s="1" t="s">
        <v>86</v>
      </c>
      <c r="C18" s="1" t="s">
        <v>232</v>
      </c>
      <c r="D18" s="1" t="s">
        <v>285</v>
      </c>
      <c r="E18" s="1" t="s">
        <v>115</v>
      </c>
      <c r="F18" s="1" t="s">
        <v>248</v>
      </c>
      <c r="G18" s="1">
        <v>2021</v>
      </c>
      <c r="H18" s="1" t="s">
        <v>152</v>
      </c>
      <c r="I18" s="1" t="s">
        <v>153</v>
      </c>
      <c r="J18" s="4">
        <v>1.9400679999999999</v>
      </c>
      <c r="K18" s="1">
        <v>129</v>
      </c>
      <c r="L18" s="1">
        <v>129</v>
      </c>
      <c r="M18" s="1">
        <v>8.8369999999999997</v>
      </c>
      <c r="O18" s="1">
        <v>3</v>
      </c>
      <c r="P18" s="1" t="s">
        <v>124</v>
      </c>
      <c r="Q18" s="1">
        <v>67.212000000000003</v>
      </c>
      <c r="R18" s="1">
        <v>197</v>
      </c>
      <c r="S18" s="1">
        <v>1.802</v>
      </c>
      <c r="T18" s="1">
        <v>298</v>
      </c>
      <c r="U18" s="1">
        <v>1.827</v>
      </c>
      <c r="V18" s="1">
        <v>301</v>
      </c>
    </row>
    <row r="19" spans="2:22" ht="28.8" x14ac:dyDescent="0.3">
      <c r="B19" s="1" t="s">
        <v>86</v>
      </c>
      <c r="C19" s="1" t="s">
        <v>232</v>
      </c>
      <c r="D19" s="1" t="s">
        <v>285</v>
      </c>
      <c r="E19" s="1" t="s">
        <v>115</v>
      </c>
      <c r="F19" s="1" t="s">
        <v>249</v>
      </c>
      <c r="G19" s="1">
        <v>2021</v>
      </c>
      <c r="H19" s="1" t="s">
        <v>152</v>
      </c>
      <c r="I19" s="1" t="s">
        <v>153</v>
      </c>
      <c r="J19" s="4">
        <v>1.9421459999999999</v>
      </c>
      <c r="K19" s="1">
        <v>129</v>
      </c>
      <c r="L19" s="1">
        <v>129</v>
      </c>
      <c r="M19" s="1">
        <v>9.3190000000000008</v>
      </c>
      <c r="O19" s="1">
        <v>3</v>
      </c>
      <c r="P19" s="1" t="s">
        <v>124</v>
      </c>
      <c r="Q19" s="1">
        <v>67.212000000000003</v>
      </c>
      <c r="R19" s="1">
        <v>197</v>
      </c>
      <c r="S19" s="1">
        <v>1.802</v>
      </c>
      <c r="T19" s="1">
        <v>298</v>
      </c>
      <c r="U19" s="1">
        <v>1.827</v>
      </c>
      <c r="V19" s="1">
        <v>301</v>
      </c>
    </row>
    <row r="20" spans="2:22" ht="28.8" x14ac:dyDescent="0.3">
      <c r="B20" s="1" t="s">
        <v>86</v>
      </c>
      <c r="C20" s="1" t="s">
        <v>232</v>
      </c>
      <c r="D20" s="1" t="s">
        <v>285</v>
      </c>
      <c r="E20" s="1" t="s">
        <v>115</v>
      </c>
      <c r="F20" s="1" t="s">
        <v>250</v>
      </c>
      <c r="G20" s="1">
        <v>2021</v>
      </c>
      <c r="H20" s="1" t="s">
        <v>152</v>
      </c>
      <c r="I20" s="1" t="s">
        <v>153</v>
      </c>
      <c r="J20" s="4">
        <v>1.954278</v>
      </c>
      <c r="K20" s="1">
        <v>129</v>
      </c>
      <c r="L20" s="1">
        <v>129</v>
      </c>
      <c r="M20" s="1">
        <v>9.3190000000000008</v>
      </c>
      <c r="O20" s="1">
        <v>3</v>
      </c>
      <c r="P20" s="1" t="s">
        <v>124</v>
      </c>
      <c r="Q20" s="1">
        <v>67.212000000000003</v>
      </c>
      <c r="R20" s="1">
        <v>197</v>
      </c>
      <c r="S20" s="1">
        <v>1.802</v>
      </c>
      <c r="T20" s="1">
        <v>298</v>
      </c>
      <c r="U20" s="1">
        <v>1.827</v>
      </c>
      <c r="V20" s="1">
        <v>301</v>
      </c>
    </row>
    <row r="21" spans="2:22" ht="28.8" x14ac:dyDescent="0.3">
      <c r="B21" s="1" t="s">
        <v>86</v>
      </c>
      <c r="C21" s="1" t="s">
        <v>232</v>
      </c>
      <c r="D21" s="1" t="s">
        <v>285</v>
      </c>
      <c r="E21" s="1" t="s">
        <v>115</v>
      </c>
      <c r="F21" s="1" t="s">
        <v>251</v>
      </c>
      <c r="G21" s="1">
        <v>2021</v>
      </c>
      <c r="H21" s="1" t="s">
        <v>152</v>
      </c>
      <c r="I21" s="1" t="s">
        <v>153</v>
      </c>
      <c r="J21" s="4">
        <v>1.7937540000000001</v>
      </c>
      <c r="K21" s="1">
        <v>129</v>
      </c>
      <c r="L21" s="1">
        <v>129</v>
      </c>
      <c r="M21" s="1">
        <v>10.053000000000001</v>
      </c>
      <c r="O21" s="1">
        <v>3</v>
      </c>
      <c r="P21" s="1" t="s">
        <v>124</v>
      </c>
      <c r="Q21" s="1">
        <v>67.212000000000003</v>
      </c>
      <c r="R21" s="1">
        <v>197</v>
      </c>
      <c r="S21" s="1">
        <v>1.802</v>
      </c>
      <c r="T21" s="1">
        <v>298</v>
      </c>
      <c r="U21" s="1">
        <v>1.827</v>
      </c>
      <c r="V21" s="1">
        <v>301</v>
      </c>
    </row>
    <row r="22" spans="2:22" ht="28.8" x14ac:dyDescent="0.3">
      <c r="B22" s="1" t="s">
        <v>86</v>
      </c>
      <c r="C22" s="1" t="s">
        <v>232</v>
      </c>
      <c r="D22" s="1" t="s">
        <v>285</v>
      </c>
      <c r="E22" s="1" t="s">
        <v>115</v>
      </c>
      <c r="F22" s="1" t="s">
        <v>252</v>
      </c>
      <c r="G22" s="1">
        <v>2021</v>
      </c>
      <c r="H22" s="1" t="s">
        <v>152</v>
      </c>
      <c r="I22" s="1" t="s">
        <v>153</v>
      </c>
      <c r="J22" s="4">
        <v>1.5466</v>
      </c>
      <c r="K22" s="1">
        <v>129</v>
      </c>
      <c r="L22" s="1">
        <v>129</v>
      </c>
      <c r="M22" s="1">
        <v>10.053000000000001</v>
      </c>
      <c r="O22" s="1">
        <v>3</v>
      </c>
      <c r="P22" s="1" t="s">
        <v>124</v>
      </c>
      <c r="Q22" s="1">
        <v>67.212000000000003</v>
      </c>
      <c r="R22" s="1">
        <v>197</v>
      </c>
      <c r="S22" s="1">
        <v>1.802</v>
      </c>
      <c r="T22" s="1">
        <v>298</v>
      </c>
      <c r="U22" s="1">
        <v>1.827</v>
      </c>
      <c r="V22" s="1">
        <v>301</v>
      </c>
    </row>
    <row r="23" spans="2:22" ht="28.8" x14ac:dyDescent="0.3">
      <c r="B23" s="1" t="s">
        <v>86</v>
      </c>
      <c r="C23" s="1" t="s">
        <v>232</v>
      </c>
      <c r="D23" s="1" t="s">
        <v>285</v>
      </c>
      <c r="E23" s="1" t="s">
        <v>115</v>
      </c>
      <c r="F23" s="1" t="s">
        <v>253</v>
      </c>
      <c r="G23" s="1">
        <v>2021</v>
      </c>
      <c r="H23" s="1" t="s">
        <v>152</v>
      </c>
      <c r="I23" s="1" t="s">
        <v>153</v>
      </c>
      <c r="J23" s="4">
        <v>1.4215260000000001</v>
      </c>
      <c r="K23" s="1">
        <v>129</v>
      </c>
      <c r="L23" s="1">
        <v>129</v>
      </c>
      <c r="M23" s="1">
        <v>10.875999999999999</v>
      </c>
      <c r="O23" s="1">
        <v>3</v>
      </c>
      <c r="P23" s="1" t="s">
        <v>124</v>
      </c>
      <c r="Q23" s="1">
        <v>67.212000000000003</v>
      </c>
      <c r="R23" s="1">
        <v>197</v>
      </c>
      <c r="S23" s="1">
        <v>1.802</v>
      </c>
      <c r="T23" s="1">
        <v>298</v>
      </c>
      <c r="U23" s="1">
        <v>1.827</v>
      </c>
      <c r="V23" s="1">
        <v>301</v>
      </c>
    </row>
    <row r="24" spans="2:22" ht="28.8" x14ac:dyDescent="0.3">
      <c r="B24" s="1" t="s">
        <v>86</v>
      </c>
      <c r="C24" s="1" t="s">
        <v>232</v>
      </c>
      <c r="D24" s="1" t="s">
        <v>285</v>
      </c>
      <c r="E24" s="1" t="s">
        <v>115</v>
      </c>
      <c r="F24" s="1" t="s">
        <v>254</v>
      </c>
      <c r="G24" s="1">
        <v>2021</v>
      </c>
      <c r="H24" s="1" t="s">
        <v>152</v>
      </c>
      <c r="I24" s="1" t="s">
        <v>153</v>
      </c>
      <c r="J24" s="4">
        <v>1.312506</v>
      </c>
      <c r="K24" s="1">
        <v>129</v>
      </c>
      <c r="L24" s="1">
        <v>129</v>
      </c>
      <c r="M24" s="1">
        <v>10.875</v>
      </c>
      <c r="O24" s="1">
        <v>3</v>
      </c>
      <c r="P24" s="1" t="s">
        <v>124</v>
      </c>
      <c r="Q24" s="1">
        <v>67.212000000000003</v>
      </c>
      <c r="R24" s="1">
        <v>197</v>
      </c>
      <c r="S24" s="1">
        <v>1.802</v>
      </c>
      <c r="T24" s="1">
        <v>298</v>
      </c>
      <c r="U24" s="1">
        <v>1.827</v>
      </c>
      <c r="V24" s="1">
        <v>301</v>
      </c>
    </row>
    <row r="25" spans="2:22" ht="28.8" x14ac:dyDescent="0.3">
      <c r="B25" s="1" t="s">
        <v>86</v>
      </c>
      <c r="C25" s="1" t="s">
        <v>232</v>
      </c>
      <c r="D25" s="1" t="s">
        <v>285</v>
      </c>
      <c r="E25" s="1" t="s">
        <v>115</v>
      </c>
      <c r="F25" s="1" t="s">
        <v>255</v>
      </c>
      <c r="G25" s="1">
        <v>2021</v>
      </c>
      <c r="H25" s="1" t="s">
        <v>152</v>
      </c>
      <c r="I25" s="1" t="s">
        <v>153</v>
      </c>
      <c r="J25" s="4">
        <v>1.224558</v>
      </c>
      <c r="K25" s="1">
        <v>129</v>
      </c>
      <c r="L25" s="1">
        <v>129</v>
      </c>
      <c r="M25" s="1">
        <v>11.613</v>
      </c>
      <c r="O25" s="1">
        <v>3</v>
      </c>
      <c r="P25" s="1" t="s">
        <v>124</v>
      </c>
      <c r="Q25" s="1">
        <v>67.212000000000003</v>
      </c>
      <c r="R25" s="1">
        <v>197</v>
      </c>
      <c r="S25" s="1">
        <v>1.802</v>
      </c>
      <c r="T25" s="1">
        <v>298</v>
      </c>
      <c r="U25" s="1">
        <v>1.827</v>
      </c>
      <c r="V25" s="1">
        <v>301</v>
      </c>
    </row>
    <row r="26" spans="2:22" ht="28.8" x14ac:dyDescent="0.3">
      <c r="B26" s="1" t="s">
        <v>86</v>
      </c>
      <c r="C26" s="1" t="s">
        <v>232</v>
      </c>
      <c r="D26" s="1" t="s">
        <v>285</v>
      </c>
      <c r="E26" s="1" t="s">
        <v>115</v>
      </c>
      <c r="F26" s="1" t="s">
        <v>256</v>
      </c>
      <c r="G26" s="1">
        <v>2021</v>
      </c>
      <c r="H26" s="1" t="s">
        <v>152</v>
      </c>
      <c r="I26" s="1" t="s">
        <v>153</v>
      </c>
      <c r="J26" s="4">
        <v>1.1793579999999999</v>
      </c>
      <c r="K26" s="1">
        <v>129</v>
      </c>
      <c r="L26" s="1">
        <v>129</v>
      </c>
      <c r="M26" s="1">
        <v>11.613</v>
      </c>
      <c r="O26" s="1">
        <v>3</v>
      </c>
      <c r="P26" s="1" t="s">
        <v>124</v>
      </c>
      <c r="Q26" s="1">
        <v>67.212000000000003</v>
      </c>
      <c r="R26" s="1">
        <v>197</v>
      </c>
      <c r="S26" s="1">
        <v>1.802</v>
      </c>
      <c r="T26" s="1">
        <v>298</v>
      </c>
      <c r="U26" s="1">
        <v>1.827</v>
      </c>
      <c r="V26" s="1">
        <v>301</v>
      </c>
    </row>
    <row r="27" spans="2:22" ht="28.8" x14ac:dyDescent="0.3">
      <c r="B27" s="1" t="s">
        <v>86</v>
      </c>
      <c r="C27" s="1" t="s">
        <v>232</v>
      </c>
      <c r="D27" s="1" t="s">
        <v>285</v>
      </c>
      <c r="E27" s="1" t="s">
        <v>115</v>
      </c>
      <c r="F27" s="1" t="s">
        <v>257</v>
      </c>
      <c r="G27" s="1">
        <v>2021</v>
      </c>
      <c r="H27" s="1" t="s">
        <v>152</v>
      </c>
      <c r="I27" s="1" t="s">
        <v>153</v>
      </c>
      <c r="J27" s="4">
        <v>1.208604</v>
      </c>
      <c r="K27" s="1">
        <v>129</v>
      </c>
      <c r="L27" s="1">
        <v>129</v>
      </c>
      <c r="M27" s="1">
        <v>12.175000000000001</v>
      </c>
      <c r="O27" s="1">
        <v>3</v>
      </c>
      <c r="P27" s="1" t="s">
        <v>124</v>
      </c>
      <c r="Q27" s="1">
        <v>67.212000000000003</v>
      </c>
      <c r="R27" s="1">
        <v>197</v>
      </c>
      <c r="S27" s="1">
        <v>1.802</v>
      </c>
      <c r="T27" s="1">
        <v>298</v>
      </c>
      <c r="U27" s="1">
        <v>1.827</v>
      </c>
      <c r="V27" s="1">
        <v>301</v>
      </c>
    </row>
    <row r="28" spans="2:22" ht="28.8" x14ac:dyDescent="0.3">
      <c r="B28" s="1" t="s">
        <v>86</v>
      </c>
      <c r="C28" s="1" t="s">
        <v>232</v>
      </c>
      <c r="D28" s="1" t="s">
        <v>285</v>
      </c>
      <c r="E28" s="1" t="s">
        <v>115</v>
      </c>
      <c r="F28" s="1" t="s">
        <v>258</v>
      </c>
      <c r="G28" s="1">
        <v>2021</v>
      </c>
      <c r="H28" s="1" t="s">
        <v>152</v>
      </c>
      <c r="I28" s="1" t="s">
        <v>153</v>
      </c>
      <c r="J28" s="4">
        <v>1.3612120000000001</v>
      </c>
      <c r="K28" s="1">
        <v>129</v>
      </c>
      <c r="L28" s="1">
        <v>129</v>
      </c>
      <c r="M28" s="1">
        <v>12.175000000000001</v>
      </c>
      <c r="O28" s="1">
        <v>3</v>
      </c>
      <c r="P28" s="1" t="s">
        <v>124</v>
      </c>
      <c r="Q28" s="1">
        <v>67.212000000000003</v>
      </c>
      <c r="R28" s="1">
        <v>197</v>
      </c>
      <c r="S28" s="1">
        <v>1.802</v>
      </c>
      <c r="T28" s="1">
        <v>298</v>
      </c>
      <c r="U28" s="1">
        <v>1.827</v>
      </c>
      <c r="V28" s="1">
        <v>301</v>
      </c>
    </row>
    <row r="29" spans="2:22" ht="28.8" x14ac:dyDescent="0.3">
      <c r="B29" s="1" t="s">
        <v>86</v>
      </c>
      <c r="C29" s="1" t="s">
        <v>232</v>
      </c>
      <c r="D29" s="1" t="s">
        <v>285</v>
      </c>
      <c r="E29" s="1" t="s">
        <v>115</v>
      </c>
      <c r="F29" s="1" t="s">
        <v>259</v>
      </c>
      <c r="G29" s="1">
        <v>2021</v>
      </c>
      <c r="H29" s="1" t="s">
        <v>152</v>
      </c>
      <c r="I29" s="1" t="s">
        <v>153</v>
      </c>
      <c r="J29" s="4">
        <v>1.2948820000000001</v>
      </c>
      <c r="K29" s="1">
        <v>129</v>
      </c>
      <c r="L29" s="1">
        <v>129</v>
      </c>
      <c r="M29" s="1">
        <v>12.577</v>
      </c>
      <c r="O29" s="1">
        <v>3</v>
      </c>
      <c r="P29" s="1" t="s">
        <v>124</v>
      </c>
      <c r="Q29" s="1">
        <v>67.212000000000003</v>
      </c>
      <c r="R29" s="1">
        <v>197</v>
      </c>
      <c r="S29" s="1">
        <v>1.802</v>
      </c>
      <c r="T29" s="1">
        <v>298</v>
      </c>
      <c r="U29" s="1">
        <v>1.827</v>
      </c>
      <c r="V29" s="1">
        <v>301</v>
      </c>
    </row>
    <row r="30" spans="2:22" ht="28.8" x14ac:dyDescent="0.3">
      <c r="B30" s="1" t="s">
        <v>86</v>
      </c>
      <c r="C30" s="1" t="s">
        <v>232</v>
      </c>
      <c r="D30" s="1" t="s">
        <v>285</v>
      </c>
      <c r="E30" s="1" t="s">
        <v>115</v>
      </c>
      <c r="F30" s="1" t="s">
        <v>260</v>
      </c>
      <c r="G30" s="1">
        <v>2021</v>
      </c>
      <c r="H30" s="1" t="s">
        <v>152</v>
      </c>
      <c r="I30" s="1" t="s">
        <v>153</v>
      </c>
      <c r="J30" s="4">
        <v>1.249404</v>
      </c>
      <c r="K30" s="1">
        <v>129</v>
      </c>
      <c r="L30" s="1">
        <v>129</v>
      </c>
      <c r="M30" s="1">
        <v>12.577</v>
      </c>
      <c r="O30" s="1">
        <v>3</v>
      </c>
      <c r="P30" s="1" t="s">
        <v>124</v>
      </c>
      <c r="Q30" s="1">
        <v>67.212000000000003</v>
      </c>
      <c r="R30" s="1">
        <v>197</v>
      </c>
      <c r="S30" s="1">
        <v>1.802</v>
      </c>
      <c r="T30" s="1">
        <v>298</v>
      </c>
      <c r="U30" s="1">
        <v>1.827</v>
      </c>
      <c r="V30" s="1">
        <v>301</v>
      </c>
    </row>
    <row r="31" spans="2:22" ht="28.8" x14ac:dyDescent="0.3">
      <c r="B31" s="1" t="s">
        <v>86</v>
      </c>
      <c r="C31" s="1" t="s">
        <v>232</v>
      </c>
      <c r="D31" s="1" t="s">
        <v>285</v>
      </c>
      <c r="E31" s="1" t="s">
        <v>115</v>
      </c>
      <c r="F31" s="1" t="s">
        <v>261</v>
      </c>
      <c r="G31" s="1">
        <v>2021</v>
      </c>
      <c r="H31" s="1" t="s">
        <v>152</v>
      </c>
      <c r="I31" s="1" t="s">
        <v>153</v>
      </c>
      <c r="J31" s="4">
        <v>1.1654580000000001</v>
      </c>
      <c r="K31" s="1">
        <v>128</v>
      </c>
      <c r="L31" s="1">
        <v>128</v>
      </c>
      <c r="M31" s="1">
        <v>12.823</v>
      </c>
      <c r="O31" s="1">
        <v>3</v>
      </c>
      <c r="P31" s="1" t="s">
        <v>124</v>
      </c>
      <c r="Q31" s="1">
        <v>67.212000000000003</v>
      </c>
      <c r="R31" s="1">
        <v>197</v>
      </c>
      <c r="S31" s="1">
        <v>1.802</v>
      </c>
      <c r="T31" s="1">
        <v>298</v>
      </c>
      <c r="U31" s="1">
        <v>1.827</v>
      </c>
      <c r="V31" s="1">
        <v>301</v>
      </c>
    </row>
    <row r="32" spans="2:22" ht="28.8" x14ac:dyDescent="0.3">
      <c r="B32" s="1" t="s">
        <v>86</v>
      </c>
      <c r="C32" s="1" t="s">
        <v>232</v>
      </c>
      <c r="D32" s="1" t="s">
        <v>285</v>
      </c>
      <c r="E32" s="1" t="s">
        <v>115</v>
      </c>
      <c r="F32" s="1" t="s">
        <v>262</v>
      </c>
      <c r="G32" s="1">
        <v>2021</v>
      </c>
      <c r="H32" s="1" t="s">
        <v>152</v>
      </c>
      <c r="I32" s="1" t="s">
        <v>153</v>
      </c>
      <c r="J32" s="4">
        <v>1.112052</v>
      </c>
      <c r="K32" s="1">
        <v>128</v>
      </c>
      <c r="L32" s="1">
        <v>128</v>
      </c>
      <c r="M32" s="1">
        <v>12.821999999999999</v>
      </c>
      <c r="O32" s="1">
        <v>3</v>
      </c>
      <c r="P32" s="1" t="s">
        <v>124</v>
      </c>
      <c r="Q32" s="1">
        <v>67.212000000000003</v>
      </c>
      <c r="R32" s="1">
        <v>197</v>
      </c>
      <c r="S32" s="1">
        <v>1.802</v>
      </c>
      <c r="T32" s="1">
        <v>298</v>
      </c>
      <c r="U32" s="1">
        <v>1.827</v>
      </c>
      <c r="V32" s="1">
        <v>301</v>
      </c>
    </row>
    <row r="33" spans="2:22" ht="28.8" x14ac:dyDescent="0.3">
      <c r="B33" s="1" t="s">
        <v>86</v>
      </c>
      <c r="C33" s="1" t="s">
        <v>232</v>
      </c>
      <c r="D33" s="1" t="s">
        <v>285</v>
      </c>
      <c r="E33" s="1" t="s">
        <v>115</v>
      </c>
      <c r="F33" s="1" t="s">
        <v>263</v>
      </c>
      <c r="G33" s="1">
        <v>2021</v>
      </c>
      <c r="H33" s="1" t="s">
        <v>152</v>
      </c>
      <c r="I33" s="1" t="s">
        <v>153</v>
      </c>
      <c r="J33" s="4">
        <v>1.108668</v>
      </c>
      <c r="K33" s="1">
        <v>128</v>
      </c>
      <c r="L33" s="1">
        <v>128</v>
      </c>
      <c r="M33" s="1">
        <v>12.9</v>
      </c>
      <c r="O33" s="1">
        <v>3</v>
      </c>
      <c r="P33" s="1" t="s">
        <v>124</v>
      </c>
      <c r="Q33" s="1">
        <v>67.212000000000003</v>
      </c>
      <c r="R33" s="1">
        <v>197</v>
      </c>
      <c r="S33" s="1">
        <v>1.802</v>
      </c>
      <c r="T33" s="1">
        <v>298</v>
      </c>
      <c r="U33" s="1">
        <v>1.827</v>
      </c>
      <c r="V33" s="1">
        <v>301</v>
      </c>
    </row>
    <row r="34" spans="2:22" ht="28.8" x14ac:dyDescent="0.3">
      <c r="B34" s="1" t="s">
        <v>86</v>
      </c>
      <c r="C34" s="1" t="s">
        <v>232</v>
      </c>
      <c r="D34" s="1" t="s">
        <v>285</v>
      </c>
      <c r="E34" s="1" t="s">
        <v>115</v>
      </c>
      <c r="F34" s="1" t="s">
        <v>264</v>
      </c>
      <c r="G34" s="1">
        <v>2021</v>
      </c>
      <c r="H34" s="1" t="s">
        <v>152</v>
      </c>
      <c r="I34" s="1" t="s">
        <v>153</v>
      </c>
      <c r="J34" s="4">
        <v>1.2172419999999999</v>
      </c>
      <c r="K34" s="1">
        <v>128</v>
      </c>
      <c r="L34" s="1">
        <v>128</v>
      </c>
      <c r="M34" s="1">
        <v>12.901</v>
      </c>
      <c r="O34" s="1">
        <v>3</v>
      </c>
      <c r="P34" s="1" t="s">
        <v>124</v>
      </c>
      <c r="Q34" s="1">
        <v>67.212000000000003</v>
      </c>
      <c r="R34" s="1">
        <v>197</v>
      </c>
      <c r="S34" s="1">
        <v>1.802</v>
      </c>
      <c r="T34" s="1">
        <v>298</v>
      </c>
      <c r="U34" s="1">
        <v>1.827</v>
      </c>
      <c r="V34" s="1">
        <v>301</v>
      </c>
    </row>
    <row r="35" spans="2:22" ht="28.8" x14ac:dyDescent="0.3">
      <c r="B35" s="1" t="s">
        <v>86</v>
      </c>
      <c r="C35" s="1" t="s">
        <v>232</v>
      </c>
      <c r="D35" s="1" t="s">
        <v>285</v>
      </c>
      <c r="E35" s="1" t="s">
        <v>115</v>
      </c>
      <c r="F35" s="1" t="s">
        <v>265</v>
      </c>
      <c r="G35" s="1">
        <v>2021</v>
      </c>
      <c r="H35" s="1" t="s">
        <v>152</v>
      </c>
      <c r="I35" s="1" t="s">
        <v>153</v>
      </c>
      <c r="J35" s="4">
        <v>1.3075000000000001</v>
      </c>
      <c r="K35" s="1">
        <v>128</v>
      </c>
      <c r="L35" s="1">
        <v>128</v>
      </c>
      <c r="M35" s="1">
        <v>12.778</v>
      </c>
      <c r="O35" s="1">
        <v>3</v>
      </c>
      <c r="P35" s="1" t="s">
        <v>124</v>
      </c>
      <c r="Q35" s="1">
        <v>67.212000000000003</v>
      </c>
      <c r="R35" s="1">
        <v>197</v>
      </c>
      <c r="S35" s="1">
        <v>1.802</v>
      </c>
      <c r="T35" s="1">
        <v>298</v>
      </c>
      <c r="U35" s="1">
        <v>1.827</v>
      </c>
      <c r="V35" s="1">
        <v>301</v>
      </c>
    </row>
    <row r="36" spans="2:22" ht="28.8" x14ac:dyDescent="0.3">
      <c r="B36" s="1" t="s">
        <v>86</v>
      </c>
      <c r="C36" s="1" t="s">
        <v>232</v>
      </c>
      <c r="D36" s="1" t="s">
        <v>285</v>
      </c>
      <c r="E36" s="1" t="s">
        <v>115</v>
      </c>
      <c r="F36" s="1" t="s">
        <v>266</v>
      </c>
      <c r="G36" s="1">
        <v>2021</v>
      </c>
      <c r="H36" s="1" t="s">
        <v>152</v>
      </c>
      <c r="I36" s="1" t="s">
        <v>153</v>
      </c>
      <c r="J36" s="4">
        <v>1.4605619999999999</v>
      </c>
      <c r="K36" s="1">
        <v>127</v>
      </c>
      <c r="L36" s="1">
        <v>127</v>
      </c>
      <c r="M36" s="1">
        <v>12.779</v>
      </c>
      <c r="O36" s="1">
        <v>3</v>
      </c>
      <c r="P36" s="1" t="s">
        <v>124</v>
      </c>
      <c r="Q36" s="1">
        <v>67.212000000000003</v>
      </c>
      <c r="R36" s="1">
        <v>197</v>
      </c>
      <c r="S36" s="1">
        <v>1.802</v>
      </c>
      <c r="T36" s="1">
        <v>298</v>
      </c>
      <c r="U36" s="1">
        <v>1.827</v>
      </c>
      <c r="V36" s="1">
        <v>301</v>
      </c>
    </row>
    <row r="37" spans="2:22" ht="28.8" x14ac:dyDescent="0.3">
      <c r="B37" s="1" t="s">
        <v>86</v>
      </c>
      <c r="C37" s="1" t="s">
        <v>232</v>
      </c>
      <c r="D37" s="1" t="s">
        <v>285</v>
      </c>
      <c r="E37" s="1" t="s">
        <v>115</v>
      </c>
      <c r="F37" s="1" t="s">
        <v>267</v>
      </c>
      <c r="G37" s="1">
        <v>2021</v>
      </c>
      <c r="H37" s="1" t="s">
        <v>152</v>
      </c>
      <c r="I37" s="1" t="s">
        <v>153</v>
      </c>
      <c r="J37" s="4">
        <v>1.708704</v>
      </c>
      <c r="K37" s="1">
        <v>127</v>
      </c>
      <c r="L37" s="1">
        <v>127</v>
      </c>
      <c r="M37" s="1">
        <v>12.515000000000001</v>
      </c>
      <c r="O37" s="1">
        <v>3</v>
      </c>
      <c r="P37" s="1" t="s">
        <v>124</v>
      </c>
      <c r="Q37" s="1">
        <v>67.212000000000003</v>
      </c>
      <c r="R37" s="1">
        <v>197</v>
      </c>
      <c r="S37" s="1">
        <v>1.802</v>
      </c>
      <c r="T37" s="1">
        <v>298</v>
      </c>
      <c r="U37" s="1">
        <v>1.827</v>
      </c>
      <c r="V37" s="1">
        <v>301</v>
      </c>
    </row>
    <row r="38" spans="2:22" ht="28.8" x14ac:dyDescent="0.3">
      <c r="B38" s="1" t="s">
        <v>86</v>
      </c>
      <c r="C38" s="1" t="s">
        <v>232</v>
      </c>
      <c r="D38" s="1" t="s">
        <v>285</v>
      </c>
      <c r="E38" s="1" t="s">
        <v>115</v>
      </c>
      <c r="F38" s="1" t="s">
        <v>268</v>
      </c>
      <c r="G38" s="1">
        <v>2021</v>
      </c>
      <c r="H38" s="1" t="s">
        <v>152</v>
      </c>
      <c r="I38" s="1" t="s">
        <v>153</v>
      </c>
      <c r="J38" s="4">
        <v>1.904566</v>
      </c>
      <c r="K38" s="1">
        <v>127</v>
      </c>
      <c r="L38" s="1">
        <v>127</v>
      </c>
      <c r="M38" s="1">
        <v>12.515000000000001</v>
      </c>
      <c r="O38" s="1">
        <v>3</v>
      </c>
      <c r="P38" s="1" t="s">
        <v>124</v>
      </c>
      <c r="Q38" s="1">
        <v>67.212000000000003</v>
      </c>
      <c r="R38" s="1">
        <v>197</v>
      </c>
      <c r="S38" s="1">
        <v>1.802</v>
      </c>
      <c r="T38" s="1">
        <v>298</v>
      </c>
      <c r="U38" s="1">
        <v>1.827</v>
      </c>
      <c r="V38" s="1">
        <v>301</v>
      </c>
    </row>
    <row r="39" spans="2:22" ht="28.8" x14ac:dyDescent="0.3">
      <c r="B39" s="1" t="s">
        <v>86</v>
      </c>
      <c r="C39" s="1" t="s">
        <v>232</v>
      </c>
      <c r="D39" s="1" t="s">
        <v>285</v>
      </c>
      <c r="E39" s="1" t="s">
        <v>115</v>
      </c>
      <c r="F39" s="1" t="s">
        <v>269</v>
      </c>
      <c r="G39" s="1">
        <v>2021</v>
      </c>
      <c r="H39" s="1" t="s">
        <v>152</v>
      </c>
      <c r="I39" s="1" t="s">
        <v>153</v>
      </c>
      <c r="J39" s="4">
        <v>2.1443620000000001</v>
      </c>
      <c r="K39" s="1">
        <v>127</v>
      </c>
      <c r="L39" s="1">
        <v>127</v>
      </c>
      <c r="M39" s="1">
        <v>12.14</v>
      </c>
      <c r="O39" s="1">
        <v>3</v>
      </c>
      <c r="P39" s="1" t="s">
        <v>124</v>
      </c>
      <c r="Q39" s="1">
        <v>67.212000000000003</v>
      </c>
      <c r="R39" s="1">
        <v>197</v>
      </c>
      <c r="S39" s="1">
        <v>1.802</v>
      </c>
      <c r="T39" s="1">
        <v>298</v>
      </c>
      <c r="U39" s="1">
        <v>1.827</v>
      </c>
      <c r="V39" s="1">
        <v>301</v>
      </c>
    </row>
    <row r="40" spans="2:22" ht="28.8" x14ac:dyDescent="0.3">
      <c r="B40" s="1" t="s">
        <v>86</v>
      </c>
      <c r="C40" s="1" t="s">
        <v>232</v>
      </c>
      <c r="D40" s="1" t="s">
        <v>285</v>
      </c>
      <c r="E40" s="1" t="s">
        <v>115</v>
      </c>
      <c r="F40" s="1" t="s">
        <v>270</v>
      </c>
      <c r="G40" s="1">
        <v>2021</v>
      </c>
      <c r="H40" s="1" t="s">
        <v>152</v>
      </c>
      <c r="I40" s="1" t="s">
        <v>153</v>
      </c>
      <c r="J40" s="4">
        <v>2.185508</v>
      </c>
      <c r="K40" s="1">
        <v>127</v>
      </c>
      <c r="L40" s="1">
        <v>127</v>
      </c>
      <c r="M40" s="1">
        <v>12.14</v>
      </c>
      <c r="O40" s="1">
        <v>3</v>
      </c>
      <c r="P40" s="1" t="s">
        <v>124</v>
      </c>
      <c r="Q40" s="1">
        <v>67.212000000000003</v>
      </c>
      <c r="R40" s="1">
        <v>197</v>
      </c>
      <c r="S40" s="1">
        <v>1.802</v>
      </c>
      <c r="T40" s="1">
        <v>298</v>
      </c>
      <c r="U40" s="1">
        <v>1.827</v>
      </c>
      <c r="V40" s="1">
        <v>301</v>
      </c>
    </row>
    <row r="41" spans="2:22" ht="28.8" x14ac:dyDescent="0.3">
      <c r="B41" s="1" t="s">
        <v>86</v>
      </c>
      <c r="C41" s="1" t="s">
        <v>232</v>
      </c>
      <c r="D41" s="1" t="s">
        <v>285</v>
      </c>
      <c r="E41" s="1" t="s">
        <v>115</v>
      </c>
      <c r="F41" s="1" t="s">
        <v>271</v>
      </c>
      <c r="G41" s="1">
        <v>2021</v>
      </c>
      <c r="H41" s="1" t="s">
        <v>152</v>
      </c>
      <c r="I41" s="1" t="s">
        <v>153</v>
      </c>
      <c r="J41" s="4">
        <v>2.1962440000000001</v>
      </c>
      <c r="K41" s="1">
        <v>127</v>
      </c>
      <c r="L41" s="1">
        <v>127</v>
      </c>
      <c r="M41" s="1">
        <v>11.673</v>
      </c>
      <c r="O41" s="1">
        <v>3</v>
      </c>
      <c r="P41" s="1" t="s">
        <v>124</v>
      </c>
      <c r="Q41" s="1">
        <v>67.212000000000003</v>
      </c>
      <c r="R41" s="1">
        <v>197</v>
      </c>
      <c r="S41" s="1">
        <v>1.802</v>
      </c>
      <c r="T41" s="1">
        <v>298</v>
      </c>
      <c r="U41" s="1">
        <v>1.827</v>
      </c>
      <c r="V41" s="1">
        <v>301</v>
      </c>
    </row>
    <row r="42" spans="2:22" ht="28.8" x14ac:dyDescent="0.3">
      <c r="B42" s="1" t="s">
        <v>86</v>
      </c>
      <c r="C42" s="1" t="s">
        <v>232</v>
      </c>
      <c r="D42" s="1" t="s">
        <v>285</v>
      </c>
      <c r="E42" s="1" t="s">
        <v>115</v>
      </c>
      <c r="F42" s="1" t="s">
        <v>272</v>
      </c>
      <c r="G42" s="1">
        <v>2021</v>
      </c>
      <c r="H42" s="1" t="s">
        <v>152</v>
      </c>
      <c r="I42" s="1" t="s">
        <v>153</v>
      </c>
      <c r="J42" s="4">
        <v>2.1976619999999998</v>
      </c>
      <c r="K42" s="1">
        <v>127</v>
      </c>
      <c r="L42" s="1">
        <v>127</v>
      </c>
      <c r="M42" s="1">
        <v>11.672000000000001</v>
      </c>
      <c r="O42" s="1">
        <v>3</v>
      </c>
      <c r="P42" s="1" t="s">
        <v>124</v>
      </c>
      <c r="Q42" s="1">
        <v>67.212000000000003</v>
      </c>
      <c r="R42" s="1">
        <v>197</v>
      </c>
      <c r="S42" s="1">
        <v>1.802</v>
      </c>
      <c r="T42" s="1">
        <v>298</v>
      </c>
      <c r="U42" s="1">
        <v>1.827</v>
      </c>
      <c r="V42" s="1">
        <v>301</v>
      </c>
    </row>
    <row r="43" spans="2:22" ht="28.8" x14ac:dyDescent="0.3">
      <c r="B43" s="1" t="s">
        <v>86</v>
      </c>
      <c r="C43" s="1" t="s">
        <v>232</v>
      </c>
      <c r="D43" s="1" t="s">
        <v>285</v>
      </c>
      <c r="E43" s="1" t="s">
        <v>115</v>
      </c>
      <c r="F43" s="1" t="s">
        <v>273</v>
      </c>
      <c r="G43" s="1">
        <v>2021</v>
      </c>
      <c r="H43" s="1" t="s">
        <v>152</v>
      </c>
      <c r="I43" s="1" t="s">
        <v>153</v>
      </c>
      <c r="J43" s="4">
        <v>2.0919319999999999</v>
      </c>
      <c r="K43" s="1">
        <v>127</v>
      </c>
      <c r="L43" s="1">
        <v>127</v>
      </c>
      <c r="M43" s="1">
        <v>11.103</v>
      </c>
      <c r="O43" s="1">
        <v>3</v>
      </c>
      <c r="P43" s="1" t="s">
        <v>124</v>
      </c>
      <c r="Q43" s="1">
        <v>67.212000000000003</v>
      </c>
      <c r="R43" s="1">
        <v>197</v>
      </c>
      <c r="S43" s="1">
        <v>1.802</v>
      </c>
      <c r="T43" s="1">
        <v>298</v>
      </c>
      <c r="U43" s="1">
        <v>1.827</v>
      </c>
      <c r="V43" s="1">
        <v>301</v>
      </c>
    </row>
    <row r="44" spans="2:22" ht="28.8" x14ac:dyDescent="0.3">
      <c r="B44" s="1" t="s">
        <v>86</v>
      </c>
      <c r="C44" s="1" t="s">
        <v>232</v>
      </c>
      <c r="D44" s="1" t="s">
        <v>285</v>
      </c>
      <c r="E44" s="1" t="s">
        <v>115</v>
      </c>
      <c r="F44" s="1" t="s">
        <v>274</v>
      </c>
      <c r="G44" s="1">
        <v>2021</v>
      </c>
      <c r="H44" s="1" t="s">
        <v>152</v>
      </c>
      <c r="I44" s="1" t="s">
        <v>153</v>
      </c>
      <c r="J44" s="4">
        <v>1.9753620000000001</v>
      </c>
      <c r="K44" s="1">
        <v>127</v>
      </c>
      <c r="L44" s="1">
        <v>127</v>
      </c>
      <c r="M44" s="1">
        <v>11.103</v>
      </c>
      <c r="O44" s="1">
        <v>3</v>
      </c>
      <c r="P44" s="1" t="s">
        <v>124</v>
      </c>
      <c r="Q44" s="1">
        <v>67.212000000000003</v>
      </c>
      <c r="R44" s="1">
        <v>197</v>
      </c>
      <c r="S44" s="1">
        <v>1.802</v>
      </c>
      <c r="T44" s="1">
        <v>298</v>
      </c>
      <c r="U44" s="1">
        <v>1.827</v>
      </c>
      <c r="V44" s="1">
        <v>301</v>
      </c>
    </row>
    <row r="45" spans="2:22" ht="28.8" x14ac:dyDescent="0.3">
      <c r="B45" s="1" t="s">
        <v>86</v>
      </c>
      <c r="C45" s="1" t="s">
        <v>232</v>
      </c>
      <c r="D45" s="1" t="s">
        <v>285</v>
      </c>
      <c r="E45" s="1" t="s">
        <v>115</v>
      </c>
      <c r="F45" s="1" t="s">
        <v>275</v>
      </c>
      <c r="G45" s="1">
        <v>2021</v>
      </c>
      <c r="H45" s="1" t="s">
        <v>152</v>
      </c>
      <c r="I45" s="1" t="s">
        <v>153</v>
      </c>
      <c r="J45" s="4">
        <v>1.869442</v>
      </c>
      <c r="K45" s="1">
        <v>127</v>
      </c>
      <c r="L45" s="1">
        <v>127</v>
      </c>
      <c r="M45" s="1">
        <v>10.538</v>
      </c>
      <c r="O45" s="1">
        <v>3</v>
      </c>
      <c r="P45" s="1" t="s">
        <v>124</v>
      </c>
      <c r="Q45" s="1">
        <v>67.212000000000003</v>
      </c>
      <c r="R45" s="1">
        <v>197</v>
      </c>
      <c r="S45" s="1">
        <v>1.802</v>
      </c>
      <c r="T45" s="1">
        <v>298</v>
      </c>
      <c r="U45" s="1">
        <v>1.827</v>
      </c>
      <c r="V45" s="1">
        <v>301</v>
      </c>
    </row>
    <row r="46" spans="2:22" ht="28.8" x14ac:dyDescent="0.3">
      <c r="B46" s="1" t="s">
        <v>86</v>
      </c>
      <c r="C46" s="1" t="s">
        <v>232</v>
      </c>
      <c r="D46" s="1" t="s">
        <v>285</v>
      </c>
      <c r="E46" s="1" t="s">
        <v>115</v>
      </c>
      <c r="F46" s="1" t="s">
        <v>276</v>
      </c>
      <c r="G46" s="1">
        <v>2021</v>
      </c>
      <c r="H46" s="1" t="s">
        <v>152</v>
      </c>
      <c r="I46" s="1" t="s">
        <v>153</v>
      </c>
      <c r="J46" s="4">
        <v>1.7265999999999999</v>
      </c>
      <c r="K46" s="1">
        <v>127</v>
      </c>
      <c r="L46" s="1">
        <v>127</v>
      </c>
      <c r="M46" s="1">
        <v>10.539</v>
      </c>
      <c r="O46" s="1">
        <v>3</v>
      </c>
      <c r="P46" s="1" t="s">
        <v>124</v>
      </c>
      <c r="Q46" s="1">
        <v>67.212000000000003</v>
      </c>
      <c r="R46" s="1">
        <v>197</v>
      </c>
      <c r="S46" s="1">
        <v>1.802</v>
      </c>
      <c r="T46" s="1">
        <v>298</v>
      </c>
      <c r="U46" s="1">
        <v>1.827</v>
      </c>
      <c r="V46" s="1">
        <v>301</v>
      </c>
    </row>
    <row r="47" spans="2:22" ht="28.8" x14ac:dyDescent="0.3">
      <c r="B47" s="1" t="s">
        <v>86</v>
      </c>
      <c r="C47" s="1" t="s">
        <v>232</v>
      </c>
      <c r="D47" s="1" t="s">
        <v>285</v>
      </c>
      <c r="E47" s="1" t="s">
        <v>115</v>
      </c>
      <c r="F47" s="1" t="s">
        <v>277</v>
      </c>
      <c r="G47" s="1">
        <v>2021</v>
      </c>
      <c r="H47" s="1" t="s">
        <v>152</v>
      </c>
      <c r="I47" s="1" t="s">
        <v>153</v>
      </c>
      <c r="J47" s="4">
        <v>1.460188</v>
      </c>
      <c r="K47" s="1">
        <v>127</v>
      </c>
      <c r="L47" s="1">
        <v>127</v>
      </c>
      <c r="M47" s="1">
        <v>10.058999999999999</v>
      </c>
      <c r="O47" s="1">
        <v>3</v>
      </c>
      <c r="P47" s="1" t="s">
        <v>124</v>
      </c>
      <c r="Q47" s="1">
        <v>67.212000000000003</v>
      </c>
      <c r="R47" s="1">
        <v>197</v>
      </c>
      <c r="S47" s="1">
        <v>1.802</v>
      </c>
      <c r="T47" s="1">
        <v>298</v>
      </c>
      <c r="U47" s="1">
        <v>1.827</v>
      </c>
      <c r="V47" s="1">
        <v>301</v>
      </c>
    </row>
    <row r="48" spans="2:22" ht="28.8" x14ac:dyDescent="0.3">
      <c r="B48" s="1" t="s">
        <v>86</v>
      </c>
      <c r="C48" s="1" t="s">
        <v>232</v>
      </c>
      <c r="D48" s="1" t="s">
        <v>285</v>
      </c>
      <c r="E48" s="1" t="s">
        <v>115</v>
      </c>
      <c r="F48" s="1" t="s">
        <v>278</v>
      </c>
      <c r="G48" s="1">
        <v>2021</v>
      </c>
      <c r="H48" s="1" t="s">
        <v>152</v>
      </c>
      <c r="I48" s="1" t="s">
        <v>153</v>
      </c>
      <c r="J48" s="4">
        <v>1.0953679999999999</v>
      </c>
      <c r="K48" s="1">
        <v>127</v>
      </c>
      <c r="L48" s="1">
        <v>127</v>
      </c>
      <c r="M48" s="1">
        <v>10.057</v>
      </c>
      <c r="O48" s="1">
        <v>3</v>
      </c>
      <c r="P48" s="1" t="s">
        <v>124</v>
      </c>
      <c r="Q48" s="1">
        <v>67.212000000000003</v>
      </c>
      <c r="R48" s="1">
        <v>197</v>
      </c>
      <c r="S48" s="1">
        <v>1.802</v>
      </c>
      <c r="T48" s="1">
        <v>298</v>
      </c>
      <c r="U48" s="1">
        <v>1.827</v>
      </c>
      <c r="V48" s="1">
        <v>301</v>
      </c>
    </row>
    <row r="49" spans="2:22" ht="28.8" x14ac:dyDescent="0.3">
      <c r="B49" s="1" t="s">
        <v>86</v>
      </c>
      <c r="C49" s="1" t="s">
        <v>232</v>
      </c>
      <c r="D49" s="1" t="s">
        <v>285</v>
      </c>
      <c r="E49" s="1" t="s">
        <v>115</v>
      </c>
      <c r="F49" s="1" t="s">
        <v>279</v>
      </c>
      <c r="G49" s="1">
        <v>2021</v>
      </c>
      <c r="H49" s="1" t="s">
        <v>152</v>
      </c>
      <c r="I49" s="1" t="s">
        <v>153</v>
      </c>
      <c r="J49" s="4">
        <v>0.82508199999999998</v>
      </c>
      <c r="K49" s="1">
        <v>127</v>
      </c>
      <c r="L49" s="1">
        <v>127</v>
      </c>
      <c r="M49" s="1">
        <v>9.6709999999999994</v>
      </c>
      <c r="O49" s="1">
        <v>3</v>
      </c>
      <c r="P49" s="1" t="s">
        <v>124</v>
      </c>
      <c r="Q49" s="1">
        <v>67.212000000000003</v>
      </c>
      <c r="R49" s="1">
        <v>197</v>
      </c>
      <c r="S49" s="1">
        <v>1.802</v>
      </c>
      <c r="T49" s="1">
        <v>298</v>
      </c>
      <c r="U49" s="1">
        <v>1.827</v>
      </c>
      <c r="V49" s="1">
        <v>301</v>
      </c>
    </row>
    <row r="50" spans="2:22" ht="28.8" x14ac:dyDescent="0.3">
      <c r="B50" s="1" t="s">
        <v>86</v>
      </c>
      <c r="C50" s="1" t="s">
        <v>232</v>
      </c>
      <c r="D50" s="1" t="s">
        <v>285</v>
      </c>
      <c r="E50" s="1" t="s">
        <v>115</v>
      </c>
      <c r="F50" s="1" t="s">
        <v>280</v>
      </c>
      <c r="G50" s="1">
        <v>2021</v>
      </c>
      <c r="H50" s="1" t="s">
        <v>152</v>
      </c>
      <c r="I50" s="1" t="s">
        <v>153</v>
      </c>
      <c r="J50" s="4">
        <v>0.62595800000000024</v>
      </c>
      <c r="K50" s="1">
        <v>127</v>
      </c>
      <c r="L50" s="1">
        <v>127</v>
      </c>
      <c r="M50" s="1">
        <v>9.67</v>
      </c>
      <c r="O50" s="1">
        <v>3</v>
      </c>
      <c r="P50" s="1" t="s">
        <v>124</v>
      </c>
      <c r="Q50" s="1">
        <v>67.212000000000003</v>
      </c>
      <c r="R50" s="1">
        <v>197</v>
      </c>
      <c r="S50" s="1">
        <v>1.802</v>
      </c>
      <c r="T50" s="1">
        <v>298</v>
      </c>
      <c r="U50" s="1">
        <v>1.827</v>
      </c>
      <c r="V50" s="1">
        <v>301</v>
      </c>
    </row>
    <row r="51" spans="2:22" x14ac:dyDescent="0.3">
      <c r="B51" s="1" t="s">
        <v>86</v>
      </c>
      <c r="C51" s="1" t="s">
        <v>232</v>
      </c>
      <c r="D51" s="1" t="s">
        <v>285</v>
      </c>
      <c r="E51" s="1" t="s">
        <v>115</v>
      </c>
      <c r="F51" s="1" t="s">
        <v>233</v>
      </c>
      <c r="G51" s="1">
        <v>2021</v>
      </c>
      <c r="H51" s="1" t="s">
        <v>152</v>
      </c>
      <c r="I51" s="1" t="s">
        <v>154</v>
      </c>
      <c r="J51" s="4">
        <v>0.46232600000000001</v>
      </c>
      <c r="K51" s="1">
        <v>2177</v>
      </c>
      <c r="L51" s="1">
        <v>2177</v>
      </c>
      <c r="M51" s="1">
        <v>9.2349999999999994</v>
      </c>
      <c r="O51" s="1">
        <v>3</v>
      </c>
      <c r="P51" s="1" t="s">
        <v>124</v>
      </c>
      <c r="Q51" s="1">
        <v>134.15700000000001</v>
      </c>
      <c r="R51" s="1">
        <v>1791</v>
      </c>
      <c r="S51" s="1">
        <v>3.5910000000000002</v>
      </c>
      <c r="T51" s="1">
        <v>3624</v>
      </c>
      <c r="U51" s="1">
        <v>2.411</v>
      </c>
      <c r="V51" s="1">
        <v>3614</v>
      </c>
    </row>
    <row r="52" spans="2:22" x14ac:dyDescent="0.3">
      <c r="B52" s="1" t="s">
        <v>86</v>
      </c>
      <c r="C52" s="1" t="s">
        <v>232</v>
      </c>
      <c r="D52" s="1" t="s">
        <v>285</v>
      </c>
      <c r="E52" s="1" t="s">
        <v>115</v>
      </c>
      <c r="F52" s="1" t="s">
        <v>234</v>
      </c>
      <c r="G52" s="1">
        <v>2021</v>
      </c>
      <c r="H52" s="1" t="s">
        <v>152</v>
      </c>
      <c r="I52" s="1" t="s">
        <v>154</v>
      </c>
      <c r="J52" s="4">
        <v>0.40800199999999998</v>
      </c>
      <c r="K52" s="1">
        <v>2184</v>
      </c>
      <c r="L52" s="1">
        <v>2184</v>
      </c>
      <c r="M52" s="1">
        <v>9.2070000000000007</v>
      </c>
      <c r="O52" s="1">
        <v>3</v>
      </c>
      <c r="P52" s="1" t="s">
        <v>124</v>
      </c>
      <c r="Q52" s="1">
        <v>134.15700000000001</v>
      </c>
      <c r="R52" s="1">
        <v>1791</v>
      </c>
      <c r="S52" s="1">
        <v>3.5910000000000002</v>
      </c>
      <c r="T52" s="1">
        <v>3624</v>
      </c>
      <c r="U52" s="1">
        <v>2.411</v>
      </c>
      <c r="V52" s="1">
        <v>3614</v>
      </c>
    </row>
    <row r="53" spans="2:22" x14ac:dyDescent="0.3">
      <c r="B53" s="1" t="s">
        <v>86</v>
      </c>
      <c r="C53" s="1" t="s">
        <v>232</v>
      </c>
      <c r="D53" s="1" t="s">
        <v>285</v>
      </c>
      <c r="E53" s="1" t="s">
        <v>115</v>
      </c>
      <c r="F53" s="1" t="s">
        <v>235</v>
      </c>
      <c r="G53" s="1">
        <v>2021</v>
      </c>
      <c r="H53" s="1" t="s">
        <v>152</v>
      </c>
      <c r="I53" s="1" t="s">
        <v>154</v>
      </c>
      <c r="J53" s="4">
        <v>0.37108999999999998</v>
      </c>
      <c r="K53" s="1">
        <v>2188</v>
      </c>
      <c r="L53" s="1">
        <v>2188</v>
      </c>
      <c r="M53" s="1">
        <v>8.9510000000000005</v>
      </c>
      <c r="O53" s="1">
        <v>3</v>
      </c>
      <c r="P53" s="1" t="s">
        <v>124</v>
      </c>
      <c r="Q53" s="1">
        <v>134.15700000000001</v>
      </c>
      <c r="R53" s="1">
        <v>1791</v>
      </c>
      <c r="S53" s="1">
        <v>3.5910000000000002</v>
      </c>
      <c r="T53" s="1">
        <v>3624</v>
      </c>
      <c r="U53" s="1">
        <v>2.411</v>
      </c>
      <c r="V53" s="1">
        <v>3614</v>
      </c>
    </row>
    <row r="54" spans="2:22" x14ac:dyDescent="0.3">
      <c r="B54" s="1" t="s">
        <v>86</v>
      </c>
      <c r="C54" s="1" t="s">
        <v>232</v>
      </c>
      <c r="D54" s="1" t="s">
        <v>285</v>
      </c>
      <c r="E54" s="1" t="s">
        <v>115</v>
      </c>
      <c r="F54" s="1" t="s">
        <v>236</v>
      </c>
      <c r="G54" s="1">
        <v>2021</v>
      </c>
      <c r="H54" s="1" t="s">
        <v>152</v>
      </c>
      <c r="I54" s="1" t="s">
        <v>154</v>
      </c>
      <c r="J54" s="4">
        <v>0.37969399999999998</v>
      </c>
      <c r="K54" s="1">
        <v>2202</v>
      </c>
      <c r="L54" s="1">
        <v>2202</v>
      </c>
      <c r="M54" s="1">
        <v>8.9489999999999998</v>
      </c>
      <c r="O54" s="1">
        <v>3</v>
      </c>
      <c r="P54" s="1" t="s">
        <v>124</v>
      </c>
      <c r="Q54" s="1">
        <v>134.15700000000001</v>
      </c>
      <c r="R54" s="1">
        <v>1791</v>
      </c>
      <c r="S54" s="1">
        <v>3.5910000000000002</v>
      </c>
      <c r="T54" s="1">
        <v>3624</v>
      </c>
      <c r="U54" s="1">
        <v>2.411</v>
      </c>
      <c r="V54" s="1">
        <v>3614</v>
      </c>
    </row>
    <row r="55" spans="2:22" x14ac:dyDescent="0.3">
      <c r="B55" s="1" t="s">
        <v>86</v>
      </c>
      <c r="C55" s="1" t="s">
        <v>232</v>
      </c>
      <c r="D55" s="1" t="s">
        <v>285</v>
      </c>
      <c r="E55" s="1" t="s">
        <v>115</v>
      </c>
      <c r="F55" s="1" t="s">
        <v>237</v>
      </c>
      <c r="G55" s="1">
        <v>2021</v>
      </c>
      <c r="H55" s="1" t="s">
        <v>152</v>
      </c>
      <c r="I55" s="1" t="s">
        <v>154</v>
      </c>
      <c r="J55" s="4">
        <v>0.36770399999999998</v>
      </c>
      <c r="K55" s="1">
        <v>2205</v>
      </c>
      <c r="L55" s="1">
        <v>2205</v>
      </c>
      <c r="M55" s="1">
        <v>8.75</v>
      </c>
      <c r="O55" s="1">
        <v>3</v>
      </c>
      <c r="P55" s="1" t="s">
        <v>124</v>
      </c>
      <c r="Q55" s="1">
        <v>134.15700000000001</v>
      </c>
      <c r="R55" s="1">
        <v>1791</v>
      </c>
      <c r="S55" s="1">
        <v>3.5910000000000002</v>
      </c>
      <c r="T55" s="1">
        <v>3624</v>
      </c>
      <c r="U55" s="1">
        <v>2.411</v>
      </c>
      <c r="V55" s="1">
        <v>3614</v>
      </c>
    </row>
    <row r="56" spans="2:22" x14ac:dyDescent="0.3">
      <c r="B56" s="1" t="s">
        <v>86</v>
      </c>
      <c r="C56" s="1" t="s">
        <v>232</v>
      </c>
      <c r="D56" s="1" t="s">
        <v>285</v>
      </c>
      <c r="E56" s="1" t="s">
        <v>115</v>
      </c>
      <c r="F56" s="1" t="s">
        <v>238</v>
      </c>
      <c r="G56" s="1">
        <v>2021</v>
      </c>
      <c r="H56" s="1" t="s">
        <v>152</v>
      </c>
      <c r="I56" s="1" t="s">
        <v>154</v>
      </c>
      <c r="J56" s="4">
        <v>0.38305600000000001</v>
      </c>
      <c r="K56" s="1">
        <v>2204</v>
      </c>
      <c r="L56" s="1">
        <v>2204</v>
      </c>
      <c r="M56" s="1">
        <v>8.7509999999999994</v>
      </c>
      <c r="O56" s="1">
        <v>3</v>
      </c>
      <c r="P56" s="1" t="s">
        <v>124</v>
      </c>
      <c r="Q56" s="1">
        <v>134.15700000000001</v>
      </c>
      <c r="R56" s="1">
        <v>1791</v>
      </c>
      <c r="S56" s="1">
        <v>3.5910000000000002</v>
      </c>
      <c r="T56" s="1">
        <v>3624</v>
      </c>
      <c r="U56" s="1">
        <v>2.411</v>
      </c>
      <c r="V56" s="1">
        <v>3614</v>
      </c>
    </row>
    <row r="57" spans="2:22" x14ac:dyDescent="0.3">
      <c r="B57" s="1" t="s">
        <v>86</v>
      </c>
      <c r="C57" s="1" t="s">
        <v>232</v>
      </c>
      <c r="D57" s="1" t="s">
        <v>285</v>
      </c>
      <c r="E57" s="1" t="s">
        <v>115</v>
      </c>
      <c r="F57" s="1" t="s">
        <v>239</v>
      </c>
      <c r="G57" s="1">
        <v>2021</v>
      </c>
      <c r="H57" s="1" t="s">
        <v>152</v>
      </c>
      <c r="I57" s="1" t="s">
        <v>154</v>
      </c>
      <c r="J57" s="4">
        <v>0.394704</v>
      </c>
      <c r="K57" s="1">
        <v>2203</v>
      </c>
      <c r="L57" s="1">
        <v>2203</v>
      </c>
      <c r="M57" s="1">
        <v>8.5649999999999995</v>
      </c>
      <c r="O57" s="1">
        <v>3</v>
      </c>
      <c r="P57" s="1" t="s">
        <v>124</v>
      </c>
      <c r="Q57" s="1">
        <v>134.15700000000001</v>
      </c>
      <c r="R57" s="1">
        <v>1791</v>
      </c>
      <c r="S57" s="1">
        <v>3.5910000000000002</v>
      </c>
      <c r="T57" s="1">
        <v>3624</v>
      </c>
      <c r="U57" s="1">
        <v>2.411</v>
      </c>
      <c r="V57" s="1">
        <v>3614</v>
      </c>
    </row>
    <row r="58" spans="2:22" x14ac:dyDescent="0.3">
      <c r="B58" s="1" t="s">
        <v>86</v>
      </c>
      <c r="C58" s="1" t="s">
        <v>232</v>
      </c>
      <c r="D58" s="1" t="s">
        <v>285</v>
      </c>
      <c r="E58" s="1" t="s">
        <v>115</v>
      </c>
      <c r="F58" s="1" t="s">
        <v>240</v>
      </c>
      <c r="G58" s="1">
        <v>2021</v>
      </c>
      <c r="H58" s="1" t="s">
        <v>152</v>
      </c>
      <c r="I58" s="1" t="s">
        <v>154</v>
      </c>
      <c r="J58" s="4">
        <v>0.41480800000000001</v>
      </c>
      <c r="K58" s="1">
        <v>2201</v>
      </c>
      <c r="L58" s="1">
        <v>2201</v>
      </c>
      <c r="M58" s="1">
        <v>8.5640000000000001</v>
      </c>
      <c r="O58" s="1">
        <v>3</v>
      </c>
      <c r="P58" s="1" t="s">
        <v>124</v>
      </c>
      <c r="Q58" s="1">
        <v>134.15700000000001</v>
      </c>
      <c r="R58" s="1">
        <v>1791</v>
      </c>
      <c r="S58" s="1">
        <v>3.5910000000000002</v>
      </c>
      <c r="T58" s="1">
        <v>3624</v>
      </c>
      <c r="U58" s="1">
        <v>2.411</v>
      </c>
      <c r="V58" s="1">
        <v>3614</v>
      </c>
    </row>
    <row r="59" spans="2:22" x14ac:dyDescent="0.3">
      <c r="B59" s="1" t="s">
        <v>86</v>
      </c>
      <c r="C59" s="1" t="s">
        <v>232</v>
      </c>
      <c r="D59" s="1" t="s">
        <v>285</v>
      </c>
      <c r="E59" s="1" t="s">
        <v>115</v>
      </c>
      <c r="F59" s="1" t="s">
        <v>241</v>
      </c>
      <c r="G59" s="1">
        <v>2021</v>
      </c>
      <c r="H59" s="1" t="s">
        <v>152</v>
      </c>
      <c r="I59" s="1" t="s">
        <v>154</v>
      </c>
      <c r="J59" s="4">
        <v>0.4626039999999999</v>
      </c>
      <c r="K59" s="1">
        <v>2201</v>
      </c>
      <c r="L59" s="1">
        <v>2201</v>
      </c>
      <c r="M59" s="1">
        <v>8.4290000000000003</v>
      </c>
      <c r="O59" s="1">
        <v>3</v>
      </c>
      <c r="P59" s="1" t="s">
        <v>124</v>
      </c>
      <c r="Q59" s="1">
        <v>134.15700000000001</v>
      </c>
      <c r="R59" s="1">
        <v>1791</v>
      </c>
      <c r="S59" s="1">
        <v>3.5910000000000002</v>
      </c>
      <c r="T59" s="1">
        <v>3624</v>
      </c>
      <c r="U59" s="1">
        <v>2.411</v>
      </c>
      <c r="V59" s="1">
        <v>3614</v>
      </c>
    </row>
    <row r="60" spans="2:22" x14ac:dyDescent="0.3">
      <c r="B60" s="1" t="s">
        <v>86</v>
      </c>
      <c r="C60" s="1" t="s">
        <v>232</v>
      </c>
      <c r="D60" s="1" t="s">
        <v>285</v>
      </c>
      <c r="E60" s="1" t="s">
        <v>115</v>
      </c>
      <c r="F60" s="1" t="s">
        <v>242</v>
      </c>
      <c r="G60" s="1">
        <v>2021</v>
      </c>
      <c r="H60" s="1" t="s">
        <v>152</v>
      </c>
      <c r="I60" s="1" t="s">
        <v>154</v>
      </c>
      <c r="J60" s="4">
        <v>0.54199199999999992</v>
      </c>
      <c r="K60" s="1">
        <v>2204</v>
      </c>
      <c r="L60" s="1">
        <v>2204</v>
      </c>
      <c r="M60" s="1">
        <v>8.4310000000000009</v>
      </c>
      <c r="O60" s="1">
        <v>3</v>
      </c>
      <c r="P60" s="1" t="s">
        <v>124</v>
      </c>
      <c r="Q60" s="1">
        <v>134.15700000000001</v>
      </c>
      <c r="R60" s="1">
        <v>1791</v>
      </c>
      <c r="S60" s="1">
        <v>3.5910000000000002</v>
      </c>
      <c r="T60" s="1">
        <v>3624</v>
      </c>
      <c r="U60" s="1">
        <v>2.411</v>
      </c>
      <c r="V60" s="1">
        <v>3614</v>
      </c>
    </row>
    <row r="61" spans="2:22" x14ac:dyDescent="0.3">
      <c r="B61" s="1" t="s">
        <v>86</v>
      </c>
      <c r="C61" s="1" t="s">
        <v>232</v>
      </c>
      <c r="D61" s="1" t="s">
        <v>285</v>
      </c>
      <c r="E61" s="1" t="s">
        <v>115</v>
      </c>
      <c r="F61" s="1" t="s">
        <v>243</v>
      </c>
      <c r="G61" s="1">
        <v>2021</v>
      </c>
      <c r="H61" s="1" t="s">
        <v>152</v>
      </c>
      <c r="I61" s="1" t="s">
        <v>154</v>
      </c>
      <c r="J61" s="4">
        <v>0.73204800000000003</v>
      </c>
      <c r="K61" s="1">
        <v>2206</v>
      </c>
      <c r="L61" s="1">
        <v>2206</v>
      </c>
      <c r="M61" s="1">
        <v>8.3650000000000002</v>
      </c>
      <c r="O61" s="1">
        <v>3</v>
      </c>
      <c r="P61" s="1" t="s">
        <v>124</v>
      </c>
      <c r="Q61" s="1">
        <v>134.15700000000001</v>
      </c>
      <c r="R61" s="1">
        <v>1791</v>
      </c>
      <c r="S61" s="1">
        <v>3.5910000000000002</v>
      </c>
      <c r="T61" s="1">
        <v>3624</v>
      </c>
      <c r="U61" s="1">
        <v>2.411</v>
      </c>
      <c r="V61" s="1">
        <v>3614</v>
      </c>
    </row>
    <row r="62" spans="2:22" x14ac:dyDescent="0.3">
      <c r="B62" s="1" t="s">
        <v>86</v>
      </c>
      <c r="C62" s="1" t="s">
        <v>232</v>
      </c>
      <c r="D62" s="1" t="s">
        <v>285</v>
      </c>
      <c r="E62" s="1" t="s">
        <v>115</v>
      </c>
      <c r="F62" s="1" t="s">
        <v>244</v>
      </c>
      <c r="G62" s="1">
        <v>2021</v>
      </c>
      <c r="H62" s="1" t="s">
        <v>152</v>
      </c>
      <c r="I62" s="1" t="s">
        <v>154</v>
      </c>
      <c r="J62" s="4">
        <v>1.1396980000000001</v>
      </c>
      <c r="K62" s="1">
        <v>2205</v>
      </c>
      <c r="L62" s="1">
        <v>2205</v>
      </c>
      <c r="M62" s="1">
        <v>8.3629999999999995</v>
      </c>
      <c r="O62" s="1">
        <v>3</v>
      </c>
      <c r="P62" s="1" t="s">
        <v>124</v>
      </c>
      <c r="Q62" s="1">
        <v>134.15700000000001</v>
      </c>
      <c r="R62" s="1">
        <v>1791</v>
      </c>
      <c r="S62" s="1">
        <v>3.5910000000000002</v>
      </c>
      <c r="T62" s="1">
        <v>3624</v>
      </c>
      <c r="U62" s="1">
        <v>2.411</v>
      </c>
      <c r="V62" s="1">
        <v>3614</v>
      </c>
    </row>
    <row r="63" spans="2:22" x14ac:dyDescent="0.3">
      <c r="B63" s="1" t="s">
        <v>86</v>
      </c>
      <c r="C63" s="1" t="s">
        <v>232</v>
      </c>
      <c r="D63" s="1" t="s">
        <v>285</v>
      </c>
      <c r="E63" s="1" t="s">
        <v>115</v>
      </c>
      <c r="F63" s="1" t="s">
        <v>245</v>
      </c>
      <c r="G63" s="1">
        <v>2021</v>
      </c>
      <c r="H63" s="1" t="s">
        <v>152</v>
      </c>
      <c r="I63" s="1" t="s">
        <v>154</v>
      </c>
      <c r="J63" s="4">
        <v>1.9022019999999999</v>
      </c>
      <c r="K63" s="1">
        <v>2206</v>
      </c>
      <c r="L63" s="1">
        <v>2206</v>
      </c>
      <c r="M63" s="1">
        <v>8.4130000000000003</v>
      </c>
      <c r="O63" s="1">
        <v>3</v>
      </c>
      <c r="P63" s="1" t="s">
        <v>124</v>
      </c>
      <c r="Q63" s="1">
        <v>134.15700000000001</v>
      </c>
      <c r="R63" s="1">
        <v>1791</v>
      </c>
      <c r="S63" s="1">
        <v>3.5910000000000002</v>
      </c>
      <c r="T63" s="1">
        <v>3624</v>
      </c>
      <c r="U63" s="1">
        <v>2.411</v>
      </c>
      <c r="V63" s="1">
        <v>3614</v>
      </c>
    </row>
    <row r="64" spans="2:22" x14ac:dyDescent="0.3">
      <c r="B64" s="1" t="s">
        <v>86</v>
      </c>
      <c r="C64" s="1" t="s">
        <v>232</v>
      </c>
      <c r="D64" s="1" t="s">
        <v>285</v>
      </c>
      <c r="E64" s="1" t="s">
        <v>115</v>
      </c>
      <c r="F64" s="1" t="s">
        <v>246</v>
      </c>
      <c r="G64" s="1">
        <v>2021</v>
      </c>
      <c r="H64" s="1" t="s">
        <v>152</v>
      </c>
      <c r="I64" s="1" t="s">
        <v>154</v>
      </c>
      <c r="J64" s="4">
        <v>3.111796</v>
      </c>
      <c r="K64" s="1">
        <v>2204</v>
      </c>
      <c r="L64" s="1">
        <v>2204</v>
      </c>
      <c r="M64" s="1">
        <v>8.4120000000000008</v>
      </c>
      <c r="O64" s="1">
        <v>3</v>
      </c>
      <c r="P64" s="1" t="s">
        <v>124</v>
      </c>
      <c r="Q64" s="1">
        <v>134.15700000000001</v>
      </c>
      <c r="R64" s="1">
        <v>1791</v>
      </c>
      <c r="S64" s="1">
        <v>3.5910000000000002</v>
      </c>
      <c r="T64" s="1">
        <v>3624</v>
      </c>
      <c r="U64" s="1">
        <v>2.411</v>
      </c>
      <c r="V64" s="1">
        <v>3614</v>
      </c>
    </row>
    <row r="65" spans="2:22" x14ac:dyDescent="0.3">
      <c r="B65" s="1" t="s">
        <v>86</v>
      </c>
      <c r="C65" s="1" t="s">
        <v>232</v>
      </c>
      <c r="D65" s="1" t="s">
        <v>285</v>
      </c>
      <c r="E65" s="1" t="s">
        <v>115</v>
      </c>
      <c r="F65" s="1" t="s">
        <v>247</v>
      </c>
      <c r="G65" s="1">
        <v>2021</v>
      </c>
      <c r="H65" s="1" t="s">
        <v>152</v>
      </c>
      <c r="I65" s="1" t="s">
        <v>154</v>
      </c>
      <c r="J65" s="4">
        <v>4.2929120000000003</v>
      </c>
      <c r="K65" s="1">
        <v>2204</v>
      </c>
      <c r="L65" s="1">
        <v>2204</v>
      </c>
      <c r="M65" s="1">
        <v>8.6470000000000002</v>
      </c>
      <c r="O65" s="1">
        <v>3</v>
      </c>
      <c r="P65" s="1" t="s">
        <v>124</v>
      </c>
      <c r="Q65" s="1">
        <v>134.15700000000001</v>
      </c>
      <c r="R65" s="1">
        <v>1791</v>
      </c>
      <c r="S65" s="1">
        <v>3.5910000000000002</v>
      </c>
      <c r="T65" s="1">
        <v>3624</v>
      </c>
      <c r="U65" s="1">
        <v>2.411</v>
      </c>
      <c r="V65" s="1">
        <v>3614</v>
      </c>
    </row>
    <row r="66" spans="2:22" x14ac:dyDescent="0.3">
      <c r="B66" s="1" t="s">
        <v>86</v>
      </c>
      <c r="C66" s="1" t="s">
        <v>232</v>
      </c>
      <c r="D66" s="1" t="s">
        <v>285</v>
      </c>
      <c r="E66" s="1" t="s">
        <v>115</v>
      </c>
      <c r="F66" s="1" t="s">
        <v>248</v>
      </c>
      <c r="G66" s="1">
        <v>2021</v>
      </c>
      <c r="H66" s="1" t="s">
        <v>152</v>
      </c>
      <c r="I66" s="1" t="s">
        <v>154</v>
      </c>
      <c r="J66" s="4">
        <v>4.681622</v>
      </c>
      <c r="K66" s="1">
        <v>2205</v>
      </c>
      <c r="L66" s="1">
        <v>2205</v>
      </c>
      <c r="M66" s="1">
        <v>8.6460000000000008</v>
      </c>
      <c r="O66" s="1">
        <v>3</v>
      </c>
      <c r="P66" s="1" t="s">
        <v>124</v>
      </c>
      <c r="Q66" s="1">
        <v>134.15700000000001</v>
      </c>
      <c r="R66" s="1">
        <v>1791</v>
      </c>
      <c r="S66" s="1">
        <v>3.5910000000000002</v>
      </c>
      <c r="T66" s="1">
        <v>3624</v>
      </c>
      <c r="U66" s="1">
        <v>2.411</v>
      </c>
      <c r="V66" s="1">
        <v>3614</v>
      </c>
    </row>
    <row r="67" spans="2:22" x14ac:dyDescent="0.3">
      <c r="B67" s="1" t="s">
        <v>86</v>
      </c>
      <c r="C67" s="1" t="s">
        <v>232</v>
      </c>
      <c r="D67" s="1" t="s">
        <v>285</v>
      </c>
      <c r="E67" s="1" t="s">
        <v>115</v>
      </c>
      <c r="F67" s="1" t="s">
        <v>249</v>
      </c>
      <c r="G67" s="1">
        <v>2021</v>
      </c>
      <c r="H67" s="1" t="s">
        <v>152</v>
      </c>
      <c r="I67" s="1" t="s">
        <v>154</v>
      </c>
      <c r="J67" s="4">
        <v>4.4084940000000019</v>
      </c>
      <c r="K67" s="1">
        <v>2205</v>
      </c>
      <c r="L67" s="1">
        <v>2205</v>
      </c>
      <c r="M67" s="1">
        <v>9.1240000000000006</v>
      </c>
      <c r="O67" s="1">
        <v>3</v>
      </c>
      <c r="P67" s="1" t="s">
        <v>124</v>
      </c>
      <c r="Q67" s="1">
        <v>134.15700000000001</v>
      </c>
      <c r="R67" s="1">
        <v>1791</v>
      </c>
      <c r="S67" s="1">
        <v>3.5910000000000002</v>
      </c>
      <c r="T67" s="1">
        <v>3624</v>
      </c>
      <c r="U67" s="1">
        <v>2.411</v>
      </c>
      <c r="V67" s="1">
        <v>3614</v>
      </c>
    </row>
    <row r="68" spans="2:22" x14ac:dyDescent="0.3">
      <c r="B68" s="1" t="s">
        <v>86</v>
      </c>
      <c r="C68" s="1" t="s">
        <v>232</v>
      </c>
      <c r="D68" s="1" t="s">
        <v>285</v>
      </c>
      <c r="E68" s="1" t="s">
        <v>115</v>
      </c>
      <c r="F68" s="1" t="s">
        <v>250</v>
      </c>
      <c r="G68" s="1">
        <v>2021</v>
      </c>
      <c r="H68" s="1" t="s">
        <v>152</v>
      </c>
      <c r="I68" s="1" t="s">
        <v>154</v>
      </c>
      <c r="J68" s="4">
        <v>3.910552</v>
      </c>
      <c r="K68" s="1">
        <v>2205</v>
      </c>
      <c r="L68" s="1">
        <v>2205</v>
      </c>
      <c r="M68" s="1">
        <v>9.1240000000000006</v>
      </c>
      <c r="O68" s="1">
        <v>3</v>
      </c>
      <c r="P68" s="1" t="s">
        <v>124</v>
      </c>
      <c r="Q68" s="1">
        <v>134.15700000000001</v>
      </c>
      <c r="R68" s="1">
        <v>1791</v>
      </c>
      <c r="S68" s="1">
        <v>3.5910000000000002</v>
      </c>
      <c r="T68" s="1">
        <v>3624</v>
      </c>
      <c r="U68" s="1">
        <v>2.411</v>
      </c>
      <c r="V68" s="1">
        <v>3614</v>
      </c>
    </row>
    <row r="69" spans="2:22" x14ac:dyDescent="0.3">
      <c r="B69" s="1" t="s">
        <v>86</v>
      </c>
      <c r="C69" s="1" t="s">
        <v>232</v>
      </c>
      <c r="D69" s="1" t="s">
        <v>285</v>
      </c>
      <c r="E69" s="1" t="s">
        <v>115</v>
      </c>
      <c r="F69" s="1" t="s">
        <v>251</v>
      </c>
      <c r="G69" s="1">
        <v>2021</v>
      </c>
      <c r="H69" s="1" t="s">
        <v>152</v>
      </c>
      <c r="I69" s="1" t="s">
        <v>154</v>
      </c>
      <c r="J69" s="4">
        <v>3.3033000000000001</v>
      </c>
      <c r="K69" s="1">
        <v>2204</v>
      </c>
      <c r="L69" s="1">
        <v>2204</v>
      </c>
      <c r="M69" s="1">
        <v>9.8550000000000004</v>
      </c>
      <c r="O69" s="1">
        <v>3</v>
      </c>
      <c r="P69" s="1" t="s">
        <v>124</v>
      </c>
      <c r="Q69" s="1">
        <v>134.15700000000001</v>
      </c>
      <c r="R69" s="1">
        <v>1791</v>
      </c>
      <c r="S69" s="1">
        <v>3.5910000000000002</v>
      </c>
      <c r="T69" s="1">
        <v>3624</v>
      </c>
      <c r="U69" s="1">
        <v>2.411</v>
      </c>
      <c r="V69" s="1">
        <v>3614</v>
      </c>
    </row>
    <row r="70" spans="2:22" x14ac:dyDescent="0.3">
      <c r="B70" s="1" t="s">
        <v>86</v>
      </c>
      <c r="C70" s="1" t="s">
        <v>232</v>
      </c>
      <c r="D70" s="1" t="s">
        <v>285</v>
      </c>
      <c r="E70" s="1" t="s">
        <v>115</v>
      </c>
      <c r="F70" s="1" t="s">
        <v>252</v>
      </c>
      <c r="G70" s="1">
        <v>2021</v>
      </c>
      <c r="H70" s="1" t="s">
        <v>152</v>
      </c>
      <c r="I70" s="1" t="s">
        <v>154</v>
      </c>
      <c r="J70" s="4">
        <v>2.8071100000000002</v>
      </c>
      <c r="K70" s="1">
        <v>2204</v>
      </c>
      <c r="L70" s="1">
        <v>2204</v>
      </c>
      <c r="M70" s="1">
        <v>9.8550000000000004</v>
      </c>
      <c r="O70" s="1">
        <v>3</v>
      </c>
      <c r="P70" s="1" t="s">
        <v>124</v>
      </c>
      <c r="Q70" s="1">
        <v>134.15700000000001</v>
      </c>
      <c r="R70" s="1">
        <v>1791</v>
      </c>
      <c r="S70" s="1">
        <v>3.5910000000000002</v>
      </c>
      <c r="T70" s="1">
        <v>3624</v>
      </c>
      <c r="U70" s="1">
        <v>2.411</v>
      </c>
      <c r="V70" s="1">
        <v>3614</v>
      </c>
    </row>
    <row r="71" spans="2:22" x14ac:dyDescent="0.3">
      <c r="B71" s="1" t="s">
        <v>86</v>
      </c>
      <c r="C71" s="1" t="s">
        <v>232</v>
      </c>
      <c r="D71" s="1" t="s">
        <v>285</v>
      </c>
      <c r="E71" s="1" t="s">
        <v>115</v>
      </c>
      <c r="F71" s="1" t="s">
        <v>253</v>
      </c>
      <c r="G71" s="1">
        <v>2021</v>
      </c>
      <c r="H71" s="1" t="s">
        <v>152</v>
      </c>
      <c r="I71" s="1" t="s">
        <v>154</v>
      </c>
      <c r="J71" s="4">
        <v>2.4120560000000002</v>
      </c>
      <c r="K71" s="1">
        <v>2206</v>
      </c>
      <c r="L71" s="1">
        <v>2206</v>
      </c>
      <c r="M71" s="1">
        <v>10.69</v>
      </c>
      <c r="O71" s="1">
        <v>3</v>
      </c>
      <c r="P71" s="1" t="s">
        <v>124</v>
      </c>
      <c r="Q71" s="1">
        <v>134.15700000000001</v>
      </c>
      <c r="R71" s="1">
        <v>1791</v>
      </c>
      <c r="S71" s="1">
        <v>3.5910000000000002</v>
      </c>
      <c r="T71" s="1">
        <v>3624</v>
      </c>
      <c r="U71" s="1">
        <v>2.411</v>
      </c>
      <c r="V71" s="1">
        <v>3614</v>
      </c>
    </row>
    <row r="72" spans="2:22" x14ac:dyDescent="0.3">
      <c r="B72" s="1" t="s">
        <v>86</v>
      </c>
      <c r="C72" s="1" t="s">
        <v>232</v>
      </c>
      <c r="D72" s="1" t="s">
        <v>285</v>
      </c>
      <c r="E72" s="1" t="s">
        <v>115</v>
      </c>
      <c r="F72" s="1" t="s">
        <v>254</v>
      </c>
      <c r="G72" s="1">
        <v>2021</v>
      </c>
      <c r="H72" s="1" t="s">
        <v>152</v>
      </c>
      <c r="I72" s="1" t="s">
        <v>154</v>
      </c>
      <c r="J72" s="4">
        <v>2.134452</v>
      </c>
      <c r="K72" s="1">
        <v>2204</v>
      </c>
      <c r="L72" s="1">
        <v>2204</v>
      </c>
      <c r="M72" s="1">
        <v>10.69</v>
      </c>
      <c r="O72" s="1">
        <v>3</v>
      </c>
      <c r="P72" s="1" t="s">
        <v>124</v>
      </c>
      <c r="Q72" s="1">
        <v>134.15700000000001</v>
      </c>
      <c r="R72" s="1">
        <v>1791</v>
      </c>
      <c r="S72" s="1">
        <v>3.5910000000000002</v>
      </c>
      <c r="T72" s="1">
        <v>3624</v>
      </c>
      <c r="U72" s="1">
        <v>2.411</v>
      </c>
      <c r="V72" s="1">
        <v>3614</v>
      </c>
    </row>
    <row r="73" spans="2:22" x14ac:dyDescent="0.3">
      <c r="B73" s="1" t="s">
        <v>86</v>
      </c>
      <c r="C73" s="1" t="s">
        <v>232</v>
      </c>
      <c r="D73" s="1" t="s">
        <v>285</v>
      </c>
      <c r="E73" s="1" t="s">
        <v>115</v>
      </c>
      <c r="F73" s="1" t="s">
        <v>255</v>
      </c>
      <c r="G73" s="1">
        <v>2021</v>
      </c>
      <c r="H73" s="1" t="s">
        <v>152</v>
      </c>
      <c r="I73" s="1" t="s">
        <v>154</v>
      </c>
      <c r="J73" s="4">
        <v>1.9901040000000001</v>
      </c>
      <c r="K73" s="1">
        <v>2204</v>
      </c>
      <c r="L73" s="1">
        <v>2204</v>
      </c>
      <c r="M73" s="1">
        <v>11.457000000000001</v>
      </c>
      <c r="O73" s="1">
        <v>3</v>
      </c>
      <c r="P73" s="1" t="s">
        <v>124</v>
      </c>
      <c r="Q73" s="1">
        <v>134.15700000000001</v>
      </c>
      <c r="R73" s="1">
        <v>1791</v>
      </c>
      <c r="S73" s="1">
        <v>3.5910000000000002</v>
      </c>
      <c r="T73" s="1">
        <v>3624</v>
      </c>
      <c r="U73" s="1">
        <v>2.411</v>
      </c>
      <c r="V73" s="1">
        <v>3614</v>
      </c>
    </row>
    <row r="74" spans="2:22" x14ac:dyDescent="0.3">
      <c r="B74" s="1" t="s">
        <v>86</v>
      </c>
      <c r="C74" s="1" t="s">
        <v>232</v>
      </c>
      <c r="D74" s="1" t="s">
        <v>285</v>
      </c>
      <c r="E74" s="1" t="s">
        <v>115</v>
      </c>
      <c r="F74" s="1" t="s">
        <v>256</v>
      </c>
      <c r="G74" s="1">
        <v>2021</v>
      </c>
      <c r="H74" s="1" t="s">
        <v>152</v>
      </c>
      <c r="I74" s="1" t="s">
        <v>154</v>
      </c>
      <c r="J74" s="4">
        <v>1.915192</v>
      </c>
      <c r="K74" s="1">
        <v>2203</v>
      </c>
      <c r="L74" s="1">
        <v>2203</v>
      </c>
      <c r="M74" s="1">
        <v>11.458</v>
      </c>
      <c r="O74" s="1">
        <v>3</v>
      </c>
      <c r="P74" s="1" t="s">
        <v>124</v>
      </c>
      <c r="Q74" s="1">
        <v>134.15700000000001</v>
      </c>
      <c r="R74" s="1">
        <v>1791</v>
      </c>
      <c r="S74" s="1">
        <v>3.5910000000000002</v>
      </c>
      <c r="T74" s="1">
        <v>3624</v>
      </c>
      <c r="U74" s="1">
        <v>2.411</v>
      </c>
      <c r="V74" s="1">
        <v>3614</v>
      </c>
    </row>
    <row r="75" spans="2:22" x14ac:dyDescent="0.3">
      <c r="B75" s="1" t="s">
        <v>86</v>
      </c>
      <c r="C75" s="1" t="s">
        <v>232</v>
      </c>
      <c r="D75" s="1" t="s">
        <v>285</v>
      </c>
      <c r="E75" s="1" t="s">
        <v>115</v>
      </c>
      <c r="F75" s="1" t="s">
        <v>257</v>
      </c>
      <c r="G75" s="1">
        <v>2021</v>
      </c>
      <c r="H75" s="1" t="s">
        <v>152</v>
      </c>
      <c r="I75" s="1" t="s">
        <v>154</v>
      </c>
      <c r="J75" s="4">
        <v>1.9792940000000001</v>
      </c>
      <c r="K75" s="1">
        <v>2203</v>
      </c>
      <c r="L75" s="1">
        <v>2203</v>
      </c>
      <c r="M75" s="1">
        <v>12.05</v>
      </c>
      <c r="O75" s="1">
        <v>3</v>
      </c>
      <c r="P75" s="1" t="s">
        <v>124</v>
      </c>
      <c r="Q75" s="1">
        <v>134.15700000000001</v>
      </c>
      <c r="R75" s="1">
        <v>1791</v>
      </c>
      <c r="S75" s="1">
        <v>3.5910000000000002</v>
      </c>
      <c r="T75" s="1">
        <v>3624</v>
      </c>
      <c r="U75" s="1">
        <v>2.411</v>
      </c>
      <c r="V75" s="1">
        <v>3614</v>
      </c>
    </row>
    <row r="76" spans="2:22" x14ac:dyDescent="0.3">
      <c r="B76" s="1" t="s">
        <v>86</v>
      </c>
      <c r="C76" s="1" t="s">
        <v>232</v>
      </c>
      <c r="D76" s="1" t="s">
        <v>285</v>
      </c>
      <c r="E76" s="1" t="s">
        <v>115</v>
      </c>
      <c r="F76" s="1" t="s">
        <v>258</v>
      </c>
      <c r="G76" s="1">
        <v>2021</v>
      </c>
      <c r="H76" s="1" t="s">
        <v>152</v>
      </c>
      <c r="I76" s="1" t="s">
        <v>154</v>
      </c>
      <c r="J76" s="4">
        <v>2.104266</v>
      </c>
      <c r="K76" s="1">
        <v>2203</v>
      </c>
      <c r="L76" s="1">
        <v>2203</v>
      </c>
      <c r="M76" s="1">
        <v>12.05</v>
      </c>
      <c r="O76" s="1">
        <v>3</v>
      </c>
      <c r="P76" s="1" t="s">
        <v>124</v>
      </c>
      <c r="Q76" s="1">
        <v>134.15700000000001</v>
      </c>
      <c r="R76" s="1">
        <v>1791</v>
      </c>
      <c r="S76" s="1">
        <v>3.5910000000000002</v>
      </c>
      <c r="T76" s="1">
        <v>3624</v>
      </c>
      <c r="U76" s="1">
        <v>2.411</v>
      </c>
      <c r="V76" s="1">
        <v>3614</v>
      </c>
    </row>
    <row r="77" spans="2:22" x14ac:dyDescent="0.3">
      <c r="B77" s="1" t="s">
        <v>86</v>
      </c>
      <c r="C77" s="1" t="s">
        <v>232</v>
      </c>
      <c r="D77" s="1" t="s">
        <v>285</v>
      </c>
      <c r="E77" s="1" t="s">
        <v>115</v>
      </c>
      <c r="F77" s="1" t="s">
        <v>259</v>
      </c>
      <c r="G77" s="1">
        <v>2021</v>
      </c>
      <c r="H77" s="1" t="s">
        <v>152</v>
      </c>
      <c r="I77" s="1" t="s">
        <v>154</v>
      </c>
      <c r="J77" s="4">
        <v>1.9872840000000001</v>
      </c>
      <c r="K77" s="1">
        <v>2203</v>
      </c>
      <c r="L77" s="1">
        <v>2203</v>
      </c>
      <c r="M77" s="1">
        <v>12.478999999999999</v>
      </c>
      <c r="O77" s="1">
        <v>3</v>
      </c>
      <c r="P77" s="1" t="s">
        <v>124</v>
      </c>
      <c r="Q77" s="1">
        <v>134.15700000000001</v>
      </c>
      <c r="R77" s="1">
        <v>1791</v>
      </c>
      <c r="S77" s="1">
        <v>3.5910000000000002</v>
      </c>
      <c r="T77" s="1">
        <v>3624</v>
      </c>
      <c r="U77" s="1">
        <v>2.411</v>
      </c>
      <c r="V77" s="1">
        <v>3614</v>
      </c>
    </row>
    <row r="78" spans="2:22" x14ac:dyDescent="0.3">
      <c r="B78" s="1" t="s">
        <v>86</v>
      </c>
      <c r="C78" s="1" t="s">
        <v>232</v>
      </c>
      <c r="D78" s="1" t="s">
        <v>285</v>
      </c>
      <c r="E78" s="1" t="s">
        <v>115</v>
      </c>
      <c r="F78" s="1" t="s">
        <v>260</v>
      </c>
      <c r="G78" s="1">
        <v>2021</v>
      </c>
      <c r="H78" s="1" t="s">
        <v>152</v>
      </c>
      <c r="I78" s="1" t="s">
        <v>154</v>
      </c>
      <c r="J78" s="4">
        <v>1.8930720000000001</v>
      </c>
      <c r="K78" s="1">
        <v>2203</v>
      </c>
      <c r="L78" s="1">
        <v>2203</v>
      </c>
      <c r="M78" s="1">
        <v>12.478999999999999</v>
      </c>
      <c r="O78" s="1">
        <v>3</v>
      </c>
      <c r="P78" s="1" t="s">
        <v>124</v>
      </c>
      <c r="Q78" s="1">
        <v>134.15700000000001</v>
      </c>
      <c r="R78" s="1">
        <v>1791</v>
      </c>
      <c r="S78" s="1">
        <v>3.5910000000000002</v>
      </c>
      <c r="T78" s="1">
        <v>3624</v>
      </c>
      <c r="U78" s="1">
        <v>2.411</v>
      </c>
      <c r="V78" s="1">
        <v>3614</v>
      </c>
    </row>
    <row r="79" spans="2:22" x14ac:dyDescent="0.3">
      <c r="B79" s="1" t="s">
        <v>86</v>
      </c>
      <c r="C79" s="1" t="s">
        <v>232</v>
      </c>
      <c r="D79" s="1" t="s">
        <v>285</v>
      </c>
      <c r="E79" s="1" t="s">
        <v>115</v>
      </c>
      <c r="F79" s="1" t="s">
        <v>261</v>
      </c>
      <c r="G79" s="1">
        <v>2021</v>
      </c>
      <c r="H79" s="1" t="s">
        <v>152</v>
      </c>
      <c r="I79" s="1" t="s">
        <v>154</v>
      </c>
      <c r="J79" s="4">
        <v>1.8574900000000001</v>
      </c>
      <c r="K79" s="1">
        <v>2203</v>
      </c>
      <c r="L79" s="1">
        <v>2203</v>
      </c>
      <c r="M79" s="1">
        <v>12.747</v>
      </c>
      <c r="O79" s="1">
        <v>3</v>
      </c>
      <c r="P79" s="1" t="s">
        <v>124</v>
      </c>
      <c r="Q79" s="1">
        <v>134.15700000000001</v>
      </c>
      <c r="R79" s="1">
        <v>1791</v>
      </c>
      <c r="S79" s="1">
        <v>3.5910000000000002</v>
      </c>
      <c r="T79" s="1">
        <v>3624</v>
      </c>
      <c r="U79" s="1">
        <v>2.411</v>
      </c>
      <c r="V79" s="1">
        <v>3614</v>
      </c>
    </row>
    <row r="80" spans="2:22" x14ac:dyDescent="0.3">
      <c r="B80" s="1" t="s">
        <v>86</v>
      </c>
      <c r="C80" s="1" t="s">
        <v>232</v>
      </c>
      <c r="D80" s="1" t="s">
        <v>285</v>
      </c>
      <c r="E80" s="1" t="s">
        <v>115</v>
      </c>
      <c r="F80" s="1" t="s">
        <v>262</v>
      </c>
      <c r="G80" s="1">
        <v>2021</v>
      </c>
      <c r="H80" s="1" t="s">
        <v>152</v>
      </c>
      <c r="I80" s="1" t="s">
        <v>154</v>
      </c>
      <c r="J80" s="4">
        <v>1.8647940000000001</v>
      </c>
      <c r="K80" s="1">
        <v>2200</v>
      </c>
      <c r="L80" s="1">
        <v>2200</v>
      </c>
      <c r="M80" s="1">
        <v>12.747</v>
      </c>
      <c r="O80" s="1">
        <v>3</v>
      </c>
      <c r="P80" s="1" t="s">
        <v>124</v>
      </c>
      <c r="Q80" s="1">
        <v>134.15700000000001</v>
      </c>
      <c r="R80" s="1">
        <v>1791</v>
      </c>
      <c r="S80" s="1">
        <v>3.5910000000000002</v>
      </c>
      <c r="T80" s="1">
        <v>3624</v>
      </c>
      <c r="U80" s="1">
        <v>2.411</v>
      </c>
      <c r="V80" s="1">
        <v>3614</v>
      </c>
    </row>
    <row r="81" spans="2:22" x14ac:dyDescent="0.3">
      <c r="B81" s="1" t="s">
        <v>86</v>
      </c>
      <c r="C81" s="1" t="s">
        <v>232</v>
      </c>
      <c r="D81" s="1" t="s">
        <v>285</v>
      </c>
      <c r="E81" s="1" t="s">
        <v>115</v>
      </c>
      <c r="F81" s="1" t="s">
        <v>263</v>
      </c>
      <c r="G81" s="1">
        <v>2021</v>
      </c>
      <c r="H81" s="1" t="s">
        <v>152</v>
      </c>
      <c r="I81" s="1" t="s">
        <v>154</v>
      </c>
      <c r="J81" s="4">
        <v>1.9578139999999999</v>
      </c>
      <c r="K81" s="1">
        <v>2201</v>
      </c>
      <c r="L81" s="1">
        <v>2201</v>
      </c>
      <c r="M81" s="1">
        <v>12.834</v>
      </c>
      <c r="O81" s="1">
        <v>3</v>
      </c>
      <c r="P81" s="1" t="s">
        <v>124</v>
      </c>
      <c r="Q81" s="1">
        <v>134.15700000000001</v>
      </c>
      <c r="R81" s="1">
        <v>1791</v>
      </c>
      <c r="S81" s="1">
        <v>3.5910000000000002</v>
      </c>
      <c r="T81" s="1">
        <v>3624</v>
      </c>
      <c r="U81" s="1">
        <v>2.411</v>
      </c>
      <c r="V81" s="1">
        <v>3614</v>
      </c>
    </row>
    <row r="82" spans="2:22" x14ac:dyDescent="0.3">
      <c r="B82" s="1" t="s">
        <v>86</v>
      </c>
      <c r="C82" s="1" t="s">
        <v>232</v>
      </c>
      <c r="D82" s="1" t="s">
        <v>285</v>
      </c>
      <c r="E82" s="1" t="s">
        <v>115</v>
      </c>
      <c r="F82" s="1" t="s">
        <v>264</v>
      </c>
      <c r="G82" s="1">
        <v>2021</v>
      </c>
      <c r="H82" s="1" t="s">
        <v>152</v>
      </c>
      <c r="I82" s="1" t="s">
        <v>154</v>
      </c>
      <c r="J82" s="4">
        <v>2.1795420000000001</v>
      </c>
      <c r="K82" s="1">
        <v>2200</v>
      </c>
      <c r="L82" s="1">
        <v>2200</v>
      </c>
      <c r="M82" s="1">
        <v>12.834</v>
      </c>
      <c r="O82" s="1">
        <v>3</v>
      </c>
      <c r="P82" s="1" t="s">
        <v>124</v>
      </c>
      <c r="Q82" s="1">
        <v>134.15700000000001</v>
      </c>
      <c r="R82" s="1">
        <v>1791</v>
      </c>
      <c r="S82" s="1">
        <v>3.5910000000000002</v>
      </c>
      <c r="T82" s="1">
        <v>3624</v>
      </c>
      <c r="U82" s="1">
        <v>2.411</v>
      </c>
      <c r="V82" s="1">
        <v>3614</v>
      </c>
    </row>
    <row r="83" spans="2:22" x14ac:dyDescent="0.3">
      <c r="B83" s="1" t="s">
        <v>86</v>
      </c>
      <c r="C83" s="1" t="s">
        <v>232</v>
      </c>
      <c r="D83" s="1" t="s">
        <v>285</v>
      </c>
      <c r="E83" s="1" t="s">
        <v>115</v>
      </c>
      <c r="F83" s="1" t="s">
        <v>265</v>
      </c>
      <c r="G83" s="1">
        <v>2021</v>
      </c>
      <c r="H83" s="1" t="s">
        <v>152</v>
      </c>
      <c r="I83" s="1" t="s">
        <v>154</v>
      </c>
      <c r="J83" s="4">
        <v>2.5924900000000002</v>
      </c>
      <c r="K83" s="1">
        <v>2201</v>
      </c>
      <c r="L83" s="1">
        <v>2201</v>
      </c>
      <c r="M83" s="1">
        <v>12.712999999999999</v>
      </c>
      <c r="O83" s="1">
        <v>3</v>
      </c>
      <c r="P83" s="1" t="s">
        <v>124</v>
      </c>
      <c r="Q83" s="1">
        <v>134.15700000000001</v>
      </c>
      <c r="R83" s="1">
        <v>1791</v>
      </c>
      <c r="S83" s="1">
        <v>3.5910000000000002</v>
      </c>
      <c r="T83" s="1">
        <v>3624</v>
      </c>
      <c r="U83" s="1">
        <v>2.411</v>
      </c>
      <c r="V83" s="1">
        <v>3614</v>
      </c>
    </row>
    <row r="84" spans="2:22" x14ac:dyDescent="0.3">
      <c r="B84" s="1" t="s">
        <v>86</v>
      </c>
      <c r="C84" s="1" t="s">
        <v>232</v>
      </c>
      <c r="D84" s="1" t="s">
        <v>285</v>
      </c>
      <c r="E84" s="1" t="s">
        <v>115</v>
      </c>
      <c r="F84" s="1" t="s">
        <v>266</v>
      </c>
      <c r="G84" s="1">
        <v>2021</v>
      </c>
      <c r="H84" s="1" t="s">
        <v>152</v>
      </c>
      <c r="I84" s="1" t="s">
        <v>154</v>
      </c>
      <c r="J84" s="4">
        <v>3.3119480000000001</v>
      </c>
      <c r="K84" s="1">
        <v>2203</v>
      </c>
      <c r="L84" s="1">
        <v>2203</v>
      </c>
      <c r="M84" s="1">
        <v>12.712999999999999</v>
      </c>
      <c r="O84" s="1">
        <v>3</v>
      </c>
      <c r="P84" s="1" t="s">
        <v>124</v>
      </c>
      <c r="Q84" s="1">
        <v>134.15700000000001</v>
      </c>
      <c r="R84" s="1">
        <v>1791</v>
      </c>
      <c r="S84" s="1">
        <v>3.5910000000000002</v>
      </c>
      <c r="T84" s="1">
        <v>3624</v>
      </c>
      <c r="U84" s="1">
        <v>2.411</v>
      </c>
      <c r="V84" s="1">
        <v>3614</v>
      </c>
    </row>
    <row r="85" spans="2:22" x14ac:dyDescent="0.3">
      <c r="B85" s="1" t="s">
        <v>86</v>
      </c>
      <c r="C85" s="1" t="s">
        <v>232</v>
      </c>
      <c r="D85" s="1" t="s">
        <v>285</v>
      </c>
      <c r="E85" s="1" t="s">
        <v>115</v>
      </c>
      <c r="F85" s="1" t="s">
        <v>267</v>
      </c>
      <c r="G85" s="1">
        <v>2021</v>
      </c>
      <c r="H85" s="1" t="s">
        <v>152</v>
      </c>
      <c r="I85" s="1" t="s">
        <v>154</v>
      </c>
      <c r="J85" s="4">
        <v>3.7019440000000001</v>
      </c>
      <c r="K85" s="1">
        <v>2201</v>
      </c>
      <c r="L85" s="1">
        <v>2201</v>
      </c>
      <c r="M85" s="1">
        <v>12.446</v>
      </c>
      <c r="O85" s="1">
        <v>3</v>
      </c>
      <c r="P85" s="1" t="s">
        <v>124</v>
      </c>
      <c r="Q85" s="1">
        <v>134.15700000000001</v>
      </c>
      <c r="R85" s="1">
        <v>1791</v>
      </c>
      <c r="S85" s="1">
        <v>3.5910000000000002</v>
      </c>
      <c r="T85" s="1">
        <v>3624</v>
      </c>
      <c r="U85" s="1">
        <v>2.411</v>
      </c>
      <c r="V85" s="1">
        <v>3614</v>
      </c>
    </row>
    <row r="86" spans="2:22" x14ac:dyDescent="0.3">
      <c r="B86" s="1" t="s">
        <v>86</v>
      </c>
      <c r="C86" s="1" t="s">
        <v>232</v>
      </c>
      <c r="D86" s="1" t="s">
        <v>285</v>
      </c>
      <c r="E86" s="1" t="s">
        <v>115</v>
      </c>
      <c r="F86" s="1" t="s">
        <v>268</v>
      </c>
      <c r="G86" s="1">
        <v>2021</v>
      </c>
      <c r="H86" s="1" t="s">
        <v>152</v>
      </c>
      <c r="I86" s="1" t="s">
        <v>154</v>
      </c>
      <c r="J86" s="4">
        <v>3.7951640000000002</v>
      </c>
      <c r="K86" s="1">
        <v>2198</v>
      </c>
      <c r="L86" s="1">
        <v>2198</v>
      </c>
      <c r="M86" s="1">
        <v>12.446999999999999</v>
      </c>
      <c r="O86" s="1">
        <v>3</v>
      </c>
      <c r="P86" s="1" t="s">
        <v>124</v>
      </c>
      <c r="Q86" s="1">
        <v>134.15700000000001</v>
      </c>
      <c r="R86" s="1">
        <v>1791</v>
      </c>
      <c r="S86" s="1">
        <v>3.5910000000000002</v>
      </c>
      <c r="T86" s="1">
        <v>3624</v>
      </c>
      <c r="U86" s="1">
        <v>2.411</v>
      </c>
      <c r="V86" s="1">
        <v>3614</v>
      </c>
    </row>
    <row r="87" spans="2:22" x14ac:dyDescent="0.3">
      <c r="B87" s="1" t="s">
        <v>86</v>
      </c>
      <c r="C87" s="1" t="s">
        <v>232</v>
      </c>
      <c r="D87" s="1" t="s">
        <v>285</v>
      </c>
      <c r="E87" s="1" t="s">
        <v>115</v>
      </c>
      <c r="F87" s="1" t="s">
        <v>269</v>
      </c>
      <c r="G87" s="1">
        <v>2021</v>
      </c>
      <c r="H87" s="1" t="s">
        <v>152</v>
      </c>
      <c r="I87" s="1" t="s">
        <v>154</v>
      </c>
      <c r="J87" s="4">
        <v>3.6456719999999998</v>
      </c>
      <c r="K87" s="1">
        <v>2197</v>
      </c>
      <c r="L87" s="1">
        <v>2197</v>
      </c>
      <c r="M87" s="1">
        <v>12.064</v>
      </c>
      <c r="O87" s="1">
        <v>3</v>
      </c>
      <c r="P87" s="1" t="s">
        <v>124</v>
      </c>
      <c r="Q87" s="1">
        <v>134.15700000000001</v>
      </c>
      <c r="R87" s="1">
        <v>1791</v>
      </c>
      <c r="S87" s="1">
        <v>3.5910000000000002</v>
      </c>
      <c r="T87" s="1">
        <v>3624</v>
      </c>
      <c r="U87" s="1">
        <v>2.411</v>
      </c>
      <c r="V87" s="1">
        <v>3614</v>
      </c>
    </row>
    <row r="88" spans="2:22" x14ac:dyDescent="0.3">
      <c r="B88" s="1" t="s">
        <v>86</v>
      </c>
      <c r="C88" s="1" t="s">
        <v>232</v>
      </c>
      <c r="D88" s="1" t="s">
        <v>285</v>
      </c>
      <c r="E88" s="1" t="s">
        <v>115</v>
      </c>
      <c r="F88" s="1" t="s">
        <v>270</v>
      </c>
      <c r="G88" s="1">
        <v>2021</v>
      </c>
      <c r="H88" s="1" t="s">
        <v>152</v>
      </c>
      <c r="I88" s="1" t="s">
        <v>154</v>
      </c>
      <c r="J88" s="4">
        <v>3.5564680000000002</v>
      </c>
      <c r="K88" s="1">
        <v>2195</v>
      </c>
      <c r="L88" s="1">
        <v>2195</v>
      </c>
      <c r="M88" s="1">
        <v>12.065</v>
      </c>
      <c r="O88" s="1">
        <v>3</v>
      </c>
      <c r="P88" s="1" t="s">
        <v>124</v>
      </c>
      <c r="Q88" s="1">
        <v>134.15700000000001</v>
      </c>
      <c r="R88" s="1">
        <v>1791</v>
      </c>
      <c r="S88" s="1">
        <v>3.5910000000000002</v>
      </c>
      <c r="T88" s="1">
        <v>3624</v>
      </c>
      <c r="U88" s="1">
        <v>2.411</v>
      </c>
      <c r="V88" s="1">
        <v>3614</v>
      </c>
    </row>
    <row r="89" spans="2:22" x14ac:dyDescent="0.3">
      <c r="B89" s="1" t="s">
        <v>86</v>
      </c>
      <c r="C89" s="1" t="s">
        <v>232</v>
      </c>
      <c r="D89" s="1" t="s">
        <v>285</v>
      </c>
      <c r="E89" s="1" t="s">
        <v>115</v>
      </c>
      <c r="F89" s="1" t="s">
        <v>271</v>
      </c>
      <c r="G89" s="1">
        <v>2021</v>
      </c>
      <c r="H89" s="1" t="s">
        <v>152</v>
      </c>
      <c r="I89" s="1" t="s">
        <v>154</v>
      </c>
      <c r="J89" s="4">
        <v>3.3517160000000001</v>
      </c>
      <c r="K89" s="1">
        <v>2195</v>
      </c>
      <c r="L89" s="1">
        <v>2195</v>
      </c>
      <c r="M89" s="1">
        <v>11.589</v>
      </c>
      <c r="O89" s="1">
        <v>3</v>
      </c>
      <c r="P89" s="1" t="s">
        <v>124</v>
      </c>
      <c r="Q89" s="1">
        <v>134.15700000000001</v>
      </c>
      <c r="R89" s="1">
        <v>1791</v>
      </c>
      <c r="S89" s="1">
        <v>3.5910000000000002</v>
      </c>
      <c r="T89" s="1">
        <v>3624</v>
      </c>
      <c r="U89" s="1">
        <v>2.411</v>
      </c>
      <c r="V89" s="1">
        <v>3614</v>
      </c>
    </row>
    <row r="90" spans="2:22" x14ac:dyDescent="0.3">
      <c r="B90" s="1" t="s">
        <v>86</v>
      </c>
      <c r="C90" s="1" t="s">
        <v>232</v>
      </c>
      <c r="D90" s="1" t="s">
        <v>285</v>
      </c>
      <c r="E90" s="1" t="s">
        <v>115</v>
      </c>
      <c r="F90" s="1" t="s">
        <v>272</v>
      </c>
      <c r="G90" s="1">
        <v>2021</v>
      </c>
      <c r="H90" s="1" t="s">
        <v>152</v>
      </c>
      <c r="I90" s="1" t="s">
        <v>154</v>
      </c>
      <c r="J90" s="4">
        <v>3.1929379999999998</v>
      </c>
      <c r="K90" s="1">
        <v>2195</v>
      </c>
      <c r="L90" s="1">
        <v>2195</v>
      </c>
      <c r="M90" s="1">
        <v>11.589</v>
      </c>
      <c r="O90" s="1">
        <v>3</v>
      </c>
      <c r="P90" s="1" t="s">
        <v>124</v>
      </c>
      <c r="Q90" s="1">
        <v>134.15700000000001</v>
      </c>
      <c r="R90" s="1">
        <v>1791</v>
      </c>
      <c r="S90" s="1">
        <v>3.5910000000000002</v>
      </c>
      <c r="T90" s="1">
        <v>3624</v>
      </c>
      <c r="U90" s="1">
        <v>2.411</v>
      </c>
      <c r="V90" s="1">
        <v>3614</v>
      </c>
    </row>
    <row r="91" spans="2:22" x14ac:dyDescent="0.3">
      <c r="B91" s="1" t="s">
        <v>86</v>
      </c>
      <c r="C91" s="1" t="s">
        <v>232</v>
      </c>
      <c r="D91" s="1" t="s">
        <v>285</v>
      </c>
      <c r="E91" s="1" t="s">
        <v>115</v>
      </c>
      <c r="F91" s="1" t="s">
        <v>273</v>
      </c>
      <c r="G91" s="1">
        <v>2021</v>
      </c>
      <c r="H91" s="1" t="s">
        <v>152</v>
      </c>
      <c r="I91" s="1" t="s">
        <v>154</v>
      </c>
      <c r="J91" s="4">
        <v>3.0274160000000001</v>
      </c>
      <c r="K91" s="1">
        <v>2195</v>
      </c>
      <c r="L91" s="1">
        <v>2195</v>
      </c>
      <c r="M91" s="1">
        <v>11.006</v>
      </c>
      <c r="O91" s="1">
        <v>3</v>
      </c>
      <c r="P91" s="1" t="s">
        <v>124</v>
      </c>
      <c r="Q91" s="1">
        <v>134.15700000000001</v>
      </c>
      <c r="R91" s="1">
        <v>1791</v>
      </c>
      <c r="S91" s="1">
        <v>3.5910000000000002</v>
      </c>
      <c r="T91" s="1">
        <v>3624</v>
      </c>
      <c r="U91" s="1">
        <v>2.411</v>
      </c>
      <c r="V91" s="1">
        <v>3614</v>
      </c>
    </row>
    <row r="92" spans="2:22" x14ac:dyDescent="0.3">
      <c r="B92" s="1" t="s">
        <v>86</v>
      </c>
      <c r="C92" s="1" t="s">
        <v>232</v>
      </c>
      <c r="D92" s="1" t="s">
        <v>285</v>
      </c>
      <c r="E92" s="1" t="s">
        <v>115</v>
      </c>
      <c r="F92" s="1" t="s">
        <v>274</v>
      </c>
      <c r="G92" s="1">
        <v>2021</v>
      </c>
      <c r="H92" s="1" t="s">
        <v>152</v>
      </c>
      <c r="I92" s="1" t="s">
        <v>154</v>
      </c>
      <c r="J92" s="4">
        <v>2.8415560000000002</v>
      </c>
      <c r="K92" s="1">
        <v>2195</v>
      </c>
      <c r="L92" s="1">
        <v>2195</v>
      </c>
      <c r="M92" s="1">
        <v>11.005000000000001</v>
      </c>
      <c r="O92" s="1">
        <v>3</v>
      </c>
      <c r="P92" s="1" t="s">
        <v>124</v>
      </c>
      <c r="Q92" s="1">
        <v>134.15700000000001</v>
      </c>
      <c r="R92" s="1">
        <v>1791</v>
      </c>
      <c r="S92" s="1">
        <v>3.5910000000000002</v>
      </c>
      <c r="T92" s="1">
        <v>3624</v>
      </c>
      <c r="U92" s="1">
        <v>2.411</v>
      </c>
      <c r="V92" s="1">
        <v>3614</v>
      </c>
    </row>
    <row r="93" spans="2:22" x14ac:dyDescent="0.3">
      <c r="B93" s="1" t="s">
        <v>86</v>
      </c>
      <c r="C93" s="1" t="s">
        <v>232</v>
      </c>
      <c r="D93" s="1" t="s">
        <v>285</v>
      </c>
      <c r="E93" s="1" t="s">
        <v>115</v>
      </c>
      <c r="F93" s="1" t="s">
        <v>275</v>
      </c>
      <c r="G93" s="1">
        <v>2021</v>
      </c>
      <c r="H93" s="1" t="s">
        <v>152</v>
      </c>
      <c r="I93" s="1" t="s">
        <v>154</v>
      </c>
      <c r="J93" s="4">
        <v>2.5910419999999998</v>
      </c>
      <c r="K93" s="1">
        <v>2191</v>
      </c>
      <c r="L93" s="1">
        <v>2191</v>
      </c>
      <c r="M93" s="1">
        <v>10.411</v>
      </c>
      <c r="O93" s="1">
        <v>3</v>
      </c>
      <c r="P93" s="1" t="s">
        <v>124</v>
      </c>
      <c r="Q93" s="1">
        <v>134.15700000000001</v>
      </c>
      <c r="R93" s="1">
        <v>1791</v>
      </c>
      <c r="S93" s="1">
        <v>3.5910000000000002</v>
      </c>
      <c r="T93" s="1">
        <v>3624</v>
      </c>
      <c r="U93" s="1">
        <v>2.411</v>
      </c>
      <c r="V93" s="1">
        <v>3614</v>
      </c>
    </row>
    <row r="94" spans="2:22" x14ac:dyDescent="0.3">
      <c r="B94" s="1" t="s">
        <v>86</v>
      </c>
      <c r="C94" s="1" t="s">
        <v>232</v>
      </c>
      <c r="D94" s="1" t="s">
        <v>285</v>
      </c>
      <c r="E94" s="1" t="s">
        <v>115</v>
      </c>
      <c r="F94" s="1" t="s">
        <v>276</v>
      </c>
      <c r="G94" s="1">
        <v>2021</v>
      </c>
      <c r="H94" s="1" t="s">
        <v>152</v>
      </c>
      <c r="I94" s="1" t="s">
        <v>154</v>
      </c>
      <c r="J94" s="4">
        <v>2.2940480000000001</v>
      </c>
      <c r="K94" s="1">
        <v>2187</v>
      </c>
      <c r="L94" s="1">
        <v>2187</v>
      </c>
      <c r="M94" s="1">
        <v>10.411</v>
      </c>
      <c r="O94" s="1">
        <v>3</v>
      </c>
      <c r="P94" s="1" t="s">
        <v>124</v>
      </c>
      <c r="Q94" s="1">
        <v>134.15700000000001</v>
      </c>
      <c r="R94" s="1">
        <v>1791</v>
      </c>
      <c r="S94" s="1">
        <v>3.5910000000000002</v>
      </c>
      <c r="T94" s="1">
        <v>3624</v>
      </c>
      <c r="U94" s="1">
        <v>2.411</v>
      </c>
      <c r="V94" s="1">
        <v>3614</v>
      </c>
    </row>
    <row r="95" spans="2:22" x14ac:dyDescent="0.3">
      <c r="B95" s="1" t="s">
        <v>86</v>
      </c>
      <c r="C95" s="1" t="s">
        <v>232</v>
      </c>
      <c r="D95" s="1" t="s">
        <v>285</v>
      </c>
      <c r="E95" s="1" t="s">
        <v>115</v>
      </c>
      <c r="F95" s="1" t="s">
        <v>277</v>
      </c>
      <c r="G95" s="1">
        <v>2021</v>
      </c>
      <c r="H95" s="1" t="s">
        <v>152</v>
      </c>
      <c r="I95" s="1" t="s">
        <v>154</v>
      </c>
      <c r="J95" s="4">
        <v>1.922512</v>
      </c>
      <c r="K95" s="1">
        <v>2190</v>
      </c>
      <c r="L95" s="1">
        <v>2190</v>
      </c>
      <c r="M95" s="1">
        <v>9.9019999999999992</v>
      </c>
      <c r="O95" s="1">
        <v>3</v>
      </c>
      <c r="P95" s="1" t="s">
        <v>124</v>
      </c>
      <c r="Q95" s="1">
        <v>134.15700000000001</v>
      </c>
      <c r="R95" s="1">
        <v>1791</v>
      </c>
      <c r="S95" s="1">
        <v>3.5910000000000002</v>
      </c>
      <c r="T95" s="1">
        <v>3624</v>
      </c>
      <c r="U95" s="1">
        <v>2.411</v>
      </c>
      <c r="V95" s="1">
        <v>3614</v>
      </c>
    </row>
    <row r="96" spans="2:22" x14ac:dyDescent="0.3">
      <c r="B96" s="1" t="s">
        <v>86</v>
      </c>
      <c r="C96" s="1" t="s">
        <v>232</v>
      </c>
      <c r="D96" s="1" t="s">
        <v>285</v>
      </c>
      <c r="E96" s="1" t="s">
        <v>115</v>
      </c>
      <c r="F96" s="1" t="s">
        <v>278</v>
      </c>
      <c r="G96" s="1">
        <v>2021</v>
      </c>
      <c r="H96" s="1" t="s">
        <v>152</v>
      </c>
      <c r="I96" s="1" t="s">
        <v>154</v>
      </c>
      <c r="J96" s="4">
        <v>1.4233739999999999</v>
      </c>
      <c r="K96" s="1">
        <v>2189</v>
      </c>
      <c r="L96" s="1">
        <v>2189</v>
      </c>
      <c r="M96" s="1">
        <v>9.9009999999999998</v>
      </c>
      <c r="O96" s="1">
        <v>3</v>
      </c>
      <c r="P96" s="1" t="s">
        <v>124</v>
      </c>
      <c r="Q96" s="1">
        <v>134.15700000000001</v>
      </c>
      <c r="R96" s="1">
        <v>1791</v>
      </c>
      <c r="S96" s="1">
        <v>3.5910000000000002</v>
      </c>
      <c r="T96" s="1">
        <v>3624</v>
      </c>
      <c r="U96" s="1">
        <v>2.411</v>
      </c>
      <c r="V96" s="1">
        <v>3614</v>
      </c>
    </row>
    <row r="97" spans="2:22" x14ac:dyDescent="0.3">
      <c r="B97" s="1" t="s">
        <v>86</v>
      </c>
      <c r="C97" s="1" t="s">
        <v>232</v>
      </c>
      <c r="D97" s="1" t="s">
        <v>285</v>
      </c>
      <c r="E97" s="1" t="s">
        <v>115</v>
      </c>
      <c r="F97" s="1" t="s">
        <v>279</v>
      </c>
      <c r="G97" s="1">
        <v>2021</v>
      </c>
      <c r="H97" s="1" t="s">
        <v>152</v>
      </c>
      <c r="I97" s="1" t="s">
        <v>154</v>
      </c>
      <c r="J97" s="4">
        <v>0.92863399999999996</v>
      </c>
      <c r="K97" s="1">
        <v>2182</v>
      </c>
      <c r="L97" s="1">
        <v>2182</v>
      </c>
      <c r="M97" s="1">
        <v>9.51</v>
      </c>
      <c r="O97" s="1">
        <v>3</v>
      </c>
      <c r="P97" s="1" t="s">
        <v>124</v>
      </c>
      <c r="Q97" s="1">
        <v>134.15700000000001</v>
      </c>
      <c r="R97" s="1">
        <v>1791</v>
      </c>
      <c r="S97" s="1">
        <v>3.5910000000000002</v>
      </c>
      <c r="T97" s="1">
        <v>3624</v>
      </c>
      <c r="U97" s="1">
        <v>2.411</v>
      </c>
      <c r="V97" s="1">
        <v>3614</v>
      </c>
    </row>
    <row r="98" spans="2:22" x14ac:dyDescent="0.3">
      <c r="B98" s="1" t="s">
        <v>86</v>
      </c>
      <c r="C98" s="1" t="s">
        <v>232</v>
      </c>
      <c r="D98" s="1" t="s">
        <v>285</v>
      </c>
      <c r="E98" s="1" t="s">
        <v>115</v>
      </c>
      <c r="F98" s="1" t="s">
        <v>280</v>
      </c>
      <c r="G98" s="1">
        <v>2021</v>
      </c>
      <c r="H98" s="1" t="s">
        <v>152</v>
      </c>
      <c r="I98" s="1" t="s">
        <v>154</v>
      </c>
      <c r="J98" s="4">
        <v>0.61759600000000003</v>
      </c>
      <c r="K98" s="1">
        <v>2182</v>
      </c>
      <c r="L98" s="1">
        <v>2182</v>
      </c>
      <c r="M98" s="1">
        <v>9.5109999999999992</v>
      </c>
      <c r="O98" s="1">
        <v>3</v>
      </c>
      <c r="P98" s="1" t="s">
        <v>124</v>
      </c>
      <c r="Q98" s="1">
        <v>134.15700000000001</v>
      </c>
      <c r="R98" s="1">
        <v>1791</v>
      </c>
      <c r="S98" s="1">
        <v>3.5910000000000002</v>
      </c>
      <c r="T98" s="1">
        <v>3624</v>
      </c>
      <c r="U98" s="1">
        <v>2.411</v>
      </c>
      <c r="V98" s="1">
        <v>3614</v>
      </c>
    </row>
    <row r="99" spans="2:22" ht="28.8" x14ac:dyDescent="0.3">
      <c r="B99" s="1" t="s">
        <v>86</v>
      </c>
      <c r="C99" s="1" t="s">
        <v>232</v>
      </c>
      <c r="D99" s="1" t="s">
        <v>285</v>
      </c>
      <c r="E99" s="1" t="s">
        <v>115</v>
      </c>
      <c r="F99" s="1" t="s">
        <v>233</v>
      </c>
      <c r="G99" s="1">
        <v>2021</v>
      </c>
      <c r="H99" s="1" t="s">
        <v>152</v>
      </c>
      <c r="I99" s="1" t="s">
        <v>155</v>
      </c>
      <c r="J99" s="4">
        <v>0.61767399999999995</v>
      </c>
      <c r="K99" s="1">
        <v>124</v>
      </c>
      <c r="L99" s="1">
        <v>124</v>
      </c>
      <c r="M99" s="1">
        <v>9.1509999999999998</v>
      </c>
      <c r="O99" s="1">
        <v>3</v>
      </c>
      <c r="P99" s="1" t="s">
        <v>124</v>
      </c>
      <c r="Q99" s="1">
        <v>83.742000000000004</v>
      </c>
      <c r="R99" s="1">
        <v>177</v>
      </c>
      <c r="S99" s="1">
        <v>2.13</v>
      </c>
      <c r="T99" s="1">
        <v>115</v>
      </c>
      <c r="U99" s="1">
        <v>1.7729999999999999</v>
      </c>
      <c r="V99" s="1">
        <v>119</v>
      </c>
    </row>
    <row r="100" spans="2:22" ht="28.8" x14ac:dyDescent="0.3">
      <c r="B100" s="1" t="s">
        <v>86</v>
      </c>
      <c r="C100" s="1" t="s">
        <v>232</v>
      </c>
      <c r="D100" s="1" t="s">
        <v>285</v>
      </c>
      <c r="E100" s="1" t="s">
        <v>115</v>
      </c>
      <c r="F100" s="1" t="s">
        <v>234</v>
      </c>
      <c r="G100" s="1">
        <v>2021</v>
      </c>
      <c r="H100" s="1" t="s">
        <v>152</v>
      </c>
      <c r="I100" s="1" t="s">
        <v>155</v>
      </c>
      <c r="J100" s="4">
        <v>0.52230200000000004</v>
      </c>
      <c r="K100" s="1">
        <v>124</v>
      </c>
      <c r="L100" s="1">
        <v>124</v>
      </c>
      <c r="M100" s="1">
        <v>9.1370000000000005</v>
      </c>
      <c r="O100" s="1">
        <v>3</v>
      </c>
      <c r="P100" s="1" t="s">
        <v>124</v>
      </c>
      <c r="Q100" s="1">
        <v>83.742000000000004</v>
      </c>
      <c r="R100" s="1">
        <v>177</v>
      </c>
      <c r="S100" s="1">
        <v>2.13</v>
      </c>
      <c r="T100" s="1">
        <v>115</v>
      </c>
      <c r="U100" s="1">
        <v>1.7729999999999999</v>
      </c>
      <c r="V100" s="1">
        <v>119</v>
      </c>
    </row>
    <row r="101" spans="2:22" ht="28.8" x14ac:dyDescent="0.3">
      <c r="B101" s="1" t="s">
        <v>86</v>
      </c>
      <c r="C101" s="1" t="s">
        <v>232</v>
      </c>
      <c r="D101" s="1" t="s">
        <v>285</v>
      </c>
      <c r="E101" s="1" t="s">
        <v>115</v>
      </c>
      <c r="F101" s="1" t="s">
        <v>235</v>
      </c>
      <c r="G101" s="1">
        <v>2021</v>
      </c>
      <c r="H101" s="1" t="s">
        <v>152</v>
      </c>
      <c r="I101" s="1" t="s">
        <v>155</v>
      </c>
      <c r="J101" s="4">
        <v>0.49918400000000002</v>
      </c>
      <c r="K101" s="1">
        <v>125</v>
      </c>
      <c r="L101" s="1">
        <v>125</v>
      </c>
      <c r="M101" s="1">
        <v>8.8550000000000004</v>
      </c>
      <c r="O101" s="1">
        <v>3</v>
      </c>
      <c r="P101" s="1" t="s">
        <v>124</v>
      </c>
      <c r="Q101" s="1">
        <v>83.742000000000004</v>
      </c>
      <c r="R101" s="1">
        <v>177</v>
      </c>
      <c r="S101" s="1">
        <v>2.13</v>
      </c>
      <c r="T101" s="1">
        <v>115</v>
      </c>
      <c r="U101" s="1">
        <v>1.7729999999999999</v>
      </c>
      <c r="V101" s="1">
        <v>119</v>
      </c>
    </row>
    <row r="102" spans="2:22" ht="28.8" x14ac:dyDescent="0.3">
      <c r="B102" s="1" t="s">
        <v>86</v>
      </c>
      <c r="C102" s="1" t="s">
        <v>232</v>
      </c>
      <c r="D102" s="1" t="s">
        <v>285</v>
      </c>
      <c r="E102" s="1" t="s">
        <v>115</v>
      </c>
      <c r="F102" s="1" t="s">
        <v>236</v>
      </c>
      <c r="G102" s="1">
        <v>2021</v>
      </c>
      <c r="H102" s="1" t="s">
        <v>152</v>
      </c>
      <c r="I102" s="1" t="s">
        <v>155</v>
      </c>
      <c r="J102" s="4">
        <v>0.48395199999999999</v>
      </c>
      <c r="K102" s="1">
        <v>124</v>
      </c>
      <c r="L102" s="1">
        <v>124</v>
      </c>
      <c r="M102" s="1">
        <v>8.8539999999999992</v>
      </c>
      <c r="O102" s="1">
        <v>3</v>
      </c>
      <c r="P102" s="1" t="s">
        <v>124</v>
      </c>
      <c r="Q102" s="1">
        <v>83.742000000000004</v>
      </c>
      <c r="R102" s="1">
        <v>177</v>
      </c>
      <c r="S102" s="1">
        <v>2.13</v>
      </c>
      <c r="T102" s="1">
        <v>115</v>
      </c>
      <c r="U102" s="1">
        <v>1.7729999999999999</v>
      </c>
      <c r="V102" s="1">
        <v>119</v>
      </c>
    </row>
    <row r="103" spans="2:22" ht="28.8" x14ac:dyDescent="0.3">
      <c r="B103" s="1" t="s">
        <v>86</v>
      </c>
      <c r="C103" s="1" t="s">
        <v>232</v>
      </c>
      <c r="D103" s="1" t="s">
        <v>285</v>
      </c>
      <c r="E103" s="1" t="s">
        <v>115</v>
      </c>
      <c r="F103" s="1" t="s">
        <v>237</v>
      </c>
      <c r="G103" s="1">
        <v>2021</v>
      </c>
      <c r="H103" s="1" t="s">
        <v>152</v>
      </c>
      <c r="I103" s="1" t="s">
        <v>155</v>
      </c>
      <c r="J103" s="4">
        <v>0.46890399999999999</v>
      </c>
      <c r="K103" s="1">
        <v>124</v>
      </c>
      <c r="L103" s="1">
        <v>124</v>
      </c>
      <c r="M103" s="1">
        <v>8.6449999999999996</v>
      </c>
      <c r="O103" s="1">
        <v>3</v>
      </c>
      <c r="P103" s="1" t="s">
        <v>124</v>
      </c>
      <c r="Q103" s="1">
        <v>83.742000000000004</v>
      </c>
      <c r="R103" s="1">
        <v>177</v>
      </c>
      <c r="S103" s="1">
        <v>2.13</v>
      </c>
      <c r="T103" s="1">
        <v>115</v>
      </c>
      <c r="U103" s="1">
        <v>1.7729999999999999</v>
      </c>
      <c r="V103" s="1">
        <v>119</v>
      </c>
    </row>
    <row r="104" spans="2:22" ht="28.8" x14ac:dyDescent="0.3">
      <c r="B104" s="1" t="s">
        <v>86</v>
      </c>
      <c r="C104" s="1" t="s">
        <v>232</v>
      </c>
      <c r="D104" s="1" t="s">
        <v>285</v>
      </c>
      <c r="E104" s="1" t="s">
        <v>115</v>
      </c>
      <c r="F104" s="1" t="s">
        <v>238</v>
      </c>
      <c r="G104" s="1">
        <v>2021</v>
      </c>
      <c r="H104" s="1" t="s">
        <v>152</v>
      </c>
      <c r="I104" s="1" t="s">
        <v>155</v>
      </c>
      <c r="J104" s="4">
        <v>0.46299599999999991</v>
      </c>
      <c r="K104" s="1">
        <v>124</v>
      </c>
      <c r="L104" s="1">
        <v>124</v>
      </c>
      <c r="M104" s="1">
        <v>8.6449999999999996</v>
      </c>
      <c r="O104" s="1">
        <v>3</v>
      </c>
      <c r="P104" s="1" t="s">
        <v>124</v>
      </c>
      <c r="Q104" s="1">
        <v>83.742000000000004</v>
      </c>
      <c r="R104" s="1">
        <v>177</v>
      </c>
      <c r="S104" s="1">
        <v>2.13</v>
      </c>
      <c r="T104" s="1">
        <v>115</v>
      </c>
      <c r="U104" s="1">
        <v>1.7729999999999999</v>
      </c>
      <c r="V104" s="1">
        <v>119</v>
      </c>
    </row>
    <row r="105" spans="2:22" ht="28.8" x14ac:dyDescent="0.3">
      <c r="B105" s="1" t="s">
        <v>86</v>
      </c>
      <c r="C105" s="1" t="s">
        <v>232</v>
      </c>
      <c r="D105" s="1" t="s">
        <v>285</v>
      </c>
      <c r="E105" s="1" t="s">
        <v>115</v>
      </c>
      <c r="F105" s="1" t="s">
        <v>239</v>
      </c>
      <c r="G105" s="1">
        <v>2021</v>
      </c>
      <c r="H105" s="1" t="s">
        <v>152</v>
      </c>
      <c r="I105" s="1" t="s">
        <v>155</v>
      </c>
      <c r="J105" s="4">
        <v>0.45721200000000001</v>
      </c>
      <c r="K105" s="1">
        <v>124</v>
      </c>
      <c r="L105" s="1">
        <v>124</v>
      </c>
      <c r="M105" s="1">
        <v>8.4529999999999994</v>
      </c>
      <c r="O105" s="1">
        <v>3</v>
      </c>
      <c r="P105" s="1" t="s">
        <v>124</v>
      </c>
      <c r="Q105" s="1">
        <v>83.742000000000004</v>
      </c>
      <c r="R105" s="1">
        <v>177</v>
      </c>
      <c r="S105" s="1">
        <v>2.13</v>
      </c>
      <c r="T105" s="1">
        <v>115</v>
      </c>
      <c r="U105" s="1">
        <v>1.7729999999999999</v>
      </c>
      <c r="V105" s="1">
        <v>119</v>
      </c>
    </row>
    <row r="106" spans="2:22" ht="28.8" x14ac:dyDescent="0.3">
      <c r="B106" s="1" t="s">
        <v>86</v>
      </c>
      <c r="C106" s="1" t="s">
        <v>232</v>
      </c>
      <c r="D106" s="1" t="s">
        <v>285</v>
      </c>
      <c r="E106" s="1" t="s">
        <v>115</v>
      </c>
      <c r="F106" s="1" t="s">
        <v>240</v>
      </c>
      <c r="G106" s="1">
        <v>2021</v>
      </c>
      <c r="H106" s="1" t="s">
        <v>152</v>
      </c>
      <c r="I106" s="1" t="s">
        <v>155</v>
      </c>
      <c r="J106" s="4">
        <v>0.45857599999999998</v>
      </c>
      <c r="K106" s="1">
        <v>124</v>
      </c>
      <c r="L106" s="1">
        <v>124</v>
      </c>
      <c r="M106" s="1">
        <v>8.452</v>
      </c>
      <c r="O106" s="1">
        <v>3</v>
      </c>
      <c r="P106" s="1" t="s">
        <v>124</v>
      </c>
      <c r="Q106" s="1">
        <v>83.742000000000004</v>
      </c>
      <c r="R106" s="1">
        <v>177</v>
      </c>
      <c r="S106" s="1">
        <v>2.13</v>
      </c>
      <c r="T106" s="1">
        <v>115</v>
      </c>
      <c r="U106" s="1">
        <v>1.7729999999999999</v>
      </c>
      <c r="V106" s="1">
        <v>119</v>
      </c>
    </row>
    <row r="107" spans="2:22" ht="28.8" x14ac:dyDescent="0.3">
      <c r="B107" s="1" t="s">
        <v>86</v>
      </c>
      <c r="C107" s="1" t="s">
        <v>232</v>
      </c>
      <c r="D107" s="1" t="s">
        <v>285</v>
      </c>
      <c r="E107" s="1" t="s">
        <v>115</v>
      </c>
      <c r="F107" s="1" t="s">
        <v>241</v>
      </c>
      <c r="G107" s="1">
        <v>2021</v>
      </c>
      <c r="H107" s="1" t="s">
        <v>152</v>
      </c>
      <c r="I107" s="1" t="s">
        <v>155</v>
      </c>
      <c r="J107" s="4">
        <v>0.43534600000000001</v>
      </c>
      <c r="K107" s="1">
        <v>123</v>
      </c>
      <c r="L107" s="1">
        <v>123</v>
      </c>
      <c r="M107" s="1">
        <v>8.3330000000000002</v>
      </c>
      <c r="O107" s="1">
        <v>3</v>
      </c>
      <c r="P107" s="1" t="s">
        <v>124</v>
      </c>
      <c r="Q107" s="1">
        <v>83.742000000000004</v>
      </c>
      <c r="R107" s="1">
        <v>177</v>
      </c>
      <c r="S107" s="1">
        <v>2.13</v>
      </c>
      <c r="T107" s="1">
        <v>115</v>
      </c>
      <c r="U107" s="1">
        <v>1.7729999999999999</v>
      </c>
      <c r="V107" s="1">
        <v>119</v>
      </c>
    </row>
    <row r="108" spans="2:22" ht="28.8" x14ac:dyDescent="0.3">
      <c r="B108" s="1" t="s">
        <v>86</v>
      </c>
      <c r="C108" s="1" t="s">
        <v>232</v>
      </c>
      <c r="D108" s="1" t="s">
        <v>285</v>
      </c>
      <c r="E108" s="1" t="s">
        <v>115</v>
      </c>
      <c r="F108" s="1" t="s">
        <v>242</v>
      </c>
      <c r="G108" s="1">
        <v>2021</v>
      </c>
      <c r="H108" s="1" t="s">
        <v>152</v>
      </c>
      <c r="I108" s="1" t="s">
        <v>155</v>
      </c>
      <c r="J108" s="4">
        <v>0.54010400000000003</v>
      </c>
      <c r="K108" s="1">
        <v>123</v>
      </c>
      <c r="L108" s="1">
        <v>123</v>
      </c>
      <c r="M108" s="1">
        <v>8.3330000000000002</v>
      </c>
      <c r="O108" s="1">
        <v>3</v>
      </c>
      <c r="P108" s="1" t="s">
        <v>124</v>
      </c>
      <c r="Q108" s="1">
        <v>83.742000000000004</v>
      </c>
      <c r="R108" s="1">
        <v>177</v>
      </c>
      <c r="S108" s="1">
        <v>2.13</v>
      </c>
      <c r="T108" s="1">
        <v>115</v>
      </c>
      <c r="U108" s="1">
        <v>1.7729999999999999</v>
      </c>
      <c r="V108" s="1">
        <v>119</v>
      </c>
    </row>
    <row r="109" spans="2:22" ht="28.8" x14ac:dyDescent="0.3">
      <c r="B109" s="1" t="s">
        <v>86</v>
      </c>
      <c r="C109" s="1" t="s">
        <v>232</v>
      </c>
      <c r="D109" s="1" t="s">
        <v>285</v>
      </c>
      <c r="E109" s="1" t="s">
        <v>115</v>
      </c>
      <c r="F109" s="1" t="s">
        <v>243</v>
      </c>
      <c r="G109" s="1">
        <v>2021</v>
      </c>
      <c r="H109" s="1" t="s">
        <v>152</v>
      </c>
      <c r="I109" s="1" t="s">
        <v>155</v>
      </c>
      <c r="J109" s="4">
        <v>0.67610999999999999</v>
      </c>
      <c r="K109" s="1">
        <v>124</v>
      </c>
      <c r="L109" s="1">
        <v>124</v>
      </c>
      <c r="M109" s="1">
        <v>8.2460000000000004</v>
      </c>
      <c r="O109" s="1">
        <v>3</v>
      </c>
      <c r="P109" s="1" t="s">
        <v>124</v>
      </c>
      <c r="Q109" s="1">
        <v>83.742000000000004</v>
      </c>
      <c r="R109" s="1">
        <v>177</v>
      </c>
      <c r="S109" s="1">
        <v>2.13</v>
      </c>
      <c r="T109" s="1">
        <v>115</v>
      </c>
      <c r="U109" s="1">
        <v>1.7729999999999999</v>
      </c>
      <c r="V109" s="1">
        <v>119</v>
      </c>
    </row>
    <row r="110" spans="2:22" ht="28.8" x14ac:dyDescent="0.3">
      <c r="B110" s="1" t="s">
        <v>86</v>
      </c>
      <c r="C110" s="1" t="s">
        <v>232</v>
      </c>
      <c r="D110" s="1" t="s">
        <v>285</v>
      </c>
      <c r="E110" s="1" t="s">
        <v>115</v>
      </c>
      <c r="F110" s="1" t="s">
        <v>244</v>
      </c>
      <c r="G110" s="1">
        <v>2021</v>
      </c>
      <c r="H110" s="1" t="s">
        <v>152</v>
      </c>
      <c r="I110" s="1" t="s">
        <v>155</v>
      </c>
      <c r="J110" s="4">
        <v>0.79127999999999998</v>
      </c>
      <c r="K110" s="1">
        <v>124</v>
      </c>
      <c r="L110" s="1">
        <v>124</v>
      </c>
      <c r="M110" s="1">
        <v>8.2460000000000004</v>
      </c>
      <c r="O110" s="1">
        <v>3</v>
      </c>
      <c r="P110" s="1" t="s">
        <v>124</v>
      </c>
      <c r="Q110" s="1">
        <v>83.742000000000004</v>
      </c>
      <c r="R110" s="1">
        <v>177</v>
      </c>
      <c r="S110" s="1">
        <v>2.13</v>
      </c>
      <c r="T110" s="1">
        <v>115</v>
      </c>
      <c r="U110" s="1">
        <v>1.7729999999999999</v>
      </c>
      <c r="V110" s="1">
        <v>119</v>
      </c>
    </row>
    <row r="111" spans="2:22" ht="28.8" x14ac:dyDescent="0.3">
      <c r="B111" s="1" t="s">
        <v>86</v>
      </c>
      <c r="C111" s="1" t="s">
        <v>232</v>
      </c>
      <c r="D111" s="1" t="s">
        <v>285</v>
      </c>
      <c r="E111" s="1" t="s">
        <v>115</v>
      </c>
      <c r="F111" s="1" t="s">
        <v>245</v>
      </c>
      <c r="G111" s="1">
        <v>2021</v>
      </c>
      <c r="H111" s="1" t="s">
        <v>152</v>
      </c>
      <c r="I111" s="1" t="s">
        <v>155</v>
      </c>
      <c r="J111" s="4">
        <v>1.1502520000000001</v>
      </c>
      <c r="K111" s="1">
        <v>124</v>
      </c>
      <c r="L111" s="1">
        <v>124</v>
      </c>
      <c r="M111" s="1">
        <v>8.3010000000000002</v>
      </c>
      <c r="O111" s="1">
        <v>3</v>
      </c>
      <c r="P111" s="1" t="s">
        <v>124</v>
      </c>
      <c r="Q111" s="1">
        <v>83.742000000000004</v>
      </c>
      <c r="R111" s="1">
        <v>177</v>
      </c>
      <c r="S111" s="1">
        <v>2.13</v>
      </c>
      <c r="T111" s="1">
        <v>115</v>
      </c>
      <c r="U111" s="1">
        <v>1.7729999999999999</v>
      </c>
      <c r="V111" s="1">
        <v>119</v>
      </c>
    </row>
    <row r="112" spans="2:22" ht="28.8" x14ac:dyDescent="0.3">
      <c r="B112" s="1" t="s">
        <v>86</v>
      </c>
      <c r="C112" s="1" t="s">
        <v>232</v>
      </c>
      <c r="D112" s="1" t="s">
        <v>285</v>
      </c>
      <c r="E112" s="1" t="s">
        <v>115</v>
      </c>
      <c r="F112" s="1" t="s">
        <v>246</v>
      </c>
      <c r="G112" s="1">
        <v>2021</v>
      </c>
      <c r="H112" s="1" t="s">
        <v>152</v>
      </c>
      <c r="I112" s="1" t="s">
        <v>155</v>
      </c>
      <c r="J112" s="4">
        <v>1.746966</v>
      </c>
      <c r="K112" s="1">
        <v>124</v>
      </c>
      <c r="L112" s="1">
        <v>124</v>
      </c>
      <c r="M112" s="1">
        <v>8.3010000000000002</v>
      </c>
      <c r="O112" s="1">
        <v>3</v>
      </c>
      <c r="P112" s="1" t="s">
        <v>124</v>
      </c>
      <c r="Q112" s="1">
        <v>83.742000000000004</v>
      </c>
      <c r="R112" s="1">
        <v>177</v>
      </c>
      <c r="S112" s="1">
        <v>2.13</v>
      </c>
      <c r="T112" s="1">
        <v>115</v>
      </c>
      <c r="U112" s="1">
        <v>1.7729999999999999</v>
      </c>
      <c r="V112" s="1">
        <v>119</v>
      </c>
    </row>
    <row r="113" spans="2:22" ht="28.8" x14ac:dyDescent="0.3">
      <c r="B113" s="1" t="s">
        <v>86</v>
      </c>
      <c r="C113" s="1" t="s">
        <v>232</v>
      </c>
      <c r="D113" s="1" t="s">
        <v>285</v>
      </c>
      <c r="E113" s="1" t="s">
        <v>115</v>
      </c>
      <c r="F113" s="1" t="s">
        <v>247</v>
      </c>
      <c r="G113" s="1">
        <v>2021</v>
      </c>
      <c r="H113" s="1" t="s">
        <v>152</v>
      </c>
      <c r="I113" s="1" t="s">
        <v>155</v>
      </c>
      <c r="J113" s="4">
        <v>2.5218259999999999</v>
      </c>
      <c r="K113" s="1">
        <v>124</v>
      </c>
      <c r="L113" s="1">
        <v>124</v>
      </c>
      <c r="M113" s="1">
        <v>8.5459999999999994</v>
      </c>
      <c r="O113" s="1">
        <v>3</v>
      </c>
      <c r="P113" s="1" t="s">
        <v>124</v>
      </c>
      <c r="Q113" s="1">
        <v>83.742000000000004</v>
      </c>
      <c r="R113" s="1">
        <v>177</v>
      </c>
      <c r="S113" s="1">
        <v>2.13</v>
      </c>
      <c r="T113" s="1">
        <v>115</v>
      </c>
      <c r="U113" s="1">
        <v>1.7729999999999999</v>
      </c>
      <c r="V113" s="1">
        <v>119</v>
      </c>
    </row>
    <row r="114" spans="2:22" ht="28.8" x14ac:dyDescent="0.3">
      <c r="B114" s="1" t="s">
        <v>86</v>
      </c>
      <c r="C114" s="1" t="s">
        <v>232</v>
      </c>
      <c r="D114" s="1" t="s">
        <v>285</v>
      </c>
      <c r="E114" s="1" t="s">
        <v>115</v>
      </c>
      <c r="F114" s="1" t="s">
        <v>248</v>
      </c>
      <c r="G114" s="1">
        <v>2021</v>
      </c>
      <c r="H114" s="1" t="s">
        <v>152</v>
      </c>
      <c r="I114" s="1" t="s">
        <v>155</v>
      </c>
      <c r="J114" s="4">
        <v>2.8657540000000008</v>
      </c>
      <c r="K114" s="1">
        <v>124</v>
      </c>
      <c r="L114" s="1">
        <v>124</v>
      </c>
      <c r="M114" s="1">
        <v>8.5449999999999999</v>
      </c>
      <c r="O114" s="1">
        <v>3</v>
      </c>
      <c r="P114" s="1" t="s">
        <v>124</v>
      </c>
      <c r="Q114" s="1">
        <v>83.742000000000004</v>
      </c>
      <c r="R114" s="1">
        <v>177</v>
      </c>
      <c r="S114" s="1">
        <v>2.13</v>
      </c>
      <c r="T114" s="1">
        <v>115</v>
      </c>
      <c r="U114" s="1">
        <v>1.7729999999999999</v>
      </c>
      <c r="V114" s="1">
        <v>119</v>
      </c>
    </row>
    <row r="115" spans="2:22" ht="28.8" x14ac:dyDescent="0.3">
      <c r="B115" s="1" t="s">
        <v>86</v>
      </c>
      <c r="C115" s="1" t="s">
        <v>232</v>
      </c>
      <c r="D115" s="1" t="s">
        <v>285</v>
      </c>
      <c r="E115" s="1" t="s">
        <v>115</v>
      </c>
      <c r="F115" s="1" t="s">
        <v>249</v>
      </c>
      <c r="G115" s="1">
        <v>2021</v>
      </c>
      <c r="H115" s="1" t="s">
        <v>152</v>
      </c>
      <c r="I115" s="1" t="s">
        <v>155</v>
      </c>
      <c r="J115" s="4">
        <v>2.6283639999999999</v>
      </c>
      <c r="K115" s="1">
        <v>124</v>
      </c>
      <c r="L115" s="1">
        <v>124</v>
      </c>
      <c r="M115" s="1">
        <v>9.0410000000000004</v>
      </c>
      <c r="O115" s="1">
        <v>3</v>
      </c>
      <c r="P115" s="1" t="s">
        <v>124</v>
      </c>
      <c r="Q115" s="1">
        <v>83.742000000000004</v>
      </c>
      <c r="R115" s="1">
        <v>177</v>
      </c>
      <c r="S115" s="1">
        <v>2.13</v>
      </c>
      <c r="T115" s="1">
        <v>115</v>
      </c>
      <c r="U115" s="1">
        <v>1.7729999999999999</v>
      </c>
      <c r="V115" s="1">
        <v>119</v>
      </c>
    </row>
    <row r="116" spans="2:22" ht="28.8" x14ac:dyDescent="0.3">
      <c r="B116" s="1" t="s">
        <v>86</v>
      </c>
      <c r="C116" s="1" t="s">
        <v>232</v>
      </c>
      <c r="D116" s="1" t="s">
        <v>285</v>
      </c>
      <c r="E116" s="1" t="s">
        <v>115</v>
      </c>
      <c r="F116" s="1" t="s">
        <v>250</v>
      </c>
      <c r="G116" s="1">
        <v>2021</v>
      </c>
      <c r="H116" s="1" t="s">
        <v>152</v>
      </c>
      <c r="I116" s="1" t="s">
        <v>155</v>
      </c>
      <c r="J116" s="4">
        <v>2.294114</v>
      </c>
      <c r="K116" s="1">
        <v>124</v>
      </c>
      <c r="L116" s="1">
        <v>124</v>
      </c>
      <c r="M116" s="1">
        <v>9.0410000000000004</v>
      </c>
      <c r="O116" s="1">
        <v>3</v>
      </c>
      <c r="P116" s="1" t="s">
        <v>124</v>
      </c>
      <c r="Q116" s="1">
        <v>83.742000000000004</v>
      </c>
      <c r="R116" s="1">
        <v>177</v>
      </c>
      <c r="S116" s="1">
        <v>2.13</v>
      </c>
      <c r="T116" s="1">
        <v>115</v>
      </c>
      <c r="U116" s="1">
        <v>1.7729999999999999</v>
      </c>
      <c r="V116" s="1">
        <v>119</v>
      </c>
    </row>
    <row r="117" spans="2:22" ht="28.8" x14ac:dyDescent="0.3">
      <c r="B117" s="1" t="s">
        <v>86</v>
      </c>
      <c r="C117" s="1" t="s">
        <v>232</v>
      </c>
      <c r="D117" s="1" t="s">
        <v>285</v>
      </c>
      <c r="E117" s="1" t="s">
        <v>115</v>
      </c>
      <c r="F117" s="1" t="s">
        <v>251</v>
      </c>
      <c r="G117" s="1">
        <v>2021</v>
      </c>
      <c r="H117" s="1" t="s">
        <v>152</v>
      </c>
      <c r="I117" s="1" t="s">
        <v>155</v>
      </c>
      <c r="J117" s="4">
        <v>2.0435979999999998</v>
      </c>
      <c r="K117" s="1">
        <v>124</v>
      </c>
      <c r="L117" s="1">
        <v>124</v>
      </c>
      <c r="M117" s="1">
        <v>9.8010000000000002</v>
      </c>
      <c r="O117" s="1">
        <v>3</v>
      </c>
      <c r="P117" s="1" t="s">
        <v>124</v>
      </c>
      <c r="Q117" s="1">
        <v>83.742000000000004</v>
      </c>
      <c r="R117" s="1">
        <v>177</v>
      </c>
      <c r="S117" s="1">
        <v>2.13</v>
      </c>
      <c r="T117" s="1">
        <v>115</v>
      </c>
      <c r="U117" s="1">
        <v>1.7729999999999999</v>
      </c>
      <c r="V117" s="1">
        <v>119</v>
      </c>
    </row>
    <row r="118" spans="2:22" ht="28.8" x14ac:dyDescent="0.3">
      <c r="B118" s="1" t="s">
        <v>86</v>
      </c>
      <c r="C118" s="1" t="s">
        <v>232</v>
      </c>
      <c r="D118" s="1" t="s">
        <v>285</v>
      </c>
      <c r="E118" s="1" t="s">
        <v>115</v>
      </c>
      <c r="F118" s="1" t="s">
        <v>252</v>
      </c>
      <c r="G118" s="1">
        <v>2021</v>
      </c>
      <c r="H118" s="1" t="s">
        <v>152</v>
      </c>
      <c r="I118" s="1" t="s">
        <v>155</v>
      </c>
      <c r="J118" s="4">
        <v>1.882638</v>
      </c>
      <c r="K118" s="1">
        <v>124</v>
      </c>
      <c r="L118" s="1">
        <v>124</v>
      </c>
      <c r="M118" s="1">
        <v>9.8010000000000002</v>
      </c>
      <c r="O118" s="1">
        <v>3</v>
      </c>
      <c r="P118" s="1" t="s">
        <v>124</v>
      </c>
      <c r="Q118" s="1">
        <v>83.742000000000004</v>
      </c>
      <c r="R118" s="1">
        <v>177</v>
      </c>
      <c r="S118" s="1">
        <v>2.13</v>
      </c>
      <c r="T118" s="1">
        <v>115</v>
      </c>
      <c r="U118" s="1">
        <v>1.7729999999999999</v>
      </c>
      <c r="V118" s="1">
        <v>119</v>
      </c>
    </row>
    <row r="119" spans="2:22" ht="28.8" x14ac:dyDescent="0.3">
      <c r="B119" s="1" t="s">
        <v>86</v>
      </c>
      <c r="C119" s="1" t="s">
        <v>232</v>
      </c>
      <c r="D119" s="1" t="s">
        <v>285</v>
      </c>
      <c r="E119" s="1" t="s">
        <v>115</v>
      </c>
      <c r="F119" s="1" t="s">
        <v>253</v>
      </c>
      <c r="G119" s="1">
        <v>2021</v>
      </c>
      <c r="H119" s="1" t="s">
        <v>152</v>
      </c>
      <c r="I119" s="1" t="s">
        <v>155</v>
      </c>
      <c r="J119" s="4">
        <v>1.7535099999999999</v>
      </c>
      <c r="K119" s="1">
        <v>124</v>
      </c>
      <c r="L119" s="1">
        <v>124</v>
      </c>
      <c r="M119" s="1">
        <v>10.664999999999999</v>
      </c>
      <c r="O119" s="1">
        <v>3</v>
      </c>
      <c r="P119" s="1" t="s">
        <v>124</v>
      </c>
      <c r="Q119" s="1">
        <v>83.742000000000004</v>
      </c>
      <c r="R119" s="1">
        <v>177</v>
      </c>
      <c r="S119" s="1">
        <v>2.13</v>
      </c>
      <c r="T119" s="1">
        <v>115</v>
      </c>
      <c r="U119" s="1">
        <v>1.7729999999999999</v>
      </c>
      <c r="V119" s="1">
        <v>119</v>
      </c>
    </row>
    <row r="120" spans="2:22" ht="28.8" x14ac:dyDescent="0.3">
      <c r="B120" s="1" t="s">
        <v>86</v>
      </c>
      <c r="C120" s="1" t="s">
        <v>232</v>
      </c>
      <c r="D120" s="1" t="s">
        <v>285</v>
      </c>
      <c r="E120" s="1" t="s">
        <v>115</v>
      </c>
      <c r="F120" s="1" t="s">
        <v>254</v>
      </c>
      <c r="G120" s="1">
        <v>2021</v>
      </c>
      <c r="H120" s="1" t="s">
        <v>152</v>
      </c>
      <c r="I120" s="1" t="s">
        <v>155</v>
      </c>
      <c r="J120" s="4">
        <v>1.6268359999999999</v>
      </c>
      <c r="K120" s="1">
        <v>124</v>
      </c>
      <c r="L120" s="1">
        <v>124</v>
      </c>
      <c r="M120" s="1">
        <v>10.664999999999999</v>
      </c>
      <c r="O120" s="1">
        <v>3</v>
      </c>
      <c r="P120" s="1" t="s">
        <v>124</v>
      </c>
      <c r="Q120" s="1">
        <v>83.742000000000004</v>
      </c>
      <c r="R120" s="1">
        <v>177</v>
      </c>
      <c r="S120" s="1">
        <v>2.13</v>
      </c>
      <c r="T120" s="1">
        <v>115</v>
      </c>
      <c r="U120" s="1">
        <v>1.7729999999999999</v>
      </c>
      <c r="V120" s="1">
        <v>119</v>
      </c>
    </row>
    <row r="121" spans="2:22" ht="28.8" x14ac:dyDescent="0.3">
      <c r="B121" s="1" t="s">
        <v>86</v>
      </c>
      <c r="C121" s="1" t="s">
        <v>232</v>
      </c>
      <c r="D121" s="1" t="s">
        <v>285</v>
      </c>
      <c r="E121" s="1" t="s">
        <v>115</v>
      </c>
      <c r="F121" s="1" t="s">
        <v>255</v>
      </c>
      <c r="G121" s="1">
        <v>2021</v>
      </c>
      <c r="H121" s="1" t="s">
        <v>152</v>
      </c>
      <c r="I121" s="1" t="s">
        <v>155</v>
      </c>
      <c r="J121" s="4">
        <v>1.5243340000000001</v>
      </c>
      <c r="K121" s="1">
        <v>124</v>
      </c>
      <c r="L121" s="1">
        <v>124</v>
      </c>
      <c r="M121" s="1">
        <v>11.456</v>
      </c>
      <c r="O121" s="1">
        <v>3</v>
      </c>
      <c r="P121" s="1" t="s">
        <v>124</v>
      </c>
      <c r="Q121" s="1">
        <v>83.742000000000004</v>
      </c>
      <c r="R121" s="1">
        <v>177</v>
      </c>
      <c r="S121" s="1">
        <v>2.13</v>
      </c>
      <c r="T121" s="1">
        <v>115</v>
      </c>
      <c r="U121" s="1">
        <v>1.7729999999999999</v>
      </c>
      <c r="V121" s="1">
        <v>119</v>
      </c>
    </row>
    <row r="122" spans="2:22" ht="28.8" x14ac:dyDescent="0.3">
      <c r="B122" s="1" t="s">
        <v>86</v>
      </c>
      <c r="C122" s="1" t="s">
        <v>232</v>
      </c>
      <c r="D122" s="1" t="s">
        <v>285</v>
      </c>
      <c r="E122" s="1" t="s">
        <v>115</v>
      </c>
      <c r="F122" s="1" t="s">
        <v>256</v>
      </c>
      <c r="G122" s="1">
        <v>2021</v>
      </c>
      <c r="H122" s="1" t="s">
        <v>152</v>
      </c>
      <c r="I122" s="1" t="s">
        <v>155</v>
      </c>
      <c r="J122" s="4">
        <v>1.5204219999999999</v>
      </c>
      <c r="K122" s="1">
        <v>124</v>
      </c>
      <c r="L122" s="1">
        <v>124</v>
      </c>
      <c r="M122" s="1">
        <v>11.456</v>
      </c>
      <c r="O122" s="1">
        <v>3</v>
      </c>
      <c r="P122" s="1" t="s">
        <v>124</v>
      </c>
      <c r="Q122" s="1">
        <v>83.742000000000004</v>
      </c>
      <c r="R122" s="1">
        <v>177</v>
      </c>
      <c r="S122" s="1">
        <v>2.13</v>
      </c>
      <c r="T122" s="1">
        <v>115</v>
      </c>
      <c r="U122" s="1">
        <v>1.7729999999999999</v>
      </c>
      <c r="V122" s="1">
        <v>119</v>
      </c>
    </row>
    <row r="123" spans="2:22" ht="28.8" x14ac:dyDescent="0.3">
      <c r="B123" s="1" t="s">
        <v>86</v>
      </c>
      <c r="C123" s="1" t="s">
        <v>232</v>
      </c>
      <c r="D123" s="1" t="s">
        <v>285</v>
      </c>
      <c r="E123" s="1" t="s">
        <v>115</v>
      </c>
      <c r="F123" s="1" t="s">
        <v>257</v>
      </c>
      <c r="G123" s="1">
        <v>2021</v>
      </c>
      <c r="H123" s="1" t="s">
        <v>152</v>
      </c>
      <c r="I123" s="1" t="s">
        <v>155</v>
      </c>
      <c r="J123" s="4">
        <v>1.463916</v>
      </c>
      <c r="K123" s="1">
        <v>124</v>
      </c>
      <c r="L123" s="1">
        <v>124</v>
      </c>
      <c r="M123" s="1">
        <v>12.067</v>
      </c>
      <c r="O123" s="1">
        <v>3</v>
      </c>
      <c r="P123" s="1" t="s">
        <v>124</v>
      </c>
      <c r="Q123" s="1">
        <v>83.742000000000004</v>
      </c>
      <c r="R123" s="1">
        <v>177</v>
      </c>
      <c r="S123" s="1">
        <v>2.13</v>
      </c>
      <c r="T123" s="1">
        <v>115</v>
      </c>
      <c r="U123" s="1">
        <v>1.7729999999999999</v>
      </c>
      <c r="V123" s="1">
        <v>119</v>
      </c>
    </row>
    <row r="124" spans="2:22" ht="28.8" x14ac:dyDescent="0.3">
      <c r="B124" s="1" t="s">
        <v>86</v>
      </c>
      <c r="C124" s="1" t="s">
        <v>232</v>
      </c>
      <c r="D124" s="1" t="s">
        <v>285</v>
      </c>
      <c r="E124" s="1" t="s">
        <v>115</v>
      </c>
      <c r="F124" s="1" t="s">
        <v>258</v>
      </c>
      <c r="G124" s="1">
        <v>2021</v>
      </c>
      <c r="H124" s="1" t="s">
        <v>152</v>
      </c>
      <c r="I124" s="1" t="s">
        <v>155</v>
      </c>
      <c r="J124" s="4">
        <v>1.5528999999999999</v>
      </c>
      <c r="K124" s="1">
        <v>124</v>
      </c>
      <c r="L124" s="1">
        <v>124</v>
      </c>
      <c r="M124" s="1">
        <v>12.066000000000001</v>
      </c>
      <c r="O124" s="1">
        <v>3</v>
      </c>
      <c r="P124" s="1" t="s">
        <v>124</v>
      </c>
      <c r="Q124" s="1">
        <v>83.742000000000004</v>
      </c>
      <c r="R124" s="1">
        <v>177</v>
      </c>
      <c r="S124" s="1">
        <v>2.13</v>
      </c>
      <c r="T124" s="1">
        <v>115</v>
      </c>
      <c r="U124" s="1">
        <v>1.7729999999999999</v>
      </c>
      <c r="V124" s="1">
        <v>119</v>
      </c>
    </row>
    <row r="125" spans="2:22" ht="28.8" x14ac:dyDescent="0.3">
      <c r="B125" s="1" t="s">
        <v>86</v>
      </c>
      <c r="C125" s="1" t="s">
        <v>232</v>
      </c>
      <c r="D125" s="1" t="s">
        <v>285</v>
      </c>
      <c r="E125" s="1" t="s">
        <v>115</v>
      </c>
      <c r="F125" s="1" t="s">
        <v>259</v>
      </c>
      <c r="G125" s="1">
        <v>2021</v>
      </c>
      <c r="H125" s="1" t="s">
        <v>152</v>
      </c>
      <c r="I125" s="1" t="s">
        <v>155</v>
      </c>
      <c r="J125" s="4">
        <v>1.4376960000000001</v>
      </c>
      <c r="K125" s="1">
        <v>123</v>
      </c>
      <c r="L125" s="1">
        <v>123</v>
      </c>
      <c r="M125" s="1">
        <v>12.519</v>
      </c>
      <c r="O125" s="1">
        <v>3</v>
      </c>
      <c r="P125" s="1" t="s">
        <v>124</v>
      </c>
      <c r="Q125" s="1">
        <v>83.742000000000004</v>
      </c>
      <c r="R125" s="1">
        <v>177</v>
      </c>
      <c r="S125" s="1">
        <v>2.13</v>
      </c>
      <c r="T125" s="1">
        <v>115</v>
      </c>
      <c r="U125" s="1">
        <v>1.7729999999999999</v>
      </c>
      <c r="V125" s="1">
        <v>119</v>
      </c>
    </row>
    <row r="126" spans="2:22" ht="28.8" x14ac:dyDescent="0.3">
      <c r="B126" s="1" t="s">
        <v>86</v>
      </c>
      <c r="C126" s="1" t="s">
        <v>232</v>
      </c>
      <c r="D126" s="1" t="s">
        <v>285</v>
      </c>
      <c r="E126" s="1" t="s">
        <v>115</v>
      </c>
      <c r="F126" s="1" t="s">
        <v>260</v>
      </c>
      <c r="G126" s="1">
        <v>2021</v>
      </c>
      <c r="H126" s="1" t="s">
        <v>152</v>
      </c>
      <c r="I126" s="1" t="s">
        <v>155</v>
      </c>
      <c r="J126" s="4">
        <v>1.4475340000000001</v>
      </c>
      <c r="K126" s="1">
        <v>123</v>
      </c>
      <c r="L126" s="1">
        <v>123</v>
      </c>
      <c r="M126" s="1">
        <v>12.518000000000001</v>
      </c>
      <c r="O126" s="1">
        <v>3</v>
      </c>
      <c r="P126" s="1" t="s">
        <v>124</v>
      </c>
      <c r="Q126" s="1">
        <v>83.742000000000004</v>
      </c>
      <c r="R126" s="1">
        <v>177</v>
      </c>
      <c r="S126" s="1">
        <v>2.13</v>
      </c>
      <c r="T126" s="1">
        <v>115</v>
      </c>
      <c r="U126" s="1">
        <v>1.7729999999999999</v>
      </c>
      <c r="V126" s="1">
        <v>119</v>
      </c>
    </row>
    <row r="127" spans="2:22" ht="28.8" x14ac:dyDescent="0.3">
      <c r="B127" s="1" t="s">
        <v>86</v>
      </c>
      <c r="C127" s="1" t="s">
        <v>232</v>
      </c>
      <c r="D127" s="1" t="s">
        <v>285</v>
      </c>
      <c r="E127" s="1" t="s">
        <v>115</v>
      </c>
      <c r="F127" s="1" t="s">
        <v>261</v>
      </c>
      <c r="G127" s="1">
        <v>2021</v>
      </c>
      <c r="H127" s="1" t="s">
        <v>152</v>
      </c>
      <c r="I127" s="1" t="s">
        <v>155</v>
      </c>
      <c r="J127" s="4">
        <v>1.4225319999999999</v>
      </c>
      <c r="K127" s="1">
        <v>124</v>
      </c>
      <c r="L127" s="1">
        <v>124</v>
      </c>
      <c r="M127" s="1">
        <v>12.782999999999999</v>
      </c>
      <c r="O127" s="1">
        <v>3</v>
      </c>
      <c r="P127" s="1" t="s">
        <v>124</v>
      </c>
      <c r="Q127" s="1">
        <v>83.742000000000004</v>
      </c>
      <c r="R127" s="1">
        <v>177</v>
      </c>
      <c r="S127" s="1">
        <v>2.13</v>
      </c>
      <c r="T127" s="1">
        <v>115</v>
      </c>
      <c r="U127" s="1">
        <v>1.7729999999999999</v>
      </c>
      <c r="V127" s="1">
        <v>119</v>
      </c>
    </row>
    <row r="128" spans="2:22" ht="28.8" x14ac:dyDescent="0.3">
      <c r="B128" s="1" t="s">
        <v>86</v>
      </c>
      <c r="C128" s="1" t="s">
        <v>232</v>
      </c>
      <c r="D128" s="1" t="s">
        <v>285</v>
      </c>
      <c r="E128" s="1" t="s">
        <v>115</v>
      </c>
      <c r="F128" s="1" t="s">
        <v>262</v>
      </c>
      <c r="G128" s="1">
        <v>2021</v>
      </c>
      <c r="H128" s="1" t="s">
        <v>152</v>
      </c>
      <c r="I128" s="1" t="s">
        <v>155</v>
      </c>
      <c r="J128" s="4">
        <v>1.487654</v>
      </c>
      <c r="K128" s="1">
        <v>123</v>
      </c>
      <c r="L128" s="1">
        <v>123</v>
      </c>
      <c r="M128" s="1">
        <v>12.795999999999999</v>
      </c>
      <c r="O128" s="1">
        <v>3</v>
      </c>
      <c r="P128" s="1" t="s">
        <v>124</v>
      </c>
      <c r="Q128" s="1">
        <v>83.742000000000004</v>
      </c>
      <c r="R128" s="1">
        <v>177</v>
      </c>
      <c r="S128" s="1">
        <v>2.13</v>
      </c>
      <c r="T128" s="1">
        <v>115</v>
      </c>
      <c r="U128" s="1">
        <v>1.7729999999999999</v>
      </c>
      <c r="V128" s="1">
        <v>119</v>
      </c>
    </row>
    <row r="129" spans="2:22" ht="28.8" x14ac:dyDescent="0.3">
      <c r="B129" s="1" t="s">
        <v>86</v>
      </c>
      <c r="C129" s="1" t="s">
        <v>232</v>
      </c>
      <c r="D129" s="1" t="s">
        <v>285</v>
      </c>
      <c r="E129" s="1" t="s">
        <v>115</v>
      </c>
      <c r="F129" s="1" t="s">
        <v>263</v>
      </c>
      <c r="G129" s="1">
        <v>2021</v>
      </c>
      <c r="H129" s="1" t="s">
        <v>152</v>
      </c>
      <c r="I129" s="1" t="s">
        <v>155</v>
      </c>
      <c r="J129" s="4">
        <v>1.475446</v>
      </c>
      <c r="K129" s="1">
        <v>123</v>
      </c>
      <c r="L129" s="1">
        <v>123</v>
      </c>
      <c r="M129" s="1">
        <v>12.882999999999999</v>
      </c>
      <c r="O129" s="1">
        <v>3</v>
      </c>
      <c r="P129" s="1" t="s">
        <v>124</v>
      </c>
      <c r="Q129" s="1">
        <v>83.742000000000004</v>
      </c>
      <c r="R129" s="1">
        <v>177</v>
      </c>
      <c r="S129" s="1">
        <v>2.13</v>
      </c>
      <c r="T129" s="1">
        <v>115</v>
      </c>
      <c r="U129" s="1">
        <v>1.7729999999999999</v>
      </c>
      <c r="V129" s="1">
        <v>119</v>
      </c>
    </row>
    <row r="130" spans="2:22" ht="28.8" x14ac:dyDescent="0.3">
      <c r="B130" s="1" t="s">
        <v>86</v>
      </c>
      <c r="C130" s="1" t="s">
        <v>232</v>
      </c>
      <c r="D130" s="1" t="s">
        <v>285</v>
      </c>
      <c r="E130" s="1" t="s">
        <v>115</v>
      </c>
      <c r="F130" s="1" t="s">
        <v>264</v>
      </c>
      <c r="G130" s="1">
        <v>2021</v>
      </c>
      <c r="H130" s="1" t="s">
        <v>152</v>
      </c>
      <c r="I130" s="1" t="s">
        <v>155</v>
      </c>
      <c r="J130" s="4">
        <v>1.5265580000000001</v>
      </c>
      <c r="K130" s="1">
        <v>123</v>
      </c>
      <c r="L130" s="1">
        <v>123</v>
      </c>
      <c r="M130" s="1">
        <v>12.882999999999999</v>
      </c>
      <c r="O130" s="1">
        <v>3</v>
      </c>
      <c r="P130" s="1" t="s">
        <v>124</v>
      </c>
      <c r="Q130" s="1">
        <v>83.742000000000004</v>
      </c>
      <c r="R130" s="1">
        <v>177</v>
      </c>
      <c r="S130" s="1">
        <v>2.13</v>
      </c>
      <c r="T130" s="1">
        <v>115</v>
      </c>
      <c r="U130" s="1">
        <v>1.7729999999999999</v>
      </c>
      <c r="V130" s="1">
        <v>119</v>
      </c>
    </row>
    <row r="131" spans="2:22" ht="28.8" x14ac:dyDescent="0.3">
      <c r="B131" s="1" t="s">
        <v>86</v>
      </c>
      <c r="C131" s="1" t="s">
        <v>232</v>
      </c>
      <c r="D131" s="1" t="s">
        <v>285</v>
      </c>
      <c r="E131" s="1" t="s">
        <v>115</v>
      </c>
      <c r="F131" s="1" t="s">
        <v>265</v>
      </c>
      <c r="G131" s="1">
        <v>2021</v>
      </c>
      <c r="H131" s="1" t="s">
        <v>152</v>
      </c>
      <c r="I131" s="1" t="s">
        <v>155</v>
      </c>
      <c r="J131" s="4">
        <v>1.7001980000000001</v>
      </c>
      <c r="K131" s="1">
        <v>123</v>
      </c>
      <c r="L131" s="1">
        <v>123</v>
      </c>
      <c r="M131" s="1">
        <v>12.756</v>
      </c>
      <c r="O131" s="1">
        <v>3</v>
      </c>
      <c r="P131" s="1" t="s">
        <v>124</v>
      </c>
      <c r="Q131" s="1">
        <v>83.742000000000004</v>
      </c>
      <c r="R131" s="1">
        <v>177</v>
      </c>
      <c r="S131" s="1">
        <v>2.13</v>
      </c>
      <c r="T131" s="1">
        <v>115</v>
      </c>
      <c r="U131" s="1">
        <v>1.7729999999999999</v>
      </c>
      <c r="V131" s="1">
        <v>119</v>
      </c>
    </row>
    <row r="132" spans="2:22" ht="28.8" x14ac:dyDescent="0.3">
      <c r="B132" s="1" t="s">
        <v>86</v>
      </c>
      <c r="C132" s="1" t="s">
        <v>232</v>
      </c>
      <c r="D132" s="1" t="s">
        <v>285</v>
      </c>
      <c r="E132" s="1" t="s">
        <v>115</v>
      </c>
      <c r="F132" s="1" t="s">
        <v>266</v>
      </c>
      <c r="G132" s="1">
        <v>2021</v>
      </c>
      <c r="H132" s="1" t="s">
        <v>152</v>
      </c>
      <c r="I132" s="1" t="s">
        <v>155</v>
      </c>
      <c r="J132" s="4">
        <v>2.0777800000000002</v>
      </c>
      <c r="K132" s="1">
        <v>123</v>
      </c>
      <c r="L132" s="1">
        <v>123</v>
      </c>
      <c r="M132" s="1">
        <v>12.757</v>
      </c>
      <c r="O132" s="1">
        <v>3</v>
      </c>
      <c r="P132" s="1" t="s">
        <v>124</v>
      </c>
      <c r="Q132" s="1">
        <v>83.742000000000004</v>
      </c>
      <c r="R132" s="1">
        <v>177</v>
      </c>
      <c r="S132" s="1">
        <v>2.13</v>
      </c>
      <c r="T132" s="1">
        <v>115</v>
      </c>
      <c r="U132" s="1">
        <v>1.7729999999999999</v>
      </c>
      <c r="V132" s="1">
        <v>119</v>
      </c>
    </row>
    <row r="133" spans="2:22" ht="28.8" x14ac:dyDescent="0.3">
      <c r="B133" s="1" t="s">
        <v>86</v>
      </c>
      <c r="C133" s="1" t="s">
        <v>232</v>
      </c>
      <c r="D133" s="1" t="s">
        <v>285</v>
      </c>
      <c r="E133" s="1" t="s">
        <v>115</v>
      </c>
      <c r="F133" s="1" t="s">
        <v>267</v>
      </c>
      <c r="G133" s="1">
        <v>2021</v>
      </c>
      <c r="H133" s="1" t="s">
        <v>152</v>
      </c>
      <c r="I133" s="1" t="s">
        <v>155</v>
      </c>
      <c r="J133" s="4">
        <v>2.4652219999999998</v>
      </c>
      <c r="K133" s="1">
        <v>123</v>
      </c>
      <c r="L133" s="1">
        <v>123</v>
      </c>
      <c r="M133" s="1">
        <v>12.483000000000001</v>
      </c>
      <c r="O133" s="1">
        <v>3</v>
      </c>
      <c r="P133" s="1" t="s">
        <v>124</v>
      </c>
      <c r="Q133" s="1">
        <v>83.742000000000004</v>
      </c>
      <c r="R133" s="1">
        <v>177</v>
      </c>
      <c r="S133" s="1">
        <v>2.13</v>
      </c>
      <c r="T133" s="1">
        <v>115</v>
      </c>
      <c r="U133" s="1">
        <v>1.7729999999999999</v>
      </c>
      <c r="V133" s="1">
        <v>119</v>
      </c>
    </row>
    <row r="134" spans="2:22" ht="28.8" x14ac:dyDescent="0.3">
      <c r="B134" s="1" t="s">
        <v>86</v>
      </c>
      <c r="C134" s="1" t="s">
        <v>232</v>
      </c>
      <c r="D134" s="1" t="s">
        <v>285</v>
      </c>
      <c r="E134" s="1" t="s">
        <v>115</v>
      </c>
      <c r="F134" s="1" t="s">
        <v>268</v>
      </c>
      <c r="G134" s="1">
        <v>2021</v>
      </c>
      <c r="H134" s="1" t="s">
        <v>152</v>
      </c>
      <c r="I134" s="1" t="s">
        <v>155</v>
      </c>
      <c r="J134" s="4">
        <v>2.5715599999999998</v>
      </c>
      <c r="K134" s="1">
        <v>123</v>
      </c>
      <c r="L134" s="1">
        <v>123</v>
      </c>
      <c r="M134" s="1">
        <v>12.483000000000001</v>
      </c>
      <c r="O134" s="1">
        <v>3</v>
      </c>
      <c r="P134" s="1" t="s">
        <v>124</v>
      </c>
      <c r="Q134" s="1">
        <v>83.742000000000004</v>
      </c>
      <c r="R134" s="1">
        <v>177</v>
      </c>
      <c r="S134" s="1">
        <v>2.13</v>
      </c>
      <c r="T134" s="1">
        <v>115</v>
      </c>
      <c r="U134" s="1">
        <v>1.7729999999999999</v>
      </c>
      <c r="V134" s="1">
        <v>119</v>
      </c>
    </row>
    <row r="135" spans="2:22" ht="28.8" x14ac:dyDescent="0.3">
      <c r="B135" s="1" t="s">
        <v>86</v>
      </c>
      <c r="C135" s="1" t="s">
        <v>232</v>
      </c>
      <c r="D135" s="1" t="s">
        <v>285</v>
      </c>
      <c r="E135" s="1" t="s">
        <v>115</v>
      </c>
      <c r="F135" s="1" t="s">
        <v>269</v>
      </c>
      <c r="G135" s="1">
        <v>2021</v>
      </c>
      <c r="H135" s="1" t="s">
        <v>152</v>
      </c>
      <c r="I135" s="1" t="s">
        <v>155</v>
      </c>
      <c r="J135" s="4">
        <v>2.6958359999999999</v>
      </c>
      <c r="K135" s="1">
        <v>123</v>
      </c>
      <c r="L135" s="1">
        <v>123</v>
      </c>
      <c r="M135" s="1">
        <v>12.087999999999999</v>
      </c>
      <c r="O135" s="1">
        <v>3</v>
      </c>
      <c r="P135" s="1" t="s">
        <v>124</v>
      </c>
      <c r="Q135" s="1">
        <v>83.742000000000004</v>
      </c>
      <c r="R135" s="1">
        <v>177</v>
      </c>
      <c r="S135" s="1">
        <v>2.13</v>
      </c>
      <c r="T135" s="1">
        <v>115</v>
      </c>
      <c r="U135" s="1">
        <v>1.7729999999999999</v>
      </c>
      <c r="V135" s="1">
        <v>119</v>
      </c>
    </row>
    <row r="136" spans="2:22" ht="28.8" x14ac:dyDescent="0.3">
      <c r="B136" s="1" t="s">
        <v>86</v>
      </c>
      <c r="C136" s="1" t="s">
        <v>232</v>
      </c>
      <c r="D136" s="1" t="s">
        <v>285</v>
      </c>
      <c r="E136" s="1" t="s">
        <v>115</v>
      </c>
      <c r="F136" s="1" t="s">
        <v>270</v>
      </c>
      <c r="G136" s="1">
        <v>2021</v>
      </c>
      <c r="H136" s="1" t="s">
        <v>152</v>
      </c>
      <c r="I136" s="1" t="s">
        <v>155</v>
      </c>
      <c r="J136" s="4">
        <v>2.6755159999999991</v>
      </c>
      <c r="K136" s="1">
        <v>123</v>
      </c>
      <c r="L136" s="1">
        <v>123</v>
      </c>
      <c r="M136" s="1">
        <v>12.089</v>
      </c>
      <c r="O136" s="1">
        <v>3</v>
      </c>
      <c r="P136" s="1" t="s">
        <v>124</v>
      </c>
      <c r="Q136" s="1">
        <v>83.742000000000004</v>
      </c>
      <c r="R136" s="1">
        <v>177</v>
      </c>
      <c r="S136" s="1">
        <v>2.13</v>
      </c>
      <c r="T136" s="1">
        <v>115</v>
      </c>
      <c r="U136" s="1">
        <v>1.7729999999999999</v>
      </c>
      <c r="V136" s="1">
        <v>119</v>
      </c>
    </row>
    <row r="137" spans="2:22" ht="28.8" x14ac:dyDescent="0.3">
      <c r="B137" s="1" t="s">
        <v>86</v>
      </c>
      <c r="C137" s="1" t="s">
        <v>232</v>
      </c>
      <c r="D137" s="1" t="s">
        <v>285</v>
      </c>
      <c r="E137" s="1" t="s">
        <v>115</v>
      </c>
      <c r="F137" s="1" t="s">
        <v>271</v>
      </c>
      <c r="G137" s="1">
        <v>2021</v>
      </c>
      <c r="H137" s="1" t="s">
        <v>152</v>
      </c>
      <c r="I137" s="1" t="s">
        <v>155</v>
      </c>
      <c r="J137" s="4">
        <v>2.5455580000000002</v>
      </c>
      <c r="K137" s="1">
        <v>123</v>
      </c>
      <c r="L137" s="1">
        <v>123</v>
      </c>
      <c r="M137" s="1">
        <v>11.598000000000001</v>
      </c>
      <c r="O137" s="1">
        <v>3</v>
      </c>
      <c r="P137" s="1" t="s">
        <v>124</v>
      </c>
      <c r="Q137" s="1">
        <v>83.742000000000004</v>
      </c>
      <c r="R137" s="1">
        <v>177</v>
      </c>
      <c r="S137" s="1">
        <v>2.13</v>
      </c>
      <c r="T137" s="1">
        <v>115</v>
      </c>
      <c r="U137" s="1">
        <v>1.7729999999999999</v>
      </c>
      <c r="V137" s="1">
        <v>119</v>
      </c>
    </row>
    <row r="138" spans="2:22" ht="28.8" x14ac:dyDescent="0.3">
      <c r="B138" s="1" t="s">
        <v>86</v>
      </c>
      <c r="C138" s="1" t="s">
        <v>232</v>
      </c>
      <c r="D138" s="1" t="s">
        <v>285</v>
      </c>
      <c r="E138" s="1" t="s">
        <v>115</v>
      </c>
      <c r="F138" s="1" t="s">
        <v>272</v>
      </c>
      <c r="G138" s="1">
        <v>2021</v>
      </c>
      <c r="H138" s="1" t="s">
        <v>152</v>
      </c>
      <c r="I138" s="1" t="s">
        <v>155</v>
      </c>
      <c r="J138" s="4">
        <v>2.4031319999999998</v>
      </c>
      <c r="K138" s="1">
        <v>123</v>
      </c>
      <c r="L138" s="1">
        <v>123</v>
      </c>
      <c r="M138" s="1">
        <v>11.597</v>
      </c>
      <c r="O138" s="1">
        <v>3</v>
      </c>
      <c r="P138" s="1" t="s">
        <v>124</v>
      </c>
      <c r="Q138" s="1">
        <v>83.742000000000004</v>
      </c>
      <c r="R138" s="1">
        <v>177</v>
      </c>
      <c r="S138" s="1">
        <v>2.13</v>
      </c>
      <c r="T138" s="1">
        <v>115</v>
      </c>
      <c r="U138" s="1">
        <v>1.7729999999999999</v>
      </c>
      <c r="V138" s="1">
        <v>119</v>
      </c>
    </row>
    <row r="139" spans="2:22" ht="28.8" x14ac:dyDescent="0.3">
      <c r="B139" s="1" t="s">
        <v>86</v>
      </c>
      <c r="C139" s="1" t="s">
        <v>232</v>
      </c>
      <c r="D139" s="1" t="s">
        <v>285</v>
      </c>
      <c r="E139" s="1" t="s">
        <v>115</v>
      </c>
      <c r="F139" s="1" t="s">
        <v>273</v>
      </c>
      <c r="G139" s="1">
        <v>2021</v>
      </c>
      <c r="H139" s="1" t="s">
        <v>152</v>
      </c>
      <c r="I139" s="1" t="s">
        <v>155</v>
      </c>
      <c r="J139" s="4">
        <v>2.2643659999999999</v>
      </c>
      <c r="K139" s="1">
        <v>123</v>
      </c>
      <c r="L139" s="1">
        <v>123</v>
      </c>
      <c r="M139" s="1">
        <v>10.994999999999999</v>
      </c>
      <c r="O139" s="1">
        <v>3</v>
      </c>
      <c r="P139" s="1" t="s">
        <v>124</v>
      </c>
      <c r="Q139" s="1">
        <v>83.742000000000004</v>
      </c>
      <c r="R139" s="1">
        <v>177</v>
      </c>
      <c r="S139" s="1">
        <v>2.13</v>
      </c>
      <c r="T139" s="1">
        <v>115</v>
      </c>
      <c r="U139" s="1">
        <v>1.7729999999999999</v>
      </c>
      <c r="V139" s="1">
        <v>119</v>
      </c>
    </row>
    <row r="140" spans="2:22" ht="28.8" x14ac:dyDescent="0.3">
      <c r="B140" s="1" t="s">
        <v>86</v>
      </c>
      <c r="C140" s="1" t="s">
        <v>232</v>
      </c>
      <c r="D140" s="1" t="s">
        <v>285</v>
      </c>
      <c r="E140" s="1" t="s">
        <v>115</v>
      </c>
      <c r="F140" s="1" t="s">
        <v>274</v>
      </c>
      <c r="G140" s="1">
        <v>2021</v>
      </c>
      <c r="H140" s="1" t="s">
        <v>152</v>
      </c>
      <c r="I140" s="1" t="s">
        <v>155</v>
      </c>
      <c r="J140" s="4">
        <v>2.104114</v>
      </c>
      <c r="K140" s="1">
        <v>123</v>
      </c>
      <c r="L140" s="1">
        <v>123</v>
      </c>
      <c r="M140" s="1">
        <v>10.994999999999999</v>
      </c>
      <c r="O140" s="1">
        <v>3</v>
      </c>
      <c r="P140" s="1" t="s">
        <v>124</v>
      </c>
      <c r="Q140" s="1">
        <v>83.742000000000004</v>
      </c>
      <c r="R140" s="1">
        <v>177</v>
      </c>
      <c r="S140" s="1">
        <v>2.13</v>
      </c>
      <c r="T140" s="1">
        <v>115</v>
      </c>
      <c r="U140" s="1">
        <v>1.7729999999999999</v>
      </c>
      <c r="V140" s="1">
        <v>119</v>
      </c>
    </row>
    <row r="141" spans="2:22" ht="28.8" x14ac:dyDescent="0.3">
      <c r="B141" s="1" t="s">
        <v>86</v>
      </c>
      <c r="C141" s="1" t="s">
        <v>232</v>
      </c>
      <c r="D141" s="1" t="s">
        <v>285</v>
      </c>
      <c r="E141" s="1" t="s">
        <v>115</v>
      </c>
      <c r="F141" s="1" t="s">
        <v>275</v>
      </c>
      <c r="G141" s="1">
        <v>2021</v>
      </c>
      <c r="H141" s="1" t="s">
        <v>152</v>
      </c>
      <c r="I141" s="1" t="s">
        <v>155</v>
      </c>
      <c r="J141" s="4">
        <v>1.907178</v>
      </c>
      <c r="K141" s="1">
        <v>123</v>
      </c>
      <c r="L141" s="1">
        <v>123</v>
      </c>
      <c r="M141" s="1">
        <v>10.382</v>
      </c>
      <c r="O141" s="1">
        <v>3</v>
      </c>
      <c r="P141" s="1" t="s">
        <v>124</v>
      </c>
      <c r="Q141" s="1">
        <v>83.742000000000004</v>
      </c>
      <c r="R141" s="1">
        <v>177</v>
      </c>
      <c r="S141" s="1">
        <v>2.13</v>
      </c>
      <c r="T141" s="1">
        <v>115</v>
      </c>
      <c r="U141" s="1">
        <v>1.7729999999999999</v>
      </c>
      <c r="V141" s="1">
        <v>119</v>
      </c>
    </row>
    <row r="142" spans="2:22" ht="28.8" x14ac:dyDescent="0.3">
      <c r="B142" s="1" t="s">
        <v>86</v>
      </c>
      <c r="C142" s="1" t="s">
        <v>232</v>
      </c>
      <c r="D142" s="1" t="s">
        <v>285</v>
      </c>
      <c r="E142" s="1" t="s">
        <v>115</v>
      </c>
      <c r="F142" s="1" t="s">
        <v>276</v>
      </c>
      <c r="G142" s="1">
        <v>2021</v>
      </c>
      <c r="H142" s="1" t="s">
        <v>152</v>
      </c>
      <c r="I142" s="1" t="s">
        <v>155</v>
      </c>
      <c r="J142" s="4">
        <v>1.7279420000000001</v>
      </c>
      <c r="K142" s="1">
        <v>123</v>
      </c>
      <c r="L142" s="1">
        <v>123</v>
      </c>
      <c r="M142" s="1">
        <v>10.382999999999999</v>
      </c>
      <c r="O142" s="1">
        <v>3</v>
      </c>
      <c r="P142" s="1" t="s">
        <v>124</v>
      </c>
      <c r="Q142" s="1">
        <v>83.742000000000004</v>
      </c>
      <c r="R142" s="1">
        <v>177</v>
      </c>
      <c r="S142" s="1">
        <v>2.13</v>
      </c>
      <c r="T142" s="1">
        <v>115</v>
      </c>
      <c r="U142" s="1">
        <v>1.7729999999999999</v>
      </c>
      <c r="V142" s="1">
        <v>119</v>
      </c>
    </row>
    <row r="143" spans="2:22" ht="28.8" x14ac:dyDescent="0.3">
      <c r="B143" s="1" t="s">
        <v>86</v>
      </c>
      <c r="C143" s="1" t="s">
        <v>232</v>
      </c>
      <c r="D143" s="1" t="s">
        <v>285</v>
      </c>
      <c r="E143" s="1" t="s">
        <v>115</v>
      </c>
      <c r="F143" s="1" t="s">
        <v>277</v>
      </c>
      <c r="G143" s="1">
        <v>2021</v>
      </c>
      <c r="H143" s="1" t="s">
        <v>152</v>
      </c>
      <c r="I143" s="1" t="s">
        <v>155</v>
      </c>
      <c r="J143" s="4">
        <v>1.4965520000000001</v>
      </c>
      <c r="K143" s="1">
        <v>123</v>
      </c>
      <c r="L143" s="1">
        <v>123</v>
      </c>
      <c r="M143" s="1">
        <v>9.859</v>
      </c>
      <c r="O143" s="1">
        <v>3</v>
      </c>
      <c r="P143" s="1" t="s">
        <v>124</v>
      </c>
      <c r="Q143" s="1">
        <v>83.742000000000004</v>
      </c>
      <c r="R143" s="1">
        <v>177</v>
      </c>
      <c r="S143" s="1">
        <v>2.13</v>
      </c>
      <c r="T143" s="1">
        <v>115</v>
      </c>
      <c r="U143" s="1">
        <v>1.7729999999999999</v>
      </c>
      <c r="V143" s="1">
        <v>119</v>
      </c>
    </row>
    <row r="144" spans="2:22" ht="28.8" x14ac:dyDescent="0.3">
      <c r="B144" s="1" t="s">
        <v>86</v>
      </c>
      <c r="C144" s="1" t="s">
        <v>232</v>
      </c>
      <c r="D144" s="1" t="s">
        <v>285</v>
      </c>
      <c r="E144" s="1" t="s">
        <v>115</v>
      </c>
      <c r="F144" s="1" t="s">
        <v>278</v>
      </c>
      <c r="G144" s="1">
        <v>2021</v>
      </c>
      <c r="H144" s="1" t="s">
        <v>152</v>
      </c>
      <c r="I144" s="1" t="s">
        <v>155</v>
      </c>
      <c r="J144" s="4">
        <v>1.1782060000000001</v>
      </c>
      <c r="K144" s="1">
        <v>123</v>
      </c>
      <c r="L144" s="1">
        <v>123</v>
      </c>
      <c r="M144" s="1">
        <v>9.859</v>
      </c>
      <c r="O144" s="1">
        <v>3</v>
      </c>
      <c r="P144" s="1" t="s">
        <v>124</v>
      </c>
      <c r="Q144" s="1">
        <v>83.742000000000004</v>
      </c>
      <c r="R144" s="1">
        <v>177</v>
      </c>
      <c r="S144" s="1">
        <v>2.13</v>
      </c>
      <c r="T144" s="1">
        <v>115</v>
      </c>
      <c r="U144" s="1">
        <v>1.7729999999999999</v>
      </c>
      <c r="V144" s="1">
        <v>119</v>
      </c>
    </row>
    <row r="145" spans="2:22" ht="28.8" x14ac:dyDescent="0.3">
      <c r="B145" s="1" t="s">
        <v>86</v>
      </c>
      <c r="C145" s="1" t="s">
        <v>232</v>
      </c>
      <c r="D145" s="1" t="s">
        <v>285</v>
      </c>
      <c r="E145" s="1" t="s">
        <v>115</v>
      </c>
      <c r="F145" s="1" t="s">
        <v>279</v>
      </c>
      <c r="G145" s="1">
        <v>2021</v>
      </c>
      <c r="H145" s="1" t="s">
        <v>152</v>
      </c>
      <c r="I145" s="1" t="s">
        <v>155</v>
      </c>
      <c r="J145" s="4">
        <v>0.87393399999999999</v>
      </c>
      <c r="K145" s="1">
        <v>123</v>
      </c>
      <c r="L145" s="1">
        <v>123</v>
      </c>
      <c r="M145" s="1">
        <v>9.4499999999999993</v>
      </c>
      <c r="O145" s="1">
        <v>3</v>
      </c>
      <c r="P145" s="1" t="s">
        <v>124</v>
      </c>
      <c r="Q145" s="1">
        <v>83.742000000000004</v>
      </c>
      <c r="R145" s="1">
        <v>177</v>
      </c>
      <c r="S145" s="1">
        <v>2.13</v>
      </c>
      <c r="T145" s="1">
        <v>115</v>
      </c>
      <c r="U145" s="1">
        <v>1.7729999999999999</v>
      </c>
      <c r="V145" s="1">
        <v>119</v>
      </c>
    </row>
    <row r="146" spans="2:22" ht="28.8" x14ac:dyDescent="0.3">
      <c r="B146" s="1" t="s">
        <v>86</v>
      </c>
      <c r="C146" s="1" t="s">
        <v>232</v>
      </c>
      <c r="D146" s="1" t="s">
        <v>285</v>
      </c>
      <c r="E146" s="1" t="s">
        <v>115</v>
      </c>
      <c r="F146" s="1" t="s">
        <v>280</v>
      </c>
      <c r="G146" s="1">
        <v>2021</v>
      </c>
      <c r="H146" s="1" t="s">
        <v>152</v>
      </c>
      <c r="I146" s="1" t="s">
        <v>155</v>
      </c>
      <c r="J146" s="4">
        <v>0.71460199999999996</v>
      </c>
      <c r="K146" s="1">
        <v>124</v>
      </c>
      <c r="L146" s="1">
        <v>124</v>
      </c>
      <c r="M146" s="1">
        <v>9.4339999999999993</v>
      </c>
      <c r="O146" s="1">
        <v>3</v>
      </c>
      <c r="P146" s="1" t="s">
        <v>124</v>
      </c>
      <c r="Q146" s="1">
        <v>83.742000000000004</v>
      </c>
      <c r="R146" s="1">
        <v>177</v>
      </c>
      <c r="S146" s="1">
        <v>2.13</v>
      </c>
      <c r="T146" s="1">
        <v>115</v>
      </c>
      <c r="U146" s="1">
        <v>1.7729999999999999</v>
      </c>
      <c r="V146" s="1">
        <v>119</v>
      </c>
    </row>
    <row r="147" spans="2:22" x14ac:dyDescent="0.3">
      <c r="B147" s="1" t="s">
        <v>86</v>
      </c>
      <c r="C147" s="1" t="s">
        <v>232</v>
      </c>
      <c r="D147" s="1" t="s">
        <v>285</v>
      </c>
      <c r="E147" s="1" t="s">
        <v>115</v>
      </c>
      <c r="F147" s="1" t="s">
        <v>233</v>
      </c>
      <c r="G147" s="1">
        <v>2021</v>
      </c>
      <c r="H147" s="1" t="s">
        <v>152</v>
      </c>
      <c r="I147" s="1" t="s">
        <v>156</v>
      </c>
      <c r="J147" s="4">
        <v>0.40164</v>
      </c>
      <c r="K147" s="1">
        <v>607</v>
      </c>
      <c r="L147" s="1">
        <v>607</v>
      </c>
      <c r="M147" s="1">
        <v>9.0399999999999991</v>
      </c>
      <c r="O147" s="1">
        <v>3</v>
      </c>
      <c r="P147" s="1" t="s">
        <v>124</v>
      </c>
      <c r="Q147" s="1">
        <v>59.618000000000002</v>
      </c>
      <c r="R147" s="1">
        <v>1177</v>
      </c>
      <c r="S147" s="1">
        <v>1.7110000000000001</v>
      </c>
      <c r="T147" s="1">
        <v>1695</v>
      </c>
      <c r="U147" s="1">
        <v>1.7210000000000001</v>
      </c>
      <c r="V147" s="1">
        <v>1690</v>
      </c>
    </row>
    <row r="148" spans="2:22" x14ac:dyDescent="0.3">
      <c r="B148" s="1" t="s">
        <v>86</v>
      </c>
      <c r="C148" s="1" t="s">
        <v>232</v>
      </c>
      <c r="D148" s="1" t="s">
        <v>285</v>
      </c>
      <c r="E148" s="1" t="s">
        <v>115</v>
      </c>
      <c r="F148" s="1" t="s">
        <v>234</v>
      </c>
      <c r="G148" s="1">
        <v>2021</v>
      </c>
      <c r="H148" s="1" t="s">
        <v>152</v>
      </c>
      <c r="I148" s="1" t="s">
        <v>156</v>
      </c>
      <c r="J148" s="4">
        <v>0.366118</v>
      </c>
      <c r="K148" s="1">
        <v>610</v>
      </c>
      <c r="L148" s="1">
        <v>610</v>
      </c>
      <c r="M148" s="1">
        <v>9.0109999999999992</v>
      </c>
      <c r="O148" s="1">
        <v>3</v>
      </c>
      <c r="P148" s="1" t="s">
        <v>124</v>
      </c>
      <c r="Q148" s="1">
        <v>59.618000000000002</v>
      </c>
      <c r="R148" s="1">
        <v>1177</v>
      </c>
      <c r="S148" s="1">
        <v>1.7110000000000001</v>
      </c>
      <c r="T148" s="1">
        <v>1695</v>
      </c>
      <c r="U148" s="1">
        <v>1.7210000000000001</v>
      </c>
      <c r="V148" s="1">
        <v>1690</v>
      </c>
    </row>
    <row r="149" spans="2:22" x14ac:dyDescent="0.3">
      <c r="B149" s="1" t="s">
        <v>86</v>
      </c>
      <c r="C149" s="1" t="s">
        <v>232</v>
      </c>
      <c r="D149" s="1" t="s">
        <v>285</v>
      </c>
      <c r="E149" s="1" t="s">
        <v>115</v>
      </c>
      <c r="F149" s="1" t="s">
        <v>235</v>
      </c>
      <c r="G149" s="1">
        <v>2021</v>
      </c>
      <c r="H149" s="1" t="s">
        <v>152</v>
      </c>
      <c r="I149" s="1" t="s">
        <v>156</v>
      </c>
      <c r="J149" s="4">
        <v>0.30693199999999998</v>
      </c>
      <c r="K149" s="1">
        <v>610</v>
      </c>
      <c r="L149" s="1">
        <v>610</v>
      </c>
      <c r="M149" s="1">
        <v>8.7520000000000007</v>
      </c>
      <c r="O149" s="1">
        <v>3</v>
      </c>
      <c r="P149" s="1" t="s">
        <v>124</v>
      </c>
      <c r="Q149" s="1">
        <v>59.618000000000002</v>
      </c>
      <c r="R149" s="1">
        <v>1177</v>
      </c>
      <c r="S149" s="1">
        <v>1.7110000000000001</v>
      </c>
      <c r="T149" s="1">
        <v>1695</v>
      </c>
      <c r="U149" s="1">
        <v>1.7210000000000001</v>
      </c>
      <c r="V149" s="1">
        <v>1690</v>
      </c>
    </row>
    <row r="150" spans="2:22" x14ac:dyDescent="0.3">
      <c r="B150" s="1" t="s">
        <v>86</v>
      </c>
      <c r="C150" s="1" t="s">
        <v>232</v>
      </c>
      <c r="D150" s="1" t="s">
        <v>285</v>
      </c>
      <c r="E150" s="1" t="s">
        <v>115</v>
      </c>
      <c r="F150" s="1" t="s">
        <v>236</v>
      </c>
      <c r="G150" s="1">
        <v>2021</v>
      </c>
      <c r="H150" s="1" t="s">
        <v>152</v>
      </c>
      <c r="I150" s="1" t="s">
        <v>156</v>
      </c>
      <c r="J150" s="4">
        <v>0.2842579999999999</v>
      </c>
      <c r="K150" s="1">
        <v>613</v>
      </c>
      <c r="L150" s="1">
        <v>613</v>
      </c>
      <c r="M150" s="1">
        <v>8.75</v>
      </c>
      <c r="O150" s="1">
        <v>3</v>
      </c>
      <c r="P150" s="1" t="s">
        <v>124</v>
      </c>
      <c r="Q150" s="1">
        <v>59.618000000000002</v>
      </c>
      <c r="R150" s="1">
        <v>1177</v>
      </c>
      <c r="S150" s="1">
        <v>1.7110000000000001</v>
      </c>
      <c r="T150" s="1">
        <v>1695</v>
      </c>
      <c r="U150" s="1">
        <v>1.7210000000000001</v>
      </c>
      <c r="V150" s="1">
        <v>1690</v>
      </c>
    </row>
    <row r="151" spans="2:22" x14ac:dyDescent="0.3">
      <c r="B151" s="1" t="s">
        <v>86</v>
      </c>
      <c r="C151" s="1" t="s">
        <v>232</v>
      </c>
      <c r="D151" s="1" t="s">
        <v>285</v>
      </c>
      <c r="E151" s="1" t="s">
        <v>115</v>
      </c>
      <c r="F151" s="1" t="s">
        <v>237</v>
      </c>
      <c r="G151" s="1">
        <v>2021</v>
      </c>
      <c r="H151" s="1" t="s">
        <v>152</v>
      </c>
      <c r="I151" s="1" t="s">
        <v>156</v>
      </c>
      <c r="J151" s="4">
        <v>0.26612999999999998</v>
      </c>
      <c r="K151" s="1">
        <v>613</v>
      </c>
      <c r="L151" s="1">
        <v>613</v>
      </c>
      <c r="M151" s="1">
        <v>8.5429999999999993</v>
      </c>
      <c r="O151" s="1">
        <v>3</v>
      </c>
      <c r="P151" s="1" t="s">
        <v>124</v>
      </c>
      <c r="Q151" s="1">
        <v>59.618000000000002</v>
      </c>
      <c r="R151" s="1">
        <v>1177</v>
      </c>
      <c r="S151" s="1">
        <v>1.7110000000000001</v>
      </c>
      <c r="T151" s="1">
        <v>1695</v>
      </c>
      <c r="U151" s="1">
        <v>1.7210000000000001</v>
      </c>
      <c r="V151" s="1">
        <v>1690</v>
      </c>
    </row>
    <row r="152" spans="2:22" x14ac:dyDescent="0.3">
      <c r="B152" s="1" t="s">
        <v>86</v>
      </c>
      <c r="C152" s="1" t="s">
        <v>232</v>
      </c>
      <c r="D152" s="1" t="s">
        <v>285</v>
      </c>
      <c r="E152" s="1" t="s">
        <v>115</v>
      </c>
      <c r="F152" s="1" t="s">
        <v>238</v>
      </c>
      <c r="G152" s="1">
        <v>2021</v>
      </c>
      <c r="H152" s="1" t="s">
        <v>152</v>
      </c>
      <c r="I152" s="1" t="s">
        <v>156</v>
      </c>
      <c r="J152" s="4">
        <v>0.252112</v>
      </c>
      <c r="K152" s="1">
        <v>613</v>
      </c>
      <c r="L152" s="1">
        <v>613</v>
      </c>
      <c r="M152" s="1">
        <v>8.5429999999999993</v>
      </c>
      <c r="O152" s="1">
        <v>3</v>
      </c>
      <c r="P152" s="1" t="s">
        <v>124</v>
      </c>
      <c r="Q152" s="1">
        <v>59.618000000000002</v>
      </c>
      <c r="R152" s="1">
        <v>1177</v>
      </c>
      <c r="S152" s="1">
        <v>1.7110000000000001</v>
      </c>
      <c r="T152" s="1">
        <v>1695</v>
      </c>
      <c r="U152" s="1">
        <v>1.7210000000000001</v>
      </c>
      <c r="V152" s="1">
        <v>1690</v>
      </c>
    </row>
    <row r="153" spans="2:22" x14ac:dyDescent="0.3">
      <c r="B153" s="1" t="s">
        <v>86</v>
      </c>
      <c r="C153" s="1" t="s">
        <v>232</v>
      </c>
      <c r="D153" s="1" t="s">
        <v>285</v>
      </c>
      <c r="E153" s="1" t="s">
        <v>115</v>
      </c>
      <c r="F153" s="1" t="s">
        <v>239</v>
      </c>
      <c r="G153" s="1">
        <v>2021</v>
      </c>
      <c r="H153" s="1" t="s">
        <v>152</v>
      </c>
      <c r="I153" s="1" t="s">
        <v>156</v>
      </c>
      <c r="J153" s="4">
        <v>0.25818999999999998</v>
      </c>
      <c r="K153" s="1">
        <v>614</v>
      </c>
      <c r="L153" s="1">
        <v>614</v>
      </c>
      <c r="M153" s="1">
        <v>8.3629999999999995</v>
      </c>
      <c r="O153" s="1">
        <v>3</v>
      </c>
      <c r="P153" s="1" t="s">
        <v>124</v>
      </c>
      <c r="Q153" s="1">
        <v>59.618000000000002</v>
      </c>
      <c r="R153" s="1">
        <v>1177</v>
      </c>
      <c r="S153" s="1">
        <v>1.7110000000000001</v>
      </c>
      <c r="T153" s="1">
        <v>1695</v>
      </c>
      <c r="U153" s="1">
        <v>1.7210000000000001</v>
      </c>
      <c r="V153" s="1">
        <v>1690</v>
      </c>
    </row>
    <row r="154" spans="2:22" x14ac:dyDescent="0.3">
      <c r="B154" s="1" t="s">
        <v>86</v>
      </c>
      <c r="C154" s="1" t="s">
        <v>232</v>
      </c>
      <c r="D154" s="1" t="s">
        <v>285</v>
      </c>
      <c r="E154" s="1" t="s">
        <v>115</v>
      </c>
      <c r="F154" s="1" t="s">
        <v>240</v>
      </c>
      <c r="G154" s="1">
        <v>2021</v>
      </c>
      <c r="H154" s="1" t="s">
        <v>152</v>
      </c>
      <c r="I154" s="1" t="s">
        <v>156</v>
      </c>
      <c r="J154" s="4">
        <v>0.26728199999999991</v>
      </c>
      <c r="K154" s="1">
        <v>613</v>
      </c>
      <c r="L154" s="1">
        <v>613</v>
      </c>
      <c r="M154" s="1">
        <v>8.3579999999999988</v>
      </c>
      <c r="O154" s="1">
        <v>3</v>
      </c>
      <c r="P154" s="1" t="s">
        <v>124</v>
      </c>
      <c r="Q154" s="1">
        <v>59.618000000000002</v>
      </c>
      <c r="R154" s="1">
        <v>1177</v>
      </c>
      <c r="S154" s="1">
        <v>1.7110000000000001</v>
      </c>
      <c r="T154" s="1">
        <v>1695</v>
      </c>
      <c r="U154" s="1">
        <v>1.7210000000000001</v>
      </c>
      <c r="V154" s="1">
        <v>1690</v>
      </c>
    </row>
    <row r="155" spans="2:22" x14ac:dyDescent="0.3">
      <c r="B155" s="1" t="s">
        <v>86</v>
      </c>
      <c r="C155" s="1" t="s">
        <v>232</v>
      </c>
      <c r="D155" s="1" t="s">
        <v>285</v>
      </c>
      <c r="E155" s="1" t="s">
        <v>115</v>
      </c>
      <c r="F155" s="1" t="s">
        <v>241</v>
      </c>
      <c r="G155" s="1">
        <v>2021</v>
      </c>
      <c r="H155" s="1" t="s">
        <v>152</v>
      </c>
      <c r="I155" s="1" t="s">
        <v>156</v>
      </c>
      <c r="J155" s="4">
        <v>0.275978</v>
      </c>
      <c r="K155" s="1">
        <v>613</v>
      </c>
      <c r="L155" s="1">
        <v>613</v>
      </c>
      <c r="M155" s="1">
        <v>8.2309999999999999</v>
      </c>
      <c r="O155" s="1">
        <v>3</v>
      </c>
      <c r="P155" s="1" t="s">
        <v>124</v>
      </c>
      <c r="Q155" s="1">
        <v>59.618000000000002</v>
      </c>
      <c r="R155" s="1">
        <v>1177</v>
      </c>
      <c r="S155" s="1">
        <v>1.7110000000000001</v>
      </c>
      <c r="T155" s="1">
        <v>1695</v>
      </c>
      <c r="U155" s="1">
        <v>1.7210000000000001</v>
      </c>
      <c r="V155" s="1">
        <v>1690</v>
      </c>
    </row>
    <row r="156" spans="2:22" x14ac:dyDescent="0.3">
      <c r="B156" s="1" t="s">
        <v>86</v>
      </c>
      <c r="C156" s="1" t="s">
        <v>232</v>
      </c>
      <c r="D156" s="1" t="s">
        <v>285</v>
      </c>
      <c r="E156" s="1" t="s">
        <v>115</v>
      </c>
      <c r="F156" s="1" t="s">
        <v>242</v>
      </c>
      <c r="G156" s="1">
        <v>2021</v>
      </c>
      <c r="H156" s="1" t="s">
        <v>152</v>
      </c>
      <c r="I156" s="1" t="s">
        <v>156</v>
      </c>
      <c r="J156" s="4">
        <v>0.29609199999999991</v>
      </c>
      <c r="K156" s="1">
        <v>613</v>
      </c>
      <c r="L156" s="1">
        <v>613</v>
      </c>
      <c r="M156" s="1">
        <v>8.2309999999999999</v>
      </c>
      <c r="O156" s="1">
        <v>3</v>
      </c>
      <c r="P156" s="1" t="s">
        <v>124</v>
      </c>
      <c r="Q156" s="1">
        <v>59.618000000000002</v>
      </c>
      <c r="R156" s="1">
        <v>1177</v>
      </c>
      <c r="S156" s="1">
        <v>1.7110000000000001</v>
      </c>
      <c r="T156" s="1">
        <v>1695</v>
      </c>
      <c r="U156" s="1">
        <v>1.7210000000000001</v>
      </c>
      <c r="V156" s="1">
        <v>1690</v>
      </c>
    </row>
    <row r="157" spans="2:22" x14ac:dyDescent="0.3">
      <c r="B157" s="1" t="s">
        <v>86</v>
      </c>
      <c r="C157" s="1" t="s">
        <v>232</v>
      </c>
      <c r="D157" s="1" t="s">
        <v>285</v>
      </c>
      <c r="E157" s="1" t="s">
        <v>115</v>
      </c>
      <c r="F157" s="1" t="s">
        <v>243</v>
      </c>
      <c r="G157" s="1">
        <v>2021</v>
      </c>
      <c r="H157" s="1" t="s">
        <v>152</v>
      </c>
      <c r="I157" s="1" t="s">
        <v>156</v>
      </c>
      <c r="J157" s="4">
        <v>0.33478399999999991</v>
      </c>
      <c r="K157" s="1">
        <v>614</v>
      </c>
      <c r="L157" s="1">
        <v>614</v>
      </c>
      <c r="M157" s="1">
        <v>8.16</v>
      </c>
      <c r="O157" s="1">
        <v>3</v>
      </c>
      <c r="P157" s="1" t="s">
        <v>124</v>
      </c>
      <c r="Q157" s="1">
        <v>59.618000000000002</v>
      </c>
      <c r="R157" s="1">
        <v>1177</v>
      </c>
      <c r="S157" s="1">
        <v>1.7110000000000001</v>
      </c>
      <c r="T157" s="1">
        <v>1695</v>
      </c>
      <c r="U157" s="1">
        <v>1.7210000000000001</v>
      </c>
      <c r="V157" s="1">
        <v>1690</v>
      </c>
    </row>
    <row r="158" spans="2:22" x14ac:dyDescent="0.3">
      <c r="B158" s="1" t="s">
        <v>86</v>
      </c>
      <c r="C158" s="1" t="s">
        <v>232</v>
      </c>
      <c r="D158" s="1" t="s">
        <v>285</v>
      </c>
      <c r="E158" s="1" t="s">
        <v>115</v>
      </c>
      <c r="F158" s="1" t="s">
        <v>244</v>
      </c>
      <c r="G158" s="1">
        <v>2021</v>
      </c>
      <c r="H158" s="1" t="s">
        <v>152</v>
      </c>
      <c r="I158" s="1" t="s">
        <v>156</v>
      </c>
      <c r="J158" s="4">
        <v>0.40909600000000002</v>
      </c>
      <c r="K158" s="1">
        <v>613</v>
      </c>
      <c r="L158" s="1">
        <v>613</v>
      </c>
      <c r="M158" s="1">
        <v>8.16</v>
      </c>
      <c r="O158" s="1">
        <v>3</v>
      </c>
      <c r="P158" s="1" t="s">
        <v>124</v>
      </c>
      <c r="Q158" s="1">
        <v>59.618000000000002</v>
      </c>
      <c r="R158" s="1">
        <v>1177</v>
      </c>
      <c r="S158" s="1">
        <v>1.7110000000000001</v>
      </c>
      <c r="T158" s="1">
        <v>1695</v>
      </c>
      <c r="U158" s="1">
        <v>1.7210000000000001</v>
      </c>
      <c r="V158" s="1">
        <v>1690</v>
      </c>
    </row>
    <row r="159" spans="2:22" x14ac:dyDescent="0.3">
      <c r="B159" s="1" t="s">
        <v>86</v>
      </c>
      <c r="C159" s="1" t="s">
        <v>232</v>
      </c>
      <c r="D159" s="1" t="s">
        <v>285</v>
      </c>
      <c r="E159" s="1" t="s">
        <v>115</v>
      </c>
      <c r="F159" s="1" t="s">
        <v>245</v>
      </c>
      <c r="G159" s="1">
        <v>2021</v>
      </c>
      <c r="H159" s="1" t="s">
        <v>152</v>
      </c>
      <c r="I159" s="1" t="s">
        <v>156</v>
      </c>
      <c r="J159" s="4">
        <v>0.600692</v>
      </c>
      <c r="K159" s="1">
        <v>613</v>
      </c>
      <c r="L159" s="1">
        <v>613</v>
      </c>
      <c r="M159" s="1">
        <v>8.2200000000000006</v>
      </c>
      <c r="O159" s="1">
        <v>3</v>
      </c>
      <c r="P159" s="1" t="s">
        <v>124</v>
      </c>
      <c r="Q159" s="1">
        <v>59.618000000000002</v>
      </c>
      <c r="R159" s="1">
        <v>1177</v>
      </c>
      <c r="S159" s="1">
        <v>1.7110000000000001</v>
      </c>
      <c r="T159" s="1">
        <v>1695</v>
      </c>
      <c r="U159" s="1">
        <v>1.7210000000000001</v>
      </c>
      <c r="V159" s="1">
        <v>1690</v>
      </c>
    </row>
    <row r="160" spans="2:22" x14ac:dyDescent="0.3">
      <c r="B160" s="1" t="s">
        <v>86</v>
      </c>
      <c r="C160" s="1" t="s">
        <v>232</v>
      </c>
      <c r="D160" s="1" t="s">
        <v>285</v>
      </c>
      <c r="E160" s="1" t="s">
        <v>115</v>
      </c>
      <c r="F160" s="1" t="s">
        <v>246</v>
      </c>
      <c r="G160" s="1">
        <v>2021</v>
      </c>
      <c r="H160" s="1" t="s">
        <v>152</v>
      </c>
      <c r="I160" s="1" t="s">
        <v>156</v>
      </c>
      <c r="J160" s="4">
        <v>0.86586200000000002</v>
      </c>
      <c r="K160" s="1">
        <v>612</v>
      </c>
      <c r="L160" s="1">
        <v>612</v>
      </c>
      <c r="M160" s="1">
        <v>8.2200000000000006</v>
      </c>
      <c r="O160" s="1">
        <v>3</v>
      </c>
      <c r="P160" s="1" t="s">
        <v>124</v>
      </c>
      <c r="Q160" s="1">
        <v>59.618000000000002</v>
      </c>
      <c r="R160" s="1">
        <v>1177</v>
      </c>
      <c r="S160" s="1">
        <v>1.7110000000000001</v>
      </c>
      <c r="T160" s="1">
        <v>1695</v>
      </c>
      <c r="U160" s="1">
        <v>1.7210000000000001</v>
      </c>
      <c r="V160" s="1">
        <v>1690</v>
      </c>
    </row>
    <row r="161" spans="2:22" x14ac:dyDescent="0.3">
      <c r="B161" s="1" t="s">
        <v>86</v>
      </c>
      <c r="C161" s="1" t="s">
        <v>232</v>
      </c>
      <c r="D161" s="1" t="s">
        <v>285</v>
      </c>
      <c r="E161" s="1" t="s">
        <v>115</v>
      </c>
      <c r="F161" s="1" t="s">
        <v>247</v>
      </c>
      <c r="G161" s="1">
        <v>2021</v>
      </c>
      <c r="H161" s="1" t="s">
        <v>152</v>
      </c>
      <c r="I161" s="1" t="s">
        <v>156</v>
      </c>
      <c r="J161" s="4">
        <v>1.1569739999999999</v>
      </c>
      <c r="K161" s="1">
        <v>613</v>
      </c>
      <c r="L161" s="1">
        <v>613</v>
      </c>
      <c r="M161" s="1">
        <v>8.4809999999999999</v>
      </c>
      <c r="O161" s="1">
        <v>3</v>
      </c>
      <c r="P161" s="1" t="s">
        <v>124</v>
      </c>
      <c r="Q161" s="1">
        <v>59.618000000000002</v>
      </c>
      <c r="R161" s="1">
        <v>1177</v>
      </c>
      <c r="S161" s="1">
        <v>1.7110000000000001</v>
      </c>
      <c r="T161" s="1">
        <v>1695</v>
      </c>
      <c r="U161" s="1">
        <v>1.7210000000000001</v>
      </c>
      <c r="V161" s="1">
        <v>1690</v>
      </c>
    </row>
    <row r="162" spans="2:22" x14ac:dyDescent="0.3">
      <c r="B162" s="1" t="s">
        <v>86</v>
      </c>
      <c r="C162" s="1" t="s">
        <v>232</v>
      </c>
      <c r="D162" s="1" t="s">
        <v>285</v>
      </c>
      <c r="E162" s="1" t="s">
        <v>115</v>
      </c>
      <c r="F162" s="1" t="s">
        <v>248</v>
      </c>
      <c r="G162" s="1">
        <v>2021</v>
      </c>
      <c r="H162" s="1" t="s">
        <v>152</v>
      </c>
      <c r="I162" s="1" t="s">
        <v>156</v>
      </c>
      <c r="J162" s="4">
        <v>1.2820720000000001</v>
      </c>
      <c r="K162" s="1">
        <v>612</v>
      </c>
      <c r="L162" s="1">
        <v>612</v>
      </c>
      <c r="M162" s="1">
        <v>8.4779999999999998</v>
      </c>
      <c r="O162" s="1">
        <v>3</v>
      </c>
      <c r="P162" s="1" t="s">
        <v>124</v>
      </c>
      <c r="Q162" s="1">
        <v>59.618000000000002</v>
      </c>
      <c r="R162" s="1">
        <v>1177</v>
      </c>
      <c r="S162" s="1">
        <v>1.7110000000000001</v>
      </c>
      <c r="T162" s="1">
        <v>1695</v>
      </c>
      <c r="U162" s="1">
        <v>1.7210000000000001</v>
      </c>
      <c r="V162" s="1">
        <v>1690</v>
      </c>
    </row>
    <row r="163" spans="2:22" x14ac:dyDescent="0.3">
      <c r="B163" s="1" t="s">
        <v>86</v>
      </c>
      <c r="C163" s="1" t="s">
        <v>232</v>
      </c>
      <c r="D163" s="1" t="s">
        <v>285</v>
      </c>
      <c r="E163" s="1" t="s">
        <v>115</v>
      </c>
      <c r="F163" s="1" t="s">
        <v>249</v>
      </c>
      <c r="G163" s="1">
        <v>2021</v>
      </c>
      <c r="H163" s="1" t="s">
        <v>152</v>
      </c>
      <c r="I163" s="1" t="s">
        <v>156</v>
      </c>
      <c r="J163" s="4">
        <v>1.3053619999999999</v>
      </c>
      <c r="K163" s="1">
        <v>612</v>
      </c>
      <c r="L163" s="1">
        <v>612</v>
      </c>
      <c r="M163" s="1">
        <v>8.9920000000000009</v>
      </c>
      <c r="O163" s="1">
        <v>3</v>
      </c>
      <c r="P163" s="1" t="s">
        <v>124</v>
      </c>
      <c r="Q163" s="1">
        <v>59.618000000000002</v>
      </c>
      <c r="R163" s="1">
        <v>1177</v>
      </c>
      <c r="S163" s="1">
        <v>1.7110000000000001</v>
      </c>
      <c r="T163" s="1">
        <v>1695</v>
      </c>
      <c r="U163" s="1">
        <v>1.7210000000000001</v>
      </c>
      <c r="V163" s="1">
        <v>1690</v>
      </c>
    </row>
    <row r="164" spans="2:22" x14ac:dyDescent="0.3">
      <c r="B164" s="1" t="s">
        <v>86</v>
      </c>
      <c r="C164" s="1" t="s">
        <v>232</v>
      </c>
      <c r="D164" s="1" t="s">
        <v>285</v>
      </c>
      <c r="E164" s="1" t="s">
        <v>115</v>
      </c>
      <c r="F164" s="1" t="s">
        <v>250</v>
      </c>
      <c r="G164" s="1">
        <v>2021</v>
      </c>
      <c r="H164" s="1" t="s">
        <v>152</v>
      </c>
      <c r="I164" s="1" t="s">
        <v>156</v>
      </c>
      <c r="J164" s="4">
        <v>1.246076</v>
      </c>
      <c r="K164" s="1">
        <v>611</v>
      </c>
      <c r="L164" s="1">
        <v>611</v>
      </c>
      <c r="M164" s="1">
        <v>8.9920000000000009</v>
      </c>
      <c r="O164" s="1">
        <v>3</v>
      </c>
      <c r="P164" s="1" t="s">
        <v>124</v>
      </c>
      <c r="Q164" s="1">
        <v>59.618000000000002</v>
      </c>
      <c r="R164" s="1">
        <v>1177</v>
      </c>
      <c r="S164" s="1">
        <v>1.7110000000000001</v>
      </c>
      <c r="T164" s="1">
        <v>1695</v>
      </c>
      <c r="U164" s="1">
        <v>1.7210000000000001</v>
      </c>
      <c r="V164" s="1">
        <v>1690</v>
      </c>
    </row>
    <row r="165" spans="2:22" x14ac:dyDescent="0.3">
      <c r="B165" s="1" t="s">
        <v>86</v>
      </c>
      <c r="C165" s="1" t="s">
        <v>232</v>
      </c>
      <c r="D165" s="1" t="s">
        <v>285</v>
      </c>
      <c r="E165" s="1" t="s">
        <v>115</v>
      </c>
      <c r="F165" s="1" t="s">
        <v>251</v>
      </c>
      <c r="G165" s="1">
        <v>2021</v>
      </c>
      <c r="H165" s="1" t="s">
        <v>152</v>
      </c>
      <c r="I165" s="1" t="s">
        <v>156</v>
      </c>
      <c r="J165" s="4">
        <v>1.15242</v>
      </c>
      <c r="K165" s="1">
        <v>611</v>
      </c>
      <c r="L165" s="1">
        <v>611</v>
      </c>
      <c r="M165" s="1">
        <v>9.7639999999999993</v>
      </c>
      <c r="O165" s="1">
        <v>3</v>
      </c>
      <c r="P165" s="1" t="s">
        <v>124</v>
      </c>
      <c r="Q165" s="1">
        <v>59.618000000000002</v>
      </c>
      <c r="R165" s="1">
        <v>1177</v>
      </c>
      <c r="S165" s="1">
        <v>1.7110000000000001</v>
      </c>
      <c r="T165" s="1">
        <v>1695</v>
      </c>
      <c r="U165" s="1">
        <v>1.7210000000000001</v>
      </c>
      <c r="V165" s="1">
        <v>1690</v>
      </c>
    </row>
    <row r="166" spans="2:22" x14ac:dyDescent="0.3">
      <c r="B166" s="1" t="s">
        <v>86</v>
      </c>
      <c r="C166" s="1" t="s">
        <v>232</v>
      </c>
      <c r="D166" s="1" t="s">
        <v>285</v>
      </c>
      <c r="E166" s="1" t="s">
        <v>115</v>
      </c>
      <c r="F166" s="1" t="s">
        <v>252</v>
      </c>
      <c r="G166" s="1">
        <v>2021</v>
      </c>
      <c r="H166" s="1" t="s">
        <v>152</v>
      </c>
      <c r="I166" s="1" t="s">
        <v>156</v>
      </c>
      <c r="J166" s="4">
        <v>1.050556</v>
      </c>
      <c r="K166" s="1">
        <v>612</v>
      </c>
      <c r="L166" s="1">
        <v>612</v>
      </c>
      <c r="M166" s="1">
        <v>9.766</v>
      </c>
      <c r="O166" s="1">
        <v>3</v>
      </c>
      <c r="P166" s="1" t="s">
        <v>124</v>
      </c>
      <c r="Q166" s="1">
        <v>59.618000000000002</v>
      </c>
      <c r="R166" s="1">
        <v>1177</v>
      </c>
      <c r="S166" s="1">
        <v>1.7110000000000001</v>
      </c>
      <c r="T166" s="1">
        <v>1695</v>
      </c>
      <c r="U166" s="1">
        <v>1.7210000000000001</v>
      </c>
      <c r="V166" s="1">
        <v>1690</v>
      </c>
    </row>
    <row r="167" spans="2:22" x14ac:dyDescent="0.3">
      <c r="B167" s="1" t="s">
        <v>86</v>
      </c>
      <c r="C167" s="1" t="s">
        <v>232</v>
      </c>
      <c r="D167" s="1" t="s">
        <v>285</v>
      </c>
      <c r="E167" s="1" t="s">
        <v>115</v>
      </c>
      <c r="F167" s="1" t="s">
        <v>253</v>
      </c>
      <c r="G167" s="1">
        <v>2021</v>
      </c>
      <c r="H167" s="1" t="s">
        <v>152</v>
      </c>
      <c r="I167" s="1" t="s">
        <v>156</v>
      </c>
      <c r="J167" s="4">
        <v>0.98509000000000002</v>
      </c>
      <c r="K167" s="1">
        <v>611</v>
      </c>
      <c r="L167" s="1">
        <v>611</v>
      </c>
      <c r="M167" s="1">
        <v>10.635</v>
      </c>
      <c r="O167" s="1">
        <v>3</v>
      </c>
      <c r="P167" s="1" t="s">
        <v>124</v>
      </c>
      <c r="Q167" s="1">
        <v>59.618000000000002</v>
      </c>
      <c r="R167" s="1">
        <v>1177</v>
      </c>
      <c r="S167" s="1">
        <v>1.7110000000000001</v>
      </c>
      <c r="T167" s="1">
        <v>1695</v>
      </c>
      <c r="U167" s="1">
        <v>1.7210000000000001</v>
      </c>
      <c r="V167" s="1">
        <v>1690</v>
      </c>
    </row>
    <row r="168" spans="2:22" x14ac:dyDescent="0.3">
      <c r="B168" s="1" t="s">
        <v>86</v>
      </c>
      <c r="C168" s="1" t="s">
        <v>232</v>
      </c>
      <c r="D168" s="1" t="s">
        <v>285</v>
      </c>
      <c r="E168" s="1" t="s">
        <v>115</v>
      </c>
      <c r="F168" s="1" t="s">
        <v>254</v>
      </c>
      <c r="G168" s="1">
        <v>2021</v>
      </c>
      <c r="H168" s="1" t="s">
        <v>152</v>
      </c>
      <c r="I168" s="1" t="s">
        <v>156</v>
      </c>
      <c r="J168" s="4">
        <v>0.92775200000000002</v>
      </c>
      <c r="K168" s="1">
        <v>610</v>
      </c>
      <c r="L168" s="1">
        <v>610</v>
      </c>
      <c r="M168" s="1">
        <v>10.634</v>
      </c>
      <c r="O168" s="1">
        <v>3</v>
      </c>
      <c r="P168" s="1" t="s">
        <v>124</v>
      </c>
      <c r="Q168" s="1">
        <v>59.618000000000002</v>
      </c>
      <c r="R168" s="1">
        <v>1177</v>
      </c>
      <c r="S168" s="1">
        <v>1.7110000000000001</v>
      </c>
      <c r="T168" s="1">
        <v>1695</v>
      </c>
      <c r="U168" s="1">
        <v>1.7210000000000001</v>
      </c>
      <c r="V168" s="1">
        <v>1690</v>
      </c>
    </row>
    <row r="169" spans="2:22" x14ac:dyDescent="0.3">
      <c r="B169" s="1" t="s">
        <v>86</v>
      </c>
      <c r="C169" s="1" t="s">
        <v>232</v>
      </c>
      <c r="D169" s="1" t="s">
        <v>285</v>
      </c>
      <c r="E169" s="1" t="s">
        <v>115</v>
      </c>
      <c r="F169" s="1" t="s">
        <v>255</v>
      </c>
      <c r="G169" s="1">
        <v>2021</v>
      </c>
      <c r="H169" s="1" t="s">
        <v>152</v>
      </c>
      <c r="I169" s="1" t="s">
        <v>156</v>
      </c>
      <c r="J169" s="4">
        <v>0.88483800000000001</v>
      </c>
      <c r="K169" s="1">
        <v>611</v>
      </c>
      <c r="L169" s="1">
        <v>611</v>
      </c>
      <c r="M169" s="1">
        <v>11.417999999999999</v>
      </c>
      <c r="O169" s="1">
        <v>3</v>
      </c>
      <c r="P169" s="1" t="s">
        <v>124</v>
      </c>
      <c r="Q169" s="1">
        <v>59.618000000000002</v>
      </c>
      <c r="R169" s="1">
        <v>1177</v>
      </c>
      <c r="S169" s="1">
        <v>1.7110000000000001</v>
      </c>
      <c r="T169" s="1">
        <v>1695</v>
      </c>
      <c r="U169" s="1">
        <v>1.7210000000000001</v>
      </c>
      <c r="V169" s="1">
        <v>1690</v>
      </c>
    </row>
    <row r="170" spans="2:22" x14ac:dyDescent="0.3">
      <c r="B170" s="1" t="s">
        <v>86</v>
      </c>
      <c r="C170" s="1" t="s">
        <v>232</v>
      </c>
      <c r="D170" s="1" t="s">
        <v>285</v>
      </c>
      <c r="E170" s="1" t="s">
        <v>115</v>
      </c>
      <c r="F170" s="1" t="s">
        <v>256</v>
      </c>
      <c r="G170" s="1">
        <v>2021</v>
      </c>
      <c r="H170" s="1" t="s">
        <v>152</v>
      </c>
      <c r="I170" s="1" t="s">
        <v>156</v>
      </c>
      <c r="J170" s="4">
        <v>0.84852400000000006</v>
      </c>
      <c r="K170" s="1">
        <v>611</v>
      </c>
      <c r="L170" s="1">
        <v>611</v>
      </c>
      <c r="M170" s="1">
        <v>11.417999999999999</v>
      </c>
      <c r="O170" s="1">
        <v>3</v>
      </c>
      <c r="P170" s="1" t="s">
        <v>124</v>
      </c>
      <c r="Q170" s="1">
        <v>59.618000000000002</v>
      </c>
      <c r="R170" s="1">
        <v>1177</v>
      </c>
      <c r="S170" s="1">
        <v>1.7110000000000001</v>
      </c>
      <c r="T170" s="1">
        <v>1695</v>
      </c>
      <c r="U170" s="1">
        <v>1.7210000000000001</v>
      </c>
      <c r="V170" s="1">
        <v>1690</v>
      </c>
    </row>
    <row r="171" spans="2:22" x14ac:dyDescent="0.3">
      <c r="B171" s="1" t="s">
        <v>86</v>
      </c>
      <c r="C171" s="1" t="s">
        <v>232</v>
      </c>
      <c r="D171" s="1" t="s">
        <v>285</v>
      </c>
      <c r="E171" s="1" t="s">
        <v>115</v>
      </c>
      <c r="F171" s="1" t="s">
        <v>257</v>
      </c>
      <c r="G171" s="1">
        <v>2021</v>
      </c>
      <c r="H171" s="1" t="s">
        <v>152</v>
      </c>
      <c r="I171" s="1" t="s">
        <v>156</v>
      </c>
      <c r="J171" s="4">
        <v>0.860344</v>
      </c>
      <c r="K171" s="1">
        <v>610</v>
      </c>
      <c r="L171" s="1">
        <v>610</v>
      </c>
      <c r="M171" s="1">
        <v>12.013</v>
      </c>
      <c r="O171" s="1">
        <v>3</v>
      </c>
      <c r="P171" s="1" t="s">
        <v>124</v>
      </c>
      <c r="Q171" s="1">
        <v>59.618000000000002</v>
      </c>
      <c r="R171" s="1">
        <v>1177</v>
      </c>
      <c r="S171" s="1">
        <v>1.7110000000000001</v>
      </c>
      <c r="T171" s="1">
        <v>1695</v>
      </c>
      <c r="U171" s="1">
        <v>1.7210000000000001</v>
      </c>
      <c r="V171" s="1">
        <v>1690</v>
      </c>
    </row>
    <row r="172" spans="2:22" x14ac:dyDescent="0.3">
      <c r="B172" s="1" t="s">
        <v>86</v>
      </c>
      <c r="C172" s="1" t="s">
        <v>232</v>
      </c>
      <c r="D172" s="1" t="s">
        <v>285</v>
      </c>
      <c r="E172" s="1" t="s">
        <v>115</v>
      </c>
      <c r="F172" s="1" t="s">
        <v>258</v>
      </c>
      <c r="G172" s="1">
        <v>2021</v>
      </c>
      <c r="H172" s="1" t="s">
        <v>152</v>
      </c>
      <c r="I172" s="1" t="s">
        <v>156</v>
      </c>
      <c r="J172" s="4">
        <v>0.90125999999999995</v>
      </c>
      <c r="K172" s="1">
        <v>609</v>
      </c>
      <c r="L172" s="1">
        <v>609</v>
      </c>
      <c r="M172" s="1">
        <v>12.013</v>
      </c>
      <c r="O172" s="1">
        <v>3</v>
      </c>
      <c r="P172" s="1" t="s">
        <v>124</v>
      </c>
      <c r="Q172" s="1">
        <v>59.618000000000002</v>
      </c>
      <c r="R172" s="1">
        <v>1177</v>
      </c>
      <c r="S172" s="1">
        <v>1.7110000000000001</v>
      </c>
      <c r="T172" s="1">
        <v>1695</v>
      </c>
      <c r="U172" s="1">
        <v>1.7210000000000001</v>
      </c>
      <c r="V172" s="1">
        <v>1690</v>
      </c>
    </row>
    <row r="173" spans="2:22" x14ac:dyDescent="0.3">
      <c r="B173" s="1" t="s">
        <v>86</v>
      </c>
      <c r="C173" s="1" t="s">
        <v>232</v>
      </c>
      <c r="D173" s="1" t="s">
        <v>285</v>
      </c>
      <c r="E173" s="1" t="s">
        <v>115</v>
      </c>
      <c r="F173" s="1" t="s">
        <v>259</v>
      </c>
      <c r="G173" s="1">
        <v>2021</v>
      </c>
      <c r="H173" s="1" t="s">
        <v>152</v>
      </c>
      <c r="I173" s="1" t="s">
        <v>156</v>
      </c>
      <c r="J173" s="4">
        <v>0.87261999999999995</v>
      </c>
      <c r="K173" s="1">
        <v>610</v>
      </c>
      <c r="L173" s="1">
        <v>610</v>
      </c>
      <c r="M173" s="1">
        <v>12.441000000000001</v>
      </c>
      <c r="O173" s="1">
        <v>3</v>
      </c>
      <c r="P173" s="1" t="s">
        <v>124</v>
      </c>
      <c r="Q173" s="1">
        <v>59.618000000000002</v>
      </c>
      <c r="R173" s="1">
        <v>1177</v>
      </c>
      <c r="S173" s="1">
        <v>1.7110000000000001</v>
      </c>
      <c r="T173" s="1">
        <v>1695</v>
      </c>
      <c r="U173" s="1">
        <v>1.7210000000000001</v>
      </c>
      <c r="V173" s="1">
        <v>1690</v>
      </c>
    </row>
    <row r="174" spans="2:22" x14ac:dyDescent="0.3">
      <c r="B174" s="1" t="s">
        <v>86</v>
      </c>
      <c r="C174" s="1" t="s">
        <v>232</v>
      </c>
      <c r="D174" s="1" t="s">
        <v>285</v>
      </c>
      <c r="E174" s="1" t="s">
        <v>115</v>
      </c>
      <c r="F174" s="1" t="s">
        <v>260</v>
      </c>
      <c r="G174" s="1">
        <v>2021</v>
      </c>
      <c r="H174" s="1" t="s">
        <v>152</v>
      </c>
      <c r="I174" s="1" t="s">
        <v>156</v>
      </c>
      <c r="J174" s="4">
        <v>0.83883799999999997</v>
      </c>
      <c r="K174" s="1">
        <v>612</v>
      </c>
      <c r="L174" s="1">
        <v>612</v>
      </c>
      <c r="M174" s="1">
        <v>12.444000000000001</v>
      </c>
      <c r="O174" s="1">
        <v>3</v>
      </c>
      <c r="P174" s="1" t="s">
        <v>124</v>
      </c>
      <c r="Q174" s="1">
        <v>59.618000000000002</v>
      </c>
      <c r="R174" s="1">
        <v>1177</v>
      </c>
      <c r="S174" s="1">
        <v>1.7110000000000001</v>
      </c>
      <c r="T174" s="1">
        <v>1695</v>
      </c>
      <c r="U174" s="1">
        <v>1.7210000000000001</v>
      </c>
      <c r="V174" s="1">
        <v>1690</v>
      </c>
    </row>
    <row r="175" spans="2:22" x14ac:dyDescent="0.3">
      <c r="B175" s="1" t="s">
        <v>86</v>
      </c>
      <c r="C175" s="1" t="s">
        <v>232</v>
      </c>
      <c r="D175" s="1" t="s">
        <v>285</v>
      </c>
      <c r="E175" s="1" t="s">
        <v>115</v>
      </c>
      <c r="F175" s="1" t="s">
        <v>261</v>
      </c>
      <c r="G175" s="1">
        <v>2021</v>
      </c>
      <c r="H175" s="1" t="s">
        <v>152</v>
      </c>
      <c r="I175" s="1" t="s">
        <v>156</v>
      </c>
      <c r="J175" s="4">
        <v>0.82400800000000007</v>
      </c>
      <c r="K175" s="1">
        <v>609</v>
      </c>
      <c r="L175" s="1">
        <v>609</v>
      </c>
      <c r="M175" s="1">
        <v>12.702</v>
      </c>
      <c r="O175" s="1">
        <v>3</v>
      </c>
      <c r="P175" s="1" t="s">
        <v>124</v>
      </c>
      <c r="Q175" s="1">
        <v>59.618000000000002</v>
      </c>
      <c r="R175" s="1">
        <v>1177</v>
      </c>
      <c r="S175" s="1">
        <v>1.7110000000000001</v>
      </c>
      <c r="T175" s="1">
        <v>1695</v>
      </c>
      <c r="U175" s="1">
        <v>1.7210000000000001</v>
      </c>
      <c r="V175" s="1">
        <v>1690</v>
      </c>
    </row>
    <row r="176" spans="2:22" x14ac:dyDescent="0.3">
      <c r="B176" s="1" t="s">
        <v>86</v>
      </c>
      <c r="C176" s="1" t="s">
        <v>232</v>
      </c>
      <c r="D176" s="1" t="s">
        <v>285</v>
      </c>
      <c r="E176" s="1" t="s">
        <v>115</v>
      </c>
      <c r="F176" s="1" t="s">
        <v>262</v>
      </c>
      <c r="G176" s="1">
        <v>2021</v>
      </c>
      <c r="H176" s="1" t="s">
        <v>152</v>
      </c>
      <c r="I176" s="1" t="s">
        <v>156</v>
      </c>
      <c r="J176" s="4">
        <v>0.81567600000000007</v>
      </c>
      <c r="K176" s="1">
        <v>610</v>
      </c>
      <c r="L176" s="1">
        <v>610</v>
      </c>
      <c r="M176" s="1">
        <v>12.701000000000001</v>
      </c>
      <c r="O176" s="1">
        <v>3</v>
      </c>
      <c r="P176" s="1" t="s">
        <v>124</v>
      </c>
      <c r="Q176" s="1">
        <v>59.618000000000002</v>
      </c>
      <c r="R176" s="1">
        <v>1177</v>
      </c>
      <c r="S176" s="1">
        <v>1.7110000000000001</v>
      </c>
      <c r="T176" s="1">
        <v>1695</v>
      </c>
      <c r="U176" s="1">
        <v>1.7210000000000001</v>
      </c>
      <c r="V176" s="1">
        <v>1690</v>
      </c>
    </row>
    <row r="177" spans="2:22" x14ac:dyDescent="0.3">
      <c r="B177" s="1" t="s">
        <v>86</v>
      </c>
      <c r="C177" s="1" t="s">
        <v>232</v>
      </c>
      <c r="D177" s="1" t="s">
        <v>285</v>
      </c>
      <c r="E177" s="1" t="s">
        <v>115</v>
      </c>
      <c r="F177" s="1" t="s">
        <v>263</v>
      </c>
      <c r="G177" s="1">
        <v>2021</v>
      </c>
      <c r="H177" s="1" t="s">
        <v>152</v>
      </c>
      <c r="I177" s="1" t="s">
        <v>156</v>
      </c>
      <c r="J177" s="4">
        <v>0.82655999999999996</v>
      </c>
      <c r="K177" s="1">
        <v>608</v>
      </c>
      <c r="L177" s="1">
        <v>608</v>
      </c>
      <c r="M177" s="1">
        <v>12.776999999999999</v>
      </c>
      <c r="O177" s="1">
        <v>3</v>
      </c>
      <c r="P177" s="1" t="s">
        <v>124</v>
      </c>
      <c r="Q177" s="1">
        <v>59.618000000000002</v>
      </c>
      <c r="R177" s="1">
        <v>1177</v>
      </c>
      <c r="S177" s="1">
        <v>1.7110000000000001</v>
      </c>
      <c r="T177" s="1">
        <v>1695</v>
      </c>
      <c r="U177" s="1">
        <v>1.7210000000000001</v>
      </c>
      <c r="V177" s="1">
        <v>1690</v>
      </c>
    </row>
    <row r="178" spans="2:22" x14ac:dyDescent="0.3">
      <c r="B178" s="1" t="s">
        <v>86</v>
      </c>
      <c r="C178" s="1" t="s">
        <v>232</v>
      </c>
      <c r="D178" s="1" t="s">
        <v>285</v>
      </c>
      <c r="E178" s="1" t="s">
        <v>115</v>
      </c>
      <c r="F178" s="1" t="s">
        <v>264</v>
      </c>
      <c r="G178" s="1">
        <v>2021</v>
      </c>
      <c r="H178" s="1" t="s">
        <v>152</v>
      </c>
      <c r="I178" s="1" t="s">
        <v>156</v>
      </c>
      <c r="J178" s="4">
        <v>0.86688199999999993</v>
      </c>
      <c r="K178" s="1">
        <v>609</v>
      </c>
      <c r="L178" s="1">
        <v>609</v>
      </c>
      <c r="M178" s="1">
        <v>12.776</v>
      </c>
      <c r="O178" s="1">
        <v>3</v>
      </c>
      <c r="P178" s="1" t="s">
        <v>124</v>
      </c>
      <c r="Q178" s="1">
        <v>59.618000000000002</v>
      </c>
      <c r="R178" s="1">
        <v>1177</v>
      </c>
      <c r="S178" s="1">
        <v>1.7110000000000001</v>
      </c>
      <c r="T178" s="1">
        <v>1695</v>
      </c>
      <c r="U178" s="1">
        <v>1.7210000000000001</v>
      </c>
      <c r="V178" s="1">
        <v>1690</v>
      </c>
    </row>
    <row r="179" spans="2:22" x14ac:dyDescent="0.3">
      <c r="B179" s="1" t="s">
        <v>86</v>
      </c>
      <c r="C179" s="1" t="s">
        <v>232</v>
      </c>
      <c r="D179" s="1" t="s">
        <v>285</v>
      </c>
      <c r="E179" s="1" t="s">
        <v>115</v>
      </c>
      <c r="F179" s="1" t="s">
        <v>265</v>
      </c>
      <c r="G179" s="1">
        <v>2021</v>
      </c>
      <c r="H179" s="1" t="s">
        <v>152</v>
      </c>
      <c r="I179" s="1" t="s">
        <v>156</v>
      </c>
      <c r="J179" s="4">
        <v>0.99</v>
      </c>
      <c r="K179" s="1">
        <v>608</v>
      </c>
      <c r="L179" s="1">
        <v>608</v>
      </c>
      <c r="M179" s="1">
        <v>12.632999999999999</v>
      </c>
      <c r="O179" s="1">
        <v>3</v>
      </c>
      <c r="P179" s="1" t="s">
        <v>124</v>
      </c>
      <c r="Q179" s="1">
        <v>59.618000000000002</v>
      </c>
      <c r="R179" s="1">
        <v>1177</v>
      </c>
      <c r="S179" s="1">
        <v>1.7110000000000001</v>
      </c>
      <c r="T179" s="1">
        <v>1695</v>
      </c>
      <c r="U179" s="1">
        <v>1.7210000000000001</v>
      </c>
      <c r="V179" s="1">
        <v>1690</v>
      </c>
    </row>
    <row r="180" spans="2:22" x14ac:dyDescent="0.3">
      <c r="B180" s="1" t="s">
        <v>86</v>
      </c>
      <c r="C180" s="1" t="s">
        <v>232</v>
      </c>
      <c r="D180" s="1" t="s">
        <v>285</v>
      </c>
      <c r="E180" s="1" t="s">
        <v>115</v>
      </c>
      <c r="F180" s="1" t="s">
        <v>266</v>
      </c>
      <c r="G180" s="1">
        <v>2021</v>
      </c>
      <c r="H180" s="1" t="s">
        <v>152</v>
      </c>
      <c r="I180" s="1" t="s">
        <v>156</v>
      </c>
      <c r="J180" s="4">
        <v>1.1299459999999999</v>
      </c>
      <c r="K180" s="1">
        <v>608</v>
      </c>
      <c r="L180" s="1">
        <v>608</v>
      </c>
      <c r="M180" s="1">
        <v>12.632999999999999</v>
      </c>
      <c r="O180" s="1">
        <v>3</v>
      </c>
      <c r="P180" s="1" t="s">
        <v>124</v>
      </c>
      <c r="Q180" s="1">
        <v>59.618000000000002</v>
      </c>
      <c r="R180" s="1">
        <v>1177</v>
      </c>
      <c r="S180" s="1">
        <v>1.7110000000000001</v>
      </c>
      <c r="T180" s="1">
        <v>1695</v>
      </c>
      <c r="U180" s="1">
        <v>1.7210000000000001</v>
      </c>
      <c r="V180" s="1">
        <v>1690</v>
      </c>
    </row>
    <row r="181" spans="2:22" x14ac:dyDescent="0.3">
      <c r="B181" s="1" t="s">
        <v>86</v>
      </c>
      <c r="C181" s="1" t="s">
        <v>232</v>
      </c>
      <c r="D181" s="1" t="s">
        <v>285</v>
      </c>
      <c r="E181" s="1" t="s">
        <v>115</v>
      </c>
      <c r="F181" s="1" t="s">
        <v>267</v>
      </c>
      <c r="G181" s="1">
        <v>2021</v>
      </c>
      <c r="H181" s="1" t="s">
        <v>152</v>
      </c>
      <c r="I181" s="1" t="s">
        <v>156</v>
      </c>
      <c r="J181" s="4">
        <v>1.2635160000000001</v>
      </c>
      <c r="K181" s="1">
        <v>608</v>
      </c>
      <c r="L181" s="1">
        <v>608</v>
      </c>
      <c r="M181" s="1">
        <v>12.353</v>
      </c>
      <c r="O181" s="1">
        <v>3</v>
      </c>
      <c r="P181" s="1" t="s">
        <v>124</v>
      </c>
      <c r="Q181" s="1">
        <v>59.618000000000002</v>
      </c>
      <c r="R181" s="1">
        <v>1177</v>
      </c>
      <c r="S181" s="1">
        <v>1.7110000000000001</v>
      </c>
      <c r="T181" s="1">
        <v>1695</v>
      </c>
      <c r="U181" s="1">
        <v>1.7210000000000001</v>
      </c>
      <c r="V181" s="1">
        <v>1690</v>
      </c>
    </row>
    <row r="182" spans="2:22" x14ac:dyDescent="0.3">
      <c r="B182" s="1" t="s">
        <v>86</v>
      </c>
      <c r="C182" s="1" t="s">
        <v>232</v>
      </c>
      <c r="D182" s="1" t="s">
        <v>285</v>
      </c>
      <c r="E182" s="1" t="s">
        <v>115</v>
      </c>
      <c r="F182" s="1" t="s">
        <v>268</v>
      </c>
      <c r="G182" s="1">
        <v>2021</v>
      </c>
      <c r="H182" s="1" t="s">
        <v>152</v>
      </c>
      <c r="I182" s="1" t="s">
        <v>156</v>
      </c>
      <c r="J182" s="4">
        <v>1.3528439999999999</v>
      </c>
      <c r="K182" s="1">
        <v>607</v>
      </c>
      <c r="L182" s="1">
        <v>607</v>
      </c>
      <c r="M182" s="1">
        <v>12.352</v>
      </c>
      <c r="O182" s="1">
        <v>3</v>
      </c>
      <c r="P182" s="1" t="s">
        <v>124</v>
      </c>
      <c r="Q182" s="1">
        <v>59.618000000000002</v>
      </c>
      <c r="R182" s="1">
        <v>1177</v>
      </c>
      <c r="S182" s="1">
        <v>1.7110000000000001</v>
      </c>
      <c r="T182" s="1">
        <v>1695</v>
      </c>
      <c r="U182" s="1">
        <v>1.7210000000000001</v>
      </c>
      <c r="V182" s="1">
        <v>1690</v>
      </c>
    </row>
    <row r="183" spans="2:22" x14ac:dyDescent="0.3">
      <c r="B183" s="1" t="s">
        <v>86</v>
      </c>
      <c r="C183" s="1" t="s">
        <v>232</v>
      </c>
      <c r="D183" s="1" t="s">
        <v>285</v>
      </c>
      <c r="E183" s="1" t="s">
        <v>115</v>
      </c>
      <c r="F183" s="1" t="s">
        <v>269</v>
      </c>
      <c r="G183" s="1">
        <v>2021</v>
      </c>
      <c r="H183" s="1" t="s">
        <v>152</v>
      </c>
      <c r="I183" s="1" t="s">
        <v>156</v>
      </c>
      <c r="J183" s="4">
        <v>1.3830819999999999</v>
      </c>
      <c r="K183" s="1">
        <v>608</v>
      </c>
      <c r="L183" s="1">
        <v>608</v>
      </c>
      <c r="M183" s="1">
        <v>11.954000000000001</v>
      </c>
      <c r="O183" s="1">
        <v>3</v>
      </c>
      <c r="P183" s="1" t="s">
        <v>124</v>
      </c>
      <c r="Q183" s="1">
        <v>59.618000000000002</v>
      </c>
      <c r="R183" s="1">
        <v>1177</v>
      </c>
      <c r="S183" s="1">
        <v>1.7110000000000001</v>
      </c>
      <c r="T183" s="1">
        <v>1695</v>
      </c>
      <c r="U183" s="1">
        <v>1.7210000000000001</v>
      </c>
      <c r="V183" s="1">
        <v>1690</v>
      </c>
    </row>
    <row r="184" spans="2:22" x14ac:dyDescent="0.3">
      <c r="B184" s="1" t="s">
        <v>86</v>
      </c>
      <c r="C184" s="1" t="s">
        <v>232</v>
      </c>
      <c r="D184" s="1" t="s">
        <v>285</v>
      </c>
      <c r="E184" s="1" t="s">
        <v>115</v>
      </c>
      <c r="F184" s="1" t="s">
        <v>270</v>
      </c>
      <c r="G184" s="1">
        <v>2021</v>
      </c>
      <c r="H184" s="1" t="s">
        <v>152</v>
      </c>
      <c r="I184" s="1" t="s">
        <v>156</v>
      </c>
      <c r="J184" s="4">
        <v>1.4249540000000001</v>
      </c>
      <c r="K184" s="1">
        <v>607</v>
      </c>
      <c r="L184" s="1">
        <v>607</v>
      </c>
      <c r="M184" s="1">
        <v>11.954000000000001</v>
      </c>
      <c r="O184" s="1">
        <v>3</v>
      </c>
      <c r="P184" s="1" t="s">
        <v>124</v>
      </c>
      <c r="Q184" s="1">
        <v>59.618000000000002</v>
      </c>
      <c r="R184" s="1">
        <v>1177</v>
      </c>
      <c r="S184" s="1">
        <v>1.7110000000000001</v>
      </c>
      <c r="T184" s="1">
        <v>1695</v>
      </c>
      <c r="U184" s="1">
        <v>1.7210000000000001</v>
      </c>
      <c r="V184" s="1">
        <v>1690</v>
      </c>
    </row>
    <row r="185" spans="2:22" x14ac:dyDescent="0.3">
      <c r="B185" s="1" t="s">
        <v>86</v>
      </c>
      <c r="C185" s="1" t="s">
        <v>232</v>
      </c>
      <c r="D185" s="1" t="s">
        <v>285</v>
      </c>
      <c r="E185" s="1" t="s">
        <v>115</v>
      </c>
      <c r="F185" s="1" t="s">
        <v>271</v>
      </c>
      <c r="G185" s="1">
        <v>2021</v>
      </c>
      <c r="H185" s="1" t="s">
        <v>152</v>
      </c>
      <c r="I185" s="1" t="s">
        <v>156</v>
      </c>
      <c r="J185" s="4">
        <v>1.4158059999999999</v>
      </c>
      <c r="K185" s="1">
        <v>609</v>
      </c>
      <c r="L185" s="1">
        <v>609</v>
      </c>
      <c r="M185" s="1">
        <v>11.459</v>
      </c>
      <c r="O185" s="1">
        <v>3</v>
      </c>
      <c r="P185" s="1" t="s">
        <v>124</v>
      </c>
      <c r="Q185" s="1">
        <v>59.618000000000002</v>
      </c>
      <c r="R185" s="1">
        <v>1177</v>
      </c>
      <c r="S185" s="1">
        <v>1.7110000000000001</v>
      </c>
      <c r="T185" s="1">
        <v>1695</v>
      </c>
      <c r="U185" s="1">
        <v>1.7210000000000001</v>
      </c>
      <c r="V185" s="1">
        <v>1690</v>
      </c>
    </row>
    <row r="186" spans="2:22" x14ac:dyDescent="0.3">
      <c r="B186" s="1" t="s">
        <v>86</v>
      </c>
      <c r="C186" s="1" t="s">
        <v>232</v>
      </c>
      <c r="D186" s="1" t="s">
        <v>285</v>
      </c>
      <c r="E186" s="1" t="s">
        <v>115</v>
      </c>
      <c r="F186" s="1" t="s">
        <v>272</v>
      </c>
      <c r="G186" s="1">
        <v>2021</v>
      </c>
      <c r="H186" s="1" t="s">
        <v>152</v>
      </c>
      <c r="I186" s="1" t="s">
        <v>156</v>
      </c>
      <c r="J186" s="4">
        <v>1.3733379999999999</v>
      </c>
      <c r="K186" s="1">
        <v>608</v>
      </c>
      <c r="L186" s="1">
        <v>608</v>
      </c>
      <c r="M186" s="1">
        <v>11.459</v>
      </c>
      <c r="O186" s="1">
        <v>3</v>
      </c>
      <c r="P186" s="1" t="s">
        <v>124</v>
      </c>
      <c r="Q186" s="1">
        <v>59.618000000000002</v>
      </c>
      <c r="R186" s="1">
        <v>1177</v>
      </c>
      <c r="S186" s="1">
        <v>1.7110000000000001</v>
      </c>
      <c r="T186" s="1">
        <v>1695</v>
      </c>
      <c r="U186" s="1">
        <v>1.7210000000000001</v>
      </c>
      <c r="V186" s="1">
        <v>1690</v>
      </c>
    </row>
    <row r="187" spans="2:22" x14ac:dyDescent="0.3">
      <c r="B187" s="1" t="s">
        <v>86</v>
      </c>
      <c r="C187" s="1" t="s">
        <v>232</v>
      </c>
      <c r="D187" s="1" t="s">
        <v>285</v>
      </c>
      <c r="E187" s="1" t="s">
        <v>115</v>
      </c>
      <c r="F187" s="1" t="s">
        <v>273</v>
      </c>
      <c r="G187" s="1">
        <v>2021</v>
      </c>
      <c r="H187" s="1" t="s">
        <v>152</v>
      </c>
      <c r="I187" s="1" t="s">
        <v>156</v>
      </c>
      <c r="J187" s="4">
        <v>1.330114</v>
      </c>
      <c r="K187" s="1">
        <v>607</v>
      </c>
      <c r="L187" s="1">
        <v>607</v>
      </c>
      <c r="M187" s="1">
        <v>10.861000000000001</v>
      </c>
      <c r="O187" s="1">
        <v>3</v>
      </c>
      <c r="P187" s="1" t="s">
        <v>124</v>
      </c>
      <c r="Q187" s="1">
        <v>59.618000000000002</v>
      </c>
      <c r="R187" s="1">
        <v>1177</v>
      </c>
      <c r="S187" s="1">
        <v>1.7110000000000001</v>
      </c>
      <c r="T187" s="1">
        <v>1695</v>
      </c>
      <c r="U187" s="1">
        <v>1.7210000000000001</v>
      </c>
      <c r="V187" s="1">
        <v>1690</v>
      </c>
    </row>
    <row r="188" spans="2:22" x14ac:dyDescent="0.3">
      <c r="B188" s="1" t="s">
        <v>86</v>
      </c>
      <c r="C188" s="1" t="s">
        <v>232</v>
      </c>
      <c r="D188" s="1" t="s">
        <v>285</v>
      </c>
      <c r="E188" s="1" t="s">
        <v>115</v>
      </c>
      <c r="F188" s="1" t="s">
        <v>274</v>
      </c>
      <c r="G188" s="1">
        <v>2021</v>
      </c>
      <c r="H188" s="1" t="s">
        <v>152</v>
      </c>
      <c r="I188" s="1" t="s">
        <v>156</v>
      </c>
      <c r="J188" s="4">
        <v>1.252602</v>
      </c>
      <c r="K188" s="1">
        <v>606</v>
      </c>
      <c r="L188" s="1">
        <v>606</v>
      </c>
      <c r="M188" s="1">
        <v>10.86</v>
      </c>
      <c r="O188" s="1">
        <v>3</v>
      </c>
      <c r="P188" s="1" t="s">
        <v>124</v>
      </c>
      <c r="Q188" s="1">
        <v>59.618000000000002</v>
      </c>
      <c r="R188" s="1">
        <v>1177</v>
      </c>
      <c r="S188" s="1">
        <v>1.7110000000000001</v>
      </c>
      <c r="T188" s="1">
        <v>1695</v>
      </c>
      <c r="U188" s="1">
        <v>1.7210000000000001</v>
      </c>
      <c r="V188" s="1">
        <v>1690</v>
      </c>
    </row>
    <row r="189" spans="2:22" x14ac:dyDescent="0.3">
      <c r="B189" s="1" t="s">
        <v>86</v>
      </c>
      <c r="C189" s="1" t="s">
        <v>232</v>
      </c>
      <c r="D189" s="1" t="s">
        <v>285</v>
      </c>
      <c r="E189" s="1" t="s">
        <v>115</v>
      </c>
      <c r="F189" s="1" t="s">
        <v>275</v>
      </c>
      <c r="G189" s="1">
        <v>2021</v>
      </c>
      <c r="H189" s="1" t="s">
        <v>152</v>
      </c>
      <c r="I189" s="1" t="s">
        <v>156</v>
      </c>
      <c r="J189" s="4">
        <v>1.165</v>
      </c>
      <c r="K189" s="1">
        <v>607</v>
      </c>
      <c r="L189" s="1">
        <v>607</v>
      </c>
      <c r="M189" s="1">
        <v>10.254</v>
      </c>
      <c r="O189" s="1">
        <v>3</v>
      </c>
      <c r="P189" s="1" t="s">
        <v>124</v>
      </c>
      <c r="Q189" s="1">
        <v>59.618000000000002</v>
      </c>
      <c r="R189" s="1">
        <v>1177</v>
      </c>
      <c r="S189" s="1">
        <v>1.7110000000000001</v>
      </c>
      <c r="T189" s="1">
        <v>1695</v>
      </c>
      <c r="U189" s="1">
        <v>1.7210000000000001</v>
      </c>
      <c r="V189" s="1">
        <v>1690</v>
      </c>
    </row>
    <row r="190" spans="2:22" x14ac:dyDescent="0.3">
      <c r="B190" s="1" t="s">
        <v>86</v>
      </c>
      <c r="C190" s="1" t="s">
        <v>232</v>
      </c>
      <c r="D190" s="1" t="s">
        <v>285</v>
      </c>
      <c r="E190" s="1" t="s">
        <v>115</v>
      </c>
      <c r="F190" s="1" t="s">
        <v>276</v>
      </c>
      <c r="G190" s="1">
        <v>2021</v>
      </c>
      <c r="H190" s="1" t="s">
        <v>152</v>
      </c>
      <c r="I190" s="1" t="s">
        <v>156</v>
      </c>
      <c r="J190" s="4">
        <v>1.0533159999999999</v>
      </c>
      <c r="K190" s="1">
        <v>606</v>
      </c>
      <c r="L190" s="1">
        <v>606</v>
      </c>
      <c r="M190" s="1">
        <v>10.253</v>
      </c>
      <c r="O190" s="1">
        <v>3</v>
      </c>
      <c r="P190" s="1" t="s">
        <v>124</v>
      </c>
      <c r="Q190" s="1">
        <v>59.618000000000002</v>
      </c>
      <c r="R190" s="1">
        <v>1177</v>
      </c>
      <c r="S190" s="1">
        <v>1.7110000000000001</v>
      </c>
      <c r="T190" s="1">
        <v>1695</v>
      </c>
      <c r="U190" s="1">
        <v>1.7210000000000001</v>
      </c>
      <c r="V190" s="1">
        <v>1690</v>
      </c>
    </row>
    <row r="191" spans="2:22" x14ac:dyDescent="0.3">
      <c r="B191" s="1" t="s">
        <v>86</v>
      </c>
      <c r="C191" s="1" t="s">
        <v>232</v>
      </c>
      <c r="D191" s="1" t="s">
        <v>285</v>
      </c>
      <c r="E191" s="1" t="s">
        <v>115</v>
      </c>
      <c r="F191" s="1" t="s">
        <v>277</v>
      </c>
      <c r="G191" s="1">
        <v>2021</v>
      </c>
      <c r="H191" s="1" t="s">
        <v>152</v>
      </c>
      <c r="I191" s="1" t="s">
        <v>156</v>
      </c>
      <c r="J191" s="4">
        <v>0.90954999999999997</v>
      </c>
      <c r="K191" s="1">
        <v>606</v>
      </c>
      <c r="L191" s="1">
        <v>606</v>
      </c>
      <c r="M191" s="1">
        <v>9.7390000000000008</v>
      </c>
      <c r="O191" s="1">
        <v>3</v>
      </c>
      <c r="P191" s="1" t="s">
        <v>124</v>
      </c>
      <c r="Q191" s="1">
        <v>59.618000000000002</v>
      </c>
      <c r="R191" s="1">
        <v>1177</v>
      </c>
      <c r="S191" s="1">
        <v>1.7110000000000001</v>
      </c>
      <c r="T191" s="1">
        <v>1695</v>
      </c>
      <c r="U191" s="1">
        <v>1.7210000000000001</v>
      </c>
      <c r="V191" s="1">
        <v>1690</v>
      </c>
    </row>
    <row r="192" spans="2:22" x14ac:dyDescent="0.3">
      <c r="B192" s="1" t="s">
        <v>86</v>
      </c>
      <c r="C192" s="1" t="s">
        <v>232</v>
      </c>
      <c r="D192" s="1" t="s">
        <v>285</v>
      </c>
      <c r="E192" s="1" t="s">
        <v>115</v>
      </c>
      <c r="F192" s="1" t="s">
        <v>278</v>
      </c>
      <c r="G192" s="1">
        <v>2021</v>
      </c>
      <c r="H192" s="1" t="s">
        <v>152</v>
      </c>
      <c r="I192" s="1" t="s">
        <v>156</v>
      </c>
      <c r="J192" s="4">
        <v>0.75665199999999999</v>
      </c>
      <c r="K192" s="1">
        <v>607</v>
      </c>
      <c r="L192" s="1">
        <v>607</v>
      </c>
      <c r="M192" s="1">
        <v>9.7390000000000008</v>
      </c>
      <c r="O192" s="1">
        <v>3</v>
      </c>
      <c r="P192" s="1" t="s">
        <v>124</v>
      </c>
      <c r="Q192" s="1">
        <v>59.618000000000002</v>
      </c>
      <c r="R192" s="1">
        <v>1177</v>
      </c>
      <c r="S192" s="1">
        <v>1.7110000000000001</v>
      </c>
      <c r="T192" s="1">
        <v>1695</v>
      </c>
      <c r="U192" s="1">
        <v>1.7210000000000001</v>
      </c>
      <c r="V192" s="1">
        <v>1690</v>
      </c>
    </row>
    <row r="193" spans="2:22" x14ac:dyDescent="0.3">
      <c r="B193" s="1" t="s">
        <v>86</v>
      </c>
      <c r="C193" s="1" t="s">
        <v>232</v>
      </c>
      <c r="D193" s="1" t="s">
        <v>285</v>
      </c>
      <c r="E193" s="1" t="s">
        <v>115</v>
      </c>
      <c r="F193" s="1" t="s">
        <v>279</v>
      </c>
      <c r="G193" s="1">
        <v>2021</v>
      </c>
      <c r="H193" s="1" t="s">
        <v>152</v>
      </c>
      <c r="I193" s="1" t="s">
        <v>156</v>
      </c>
      <c r="J193" s="4">
        <v>0.585364</v>
      </c>
      <c r="K193" s="1">
        <v>607</v>
      </c>
      <c r="L193" s="1">
        <v>607</v>
      </c>
      <c r="M193" s="1">
        <v>9.3230000000000004</v>
      </c>
      <c r="O193" s="1">
        <v>3</v>
      </c>
      <c r="P193" s="1" t="s">
        <v>124</v>
      </c>
      <c r="Q193" s="1">
        <v>59.618000000000002</v>
      </c>
      <c r="R193" s="1">
        <v>1177</v>
      </c>
      <c r="S193" s="1">
        <v>1.7110000000000001</v>
      </c>
      <c r="T193" s="1">
        <v>1695</v>
      </c>
      <c r="U193" s="1">
        <v>1.7210000000000001</v>
      </c>
      <c r="V193" s="1">
        <v>1690</v>
      </c>
    </row>
    <row r="194" spans="2:22" x14ac:dyDescent="0.3">
      <c r="B194" s="1" t="s">
        <v>86</v>
      </c>
      <c r="C194" s="1" t="s">
        <v>232</v>
      </c>
      <c r="D194" s="1" t="s">
        <v>285</v>
      </c>
      <c r="E194" s="1" t="s">
        <v>115</v>
      </c>
      <c r="F194" s="1" t="s">
        <v>280</v>
      </c>
      <c r="G194" s="1">
        <v>2021</v>
      </c>
      <c r="H194" s="1" t="s">
        <v>152</v>
      </c>
      <c r="I194" s="1" t="s">
        <v>156</v>
      </c>
      <c r="J194" s="4">
        <v>0.46665800000000002</v>
      </c>
      <c r="K194" s="1">
        <v>607</v>
      </c>
      <c r="L194" s="1">
        <v>607</v>
      </c>
      <c r="M194" s="1">
        <v>9.3230000000000004</v>
      </c>
      <c r="O194" s="1">
        <v>3</v>
      </c>
      <c r="P194" s="1" t="s">
        <v>124</v>
      </c>
      <c r="Q194" s="1">
        <v>59.618000000000002</v>
      </c>
      <c r="R194" s="1">
        <v>1177</v>
      </c>
      <c r="S194" s="1">
        <v>1.7110000000000001</v>
      </c>
      <c r="T194" s="1">
        <v>1695</v>
      </c>
      <c r="U194" s="1">
        <v>1.7210000000000001</v>
      </c>
      <c r="V194" s="1">
        <v>1690</v>
      </c>
    </row>
    <row r="195" spans="2:22" x14ac:dyDescent="0.3">
      <c r="B195" s="1" t="s">
        <v>86</v>
      </c>
      <c r="C195" s="1" t="s">
        <v>232</v>
      </c>
      <c r="D195" s="1" t="s">
        <v>285</v>
      </c>
      <c r="E195" s="1" t="s">
        <v>115</v>
      </c>
      <c r="F195" s="1" t="s">
        <v>233</v>
      </c>
      <c r="G195" s="1">
        <v>2021</v>
      </c>
      <c r="H195" s="1" t="s">
        <v>152</v>
      </c>
      <c r="I195" s="1" t="s">
        <v>157</v>
      </c>
      <c r="J195" s="4">
        <v>0.45439400000000002</v>
      </c>
      <c r="K195" s="1">
        <v>2522</v>
      </c>
      <c r="L195" s="1">
        <v>2522</v>
      </c>
      <c r="M195" s="1">
        <v>9.1649999999999991</v>
      </c>
      <c r="O195" s="1">
        <v>3</v>
      </c>
      <c r="P195" s="1" t="s">
        <v>124</v>
      </c>
      <c r="Q195" s="1">
        <v>93.103999999999999</v>
      </c>
      <c r="R195" s="1">
        <v>2171</v>
      </c>
      <c r="S195" s="1">
        <v>3.0030000000000001</v>
      </c>
      <c r="T195" s="1">
        <v>3823</v>
      </c>
      <c r="U195" s="1">
        <v>2.4009999999999998</v>
      </c>
      <c r="V195" s="1">
        <v>3807</v>
      </c>
    </row>
    <row r="196" spans="2:22" x14ac:dyDescent="0.3">
      <c r="B196" s="1" t="s">
        <v>86</v>
      </c>
      <c r="C196" s="1" t="s">
        <v>232</v>
      </c>
      <c r="D196" s="1" t="s">
        <v>285</v>
      </c>
      <c r="E196" s="1" t="s">
        <v>115</v>
      </c>
      <c r="F196" s="1" t="s">
        <v>234</v>
      </c>
      <c r="G196" s="1">
        <v>2021</v>
      </c>
      <c r="H196" s="1" t="s">
        <v>152</v>
      </c>
      <c r="I196" s="1" t="s">
        <v>157</v>
      </c>
      <c r="J196" s="4">
        <v>0.39295799999999997</v>
      </c>
      <c r="K196" s="1">
        <v>2519</v>
      </c>
      <c r="L196" s="1">
        <v>2519</v>
      </c>
      <c r="M196" s="1">
        <v>9.1359999999999992</v>
      </c>
      <c r="O196" s="1">
        <v>3</v>
      </c>
      <c r="P196" s="1" t="s">
        <v>124</v>
      </c>
      <c r="Q196" s="1">
        <v>93.103999999999999</v>
      </c>
      <c r="R196" s="1">
        <v>2171</v>
      </c>
      <c r="S196" s="1">
        <v>3.0030000000000001</v>
      </c>
      <c r="T196" s="1">
        <v>3823</v>
      </c>
      <c r="U196" s="1">
        <v>2.4009999999999998</v>
      </c>
      <c r="V196" s="1">
        <v>3807</v>
      </c>
    </row>
    <row r="197" spans="2:22" x14ac:dyDescent="0.3">
      <c r="B197" s="1" t="s">
        <v>86</v>
      </c>
      <c r="C197" s="1" t="s">
        <v>232</v>
      </c>
      <c r="D197" s="1" t="s">
        <v>285</v>
      </c>
      <c r="E197" s="1" t="s">
        <v>115</v>
      </c>
      <c r="F197" s="1" t="s">
        <v>235</v>
      </c>
      <c r="G197" s="1">
        <v>2021</v>
      </c>
      <c r="H197" s="1" t="s">
        <v>152</v>
      </c>
      <c r="I197" s="1" t="s">
        <v>157</v>
      </c>
      <c r="J197" s="4">
        <v>0.33227600000000002</v>
      </c>
      <c r="K197" s="1">
        <v>2520</v>
      </c>
      <c r="L197" s="1">
        <v>2520</v>
      </c>
      <c r="M197" s="1">
        <v>8.8780000000000001</v>
      </c>
      <c r="O197" s="1">
        <v>3</v>
      </c>
      <c r="P197" s="1" t="s">
        <v>124</v>
      </c>
      <c r="Q197" s="1">
        <v>93.103999999999999</v>
      </c>
      <c r="R197" s="1">
        <v>2171</v>
      </c>
      <c r="S197" s="1">
        <v>3.0030000000000001</v>
      </c>
      <c r="T197" s="1">
        <v>3823</v>
      </c>
      <c r="U197" s="1">
        <v>2.4009999999999998</v>
      </c>
      <c r="V197" s="1">
        <v>3807</v>
      </c>
    </row>
    <row r="198" spans="2:22" x14ac:dyDescent="0.3">
      <c r="B198" s="1" t="s">
        <v>86</v>
      </c>
      <c r="C198" s="1" t="s">
        <v>232</v>
      </c>
      <c r="D198" s="1" t="s">
        <v>285</v>
      </c>
      <c r="E198" s="1" t="s">
        <v>115</v>
      </c>
      <c r="F198" s="1" t="s">
        <v>236</v>
      </c>
      <c r="G198" s="1">
        <v>2021</v>
      </c>
      <c r="H198" s="1" t="s">
        <v>152</v>
      </c>
      <c r="I198" s="1" t="s">
        <v>157</v>
      </c>
      <c r="J198" s="4">
        <v>0.34243400000000002</v>
      </c>
      <c r="K198" s="1">
        <v>2533</v>
      </c>
      <c r="L198" s="1">
        <v>2533</v>
      </c>
      <c r="M198" s="1">
        <v>8.8789999999999996</v>
      </c>
      <c r="O198" s="1">
        <v>3</v>
      </c>
      <c r="P198" s="1" t="s">
        <v>124</v>
      </c>
      <c r="Q198" s="1">
        <v>93.103999999999999</v>
      </c>
      <c r="R198" s="1">
        <v>2171</v>
      </c>
      <c r="S198" s="1">
        <v>3.0030000000000001</v>
      </c>
      <c r="T198" s="1">
        <v>3823</v>
      </c>
      <c r="U198" s="1">
        <v>2.4009999999999998</v>
      </c>
      <c r="V198" s="1">
        <v>3807</v>
      </c>
    </row>
    <row r="199" spans="2:22" x14ac:dyDescent="0.3">
      <c r="B199" s="1" t="s">
        <v>86</v>
      </c>
      <c r="C199" s="1" t="s">
        <v>232</v>
      </c>
      <c r="D199" s="1" t="s">
        <v>285</v>
      </c>
      <c r="E199" s="1" t="s">
        <v>115</v>
      </c>
      <c r="F199" s="1" t="s">
        <v>237</v>
      </c>
      <c r="G199" s="1">
        <v>2021</v>
      </c>
      <c r="H199" s="1" t="s">
        <v>152</v>
      </c>
      <c r="I199" s="1" t="s">
        <v>157</v>
      </c>
      <c r="J199" s="4">
        <v>0.30835200000000001</v>
      </c>
      <c r="K199" s="1">
        <v>2537</v>
      </c>
      <c r="L199" s="1">
        <v>2537</v>
      </c>
      <c r="M199" s="1">
        <v>8.6760000000000002</v>
      </c>
      <c r="O199" s="1">
        <v>3</v>
      </c>
      <c r="P199" s="1" t="s">
        <v>124</v>
      </c>
      <c r="Q199" s="1">
        <v>93.103999999999999</v>
      </c>
      <c r="R199" s="1">
        <v>2171</v>
      </c>
      <c r="S199" s="1">
        <v>3.0030000000000001</v>
      </c>
      <c r="T199" s="1">
        <v>3823</v>
      </c>
      <c r="U199" s="1">
        <v>2.4009999999999998</v>
      </c>
      <c r="V199" s="1">
        <v>3807</v>
      </c>
    </row>
    <row r="200" spans="2:22" x14ac:dyDescent="0.3">
      <c r="B200" s="1" t="s">
        <v>86</v>
      </c>
      <c r="C200" s="1" t="s">
        <v>232</v>
      </c>
      <c r="D200" s="1" t="s">
        <v>285</v>
      </c>
      <c r="E200" s="1" t="s">
        <v>115</v>
      </c>
      <c r="F200" s="1" t="s">
        <v>238</v>
      </c>
      <c r="G200" s="1">
        <v>2021</v>
      </c>
      <c r="H200" s="1" t="s">
        <v>152</v>
      </c>
      <c r="I200" s="1" t="s">
        <v>157</v>
      </c>
      <c r="J200" s="4">
        <v>0.31224200000000002</v>
      </c>
      <c r="K200" s="1">
        <v>2535</v>
      </c>
      <c r="L200" s="1">
        <v>2535</v>
      </c>
      <c r="M200" s="1">
        <v>8.6760000000000002</v>
      </c>
      <c r="O200" s="1">
        <v>3</v>
      </c>
      <c r="P200" s="1" t="s">
        <v>124</v>
      </c>
      <c r="Q200" s="1">
        <v>93.103999999999999</v>
      </c>
      <c r="R200" s="1">
        <v>2171</v>
      </c>
      <c r="S200" s="1">
        <v>3.0030000000000001</v>
      </c>
      <c r="T200" s="1">
        <v>3823</v>
      </c>
      <c r="U200" s="1">
        <v>2.4009999999999998</v>
      </c>
      <c r="V200" s="1">
        <v>3807</v>
      </c>
    </row>
    <row r="201" spans="2:22" x14ac:dyDescent="0.3">
      <c r="B201" s="1" t="s">
        <v>86</v>
      </c>
      <c r="C201" s="1" t="s">
        <v>232</v>
      </c>
      <c r="D201" s="1" t="s">
        <v>285</v>
      </c>
      <c r="E201" s="1" t="s">
        <v>115</v>
      </c>
      <c r="F201" s="1" t="s">
        <v>239</v>
      </c>
      <c r="G201" s="1">
        <v>2021</v>
      </c>
      <c r="H201" s="1" t="s">
        <v>152</v>
      </c>
      <c r="I201" s="1" t="s">
        <v>157</v>
      </c>
      <c r="J201" s="4">
        <v>0.31770799999999988</v>
      </c>
      <c r="K201" s="1">
        <v>2537</v>
      </c>
      <c r="L201" s="1">
        <v>2537</v>
      </c>
      <c r="M201" s="1">
        <v>8.4879999999999995</v>
      </c>
      <c r="O201" s="1">
        <v>3</v>
      </c>
      <c r="P201" s="1" t="s">
        <v>124</v>
      </c>
      <c r="Q201" s="1">
        <v>93.103999999999999</v>
      </c>
      <c r="R201" s="1">
        <v>2171</v>
      </c>
      <c r="S201" s="1">
        <v>3.0030000000000001</v>
      </c>
      <c r="T201" s="1">
        <v>3823</v>
      </c>
      <c r="U201" s="1">
        <v>2.4009999999999998</v>
      </c>
      <c r="V201" s="1">
        <v>3807</v>
      </c>
    </row>
    <row r="202" spans="2:22" x14ac:dyDescent="0.3">
      <c r="B202" s="1" t="s">
        <v>86</v>
      </c>
      <c r="C202" s="1" t="s">
        <v>232</v>
      </c>
      <c r="D202" s="1" t="s">
        <v>285</v>
      </c>
      <c r="E202" s="1" t="s">
        <v>115</v>
      </c>
      <c r="F202" s="1" t="s">
        <v>240</v>
      </c>
      <c r="G202" s="1">
        <v>2021</v>
      </c>
      <c r="H202" s="1" t="s">
        <v>152</v>
      </c>
      <c r="I202" s="1" t="s">
        <v>157</v>
      </c>
      <c r="J202" s="4">
        <v>0.3368259999999999</v>
      </c>
      <c r="K202" s="1">
        <v>2536</v>
      </c>
      <c r="L202" s="1">
        <v>2536</v>
      </c>
      <c r="M202" s="1">
        <v>8.4870000000000001</v>
      </c>
      <c r="O202" s="1">
        <v>3</v>
      </c>
      <c r="P202" s="1" t="s">
        <v>124</v>
      </c>
      <c r="Q202" s="1">
        <v>93.103999999999999</v>
      </c>
      <c r="R202" s="1">
        <v>2171</v>
      </c>
      <c r="S202" s="1">
        <v>3.0030000000000001</v>
      </c>
      <c r="T202" s="1">
        <v>3823</v>
      </c>
      <c r="U202" s="1">
        <v>2.4009999999999998</v>
      </c>
      <c r="V202" s="1">
        <v>3807</v>
      </c>
    </row>
    <row r="203" spans="2:22" x14ac:dyDescent="0.3">
      <c r="B203" s="1" t="s">
        <v>86</v>
      </c>
      <c r="C203" s="1" t="s">
        <v>232</v>
      </c>
      <c r="D203" s="1" t="s">
        <v>285</v>
      </c>
      <c r="E203" s="1" t="s">
        <v>115</v>
      </c>
      <c r="F203" s="1" t="s">
        <v>241</v>
      </c>
      <c r="G203" s="1">
        <v>2021</v>
      </c>
      <c r="H203" s="1" t="s">
        <v>152</v>
      </c>
      <c r="I203" s="1" t="s">
        <v>157</v>
      </c>
      <c r="J203" s="4">
        <v>0.37103399999999997</v>
      </c>
      <c r="K203" s="1">
        <v>2533</v>
      </c>
      <c r="L203" s="1">
        <v>2533</v>
      </c>
      <c r="M203" s="1">
        <v>8.3539999999999992</v>
      </c>
      <c r="O203" s="1">
        <v>3</v>
      </c>
      <c r="P203" s="1" t="s">
        <v>124</v>
      </c>
      <c r="Q203" s="1">
        <v>93.103999999999999</v>
      </c>
      <c r="R203" s="1">
        <v>2171</v>
      </c>
      <c r="S203" s="1">
        <v>3.0030000000000001</v>
      </c>
      <c r="T203" s="1">
        <v>3823</v>
      </c>
      <c r="U203" s="1">
        <v>2.4009999999999998</v>
      </c>
      <c r="V203" s="1">
        <v>3807</v>
      </c>
    </row>
    <row r="204" spans="2:22" x14ac:dyDescent="0.3">
      <c r="B204" s="1" t="s">
        <v>86</v>
      </c>
      <c r="C204" s="1" t="s">
        <v>232</v>
      </c>
      <c r="D204" s="1" t="s">
        <v>285</v>
      </c>
      <c r="E204" s="1" t="s">
        <v>115</v>
      </c>
      <c r="F204" s="1" t="s">
        <v>242</v>
      </c>
      <c r="G204" s="1">
        <v>2021</v>
      </c>
      <c r="H204" s="1" t="s">
        <v>152</v>
      </c>
      <c r="I204" s="1" t="s">
        <v>157</v>
      </c>
      <c r="J204" s="4">
        <v>0.43351000000000001</v>
      </c>
      <c r="K204" s="1">
        <v>2536</v>
      </c>
      <c r="L204" s="1">
        <v>2536</v>
      </c>
      <c r="M204" s="1">
        <v>8.3539999999999992</v>
      </c>
      <c r="O204" s="1">
        <v>3</v>
      </c>
      <c r="P204" s="1" t="s">
        <v>124</v>
      </c>
      <c r="Q204" s="1">
        <v>93.103999999999999</v>
      </c>
      <c r="R204" s="1">
        <v>2171</v>
      </c>
      <c r="S204" s="1">
        <v>3.0030000000000001</v>
      </c>
      <c r="T204" s="1">
        <v>3823</v>
      </c>
      <c r="U204" s="1">
        <v>2.4009999999999998</v>
      </c>
      <c r="V204" s="1">
        <v>3807</v>
      </c>
    </row>
    <row r="205" spans="2:22" x14ac:dyDescent="0.3">
      <c r="B205" s="1" t="s">
        <v>86</v>
      </c>
      <c r="C205" s="1" t="s">
        <v>232</v>
      </c>
      <c r="D205" s="1" t="s">
        <v>285</v>
      </c>
      <c r="E205" s="1" t="s">
        <v>115</v>
      </c>
      <c r="F205" s="1" t="s">
        <v>243</v>
      </c>
      <c r="G205" s="1">
        <v>2021</v>
      </c>
      <c r="H205" s="1" t="s">
        <v>152</v>
      </c>
      <c r="I205" s="1" t="s">
        <v>157</v>
      </c>
      <c r="J205" s="4">
        <v>0.57747400000000004</v>
      </c>
      <c r="K205" s="1">
        <v>2537</v>
      </c>
      <c r="L205" s="1">
        <v>2537</v>
      </c>
      <c r="M205" s="1">
        <v>8.2859999999999996</v>
      </c>
      <c r="O205" s="1">
        <v>3</v>
      </c>
      <c r="P205" s="1" t="s">
        <v>124</v>
      </c>
      <c r="Q205" s="1">
        <v>93.103999999999999</v>
      </c>
      <c r="R205" s="1">
        <v>2171</v>
      </c>
      <c r="S205" s="1">
        <v>3.0030000000000001</v>
      </c>
      <c r="T205" s="1">
        <v>3823</v>
      </c>
      <c r="U205" s="1">
        <v>2.4009999999999998</v>
      </c>
      <c r="V205" s="1">
        <v>3807</v>
      </c>
    </row>
    <row r="206" spans="2:22" x14ac:dyDescent="0.3">
      <c r="B206" s="1" t="s">
        <v>86</v>
      </c>
      <c r="C206" s="1" t="s">
        <v>232</v>
      </c>
      <c r="D206" s="1" t="s">
        <v>285</v>
      </c>
      <c r="E206" s="1" t="s">
        <v>115</v>
      </c>
      <c r="F206" s="1" t="s">
        <v>244</v>
      </c>
      <c r="G206" s="1">
        <v>2021</v>
      </c>
      <c r="H206" s="1" t="s">
        <v>152</v>
      </c>
      <c r="I206" s="1" t="s">
        <v>157</v>
      </c>
      <c r="J206" s="4">
        <v>0.85321599999999997</v>
      </c>
      <c r="K206" s="1">
        <v>2537</v>
      </c>
      <c r="L206" s="1">
        <v>2537</v>
      </c>
      <c r="M206" s="1">
        <v>8.2859999999999996</v>
      </c>
      <c r="O206" s="1">
        <v>3</v>
      </c>
      <c r="P206" s="1" t="s">
        <v>124</v>
      </c>
      <c r="Q206" s="1">
        <v>93.103999999999999</v>
      </c>
      <c r="R206" s="1">
        <v>2171</v>
      </c>
      <c r="S206" s="1">
        <v>3.0030000000000001</v>
      </c>
      <c r="T206" s="1">
        <v>3823</v>
      </c>
      <c r="U206" s="1">
        <v>2.4009999999999998</v>
      </c>
      <c r="V206" s="1">
        <v>3807</v>
      </c>
    </row>
    <row r="207" spans="2:22" x14ac:dyDescent="0.3">
      <c r="B207" s="1" t="s">
        <v>86</v>
      </c>
      <c r="C207" s="1" t="s">
        <v>232</v>
      </c>
      <c r="D207" s="1" t="s">
        <v>285</v>
      </c>
      <c r="E207" s="1" t="s">
        <v>115</v>
      </c>
      <c r="F207" s="1" t="s">
        <v>245</v>
      </c>
      <c r="G207" s="1">
        <v>2021</v>
      </c>
      <c r="H207" s="1" t="s">
        <v>152</v>
      </c>
      <c r="I207" s="1" t="s">
        <v>157</v>
      </c>
      <c r="J207" s="4">
        <v>1.354228</v>
      </c>
      <c r="K207" s="1">
        <v>2537</v>
      </c>
      <c r="L207" s="1">
        <v>2537</v>
      </c>
      <c r="M207" s="1">
        <v>8.3390000000000004</v>
      </c>
      <c r="O207" s="1">
        <v>3</v>
      </c>
      <c r="P207" s="1" t="s">
        <v>124</v>
      </c>
      <c r="Q207" s="1">
        <v>93.103999999999999</v>
      </c>
      <c r="R207" s="1">
        <v>2171</v>
      </c>
      <c r="S207" s="1">
        <v>3.0030000000000001</v>
      </c>
      <c r="T207" s="1">
        <v>3823</v>
      </c>
      <c r="U207" s="1">
        <v>2.4009999999999998</v>
      </c>
      <c r="V207" s="1">
        <v>3807</v>
      </c>
    </row>
    <row r="208" spans="2:22" x14ac:dyDescent="0.3">
      <c r="B208" s="1" t="s">
        <v>86</v>
      </c>
      <c r="C208" s="1" t="s">
        <v>232</v>
      </c>
      <c r="D208" s="1" t="s">
        <v>285</v>
      </c>
      <c r="E208" s="1" t="s">
        <v>115</v>
      </c>
      <c r="F208" s="1" t="s">
        <v>246</v>
      </c>
      <c r="G208" s="1">
        <v>2021</v>
      </c>
      <c r="H208" s="1" t="s">
        <v>152</v>
      </c>
      <c r="I208" s="1" t="s">
        <v>157</v>
      </c>
      <c r="J208" s="4">
        <v>2.0827659999999999</v>
      </c>
      <c r="K208" s="1">
        <v>2535</v>
      </c>
      <c r="L208" s="1">
        <v>2535</v>
      </c>
      <c r="M208" s="1">
        <v>8.3369999999999997</v>
      </c>
      <c r="O208" s="1">
        <v>3</v>
      </c>
      <c r="P208" s="1" t="s">
        <v>124</v>
      </c>
      <c r="Q208" s="1">
        <v>93.103999999999999</v>
      </c>
      <c r="R208" s="1">
        <v>2171</v>
      </c>
      <c r="S208" s="1">
        <v>3.0030000000000001</v>
      </c>
      <c r="T208" s="1">
        <v>3823</v>
      </c>
      <c r="U208" s="1">
        <v>2.4009999999999998</v>
      </c>
      <c r="V208" s="1">
        <v>3807</v>
      </c>
    </row>
    <row r="209" spans="2:22" x14ac:dyDescent="0.3">
      <c r="B209" s="1" t="s">
        <v>86</v>
      </c>
      <c r="C209" s="1" t="s">
        <v>232</v>
      </c>
      <c r="D209" s="1" t="s">
        <v>285</v>
      </c>
      <c r="E209" s="1" t="s">
        <v>115</v>
      </c>
      <c r="F209" s="1" t="s">
        <v>247</v>
      </c>
      <c r="G209" s="1">
        <v>2021</v>
      </c>
      <c r="H209" s="1" t="s">
        <v>152</v>
      </c>
      <c r="I209" s="1" t="s">
        <v>157</v>
      </c>
      <c r="J209" s="4">
        <v>2.7226379999999999</v>
      </c>
      <c r="K209" s="1">
        <v>2534</v>
      </c>
      <c r="L209" s="1">
        <v>2534</v>
      </c>
      <c r="M209" s="1">
        <v>8.5809999999999995</v>
      </c>
      <c r="O209" s="1">
        <v>3</v>
      </c>
      <c r="P209" s="1" t="s">
        <v>124</v>
      </c>
      <c r="Q209" s="1">
        <v>93.103999999999999</v>
      </c>
      <c r="R209" s="1">
        <v>2171</v>
      </c>
      <c r="S209" s="1">
        <v>3.0030000000000001</v>
      </c>
      <c r="T209" s="1">
        <v>3823</v>
      </c>
      <c r="U209" s="1">
        <v>2.4009999999999998</v>
      </c>
      <c r="V209" s="1">
        <v>3807</v>
      </c>
    </row>
    <row r="210" spans="2:22" x14ac:dyDescent="0.3">
      <c r="B210" s="1" t="s">
        <v>86</v>
      </c>
      <c r="C210" s="1" t="s">
        <v>232</v>
      </c>
      <c r="D210" s="1" t="s">
        <v>285</v>
      </c>
      <c r="E210" s="1" t="s">
        <v>115</v>
      </c>
      <c r="F210" s="1" t="s">
        <v>248</v>
      </c>
      <c r="G210" s="1">
        <v>2021</v>
      </c>
      <c r="H210" s="1" t="s">
        <v>152</v>
      </c>
      <c r="I210" s="1" t="s">
        <v>157</v>
      </c>
      <c r="J210" s="4">
        <v>2.9794700000000001</v>
      </c>
      <c r="K210" s="1">
        <v>2532</v>
      </c>
      <c r="L210" s="1">
        <v>2532</v>
      </c>
      <c r="M210" s="1">
        <v>8.58</v>
      </c>
      <c r="O210" s="1">
        <v>3</v>
      </c>
      <c r="P210" s="1" t="s">
        <v>124</v>
      </c>
      <c r="Q210" s="1">
        <v>93.103999999999999</v>
      </c>
      <c r="R210" s="1">
        <v>2171</v>
      </c>
      <c r="S210" s="1">
        <v>3.0030000000000001</v>
      </c>
      <c r="T210" s="1">
        <v>3823</v>
      </c>
      <c r="U210" s="1">
        <v>2.4009999999999998</v>
      </c>
      <c r="V210" s="1">
        <v>3807</v>
      </c>
    </row>
    <row r="211" spans="2:22" x14ac:dyDescent="0.3">
      <c r="B211" s="1" t="s">
        <v>86</v>
      </c>
      <c r="C211" s="1" t="s">
        <v>232</v>
      </c>
      <c r="D211" s="1" t="s">
        <v>285</v>
      </c>
      <c r="E211" s="1" t="s">
        <v>115</v>
      </c>
      <c r="F211" s="1" t="s">
        <v>249</v>
      </c>
      <c r="G211" s="1">
        <v>2021</v>
      </c>
      <c r="H211" s="1" t="s">
        <v>152</v>
      </c>
      <c r="I211" s="1" t="s">
        <v>157</v>
      </c>
      <c r="J211" s="4">
        <v>2.845218</v>
      </c>
      <c r="K211" s="1">
        <v>2534</v>
      </c>
      <c r="L211" s="1">
        <v>2534</v>
      </c>
      <c r="M211" s="1">
        <v>9.07</v>
      </c>
      <c r="O211" s="1">
        <v>3</v>
      </c>
      <c r="P211" s="1" t="s">
        <v>124</v>
      </c>
      <c r="Q211" s="1">
        <v>93.103999999999999</v>
      </c>
      <c r="R211" s="1">
        <v>2171</v>
      </c>
      <c r="S211" s="1">
        <v>3.0030000000000001</v>
      </c>
      <c r="T211" s="1">
        <v>3823</v>
      </c>
      <c r="U211" s="1">
        <v>2.4009999999999998</v>
      </c>
      <c r="V211" s="1">
        <v>3807</v>
      </c>
    </row>
    <row r="212" spans="2:22" x14ac:dyDescent="0.3">
      <c r="B212" s="1" t="s">
        <v>86</v>
      </c>
      <c r="C212" s="1" t="s">
        <v>232</v>
      </c>
      <c r="D212" s="1" t="s">
        <v>285</v>
      </c>
      <c r="E212" s="1" t="s">
        <v>115</v>
      </c>
      <c r="F212" s="1" t="s">
        <v>250</v>
      </c>
      <c r="G212" s="1">
        <v>2021</v>
      </c>
      <c r="H212" s="1" t="s">
        <v>152</v>
      </c>
      <c r="I212" s="1" t="s">
        <v>157</v>
      </c>
      <c r="J212" s="4">
        <v>2.6308660000000001</v>
      </c>
      <c r="K212" s="1">
        <v>2535</v>
      </c>
      <c r="L212" s="1">
        <v>2535</v>
      </c>
      <c r="M212" s="1">
        <v>9.07</v>
      </c>
      <c r="O212" s="1">
        <v>3</v>
      </c>
      <c r="P212" s="1" t="s">
        <v>124</v>
      </c>
      <c r="Q212" s="1">
        <v>93.103999999999999</v>
      </c>
      <c r="R212" s="1">
        <v>2171</v>
      </c>
      <c r="S212" s="1">
        <v>3.0030000000000001</v>
      </c>
      <c r="T212" s="1">
        <v>3823</v>
      </c>
      <c r="U212" s="1">
        <v>2.4009999999999998</v>
      </c>
      <c r="V212" s="1">
        <v>3807</v>
      </c>
    </row>
    <row r="213" spans="2:22" x14ac:dyDescent="0.3">
      <c r="B213" s="1" t="s">
        <v>86</v>
      </c>
      <c r="C213" s="1" t="s">
        <v>232</v>
      </c>
      <c r="D213" s="1" t="s">
        <v>285</v>
      </c>
      <c r="E213" s="1" t="s">
        <v>115</v>
      </c>
      <c r="F213" s="1" t="s">
        <v>251</v>
      </c>
      <c r="G213" s="1">
        <v>2021</v>
      </c>
      <c r="H213" s="1" t="s">
        <v>152</v>
      </c>
      <c r="I213" s="1" t="s">
        <v>157</v>
      </c>
      <c r="J213" s="4">
        <v>2.2943899999999999</v>
      </c>
      <c r="K213" s="1">
        <v>2534</v>
      </c>
      <c r="L213" s="1">
        <v>2534</v>
      </c>
      <c r="M213" s="1">
        <v>9.8170000000000002</v>
      </c>
      <c r="O213" s="1">
        <v>3</v>
      </c>
      <c r="P213" s="1" t="s">
        <v>124</v>
      </c>
      <c r="Q213" s="1">
        <v>93.103999999999999</v>
      </c>
      <c r="R213" s="1">
        <v>2171</v>
      </c>
      <c r="S213" s="1">
        <v>3.0030000000000001</v>
      </c>
      <c r="T213" s="1">
        <v>3823</v>
      </c>
      <c r="U213" s="1">
        <v>2.4009999999999998</v>
      </c>
      <c r="V213" s="1">
        <v>3807</v>
      </c>
    </row>
    <row r="214" spans="2:22" x14ac:dyDescent="0.3">
      <c r="B214" s="1" t="s">
        <v>86</v>
      </c>
      <c r="C214" s="1" t="s">
        <v>232</v>
      </c>
      <c r="D214" s="1" t="s">
        <v>285</v>
      </c>
      <c r="E214" s="1" t="s">
        <v>115</v>
      </c>
      <c r="F214" s="1" t="s">
        <v>252</v>
      </c>
      <c r="G214" s="1">
        <v>2021</v>
      </c>
      <c r="H214" s="1" t="s">
        <v>152</v>
      </c>
      <c r="I214" s="1" t="s">
        <v>157</v>
      </c>
      <c r="J214" s="4">
        <v>2.0120800000000001</v>
      </c>
      <c r="K214" s="1">
        <v>2535</v>
      </c>
      <c r="L214" s="1">
        <v>2535</v>
      </c>
      <c r="M214" s="1">
        <v>9.8170000000000002</v>
      </c>
      <c r="O214" s="1">
        <v>3</v>
      </c>
      <c r="P214" s="1" t="s">
        <v>124</v>
      </c>
      <c r="Q214" s="1">
        <v>93.103999999999999</v>
      </c>
      <c r="R214" s="1">
        <v>2171</v>
      </c>
      <c r="S214" s="1">
        <v>3.0030000000000001</v>
      </c>
      <c r="T214" s="1">
        <v>3823</v>
      </c>
      <c r="U214" s="1">
        <v>2.4009999999999998</v>
      </c>
      <c r="V214" s="1">
        <v>3807</v>
      </c>
    </row>
    <row r="215" spans="2:22" x14ac:dyDescent="0.3">
      <c r="B215" s="1" t="s">
        <v>86</v>
      </c>
      <c r="C215" s="1" t="s">
        <v>232</v>
      </c>
      <c r="D215" s="1" t="s">
        <v>285</v>
      </c>
      <c r="E215" s="1" t="s">
        <v>115</v>
      </c>
      <c r="F215" s="1" t="s">
        <v>253</v>
      </c>
      <c r="G215" s="1">
        <v>2021</v>
      </c>
      <c r="H215" s="1" t="s">
        <v>152</v>
      </c>
      <c r="I215" s="1" t="s">
        <v>157</v>
      </c>
      <c r="J215" s="4">
        <v>1.7965439999999999</v>
      </c>
      <c r="K215" s="1">
        <v>2535</v>
      </c>
      <c r="L215" s="1">
        <v>2535</v>
      </c>
      <c r="M215" s="1">
        <v>10.670999999999999</v>
      </c>
      <c r="O215" s="1">
        <v>3</v>
      </c>
      <c r="P215" s="1" t="s">
        <v>124</v>
      </c>
      <c r="Q215" s="1">
        <v>93.103999999999999</v>
      </c>
      <c r="R215" s="1">
        <v>2171</v>
      </c>
      <c r="S215" s="1">
        <v>3.0030000000000001</v>
      </c>
      <c r="T215" s="1">
        <v>3823</v>
      </c>
      <c r="U215" s="1">
        <v>2.4009999999999998</v>
      </c>
      <c r="V215" s="1">
        <v>3807</v>
      </c>
    </row>
    <row r="216" spans="2:22" x14ac:dyDescent="0.3">
      <c r="B216" s="1" t="s">
        <v>86</v>
      </c>
      <c r="C216" s="1" t="s">
        <v>232</v>
      </c>
      <c r="D216" s="1" t="s">
        <v>285</v>
      </c>
      <c r="E216" s="1" t="s">
        <v>115</v>
      </c>
      <c r="F216" s="1" t="s">
        <v>254</v>
      </c>
      <c r="G216" s="1">
        <v>2021</v>
      </c>
      <c r="H216" s="1" t="s">
        <v>152</v>
      </c>
      <c r="I216" s="1" t="s">
        <v>157</v>
      </c>
      <c r="J216" s="4">
        <v>1.638954</v>
      </c>
      <c r="K216" s="1">
        <v>2535</v>
      </c>
      <c r="L216" s="1">
        <v>2535</v>
      </c>
      <c r="M216" s="1">
        <v>10.670999999999999</v>
      </c>
      <c r="O216" s="1">
        <v>3</v>
      </c>
      <c r="P216" s="1" t="s">
        <v>124</v>
      </c>
      <c r="Q216" s="1">
        <v>93.103999999999999</v>
      </c>
      <c r="R216" s="1">
        <v>2171</v>
      </c>
      <c r="S216" s="1">
        <v>3.0030000000000001</v>
      </c>
      <c r="T216" s="1">
        <v>3823</v>
      </c>
      <c r="U216" s="1">
        <v>2.4009999999999998</v>
      </c>
      <c r="V216" s="1">
        <v>3807</v>
      </c>
    </row>
    <row r="217" spans="2:22" x14ac:dyDescent="0.3">
      <c r="B217" s="1" t="s">
        <v>86</v>
      </c>
      <c r="C217" s="1" t="s">
        <v>232</v>
      </c>
      <c r="D217" s="1" t="s">
        <v>285</v>
      </c>
      <c r="E217" s="1" t="s">
        <v>115</v>
      </c>
      <c r="F217" s="1" t="s">
        <v>255</v>
      </c>
      <c r="G217" s="1">
        <v>2021</v>
      </c>
      <c r="H217" s="1" t="s">
        <v>152</v>
      </c>
      <c r="I217" s="1" t="s">
        <v>157</v>
      </c>
      <c r="J217" s="4">
        <v>1.547706</v>
      </c>
      <c r="K217" s="1">
        <v>2534</v>
      </c>
      <c r="L217" s="1">
        <v>2534</v>
      </c>
      <c r="M217" s="1">
        <v>11.452</v>
      </c>
      <c r="O217" s="1">
        <v>3</v>
      </c>
      <c r="P217" s="1" t="s">
        <v>124</v>
      </c>
      <c r="Q217" s="1">
        <v>93.103999999999999</v>
      </c>
      <c r="R217" s="1">
        <v>2171</v>
      </c>
      <c r="S217" s="1">
        <v>3.0030000000000001</v>
      </c>
      <c r="T217" s="1">
        <v>3823</v>
      </c>
      <c r="U217" s="1">
        <v>2.4009999999999998</v>
      </c>
      <c r="V217" s="1">
        <v>3807</v>
      </c>
    </row>
    <row r="218" spans="2:22" x14ac:dyDescent="0.3">
      <c r="B218" s="1" t="s">
        <v>86</v>
      </c>
      <c r="C218" s="1" t="s">
        <v>232</v>
      </c>
      <c r="D218" s="1" t="s">
        <v>285</v>
      </c>
      <c r="E218" s="1" t="s">
        <v>115</v>
      </c>
      <c r="F218" s="1" t="s">
        <v>256</v>
      </c>
      <c r="G218" s="1">
        <v>2021</v>
      </c>
      <c r="H218" s="1" t="s">
        <v>152</v>
      </c>
      <c r="I218" s="1" t="s">
        <v>157</v>
      </c>
      <c r="J218" s="4">
        <v>1.4962200000000001</v>
      </c>
      <c r="K218" s="1">
        <v>2532</v>
      </c>
      <c r="L218" s="1">
        <v>2532</v>
      </c>
      <c r="M218" s="1">
        <v>11.452</v>
      </c>
      <c r="O218" s="1">
        <v>3</v>
      </c>
      <c r="P218" s="1" t="s">
        <v>124</v>
      </c>
      <c r="Q218" s="1">
        <v>93.103999999999999</v>
      </c>
      <c r="R218" s="1">
        <v>2171</v>
      </c>
      <c r="S218" s="1">
        <v>3.0030000000000001</v>
      </c>
      <c r="T218" s="1">
        <v>3823</v>
      </c>
      <c r="U218" s="1">
        <v>2.4009999999999998</v>
      </c>
      <c r="V218" s="1">
        <v>3807</v>
      </c>
    </row>
    <row r="219" spans="2:22" x14ac:dyDescent="0.3">
      <c r="B219" s="1" t="s">
        <v>86</v>
      </c>
      <c r="C219" s="1" t="s">
        <v>232</v>
      </c>
      <c r="D219" s="1" t="s">
        <v>285</v>
      </c>
      <c r="E219" s="1" t="s">
        <v>115</v>
      </c>
      <c r="F219" s="1" t="s">
        <v>257</v>
      </c>
      <c r="G219" s="1">
        <v>2021</v>
      </c>
      <c r="H219" s="1" t="s">
        <v>152</v>
      </c>
      <c r="I219" s="1" t="s">
        <v>157</v>
      </c>
      <c r="J219" s="4">
        <v>1.5264660000000001</v>
      </c>
      <c r="K219" s="1">
        <v>2532</v>
      </c>
      <c r="L219" s="1">
        <v>2532</v>
      </c>
      <c r="M219" s="1">
        <v>12.058</v>
      </c>
      <c r="O219" s="1">
        <v>3</v>
      </c>
      <c r="P219" s="1" t="s">
        <v>124</v>
      </c>
      <c r="Q219" s="1">
        <v>93.103999999999999</v>
      </c>
      <c r="R219" s="1">
        <v>2171</v>
      </c>
      <c r="S219" s="1">
        <v>3.0030000000000001</v>
      </c>
      <c r="T219" s="1">
        <v>3823</v>
      </c>
      <c r="U219" s="1">
        <v>2.4009999999999998</v>
      </c>
      <c r="V219" s="1">
        <v>3807</v>
      </c>
    </row>
    <row r="220" spans="2:22" x14ac:dyDescent="0.3">
      <c r="B220" s="1" t="s">
        <v>86</v>
      </c>
      <c r="C220" s="1" t="s">
        <v>232</v>
      </c>
      <c r="D220" s="1" t="s">
        <v>285</v>
      </c>
      <c r="E220" s="1" t="s">
        <v>115</v>
      </c>
      <c r="F220" s="1" t="s">
        <v>258</v>
      </c>
      <c r="G220" s="1">
        <v>2021</v>
      </c>
      <c r="H220" s="1" t="s">
        <v>152</v>
      </c>
      <c r="I220" s="1" t="s">
        <v>157</v>
      </c>
      <c r="J220" s="4">
        <v>1.5647040000000001</v>
      </c>
      <c r="K220" s="1">
        <v>2533</v>
      </c>
      <c r="L220" s="1">
        <v>2533</v>
      </c>
      <c r="M220" s="1">
        <v>12.058</v>
      </c>
      <c r="O220" s="1">
        <v>3</v>
      </c>
      <c r="P220" s="1" t="s">
        <v>124</v>
      </c>
      <c r="Q220" s="1">
        <v>93.103999999999999</v>
      </c>
      <c r="R220" s="1">
        <v>2171</v>
      </c>
      <c r="S220" s="1">
        <v>3.0030000000000001</v>
      </c>
      <c r="T220" s="1">
        <v>3823</v>
      </c>
      <c r="U220" s="1">
        <v>2.4009999999999998</v>
      </c>
      <c r="V220" s="1">
        <v>3807</v>
      </c>
    </row>
    <row r="221" spans="2:22" x14ac:dyDescent="0.3">
      <c r="B221" s="1" t="s">
        <v>86</v>
      </c>
      <c r="C221" s="1" t="s">
        <v>232</v>
      </c>
      <c r="D221" s="1" t="s">
        <v>285</v>
      </c>
      <c r="E221" s="1" t="s">
        <v>115</v>
      </c>
      <c r="F221" s="1" t="s">
        <v>259</v>
      </c>
      <c r="G221" s="1">
        <v>2021</v>
      </c>
      <c r="H221" s="1" t="s">
        <v>152</v>
      </c>
      <c r="I221" s="1" t="s">
        <v>157</v>
      </c>
      <c r="J221" s="4">
        <v>1.524602</v>
      </c>
      <c r="K221" s="1">
        <v>2531</v>
      </c>
      <c r="L221" s="1">
        <v>2531</v>
      </c>
      <c r="M221" s="1">
        <v>12.494999999999999</v>
      </c>
      <c r="O221" s="1">
        <v>3</v>
      </c>
      <c r="P221" s="1" t="s">
        <v>124</v>
      </c>
      <c r="Q221" s="1">
        <v>93.103999999999999</v>
      </c>
      <c r="R221" s="1">
        <v>2171</v>
      </c>
      <c r="S221" s="1">
        <v>3.0030000000000001</v>
      </c>
      <c r="T221" s="1">
        <v>3823</v>
      </c>
      <c r="U221" s="1">
        <v>2.4009999999999998</v>
      </c>
      <c r="V221" s="1">
        <v>3807</v>
      </c>
    </row>
    <row r="222" spans="2:22" x14ac:dyDescent="0.3">
      <c r="B222" s="1" t="s">
        <v>86</v>
      </c>
      <c r="C222" s="1" t="s">
        <v>232</v>
      </c>
      <c r="D222" s="1" t="s">
        <v>285</v>
      </c>
      <c r="E222" s="1" t="s">
        <v>115</v>
      </c>
      <c r="F222" s="1" t="s">
        <v>260</v>
      </c>
      <c r="G222" s="1">
        <v>2021</v>
      </c>
      <c r="H222" s="1" t="s">
        <v>152</v>
      </c>
      <c r="I222" s="1" t="s">
        <v>157</v>
      </c>
      <c r="J222" s="4">
        <v>1.4998339999999999</v>
      </c>
      <c r="K222" s="1">
        <v>2531</v>
      </c>
      <c r="L222" s="1">
        <v>2531</v>
      </c>
      <c r="M222" s="1">
        <v>12.494999999999999</v>
      </c>
      <c r="O222" s="1">
        <v>3</v>
      </c>
      <c r="P222" s="1" t="s">
        <v>124</v>
      </c>
      <c r="Q222" s="1">
        <v>93.103999999999999</v>
      </c>
      <c r="R222" s="1">
        <v>2171</v>
      </c>
      <c r="S222" s="1">
        <v>3.0030000000000001</v>
      </c>
      <c r="T222" s="1">
        <v>3823</v>
      </c>
      <c r="U222" s="1">
        <v>2.4009999999999998</v>
      </c>
      <c r="V222" s="1">
        <v>3807</v>
      </c>
    </row>
    <row r="223" spans="2:22" x14ac:dyDescent="0.3">
      <c r="B223" s="1" t="s">
        <v>86</v>
      </c>
      <c r="C223" s="1" t="s">
        <v>232</v>
      </c>
      <c r="D223" s="1" t="s">
        <v>285</v>
      </c>
      <c r="E223" s="1" t="s">
        <v>115</v>
      </c>
      <c r="F223" s="1" t="s">
        <v>261</v>
      </c>
      <c r="G223" s="1">
        <v>2021</v>
      </c>
      <c r="H223" s="1" t="s">
        <v>152</v>
      </c>
      <c r="I223" s="1" t="s">
        <v>157</v>
      </c>
      <c r="J223" s="4">
        <v>1.482934</v>
      </c>
      <c r="K223" s="1">
        <v>2533</v>
      </c>
      <c r="L223" s="1">
        <v>2533</v>
      </c>
      <c r="M223" s="1">
        <v>12.769</v>
      </c>
      <c r="O223" s="1">
        <v>3</v>
      </c>
      <c r="P223" s="1" t="s">
        <v>124</v>
      </c>
      <c r="Q223" s="1">
        <v>93.103999999999999</v>
      </c>
      <c r="R223" s="1">
        <v>2171</v>
      </c>
      <c r="S223" s="1">
        <v>3.0030000000000001</v>
      </c>
      <c r="T223" s="1">
        <v>3823</v>
      </c>
      <c r="U223" s="1">
        <v>2.4009999999999998</v>
      </c>
      <c r="V223" s="1">
        <v>3807</v>
      </c>
    </row>
    <row r="224" spans="2:22" x14ac:dyDescent="0.3">
      <c r="B224" s="1" t="s">
        <v>86</v>
      </c>
      <c r="C224" s="1" t="s">
        <v>232</v>
      </c>
      <c r="D224" s="1" t="s">
        <v>285</v>
      </c>
      <c r="E224" s="1" t="s">
        <v>115</v>
      </c>
      <c r="F224" s="1" t="s">
        <v>262</v>
      </c>
      <c r="G224" s="1">
        <v>2021</v>
      </c>
      <c r="H224" s="1" t="s">
        <v>152</v>
      </c>
      <c r="I224" s="1" t="s">
        <v>157</v>
      </c>
      <c r="J224" s="4">
        <v>1.49115</v>
      </c>
      <c r="K224" s="1">
        <v>2534</v>
      </c>
      <c r="L224" s="1">
        <v>2534</v>
      </c>
      <c r="M224" s="1">
        <v>12.769</v>
      </c>
      <c r="O224" s="1">
        <v>3</v>
      </c>
      <c r="P224" s="1" t="s">
        <v>124</v>
      </c>
      <c r="Q224" s="1">
        <v>93.103999999999999</v>
      </c>
      <c r="R224" s="1">
        <v>2171</v>
      </c>
      <c r="S224" s="1">
        <v>3.0030000000000001</v>
      </c>
      <c r="T224" s="1">
        <v>3823</v>
      </c>
      <c r="U224" s="1">
        <v>2.4009999999999998</v>
      </c>
      <c r="V224" s="1">
        <v>3807</v>
      </c>
    </row>
    <row r="225" spans="2:22" x14ac:dyDescent="0.3">
      <c r="B225" s="1" t="s">
        <v>86</v>
      </c>
      <c r="C225" s="1" t="s">
        <v>232</v>
      </c>
      <c r="D225" s="1" t="s">
        <v>285</v>
      </c>
      <c r="E225" s="1" t="s">
        <v>115</v>
      </c>
      <c r="F225" s="1" t="s">
        <v>263</v>
      </c>
      <c r="G225" s="1">
        <v>2021</v>
      </c>
      <c r="H225" s="1" t="s">
        <v>152</v>
      </c>
      <c r="I225" s="1" t="s">
        <v>157</v>
      </c>
      <c r="J225" s="4">
        <v>1.5563979999999999</v>
      </c>
      <c r="K225" s="1">
        <v>2533</v>
      </c>
      <c r="L225" s="1">
        <v>2533</v>
      </c>
      <c r="M225" s="1">
        <v>12.856</v>
      </c>
      <c r="O225" s="1">
        <v>3</v>
      </c>
      <c r="P225" s="1" t="s">
        <v>124</v>
      </c>
      <c r="Q225" s="1">
        <v>93.103999999999999</v>
      </c>
      <c r="R225" s="1">
        <v>2171</v>
      </c>
      <c r="S225" s="1">
        <v>3.0030000000000001</v>
      </c>
      <c r="T225" s="1">
        <v>3823</v>
      </c>
      <c r="U225" s="1">
        <v>2.4009999999999998</v>
      </c>
      <c r="V225" s="1">
        <v>3807</v>
      </c>
    </row>
    <row r="226" spans="2:22" x14ac:dyDescent="0.3">
      <c r="B226" s="1" t="s">
        <v>86</v>
      </c>
      <c r="C226" s="1" t="s">
        <v>232</v>
      </c>
      <c r="D226" s="1" t="s">
        <v>285</v>
      </c>
      <c r="E226" s="1" t="s">
        <v>115</v>
      </c>
      <c r="F226" s="1" t="s">
        <v>264</v>
      </c>
      <c r="G226" s="1">
        <v>2021</v>
      </c>
      <c r="H226" s="1" t="s">
        <v>152</v>
      </c>
      <c r="I226" s="1" t="s">
        <v>157</v>
      </c>
      <c r="J226" s="4">
        <v>1.7346760000000001</v>
      </c>
      <c r="K226" s="1">
        <v>2531</v>
      </c>
      <c r="L226" s="1">
        <v>2531</v>
      </c>
      <c r="M226" s="1">
        <v>12.855</v>
      </c>
      <c r="O226" s="1">
        <v>3</v>
      </c>
      <c r="P226" s="1" t="s">
        <v>124</v>
      </c>
      <c r="Q226" s="1">
        <v>93.103999999999999</v>
      </c>
      <c r="R226" s="1">
        <v>2171</v>
      </c>
      <c r="S226" s="1">
        <v>3.0030000000000001</v>
      </c>
      <c r="T226" s="1">
        <v>3823</v>
      </c>
      <c r="U226" s="1">
        <v>2.4009999999999998</v>
      </c>
      <c r="V226" s="1">
        <v>3807</v>
      </c>
    </row>
    <row r="227" spans="2:22" x14ac:dyDescent="0.3">
      <c r="B227" s="1" t="s">
        <v>86</v>
      </c>
      <c r="C227" s="1" t="s">
        <v>232</v>
      </c>
      <c r="D227" s="1" t="s">
        <v>285</v>
      </c>
      <c r="E227" s="1" t="s">
        <v>115</v>
      </c>
      <c r="F227" s="1" t="s">
        <v>265</v>
      </c>
      <c r="G227" s="1">
        <v>2021</v>
      </c>
      <c r="H227" s="1" t="s">
        <v>152</v>
      </c>
      <c r="I227" s="1" t="s">
        <v>157</v>
      </c>
      <c r="J227" s="4">
        <v>2.0378759999999998</v>
      </c>
      <c r="K227" s="1">
        <v>2532</v>
      </c>
      <c r="L227" s="1">
        <v>2532</v>
      </c>
      <c r="M227" s="1">
        <v>12.728</v>
      </c>
      <c r="O227" s="1">
        <v>3</v>
      </c>
      <c r="P227" s="1" t="s">
        <v>124</v>
      </c>
      <c r="Q227" s="1">
        <v>93.103999999999999</v>
      </c>
      <c r="R227" s="1">
        <v>2171</v>
      </c>
      <c r="S227" s="1">
        <v>3.0030000000000001</v>
      </c>
      <c r="T227" s="1">
        <v>3823</v>
      </c>
      <c r="U227" s="1">
        <v>2.4009999999999998</v>
      </c>
      <c r="V227" s="1">
        <v>3807</v>
      </c>
    </row>
    <row r="228" spans="2:22" x14ac:dyDescent="0.3">
      <c r="B228" s="1" t="s">
        <v>86</v>
      </c>
      <c r="C228" s="1" t="s">
        <v>232</v>
      </c>
      <c r="D228" s="1" t="s">
        <v>285</v>
      </c>
      <c r="E228" s="1" t="s">
        <v>115</v>
      </c>
      <c r="F228" s="1" t="s">
        <v>266</v>
      </c>
      <c r="G228" s="1">
        <v>2021</v>
      </c>
      <c r="H228" s="1" t="s">
        <v>152</v>
      </c>
      <c r="I228" s="1" t="s">
        <v>157</v>
      </c>
      <c r="J228" s="4">
        <v>2.4892180000000002</v>
      </c>
      <c r="K228" s="1">
        <v>2532</v>
      </c>
      <c r="L228" s="1">
        <v>2532</v>
      </c>
      <c r="M228" s="1">
        <v>12.728</v>
      </c>
      <c r="O228" s="1">
        <v>3</v>
      </c>
      <c r="P228" s="1" t="s">
        <v>124</v>
      </c>
      <c r="Q228" s="1">
        <v>93.103999999999999</v>
      </c>
      <c r="R228" s="1">
        <v>2171</v>
      </c>
      <c r="S228" s="1">
        <v>3.0030000000000001</v>
      </c>
      <c r="T228" s="1">
        <v>3823</v>
      </c>
      <c r="U228" s="1">
        <v>2.4009999999999998</v>
      </c>
      <c r="V228" s="1">
        <v>3807</v>
      </c>
    </row>
    <row r="229" spans="2:22" x14ac:dyDescent="0.3">
      <c r="B229" s="1" t="s">
        <v>86</v>
      </c>
      <c r="C229" s="1" t="s">
        <v>232</v>
      </c>
      <c r="D229" s="1" t="s">
        <v>285</v>
      </c>
      <c r="E229" s="1" t="s">
        <v>115</v>
      </c>
      <c r="F229" s="1" t="s">
        <v>267</v>
      </c>
      <c r="G229" s="1">
        <v>2021</v>
      </c>
      <c r="H229" s="1" t="s">
        <v>152</v>
      </c>
      <c r="I229" s="1" t="s">
        <v>157</v>
      </c>
      <c r="J229" s="4">
        <v>2.7691479999999991</v>
      </c>
      <c r="K229" s="1">
        <v>2531</v>
      </c>
      <c r="L229" s="1">
        <v>2531</v>
      </c>
      <c r="M229" s="1">
        <v>12.456</v>
      </c>
      <c r="O229" s="1">
        <v>3</v>
      </c>
      <c r="P229" s="1" t="s">
        <v>124</v>
      </c>
      <c r="Q229" s="1">
        <v>93.103999999999999</v>
      </c>
      <c r="R229" s="1">
        <v>2171</v>
      </c>
      <c r="S229" s="1">
        <v>3.0030000000000001</v>
      </c>
      <c r="T229" s="1">
        <v>3823</v>
      </c>
      <c r="U229" s="1">
        <v>2.4009999999999998</v>
      </c>
      <c r="V229" s="1">
        <v>3807</v>
      </c>
    </row>
    <row r="230" spans="2:22" x14ac:dyDescent="0.3">
      <c r="B230" s="1" t="s">
        <v>86</v>
      </c>
      <c r="C230" s="1" t="s">
        <v>232</v>
      </c>
      <c r="D230" s="1" t="s">
        <v>285</v>
      </c>
      <c r="E230" s="1" t="s">
        <v>115</v>
      </c>
      <c r="F230" s="1" t="s">
        <v>268</v>
      </c>
      <c r="G230" s="1">
        <v>2021</v>
      </c>
      <c r="H230" s="1" t="s">
        <v>152</v>
      </c>
      <c r="I230" s="1" t="s">
        <v>157</v>
      </c>
      <c r="J230" s="4">
        <v>2.8885399999999999</v>
      </c>
      <c r="K230" s="1">
        <v>2530</v>
      </c>
      <c r="L230" s="1">
        <v>2530</v>
      </c>
      <c r="M230" s="1">
        <v>12.456</v>
      </c>
      <c r="O230" s="1">
        <v>3</v>
      </c>
      <c r="P230" s="1" t="s">
        <v>124</v>
      </c>
      <c r="Q230" s="1">
        <v>93.103999999999999</v>
      </c>
      <c r="R230" s="1">
        <v>2171</v>
      </c>
      <c r="S230" s="1">
        <v>3.0030000000000001</v>
      </c>
      <c r="T230" s="1">
        <v>3823</v>
      </c>
      <c r="U230" s="1">
        <v>2.4009999999999998</v>
      </c>
      <c r="V230" s="1">
        <v>3807</v>
      </c>
    </row>
    <row r="231" spans="2:22" x14ac:dyDescent="0.3">
      <c r="B231" s="1" t="s">
        <v>86</v>
      </c>
      <c r="C231" s="1" t="s">
        <v>232</v>
      </c>
      <c r="D231" s="1" t="s">
        <v>285</v>
      </c>
      <c r="E231" s="1" t="s">
        <v>115</v>
      </c>
      <c r="F231" s="1" t="s">
        <v>269</v>
      </c>
      <c r="G231" s="1">
        <v>2021</v>
      </c>
      <c r="H231" s="1" t="s">
        <v>152</v>
      </c>
      <c r="I231" s="1" t="s">
        <v>157</v>
      </c>
      <c r="J231" s="4">
        <v>2.871578</v>
      </c>
      <c r="K231" s="1">
        <v>2532</v>
      </c>
      <c r="L231" s="1">
        <v>2532</v>
      </c>
      <c r="M231" s="1">
        <v>12.061999999999999</v>
      </c>
      <c r="O231" s="1">
        <v>3</v>
      </c>
      <c r="P231" s="1" t="s">
        <v>124</v>
      </c>
      <c r="Q231" s="1">
        <v>93.103999999999999</v>
      </c>
      <c r="R231" s="1">
        <v>2171</v>
      </c>
      <c r="S231" s="1">
        <v>3.0030000000000001</v>
      </c>
      <c r="T231" s="1">
        <v>3823</v>
      </c>
      <c r="U231" s="1">
        <v>2.4009999999999998</v>
      </c>
      <c r="V231" s="1">
        <v>3807</v>
      </c>
    </row>
    <row r="232" spans="2:22" x14ac:dyDescent="0.3">
      <c r="B232" s="1" t="s">
        <v>86</v>
      </c>
      <c r="C232" s="1" t="s">
        <v>232</v>
      </c>
      <c r="D232" s="1" t="s">
        <v>285</v>
      </c>
      <c r="E232" s="1" t="s">
        <v>115</v>
      </c>
      <c r="F232" s="1" t="s">
        <v>270</v>
      </c>
      <c r="G232" s="1">
        <v>2021</v>
      </c>
      <c r="H232" s="1" t="s">
        <v>152</v>
      </c>
      <c r="I232" s="1" t="s">
        <v>157</v>
      </c>
      <c r="J232" s="4">
        <v>2.8776480000000002</v>
      </c>
      <c r="K232" s="1">
        <v>2530</v>
      </c>
      <c r="L232" s="1">
        <v>2530</v>
      </c>
      <c r="M232" s="1">
        <v>12.063000000000001</v>
      </c>
      <c r="O232" s="1">
        <v>3</v>
      </c>
      <c r="P232" s="1" t="s">
        <v>124</v>
      </c>
      <c r="Q232" s="1">
        <v>93.103999999999999</v>
      </c>
      <c r="R232" s="1">
        <v>2171</v>
      </c>
      <c r="S232" s="1">
        <v>3.0030000000000001</v>
      </c>
      <c r="T232" s="1">
        <v>3823</v>
      </c>
      <c r="U232" s="1">
        <v>2.4009999999999998</v>
      </c>
      <c r="V232" s="1">
        <v>3807</v>
      </c>
    </row>
    <row r="233" spans="2:22" x14ac:dyDescent="0.3">
      <c r="B233" s="1" t="s">
        <v>86</v>
      </c>
      <c r="C233" s="1" t="s">
        <v>232</v>
      </c>
      <c r="D233" s="1" t="s">
        <v>285</v>
      </c>
      <c r="E233" s="1" t="s">
        <v>115</v>
      </c>
      <c r="F233" s="1" t="s">
        <v>271</v>
      </c>
      <c r="G233" s="1">
        <v>2021</v>
      </c>
      <c r="H233" s="1" t="s">
        <v>152</v>
      </c>
      <c r="I233" s="1" t="s">
        <v>157</v>
      </c>
      <c r="J233" s="4">
        <v>2.7640199999999999</v>
      </c>
      <c r="K233" s="1">
        <v>2531</v>
      </c>
      <c r="L233" s="1">
        <v>2531</v>
      </c>
      <c r="M233" s="1">
        <v>11.576000000000001</v>
      </c>
      <c r="O233" s="1">
        <v>3</v>
      </c>
      <c r="P233" s="1" t="s">
        <v>124</v>
      </c>
      <c r="Q233" s="1">
        <v>93.103999999999999</v>
      </c>
      <c r="R233" s="1">
        <v>2171</v>
      </c>
      <c r="S233" s="1">
        <v>3.0030000000000001</v>
      </c>
      <c r="T233" s="1">
        <v>3823</v>
      </c>
      <c r="U233" s="1">
        <v>2.4009999999999998</v>
      </c>
      <c r="V233" s="1">
        <v>3807</v>
      </c>
    </row>
    <row r="234" spans="2:22" x14ac:dyDescent="0.3">
      <c r="B234" s="1" t="s">
        <v>86</v>
      </c>
      <c r="C234" s="1" t="s">
        <v>232</v>
      </c>
      <c r="D234" s="1" t="s">
        <v>285</v>
      </c>
      <c r="E234" s="1" t="s">
        <v>115</v>
      </c>
      <c r="F234" s="1" t="s">
        <v>272</v>
      </c>
      <c r="G234" s="1">
        <v>2021</v>
      </c>
      <c r="H234" s="1" t="s">
        <v>152</v>
      </c>
      <c r="I234" s="1" t="s">
        <v>157</v>
      </c>
      <c r="J234" s="4">
        <v>2.6221179999999999</v>
      </c>
      <c r="K234" s="1">
        <v>2528</v>
      </c>
      <c r="L234" s="1">
        <v>2528</v>
      </c>
      <c r="M234" s="1">
        <v>11.577</v>
      </c>
      <c r="O234" s="1">
        <v>3</v>
      </c>
      <c r="P234" s="1" t="s">
        <v>124</v>
      </c>
      <c r="Q234" s="1">
        <v>93.103999999999999</v>
      </c>
      <c r="R234" s="1">
        <v>2171</v>
      </c>
      <c r="S234" s="1">
        <v>3.0030000000000001</v>
      </c>
      <c r="T234" s="1">
        <v>3823</v>
      </c>
      <c r="U234" s="1">
        <v>2.4009999999999998</v>
      </c>
      <c r="V234" s="1">
        <v>3807</v>
      </c>
    </row>
    <row r="235" spans="2:22" x14ac:dyDescent="0.3">
      <c r="B235" s="1" t="s">
        <v>86</v>
      </c>
      <c r="C235" s="1" t="s">
        <v>232</v>
      </c>
      <c r="D235" s="1" t="s">
        <v>285</v>
      </c>
      <c r="E235" s="1" t="s">
        <v>115</v>
      </c>
      <c r="F235" s="1" t="s">
        <v>273</v>
      </c>
      <c r="G235" s="1">
        <v>2021</v>
      </c>
      <c r="H235" s="1" t="s">
        <v>152</v>
      </c>
      <c r="I235" s="1" t="s">
        <v>157</v>
      </c>
      <c r="J235" s="4">
        <v>2.457198</v>
      </c>
      <c r="K235" s="1">
        <v>2528</v>
      </c>
      <c r="L235" s="1">
        <v>2528</v>
      </c>
      <c r="M235" s="1">
        <v>10.977</v>
      </c>
      <c r="O235" s="1">
        <v>3</v>
      </c>
      <c r="P235" s="1" t="s">
        <v>124</v>
      </c>
      <c r="Q235" s="1">
        <v>93.103999999999999</v>
      </c>
      <c r="R235" s="1">
        <v>2171</v>
      </c>
      <c r="S235" s="1">
        <v>3.0030000000000001</v>
      </c>
      <c r="T235" s="1">
        <v>3823</v>
      </c>
      <c r="U235" s="1">
        <v>2.4009999999999998</v>
      </c>
      <c r="V235" s="1">
        <v>3807</v>
      </c>
    </row>
    <row r="236" spans="2:22" x14ac:dyDescent="0.3">
      <c r="B236" s="1" t="s">
        <v>86</v>
      </c>
      <c r="C236" s="1" t="s">
        <v>232</v>
      </c>
      <c r="D236" s="1" t="s">
        <v>285</v>
      </c>
      <c r="E236" s="1" t="s">
        <v>115</v>
      </c>
      <c r="F236" s="1" t="s">
        <v>274</v>
      </c>
      <c r="G236" s="1">
        <v>2021</v>
      </c>
      <c r="H236" s="1" t="s">
        <v>152</v>
      </c>
      <c r="I236" s="1" t="s">
        <v>157</v>
      </c>
      <c r="J236" s="4">
        <v>2.2696179999999999</v>
      </c>
      <c r="K236" s="1">
        <v>2527</v>
      </c>
      <c r="L236" s="1">
        <v>2527</v>
      </c>
      <c r="M236" s="1">
        <v>10.977</v>
      </c>
      <c r="O236" s="1">
        <v>3</v>
      </c>
      <c r="P236" s="1" t="s">
        <v>124</v>
      </c>
      <c r="Q236" s="1">
        <v>93.103999999999999</v>
      </c>
      <c r="R236" s="1">
        <v>2171</v>
      </c>
      <c r="S236" s="1">
        <v>3.0030000000000001</v>
      </c>
      <c r="T236" s="1">
        <v>3823</v>
      </c>
      <c r="U236" s="1">
        <v>2.4009999999999998</v>
      </c>
      <c r="V236" s="1">
        <v>3807</v>
      </c>
    </row>
    <row r="237" spans="2:22" x14ac:dyDescent="0.3">
      <c r="B237" s="1" t="s">
        <v>86</v>
      </c>
      <c r="C237" s="1" t="s">
        <v>232</v>
      </c>
      <c r="D237" s="1" t="s">
        <v>285</v>
      </c>
      <c r="E237" s="1" t="s">
        <v>115</v>
      </c>
      <c r="F237" s="1" t="s">
        <v>275</v>
      </c>
      <c r="G237" s="1">
        <v>2021</v>
      </c>
      <c r="H237" s="1" t="s">
        <v>152</v>
      </c>
      <c r="I237" s="1" t="s">
        <v>157</v>
      </c>
      <c r="J237" s="4">
        <v>2.06488</v>
      </c>
      <c r="K237" s="1">
        <v>2526</v>
      </c>
      <c r="L237" s="1">
        <v>2526</v>
      </c>
      <c r="M237" s="1">
        <v>10.366</v>
      </c>
      <c r="O237" s="1">
        <v>3</v>
      </c>
      <c r="P237" s="1" t="s">
        <v>124</v>
      </c>
      <c r="Q237" s="1">
        <v>93.103999999999999</v>
      </c>
      <c r="R237" s="1">
        <v>2171</v>
      </c>
      <c r="S237" s="1">
        <v>3.0030000000000001</v>
      </c>
      <c r="T237" s="1">
        <v>3823</v>
      </c>
      <c r="U237" s="1">
        <v>2.4009999999999998</v>
      </c>
      <c r="V237" s="1">
        <v>3807</v>
      </c>
    </row>
    <row r="238" spans="2:22" x14ac:dyDescent="0.3">
      <c r="B238" s="1" t="s">
        <v>86</v>
      </c>
      <c r="C238" s="1" t="s">
        <v>232</v>
      </c>
      <c r="D238" s="1" t="s">
        <v>285</v>
      </c>
      <c r="E238" s="1" t="s">
        <v>115</v>
      </c>
      <c r="F238" s="1" t="s">
        <v>276</v>
      </c>
      <c r="G238" s="1">
        <v>2021</v>
      </c>
      <c r="H238" s="1" t="s">
        <v>152</v>
      </c>
      <c r="I238" s="1" t="s">
        <v>157</v>
      </c>
      <c r="J238" s="4">
        <v>1.795606</v>
      </c>
      <c r="K238" s="1">
        <v>2529</v>
      </c>
      <c r="L238" s="1">
        <v>2529</v>
      </c>
      <c r="M238" s="1">
        <v>10.365</v>
      </c>
      <c r="O238" s="1">
        <v>3</v>
      </c>
      <c r="P238" s="1" t="s">
        <v>124</v>
      </c>
      <c r="Q238" s="1">
        <v>93.103999999999999</v>
      </c>
      <c r="R238" s="1">
        <v>2171</v>
      </c>
      <c r="S238" s="1">
        <v>3.0030000000000001</v>
      </c>
      <c r="T238" s="1">
        <v>3823</v>
      </c>
      <c r="U238" s="1">
        <v>2.4009999999999998</v>
      </c>
      <c r="V238" s="1">
        <v>3807</v>
      </c>
    </row>
    <row r="239" spans="2:22" x14ac:dyDescent="0.3">
      <c r="B239" s="1" t="s">
        <v>86</v>
      </c>
      <c r="C239" s="1" t="s">
        <v>232</v>
      </c>
      <c r="D239" s="1" t="s">
        <v>285</v>
      </c>
      <c r="E239" s="1" t="s">
        <v>115</v>
      </c>
      <c r="F239" s="1" t="s">
        <v>277</v>
      </c>
      <c r="G239" s="1">
        <v>2021</v>
      </c>
      <c r="H239" s="1" t="s">
        <v>152</v>
      </c>
      <c r="I239" s="1" t="s">
        <v>157</v>
      </c>
      <c r="J239" s="4">
        <v>1.4974160000000001</v>
      </c>
      <c r="K239" s="1">
        <v>2528</v>
      </c>
      <c r="L239" s="1">
        <v>2528</v>
      </c>
      <c r="M239" s="1">
        <v>9.8450000000000006</v>
      </c>
      <c r="O239" s="1">
        <v>3</v>
      </c>
      <c r="P239" s="1" t="s">
        <v>124</v>
      </c>
      <c r="Q239" s="1">
        <v>93.103999999999999</v>
      </c>
      <c r="R239" s="1">
        <v>2171</v>
      </c>
      <c r="S239" s="1">
        <v>3.0030000000000001</v>
      </c>
      <c r="T239" s="1">
        <v>3823</v>
      </c>
      <c r="U239" s="1">
        <v>2.4009999999999998</v>
      </c>
      <c r="V239" s="1">
        <v>3807</v>
      </c>
    </row>
    <row r="240" spans="2:22" x14ac:dyDescent="0.3">
      <c r="B240" s="1" t="s">
        <v>86</v>
      </c>
      <c r="C240" s="1" t="s">
        <v>232</v>
      </c>
      <c r="D240" s="1" t="s">
        <v>285</v>
      </c>
      <c r="E240" s="1" t="s">
        <v>115</v>
      </c>
      <c r="F240" s="1" t="s">
        <v>278</v>
      </c>
      <c r="G240" s="1">
        <v>2021</v>
      </c>
      <c r="H240" s="1" t="s">
        <v>152</v>
      </c>
      <c r="I240" s="1" t="s">
        <v>157</v>
      </c>
      <c r="J240" s="4">
        <v>1.138034</v>
      </c>
      <c r="K240" s="1">
        <v>2529</v>
      </c>
      <c r="L240" s="1">
        <v>2529</v>
      </c>
      <c r="M240" s="1">
        <v>9.8450000000000006</v>
      </c>
      <c r="O240" s="1">
        <v>3</v>
      </c>
      <c r="P240" s="1" t="s">
        <v>124</v>
      </c>
      <c r="Q240" s="1">
        <v>93.103999999999999</v>
      </c>
      <c r="R240" s="1">
        <v>2171</v>
      </c>
      <c r="S240" s="1">
        <v>3.0030000000000001</v>
      </c>
      <c r="T240" s="1">
        <v>3823</v>
      </c>
      <c r="U240" s="1">
        <v>2.4009999999999998</v>
      </c>
      <c r="V240" s="1">
        <v>3807</v>
      </c>
    </row>
    <row r="241" spans="2:22" x14ac:dyDescent="0.3">
      <c r="B241" s="1" t="s">
        <v>86</v>
      </c>
      <c r="C241" s="1" t="s">
        <v>232</v>
      </c>
      <c r="D241" s="1" t="s">
        <v>285</v>
      </c>
      <c r="E241" s="1" t="s">
        <v>115</v>
      </c>
      <c r="F241" s="1" t="s">
        <v>279</v>
      </c>
      <c r="G241" s="1">
        <v>2021</v>
      </c>
      <c r="H241" s="1" t="s">
        <v>152</v>
      </c>
      <c r="I241" s="1" t="s">
        <v>157</v>
      </c>
      <c r="J241" s="4">
        <v>0.806894</v>
      </c>
      <c r="K241" s="1">
        <v>2528</v>
      </c>
      <c r="L241" s="1">
        <v>2528</v>
      </c>
      <c r="M241" s="1">
        <v>9.4440000000000008</v>
      </c>
      <c r="O241" s="1">
        <v>3</v>
      </c>
      <c r="P241" s="1" t="s">
        <v>124</v>
      </c>
      <c r="Q241" s="1">
        <v>93.103999999999999</v>
      </c>
      <c r="R241" s="1">
        <v>2171</v>
      </c>
      <c r="S241" s="1">
        <v>3.0030000000000001</v>
      </c>
      <c r="T241" s="1">
        <v>3823</v>
      </c>
      <c r="U241" s="1">
        <v>2.4009999999999998</v>
      </c>
      <c r="V241" s="1">
        <v>3807</v>
      </c>
    </row>
    <row r="242" spans="2:22" x14ac:dyDescent="0.3">
      <c r="B242" s="1" t="s">
        <v>86</v>
      </c>
      <c r="C242" s="1" t="s">
        <v>232</v>
      </c>
      <c r="D242" s="1" t="s">
        <v>285</v>
      </c>
      <c r="E242" s="1" t="s">
        <v>115</v>
      </c>
      <c r="F242" s="1" t="s">
        <v>280</v>
      </c>
      <c r="G242" s="1">
        <v>2021</v>
      </c>
      <c r="H242" s="1" t="s">
        <v>152</v>
      </c>
      <c r="I242" s="1" t="s">
        <v>157</v>
      </c>
      <c r="J242" s="4">
        <v>0.58876600000000001</v>
      </c>
      <c r="K242" s="1">
        <v>2526</v>
      </c>
      <c r="L242" s="1">
        <v>2526</v>
      </c>
      <c r="M242" s="1">
        <v>9.4440000000000008</v>
      </c>
      <c r="O242" s="1">
        <v>3</v>
      </c>
      <c r="P242" s="1" t="s">
        <v>124</v>
      </c>
      <c r="Q242" s="1">
        <v>93.103999999999999</v>
      </c>
      <c r="R242" s="1">
        <v>2171</v>
      </c>
      <c r="S242" s="1">
        <v>3.0030000000000001</v>
      </c>
      <c r="T242" s="1">
        <v>3823</v>
      </c>
      <c r="U242" s="1">
        <v>2.4009999999999998</v>
      </c>
      <c r="V242" s="1">
        <v>3807</v>
      </c>
    </row>
    <row r="243" spans="2:22" x14ac:dyDescent="0.3">
      <c r="B243" s="1" t="s">
        <v>86</v>
      </c>
      <c r="C243" s="1" t="s">
        <v>232</v>
      </c>
      <c r="D243" s="1" t="s">
        <v>285</v>
      </c>
      <c r="E243" s="1" t="s">
        <v>115</v>
      </c>
      <c r="F243" s="1" t="s">
        <v>233</v>
      </c>
      <c r="G243" s="1">
        <v>2021</v>
      </c>
      <c r="H243" s="1" t="s">
        <v>152</v>
      </c>
      <c r="I243" s="1" t="s">
        <v>158</v>
      </c>
      <c r="J243" s="4">
        <v>0.44433</v>
      </c>
      <c r="K243" s="1">
        <v>1966</v>
      </c>
      <c r="L243" s="1">
        <v>1966</v>
      </c>
      <c r="M243" s="1">
        <v>9.1869999999999994</v>
      </c>
      <c r="O243" s="1">
        <v>3</v>
      </c>
      <c r="P243" s="1" t="s">
        <v>124</v>
      </c>
      <c r="Q243" s="1">
        <v>88.843000000000004</v>
      </c>
      <c r="R243" s="1">
        <v>1920</v>
      </c>
      <c r="S243" s="1">
        <v>2.827</v>
      </c>
      <c r="T243" s="1">
        <v>3104</v>
      </c>
      <c r="U243" s="1">
        <v>2.3359999999999999</v>
      </c>
      <c r="V243" s="1">
        <v>3094</v>
      </c>
    </row>
    <row r="244" spans="2:22" x14ac:dyDescent="0.3">
      <c r="B244" s="1" t="s">
        <v>86</v>
      </c>
      <c r="C244" s="1" t="s">
        <v>232</v>
      </c>
      <c r="D244" s="1" t="s">
        <v>285</v>
      </c>
      <c r="E244" s="1" t="s">
        <v>115</v>
      </c>
      <c r="F244" s="1" t="s">
        <v>234</v>
      </c>
      <c r="G244" s="1">
        <v>2021</v>
      </c>
      <c r="H244" s="1" t="s">
        <v>152</v>
      </c>
      <c r="I244" s="1" t="s">
        <v>158</v>
      </c>
      <c r="J244" s="4">
        <v>0.40501999999999999</v>
      </c>
      <c r="K244" s="1">
        <v>1967</v>
      </c>
      <c r="L244" s="1">
        <v>1967</v>
      </c>
      <c r="M244" s="1">
        <v>9.1590000000000007</v>
      </c>
      <c r="O244" s="1">
        <v>3</v>
      </c>
      <c r="P244" s="1" t="s">
        <v>124</v>
      </c>
      <c r="Q244" s="1">
        <v>88.843000000000004</v>
      </c>
      <c r="R244" s="1">
        <v>1920</v>
      </c>
      <c r="S244" s="1">
        <v>2.827</v>
      </c>
      <c r="T244" s="1">
        <v>3104</v>
      </c>
      <c r="U244" s="1">
        <v>2.3359999999999999</v>
      </c>
      <c r="V244" s="1">
        <v>3094</v>
      </c>
    </row>
    <row r="245" spans="2:22" x14ac:dyDescent="0.3">
      <c r="B245" s="1" t="s">
        <v>86</v>
      </c>
      <c r="C245" s="1" t="s">
        <v>232</v>
      </c>
      <c r="D245" s="1" t="s">
        <v>285</v>
      </c>
      <c r="E245" s="1" t="s">
        <v>115</v>
      </c>
      <c r="F245" s="1" t="s">
        <v>235</v>
      </c>
      <c r="G245" s="1">
        <v>2021</v>
      </c>
      <c r="H245" s="1" t="s">
        <v>152</v>
      </c>
      <c r="I245" s="1" t="s">
        <v>158</v>
      </c>
      <c r="J245" s="4">
        <v>0.34526599999999991</v>
      </c>
      <c r="K245" s="1">
        <v>1964</v>
      </c>
      <c r="L245" s="1">
        <v>1964</v>
      </c>
      <c r="M245" s="1">
        <v>8.8989999999999991</v>
      </c>
      <c r="O245" s="1">
        <v>3</v>
      </c>
      <c r="P245" s="1" t="s">
        <v>124</v>
      </c>
      <c r="Q245" s="1">
        <v>88.843000000000004</v>
      </c>
      <c r="R245" s="1">
        <v>1920</v>
      </c>
      <c r="S245" s="1">
        <v>2.827</v>
      </c>
      <c r="T245" s="1">
        <v>3104</v>
      </c>
      <c r="U245" s="1">
        <v>2.3359999999999999</v>
      </c>
      <c r="V245" s="1">
        <v>3094</v>
      </c>
    </row>
    <row r="246" spans="2:22" x14ac:dyDescent="0.3">
      <c r="B246" s="1" t="s">
        <v>86</v>
      </c>
      <c r="C246" s="1" t="s">
        <v>232</v>
      </c>
      <c r="D246" s="1" t="s">
        <v>285</v>
      </c>
      <c r="E246" s="1" t="s">
        <v>115</v>
      </c>
      <c r="F246" s="1" t="s">
        <v>236</v>
      </c>
      <c r="G246" s="1">
        <v>2021</v>
      </c>
      <c r="H246" s="1" t="s">
        <v>152</v>
      </c>
      <c r="I246" s="1" t="s">
        <v>158</v>
      </c>
      <c r="J246" s="4">
        <v>0.34539599999999993</v>
      </c>
      <c r="K246" s="1">
        <v>1975</v>
      </c>
      <c r="L246" s="1">
        <v>1975</v>
      </c>
      <c r="M246" s="1">
        <v>8.8979999999999997</v>
      </c>
      <c r="O246" s="1">
        <v>3</v>
      </c>
      <c r="P246" s="1" t="s">
        <v>124</v>
      </c>
      <c r="Q246" s="1">
        <v>88.843000000000004</v>
      </c>
      <c r="R246" s="1">
        <v>1920</v>
      </c>
      <c r="S246" s="1">
        <v>2.827</v>
      </c>
      <c r="T246" s="1">
        <v>3104</v>
      </c>
      <c r="U246" s="1">
        <v>2.3359999999999999</v>
      </c>
      <c r="V246" s="1">
        <v>3094</v>
      </c>
    </row>
    <row r="247" spans="2:22" x14ac:dyDescent="0.3">
      <c r="B247" s="1" t="s">
        <v>86</v>
      </c>
      <c r="C247" s="1" t="s">
        <v>232</v>
      </c>
      <c r="D247" s="1" t="s">
        <v>285</v>
      </c>
      <c r="E247" s="1" t="s">
        <v>115</v>
      </c>
      <c r="F247" s="1" t="s">
        <v>237</v>
      </c>
      <c r="G247" s="1">
        <v>2021</v>
      </c>
      <c r="H247" s="1" t="s">
        <v>152</v>
      </c>
      <c r="I247" s="1" t="s">
        <v>158</v>
      </c>
      <c r="J247" s="4">
        <v>0.31528800000000001</v>
      </c>
      <c r="K247" s="1">
        <v>1976</v>
      </c>
      <c r="L247" s="1">
        <v>1976</v>
      </c>
      <c r="M247" s="1">
        <v>8.6929999999999996</v>
      </c>
      <c r="O247" s="1">
        <v>3</v>
      </c>
      <c r="P247" s="1" t="s">
        <v>124</v>
      </c>
      <c r="Q247" s="1">
        <v>88.843000000000004</v>
      </c>
      <c r="R247" s="1">
        <v>1920</v>
      </c>
      <c r="S247" s="1">
        <v>2.827</v>
      </c>
      <c r="T247" s="1">
        <v>3104</v>
      </c>
      <c r="U247" s="1">
        <v>2.3359999999999999</v>
      </c>
      <c r="V247" s="1">
        <v>3094</v>
      </c>
    </row>
    <row r="248" spans="2:22" x14ac:dyDescent="0.3">
      <c r="B248" s="1" t="s">
        <v>86</v>
      </c>
      <c r="C248" s="1" t="s">
        <v>232</v>
      </c>
      <c r="D248" s="1" t="s">
        <v>285</v>
      </c>
      <c r="E248" s="1" t="s">
        <v>115</v>
      </c>
      <c r="F248" s="1" t="s">
        <v>238</v>
      </c>
      <c r="G248" s="1">
        <v>2021</v>
      </c>
      <c r="H248" s="1" t="s">
        <v>152</v>
      </c>
      <c r="I248" s="1" t="s">
        <v>158</v>
      </c>
      <c r="J248" s="4">
        <v>0.31129400000000002</v>
      </c>
      <c r="K248" s="1">
        <v>1976</v>
      </c>
      <c r="L248" s="1">
        <v>1976</v>
      </c>
      <c r="M248" s="1">
        <v>8.6929999999999996</v>
      </c>
      <c r="O248" s="1">
        <v>3</v>
      </c>
      <c r="P248" s="1" t="s">
        <v>124</v>
      </c>
      <c r="Q248" s="1">
        <v>88.843000000000004</v>
      </c>
      <c r="R248" s="1">
        <v>1920</v>
      </c>
      <c r="S248" s="1">
        <v>2.827</v>
      </c>
      <c r="T248" s="1">
        <v>3104</v>
      </c>
      <c r="U248" s="1">
        <v>2.3359999999999999</v>
      </c>
      <c r="V248" s="1">
        <v>3094</v>
      </c>
    </row>
    <row r="249" spans="2:22" x14ac:dyDescent="0.3">
      <c r="B249" s="1" t="s">
        <v>86</v>
      </c>
      <c r="C249" s="1" t="s">
        <v>232</v>
      </c>
      <c r="D249" s="1" t="s">
        <v>285</v>
      </c>
      <c r="E249" s="1" t="s">
        <v>115</v>
      </c>
      <c r="F249" s="1" t="s">
        <v>239</v>
      </c>
      <c r="G249" s="1">
        <v>2021</v>
      </c>
      <c r="H249" s="1" t="s">
        <v>152</v>
      </c>
      <c r="I249" s="1" t="s">
        <v>158</v>
      </c>
      <c r="J249" s="4">
        <v>0.31426399999999999</v>
      </c>
      <c r="K249" s="1">
        <v>1978</v>
      </c>
      <c r="L249" s="1">
        <v>1978</v>
      </c>
      <c r="M249" s="1">
        <v>8.5039999999999996</v>
      </c>
      <c r="O249" s="1">
        <v>3</v>
      </c>
      <c r="P249" s="1" t="s">
        <v>124</v>
      </c>
      <c r="Q249" s="1">
        <v>88.843000000000004</v>
      </c>
      <c r="R249" s="1">
        <v>1920</v>
      </c>
      <c r="S249" s="1">
        <v>2.827</v>
      </c>
      <c r="T249" s="1">
        <v>3104</v>
      </c>
      <c r="U249" s="1">
        <v>2.3359999999999999</v>
      </c>
      <c r="V249" s="1">
        <v>3094</v>
      </c>
    </row>
    <row r="250" spans="2:22" x14ac:dyDescent="0.3">
      <c r="B250" s="1" t="s">
        <v>86</v>
      </c>
      <c r="C250" s="1" t="s">
        <v>232</v>
      </c>
      <c r="D250" s="1" t="s">
        <v>285</v>
      </c>
      <c r="E250" s="1" t="s">
        <v>115</v>
      </c>
      <c r="F250" s="1" t="s">
        <v>240</v>
      </c>
      <c r="G250" s="1">
        <v>2021</v>
      </c>
      <c r="H250" s="1" t="s">
        <v>152</v>
      </c>
      <c r="I250" s="1" t="s">
        <v>158</v>
      </c>
      <c r="J250" s="4">
        <v>0.32858999999999999</v>
      </c>
      <c r="K250" s="1">
        <v>1977</v>
      </c>
      <c r="L250" s="1">
        <v>1977</v>
      </c>
      <c r="M250" s="1">
        <v>8.5030000000000001</v>
      </c>
      <c r="O250" s="1">
        <v>3</v>
      </c>
      <c r="P250" s="1" t="s">
        <v>124</v>
      </c>
      <c r="Q250" s="1">
        <v>88.843000000000004</v>
      </c>
      <c r="R250" s="1">
        <v>1920</v>
      </c>
      <c r="S250" s="1">
        <v>2.827</v>
      </c>
      <c r="T250" s="1">
        <v>3104</v>
      </c>
      <c r="U250" s="1">
        <v>2.3359999999999999</v>
      </c>
      <c r="V250" s="1">
        <v>3094</v>
      </c>
    </row>
    <row r="251" spans="2:22" x14ac:dyDescent="0.3">
      <c r="B251" s="1" t="s">
        <v>86</v>
      </c>
      <c r="C251" s="1" t="s">
        <v>232</v>
      </c>
      <c r="D251" s="1" t="s">
        <v>285</v>
      </c>
      <c r="E251" s="1" t="s">
        <v>115</v>
      </c>
      <c r="F251" s="1" t="s">
        <v>241</v>
      </c>
      <c r="G251" s="1">
        <v>2021</v>
      </c>
      <c r="H251" s="1" t="s">
        <v>152</v>
      </c>
      <c r="I251" s="1" t="s">
        <v>158</v>
      </c>
      <c r="J251" s="4">
        <v>0.3501959999999999</v>
      </c>
      <c r="K251" s="1">
        <v>1979</v>
      </c>
      <c r="L251" s="1">
        <v>1979</v>
      </c>
      <c r="M251" s="1">
        <v>8.3710000000000004</v>
      </c>
      <c r="O251" s="1">
        <v>3</v>
      </c>
      <c r="P251" s="1" t="s">
        <v>124</v>
      </c>
      <c r="Q251" s="1">
        <v>88.843000000000004</v>
      </c>
      <c r="R251" s="1">
        <v>1920</v>
      </c>
      <c r="S251" s="1">
        <v>2.827</v>
      </c>
      <c r="T251" s="1">
        <v>3104</v>
      </c>
      <c r="U251" s="1">
        <v>2.3359999999999999</v>
      </c>
      <c r="V251" s="1">
        <v>3094</v>
      </c>
    </row>
    <row r="252" spans="2:22" x14ac:dyDescent="0.3">
      <c r="B252" s="1" t="s">
        <v>86</v>
      </c>
      <c r="C252" s="1" t="s">
        <v>232</v>
      </c>
      <c r="D252" s="1" t="s">
        <v>285</v>
      </c>
      <c r="E252" s="1" t="s">
        <v>115</v>
      </c>
      <c r="F252" s="1" t="s">
        <v>242</v>
      </c>
      <c r="G252" s="1">
        <v>2021</v>
      </c>
      <c r="H252" s="1" t="s">
        <v>152</v>
      </c>
      <c r="I252" s="1" t="s">
        <v>158</v>
      </c>
      <c r="J252" s="4">
        <v>0.40273999999999999</v>
      </c>
      <c r="K252" s="1">
        <v>1980</v>
      </c>
      <c r="L252" s="1">
        <v>1980</v>
      </c>
      <c r="M252" s="1">
        <v>8.3710000000000004</v>
      </c>
      <c r="O252" s="1">
        <v>3</v>
      </c>
      <c r="P252" s="1" t="s">
        <v>124</v>
      </c>
      <c r="Q252" s="1">
        <v>88.843000000000004</v>
      </c>
      <c r="R252" s="1">
        <v>1920</v>
      </c>
      <c r="S252" s="1">
        <v>2.827</v>
      </c>
      <c r="T252" s="1">
        <v>3104</v>
      </c>
      <c r="U252" s="1">
        <v>2.3359999999999999</v>
      </c>
      <c r="V252" s="1">
        <v>3094</v>
      </c>
    </row>
    <row r="253" spans="2:22" x14ac:dyDescent="0.3">
      <c r="B253" s="1" t="s">
        <v>86</v>
      </c>
      <c r="C253" s="1" t="s">
        <v>232</v>
      </c>
      <c r="D253" s="1" t="s">
        <v>285</v>
      </c>
      <c r="E253" s="1" t="s">
        <v>115</v>
      </c>
      <c r="F253" s="1" t="s">
        <v>243</v>
      </c>
      <c r="G253" s="1">
        <v>2021</v>
      </c>
      <c r="H253" s="1" t="s">
        <v>152</v>
      </c>
      <c r="I253" s="1" t="s">
        <v>158</v>
      </c>
      <c r="J253" s="4">
        <v>0.52311200000000002</v>
      </c>
      <c r="K253" s="1">
        <v>1979</v>
      </c>
      <c r="L253" s="1">
        <v>1979</v>
      </c>
      <c r="M253" s="1">
        <v>8.3010000000000002</v>
      </c>
      <c r="O253" s="1">
        <v>3</v>
      </c>
      <c r="P253" s="1" t="s">
        <v>124</v>
      </c>
      <c r="Q253" s="1">
        <v>88.843000000000004</v>
      </c>
      <c r="R253" s="1">
        <v>1920</v>
      </c>
      <c r="S253" s="1">
        <v>2.827</v>
      </c>
      <c r="T253" s="1">
        <v>3104</v>
      </c>
      <c r="U253" s="1">
        <v>2.3359999999999999</v>
      </c>
      <c r="V253" s="1">
        <v>3094</v>
      </c>
    </row>
    <row r="254" spans="2:22" x14ac:dyDescent="0.3">
      <c r="B254" s="1" t="s">
        <v>86</v>
      </c>
      <c r="C254" s="1" t="s">
        <v>232</v>
      </c>
      <c r="D254" s="1" t="s">
        <v>285</v>
      </c>
      <c r="E254" s="1" t="s">
        <v>115</v>
      </c>
      <c r="F254" s="1" t="s">
        <v>244</v>
      </c>
      <c r="G254" s="1">
        <v>2021</v>
      </c>
      <c r="H254" s="1" t="s">
        <v>152</v>
      </c>
      <c r="I254" s="1" t="s">
        <v>158</v>
      </c>
      <c r="J254" s="4">
        <v>0.79492200000000002</v>
      </c>
      <c r="K254" s="1">
        <v>1979</v>
      </c>
      <c r="L254" s="1">
        <v>1979</v>
      </c>
      <c r="M254" s="1">
        <v>8.3010000000000002</v>
      </c>
      <c r="O254" s="1">
        <v>3</v>
      </c>
      <c r="P254" s="1" t="s">
        <v>124</v>
      </c>
      <c r="Q254" s="1">
        <v>88.843000000000004</v>
      </c>
      <c r="R254" s="1">
        <v>1920</v>
      </c>
      <c r="S254" s="1">
        <v>2.827</v>
      </c>
      <c r="T254" s="1">
        <v>3104</v>
      </c>
      <c r="U254" s="1">
        <v>2.3359999999999999</v>
      </c>
      <c r="V254" s="1">
        <v>3094</v>
      </c>
    </row>
    <row r="255" spans="2:22" x14ac:dyDescent="0.3">
      <c r="B255" s="1" t="s">
        <v>86</v>
      </c>
      <c r="C255" s="1" t="s">
        <v>232</v>
      </c>
      <c r="D255" s="1" t="s">
        <v>285</v>
      </c>
      <c r="E255" s="1" t="s">
        <v>115</v>
      </c>
      <c r="F255" s="1" t="s">
        <v>245</v>
      </c>
      <c r="G255" s="1">
        <v>2021</v>
      </c>
      <c r="H255" s="1" t="s">
        <v>152</v>
      </c>
      <c r="I255" s="1" t="s">
        <v>158</v>
      </c>
      <c r="J255" s="4">
        <v>1.199708</v>
      </c>
      <c r="K255" s="1">
        <v>1981</v>
      </c>
      <c r="L255" s="1">
        <v>1981</v>
      </c>
      <c r="M255" s="1">
        <v>8.3539999999999992</v>
      </c>
      <c r="O255" s="1">
        <v>3</v>
      </c>
      <c r="P255" s="1" t="s">
        <v>124</v>
      </c>
      <c r="Q255" s="1">
        <v>88.843000000000004</v>
      </c>
      <c r="R255" s="1">
        <v>1920</v>
      </c>
      <c r="S255" s="1">
        <v>2.827</v>
      </c>
      <c r="T255" s="1">
        <v>3104</v>
      </c>
      <c r="U255" s="1">
        <v>2.3359999999999999</v>
      </c>
      <c r="V255" s="1">
        <v>3094</v>
      </c>
    </row>
    <row r="256" spans="2:22" x14ac:dyDescent="0.3">
      <c r="B256" s="1" t="s">
        <v>86</v>
      </c>
      <c r="C256" s="1" t="s">
        <v>232</v>
      </c>
      <c r="D256" s="1" t="s">
        <v>285</v>
      </c>
      <c r="E256" s="1" t="s">
        <v>115</v>
      </c>
      <c r="F256" s="1" t="s">
        <v>246</v>
      </c>
      <c r="G256" s="1">
        <v>2021</v>
      </c>
      <c r="H256" s="1" t="s">
        <v>152</v>
      </c>
      <c r="I256" s="1" t="s">
        <v>158</v>
      </c>
      <c r="J256" s="4">
        <v>1.84104</v>
      </c>
      <c r="K256" s="1">
        <v>1981</v>
      </c>
      <c r="L256" s="1">
        <v>1981</v>
      </c>
      <c r="M256" s="1">
        <v>8.3539999999999992</v>
      </c>
      <c r="O256" s="1">
        <v>3</v>
      </c>
      <c r="P256" s="1" t="s">
        <v>124</v>
      </c>
      <c r="Q256" s="1">
        <v>88.843000000000004</v>
      </c>
      <c r="R256" s="1">
        <v>1920</v>
      </c>
      <c r="S256" s="1">
        <v>2.827</v>
      </c>
      <c r="T256" s="1">
        <v>3104</v>
      </c>
      <c r="U256" s="1">
        <v>2.3359999999999999</v>
      </c>
      <c r="V256" s="1">
        <v>3094</v>
      </c>
    </row>
    <row r="257" spans="2:22" x14ac:dyDescent="0.3">
      <c r="B257" s="1" t="s">
        <v>86</v>
      </c>
      <c r="C257" s="1" t="s">
        <v>232</v>
      </c>
      <c r="D257" s="1" t="s">
        <v>285</v>
      </c>
      <c r="E257" s="1" t="s">
        <v>115</v>
      </c>
      <c r="F257" s="1" t="s">
        <v>247</v>
      </c>
      <c r="G257" s="1">
        <v>2021</v>
      </c>
      <c r="H257" s="1" t="s">
        <v>152</v>
      </c>
      <c r="I257" s="1" t="s">
        <v>158</v>
      </c>
      <c r="J257" s="4">
        <v>2.3087420000000001</v>
      </c>
      <c r="K257" s="1">
        <v>1982</v>
      </c>
      <c r="L257" s="1">
        <v>1982</v>
      </c>
      <c r="M257" s="1">
        <v>8.6020000000000003</v>
      </c>
      <c r="O257" s="1">
        <v>3</v>
      </c>
      <c r="P257" s="1" t="s">
        <v>124</v>
      </c>
      <c r="Q257" s="1">
        <v>88.843000000000004</v>
      </c>
      <c r="R257" s="1">
        <v>1920</v>
      </c>
      <c r="S257" s="1">
        <v>2.827</v>
      </c>
      <c r="T257" s="1">
        <v>3104</v>
      </c>
      <c r="U257" s="1">
        <v>2.3359999999999999</v>
      </c>
      <c r="V257" s="1">
        <v>3094</v>
      </c>
    </row>
    <row r="258" spans="2:22" x14ac:dyDescent="0.3">
      <c r="B258" s="1" t="s">
        <v>86</v>
      </c>
      <c r="C258" s="1" t="s">
        <v>232</v>
      </c>
      <c r="D258" s="1" t="s">
        <v>285</v>
      </c>
      <c r="E258" s="1" t="s">
        <v>115</v>
      </c>
      <c r="F258" s="1" t="s">
        <v>248</v>
      </c>
      <c r="G258" s="1">
        <v>2021</v>
      </c>
      <c r="H258" s="1" t="s">
        <v>152</v>
      </c>
      <c r="I258" s="1" t="s">
        <v>158</v>
      </c>
      <c r="J258" s="4">
        <v>2.4934660000000002</v>
      </c>
      <c r="K258" s="1">
        <v>1982</v>
      </c>
      <c r="L258" s="1">
        <v>1982</v>
      </c>
      <c r="M258" s="1">
        <v>8.6020000000000003</v>
      </c>
      <c r="O258" s="1">
        <v>3</v>
      </c>
      <c r="P258" s="1" t="s">
        <v>124</v>
      </c>
      <c r="Q258" s="1">
        <v>88.843000000000004</v>
      </c>
      <c r="R258" s="1">
        <v>1920</v>
      </c>
      <c r="S258" s="1">
        <v>2.827</v>
      </c>
      <c r="T258" s="1">
        <v>3104</v>
      </c>
      <c r="U258" s="1">
        <v>2.3359999999999999</v>
      </c>
      <c r="V258" s="1">
        <v>3094</v>
      </c>
    </row>
    <row r="259" spans="2:22" x14ac:dyDescent="0.3">
      <c r="B259" s="1" t="s">
        <v>86</v>
      </c>
      <c r="C259" s="1" t="s">
        <v>232</v>
      </c>
      <c r="D259" s="1" t="s">
        <v>285</v>
      </c>
      <c r="E259" s="1" t="s">
        <v>115</v>
      </c>
      <c r="F259" s="1" t="s">
        <v>249</v>
      </c>
      <c r="G259" s="1">
        <v>2021</v>
      </c>
      <c r="H259" s="1" t="s">
        <v>152</v>
      </c>
      <c r="I259" s="1" t="s">
        <v>158</v>
      </c>
      <c r="J259" s="4">
        <v>2.4250039999999999</v>
      </c>
      <c r="K259" s="1">
        <v>1982</v>
      </c>
      <c r="L259" s="1">
        <v>1982</v>
      </c>
      <c r="M259" s="1">
        <v>9.1020000000000003</v>
      </c>
      <c r="O259" s="1">
        <v>3</v>
      </c>
      <c r="P259" s="1" t="s">
        <v>124</v>
      </c>
      <c r="Q259" s="1">
        <v>88.843000000000004</v>
      </c>
      <c r="R259" s="1">
        <v>1920</v>
      </c>
      <c r="S259" s="1">
        <v>2.827</v>
      </c>
      <c r="T259" s="1">
        <v>3104</v>
      </c>
      <c r="U259" s="1">
        <v>2.3359999999999999</v>
      </c>
      <c r="V259" s="1">
        <v>3094</v>
      </c>
    </row>
    <row r="260" spans="2:22" x14ac:dyDescent="0.3">
      <c r="B260" s="1" t="s">
        <v>86</v>
      </c>
      <c r="C260" s="1" t="s">
        <v>232</v>
      </c>
      <c r="D260" s="1" t="s">
        <v>285</v>
      </c>
      <c r="E260" s="1" t="s">
        <v>115</v>
      </c>
      <c r="F260" s="1" t="s">
        <v>250</v>
      </c>
      <c r="G260" s="1">
        <v>2021</v>
      </c>
      <c r="H260" s="1" t="s">
        <v>152</v>
      </c>
      <c r="I260" s="1" t="s">
        <v>158</v>
      </c>
      <c r="J260" s="4">
        <v>2.2378499999999999</v>
      </c>
      <c r="K260" s="1">
        <v>1981</v>
      </c>
      <c r="L260" s="1">
        <v>1981</v>
      </c>
      <c r="M260" s="1">
        <v>9.1020000000000003</v>
      </c>
      <c r="O260" s="1">
        <v>3</v>
      </c>
      <c r="P260" s="1" t="s">
        <v>124</v>
      </c>
      <c r="Q260" s="1">
        <v>88.843000000000004</v>
      </c>
      <c r="R260" s="1">
        <v>1920</v>
      </c>
      <c r="S260" s="1">
        <v>2.827</v>
      </c>
      <c r="T260" s="1">
        <v>3104</v>
      </c>
      <c r="U260" s="1">
        <v>2.3359999999999999</v>
      </c>
      <c r="V260" s="1">
        <v>3094</v>
      </c>
    </row>
    <row r="261" spans="2:22" x14ac:dyDescent="0.3">
      <c r="B261" s="1" t="s">
        <v>86</v>
      </c>
      <c r="C261" s="1" t="s">
        <v>232</v>
      </c>
      <c r="D261" s="1" t="s">
        <v>285</v>
      </c>
      <c r="E261" s="1" t="s">
        <v>115</v>
      </c>
      <c r="F261" s="1" t="s">
        <v>251</v>
      </c>
      <c r="G261" s="1">
        <v>2021</v>
      </c>
      <c r="H261" s="1" t="s">
        <v>152</v>
      </c>
      <c r="I261" s="1" t="s">
        <v>158</v>
      </c>
      <c r="J261" s="4">
        <v>1.95306</v>
      </c>
      <c r="K261" s="1">
        <v>1980</v>
      </c>
      <c r="L261" s="1">
        <v>1980</v>
      </c>
      <c r="M261" s="1">
        <v>9.8659999999999997</v>
      </c>
      <c r="O261" s="1">
        <v>3</v>
      </c>
      <c r="P261" s="1" t="s">
        <v>124</v>
      </c>
      <c r="Q261" s="1">
        <v>88.843000000000004</v>
      </c>
      <c r="R261" s="1">
        <v>1920</v>
      </c>
      <c r="S261" s="1">
        <v>2.827</v>
      </c>
      <c r="T261" s="1">
        <v>3104</v>
      </c>
      <c r="U261" s="1">
        <v>2.3359999999999999</v>
      </c>
      <c r="V261" s="1">
        <v>3094</v>
      </c>
    </row>
    <row r="262" spans="2:22" x14ac:dyDescent="0.3">
      <c r="B262" s="1" t="s">
        <v>86</v>
      </c>
      <c r="C262" s="1" t="s">
        <v>232</v>
      </c>
      <c r="D262" s="1" t="s">
        <v>285</v>
      </c>
      <c r="E262" s="1" t="s">
        <v>115</v>
      </c>
      <c r="F262" s="1" t="s">
        <v>252</v>
      </c>
      <c r="G262" s="1">
        <v>2021</v>
      </c>
      <c r="H262" s="1" t="s">
        <v>152</v>
      </c>
      <c r="I262" s="1" t="s">
        <v>158</v>
      </c>
      <c r="J262" s="4">
        <v>1.74916</v>
      </c>
      <c r="K262" s="1">
        <v>1981</v>
      </c>
      <c r="L262" s="1">
        <v>1981</v>
      </c>
      <c r="M262" s="1">
        <v>9.8670000000000009</v>
      </c>
      <c r="O262" s="1">
        <v>3</v>
      </c>
      <c r="P262" s="1" t="s">
        <v>124</v>
      </c>
      <c r="Q262" s="1">
        <v>88.843000000000004</v>
      </c>
      <c r="R262" s="1">
        <v>1920</v>
      </c>
      <c r="S262" s="1">
        <v>2.827</v>
      </c>
      <c r="T262" s="1">
        <v>3104</v>
      </c>
      <c r="U262" s="1">
        <v>2.3359999999999999</v>
      </c>
      <c r="V262" s="1">
        <v>3094</v>
      </c>
    </row>
    <row r="263" spans="2:22" x14ac:dyDescent="0.3">
      <c r="B263" s="1" t="s">
        <v>86</v>
      </c>
      <c r="C263" s="1" t="s">
        <v>232</v>
      </c>
      <c r="D263" s="1" t="s">
        <v>285</v>
      </c>
      <c r="E263" s="1" t="s">
        <v>115</v>
      </c>
      <c r="F263" s="1" t="s">
        <v>253</v>
      </c>
      <c r="G263" s="1">
        <v>2021</v>
      </c>
      <c r="H263" s="1" t="s">
        <v>152</v>
      </c>
      <c r="I263" s="1" t="s">
        <v>158</v>
      </c>
      <c r="J263" s="4">
        <v>1.6048579999999999</v>
      </c>
      <c r="K263" s="1">
        <v>1981</v>
      </c>
      <c r="L263" s="1">
        <v>1981</v>
      </c>
      <c r="M263" s="1">
        <v>10.731</v>
      </c>
      <c r="O263" s="1">
        <v>3</v>
      </c>
      <c r="P263" s="1" t="s">
        <v>124</v>
      </c>
      <c r="Q263" s="1">
        <v>88.843000000000004</v>
      </c>
      <c r="R263" s="1">
        <v>1920</v>
      </c>
      <c r="S263" s="1">
        <v>2.827</v>
      </c>
      <c r="T263" s="1">
        <v>3104</v>
      </c>
      <c r="U263" s="1">
        <v>2.3359999999999999</v>
      </c>
      <c r="V263" s="1">
        <v>3094</v>
      </c>
    </row>
    <row r="264" spans="2:22" x14ac:dyDescent="0.3">
      <c r="B264" s="1" t="s">
        <v>86</v>
      </c>
      <c r="C264" s="1" t="s">
        <v>232</v>
      </c>
      <c r="D264" s="1" t="s">
        <v>285</v>
      </c>
      <c r="E264" s="1" t="s">
        <v>115</v>
      </c>
      <c r="F264" s="1" t="s">
        <v>254</v>
      </c>
      <c r="G264" s="1">
        <v>2021</v>
      </c>
      <c r="H264" s="1" t="s">
        <v>152</v>
      </c>
      <c r="I264" s="1" t="s">
        <v>158</v>
      </c>
      <c r="J264" s="4">
        <v>1.4725140000000001</v>
      </c>
      <c r="K264" s="1">
        <v>1981</v>
      </c>
      <c r="L264" s="1">
        <v>1981</v>
      </c>
      <c r="M264" s="1">
        <v>10.731</v>
      </c>
      <c r="O264" s="1">
        <v>3</v>
      </c>
      <c r="P264" s="1" t="s">
        <v>124</v>
      </c>
      <c r="Q264" s="1">
        <v>88.843000000000004</v>
      </c>
      <c r="R264" s="1">
        <v>1920</v>
      </c>
      <c r="S264" s="1">
        <v>2.827</v>
      </c>
      <c r="T264" s="1">
        <v>3104</v>
      </c>
      <c r="U264" s="1">
        <v>2.3359999999999999</v>
      </c>
      <c r="V264" s="1">
        <v>3094</v>
      </c>
    </row>
    <row r="265" spans="2:22" x14ac:dyDescent="0.3">
      <c r="B265" s="1" t="s">
        <v>86</v>
      </c>
      <c r="C265" s="1" t="s">
        <v>232</v>
      </c>
      <c r="D265" s="1" t="s">
        <v>285</v>
      </c>
      <c r="E265" s="1" t="s">
        <v>115</v>
      </c>
      <c r="F265" s="1" t="s">
        <v>255</v>
      </c>
      <c r="G265" s="1">
        <v>2021</v>
      </c>
      <c r="H265" s="1" t="s">
        <v>152</v>
      </c>
      <c r="I265" s="1" t="s">
        <v>158</v>
      </c>
      <c r="J265" s="4">
        <v>1.3876379999999999</v>
      </c>
      <c r="K265" s="1">
        <v>1981</v>
      </c>
      <c r="L265" s="1">
        <v>1981</v>
      </c>
      <c r="M265" s="1">
        <v>11.513999999999999</v>
      </c>
      <c r="O265" s="1">
        <v>3</v>
      </c>
      <c r="P265" s="1" t="s">
        <v>124</v>
      </c>
      <c r="Q265" s="1">
        <v>88.843000000000004</v>
      </c>
      <c r="R265" s="1">
        <v>1920</v>
      </c>
      <c r="S265" s="1">
        <v>2.827</v>
      </c>
      <c r="T265" s="1">
        <v>3104</v>
      </c>
      <c r="U265" s="1">
        <v>2.3359999999999999</v>
      </c>
      <c r="V265" s="1">
        <v>3094</v>
      </c>
    </row>
    <row r="266" spans="2:22" x14ac:dyDescent="0.3">
      <c r="B266" s="1" t="s">
        <v>86</v>
      </c>
      <c r="C266" s="1" t="s">
        <v>232</v>
      </c>
      <c r="D266" s="1" t="s">
        <v>285</v>
      </c>
      <c r="E266" s="1" t="s">
        <v>115</v>
      </c>
      <c r="F266" s="1" t="s">
        <v>256</v>
      </c>
      <c r="G266" s="1">
        <v>2021</v>
      </c>
      <c r="H266" s="1" t="s">
        <v>152</v>
      </c>
      <c r="I266" s="1" t="s">
        <v>158</v>
      </c>
      <c r="J266" s="4">
        <v>1.353394</v>
      </c>
      <c r="K266" s="1">
        <v>1981</v>
      </c>
      <c r="L266" s="1">
        <v>1981</v>
      </c>
      <c r="M266" s="1">
        <v>11.513999999999999</v>
      </c>
      <c r="O266" s="1">
        <v>3</v>
      </c>
      <c r="P266" s="1" t="s">
        <v>124</v>
      </c>
      <c r="Q266" s="1">
        <v>88.843000000000004</v>
      </c>
      <c r="R266" s="1">
        <v>1920</v>
      </c>
      <c r="S266" s="1">
        <v>2.827</v>
      </c>
      <c r="T266" s="1">
        <v>3104</v>
      </c>
      <c r="U266" s="1">
        <v>2.3359999999999999</v>
      </c>
      <c r="V266" s="1">
        <v>3094</v>
      </c>
    </row>
    <row r="267" spans="2:22" x14ac:dyDescent="0.3">
      <c r="B267" s="1" t="s">
        <v>86</v>
      </c>
      <c r="C267" s="1" t="s">
        <v>232</v>
      </c>
      <c r="D267" s="1" t="s">
        <v>285</v>
      </c>
      <c r="E267" s="1" t="s">
        <v>115</v>
      </c>
      <c r="F267" s="1" t="s">
        <v>257</v>
      </c>
      <c r="G267" s="1">
        <v>2021</v>
      </c>
      <c r="H267" s="1" t="s">
        <v>152</v>
      </c>
      <c r="I267" s="1" t="s">
        <v>158</v>
      </c>
      <c r="J267" s="4">
        <v>1.3780319999999999</v>
      </c>
      <c r="K267" s="1">
        <v>1982</v>
      </c>
      <c r="L267" s="1">
        <v>1982</v>
      </c>
      <c r="M267" s="1">
        <v>12.117000000000001</v>
      </c>
      <c r="O267" s="1">
        <v>3</v>
      </c>
      <c r="P267" s="1" t="s">
        <v>124</v>
      </c>
      <c r="Q267" s="1">
        <v>88.843000000000004</v>
      </c>
      <c r="R267" s="1">
        <v>1920</v>
      </c>
      <c r="S267" s="1">
        <v>2.827</v>
      </c>
      <c r="T267" s="1">
        <v>3104</v>
      </c>
      <c r="U267" s="1">
        <v>2.3359999999999999</v>
      </c>
      <c r="V267" s="1">
        <v>3094</v>
      </c>
    </row>
    <row r="268" spans="2:22" x14ac:dyDescent="0.3">
      <c r="B268" s="1" t="s">
        <v>86</v>
      </c>
      <c r="C268" s="1" t="s">
        <v>232</v>
      </c>
      <c r="D268" s="1" t="s">
        <v>285</v>
      </c>
      <c r="E268" s="1" t="s">
        <v>115</v>
      </c>
      <c r="F268" s="1" t="s">
        <v>258</v>
      </c>
      <c r="G268" s="1">
        <v>2021</v>
      </c>
      <c r="H268" s="1" t="s">
        <v>152</v>
      </c>
      <c r="I268" s="1" t="s">
        <v>158</v>
      </c>
      <c r="J268" s="4">
        <v>1.4207339999999999</v>
      </c>
      <c r="K268" s="1">
        <v>1983</v>
      </c>
      <c r="L268" s="1">
        <v>1983</v>
      </c>
      <c r="M268" s="1">
        <v>12.117000000000001</v>
      </c>
      <c r="O268" s="1">
        <v>3</v>
      </c>
      <c r="P268" s="1" t="s">
        <v>124</v>
      </c>
      <c r="Q268" s="1">
        <v>88.843000000000004</v>
      </c>
      <c r="R268" s="1">
        <v>1920</v>
      </c>
      <c r="S268" s="1">
        <v>2.827</v>
      </c>
      <c r="T268" s="1">
        <v>3104</v>
      </c>
      <c r="U268" s="1">
        <v>2.3359999999999999</v>
      </c>
      <c r="V268" s="1">
        <v>3094</v>
      </c>
    </row>
    <row r="269" spans="2:22" x14ac:dyDescent="0.3">
      <c r="B269" s="1" t="s">
        <v>86</v>
      </c>
      <c r="C269" s="1" t="s">
        <v>232</v>
      </c>
      <c r="D269" s="1" t="s">
        <v>285</v>
      </c>
      <c r="E269" s="1" t="s">
        <v>115</v>
      </c>
      <c r="F269" s="1" t="s">
        <v>259</v>
      </c>
      <c r="G269" s="1">
        <v>2021</v>
      </c>
      <c r="H269" s="1" t="s">
        <v>152</v>
      </c>
      <c r="I269" s="1" t="s">
        <v>158</v>
      </c>
      <c r="J269" s="4">
        <v>1.3707579999999999</v>
      </c>
      <c r="K269" s="1">
        <v>1984</v>
      </c>
      <c r="L269" s="1">
        <v>1984</v>
      </c>
      <c r="M269" s="1">
        <v>12.552</v>
      </c>
      <c r="O269" s="1">
        <v>3</v>
      </c>
      <c r="P269" s="1" t="s">
        <v>124</v>
      </c>
      <c r="Q269" s="1">
        <v>88.843000000000004</v>
      </c>
      <c r="R269" s="1">
        <v>1920</v>
      </c>
      <c r="S269" s="1">
        <v>2.827</v>
      </c>
      <c r="T269" s="1">
        <v>3104</v>
      </c>
      <c r="U269" s="1">
        <v>2.3359999999999999</v>
      </c>
      <c r="V269" s="1">
        <v>3094</v>
      </c>
    </row>
    <row r="270" spans="2:22" x14ac:dyDescent="0.3">
      <c r="B270" s="1" t="s">
        <v>86</v>
      </c>
      <c r="C270" s="1" t="s">
        <v>232</v>
      </c>
      <c r="D270" s="1" t="s">
        <v>285</v>
      </c>
      <c r="E270" s="1" t="s">
        <v>115</v>
      </c>
      <c r="F270" s="1" t="s">
        <v>260</v>
      </c>
      <c r="G270" s="1">
        <v>2021</v>
      </c>
      <c r="H270" s="1" t="s">
        <v>152</v>
      </c>
      <c r="I270" s="1" t="s">
        <v>158</v>
      </c>
      <c r="J270" s="4">
        <v>1.333804</v>
      </c>
      <c r="K270" s="1">
        <v>1981</v>
      </c>
      <c r="L270" s="1">
        <v>1981</v>
      </c>
      <c r="M270" s="1">
        <v>12.552</v>
      </c>
      <c r="O270" s="1">
        <v>3</v>
      </c>
      <c r="P270" s="1" t="s">
        <v>124</v>
      </c>
      <c r="Q270" s="1">
        <v>88.843000000000004</v>
      </c>
      <c r="R270" s="1">
        <v>1920</v>
      </c>
      <c r="S270" s="1">
        <v>2.827</v>
      </c>
      <c r="T270" s="1">
        <v>3104</v>
      </c>
      <c r="U270" s="1">
        <v>2.3359999999999999</v>
      </c>
      <c r="V270" s="1">
        <v>3094</v>
      </c>
    </row>
    <row r="271" spans="2:22" x14ac:dyDescent="0.3">
      <c r="B271" s="1" t="s">
        <v>86</v>
      </c>
      <c r="C271" s="1" t="s">
        <v>232</v>
      </c>
      <c r="D271" s="1" t="s">
        <v>285</v>
      </c>
      <c r="E271" s="1" t="s">
        <v>115</v>
      </c>
      <c r="F271" s="1" t="s">
        <v>261</v>
      </c>
      <c r="G271" s="1">
        <v>2021</v>
      </c>
      <c r="H271" s="1" t="s">
        <v>152</v>
      </c>
      <c r="I271" s="1" t="s">
        <v>158</v>
      </c>
      <c r="J271" s="4">
        <v>1.311966</v>
      </c>
      <c r="K271" s="1">
        <v>1980</v>
      </c>
      <c r="L271" s="1">
        <v>1980</v>
      </c>
      <c r="M271" s="1">
        <v>12.821999999999999</v>
      </c>
      <c r="O271" s="1">
        <v>3</v>
      </c>
      <c r="P271" s="1" t="s">
        <v>124</v>
      </c>
      <c r="Q271" s="1">
        <v>88.843000000000004</v>
      </c>
      <c r="R271" s="1">
        <v>1920</v>
      </c>
      <c r="S271" s="1">
        <v>2.827</v>
      </c>
      <c r="T271" s="1">
        <v>3104</v>
      </c>
      <c r="U271" s="1">
        <v>2.3359999999999999</v>
      </c>
      <c r="V271" s="1">
        <v>3094</v>
      </c>
    </row>
    <row r="272" spans="2:22" x14ac:dyDescent="0.3">
      <c r="B272" s="1" t="s">
        <v>86</v>
      </c>
      <c r="C272" s="1" t="s">
        <v>232</v>
      </c>
      <c r="D272" s="1" t="s">
        <v>285</v>
      </c>
      <c r="E272" s="1" t="s">
        <v>115</v>
      </c>
      <c r="F272" s="1" t="s">
        <v>262</v>
      </c>
      <c r="G272" s="1">
        <v>2021</v>
      </c>
      <c r="H272" s="1" t="s">
        <v>152</v>
      </c>
      <c r="I272" s="1" t="s">
        <v>158</v>
      </c>
      <c r="J272" s="4">
        <v>1.3120959999999999</v>
      </c>
      <c r="K272" s="1">
        <v>1980</v>
      </c>
      <c r="L272" s="1">
        <v>1980</v>
      </c>
      <c r="M272" s="1">
        <v>12.821</v>
      </c>
      <c r="O272" s="1">
        <v>3</v>
      </c>
      <c r="P272" s="1" t="s">
        <v>124</v>
      </c>
      <c r="Q272" s="1">
        <v>88.843000000000004</v>
      </c>
      <c r="R272" s="1">
        <v>1920</v>
      </c>
      <c r="S272" s="1">
        <v>2.827</v>
      </c>
      <c r="T272" s="1">
        <v>3104</v>
      </c>
      <c r="U272" s="1">
        <v>2.3359999999999999</v>
      </c>
      <c r="V272" s="1">
        <v>3094</v>
      </c>
    </row>
    <row r="273" spans="2:22" x14ac:dyDescent="0.3">
      <c r="B273" s="1" t="s">
        <v>86</v>
      </c>
      <c r="C273" s="1" t="s">
        <v>232</v>
      </c>
      <c r="D273" s="1" t="s">
        <v>285</v>
      </c>
      <c r="E273" s="1" t="s">
        <v>115</v>
      </c>
      <c r="F273" s="1" t="s">
        <v>263</v>
      </c>
      <c r="G273" s="1">
        <v>2021</v>
      </c>
      <c r="H273" s="1" t="s">
        <v>152</v>
      </c>
      <c r="I273" s="1" t="s">
        <v>158</v>
      </c>
      <c r="J273" s="4">
        <v>1.3768419999999999</v>
      </c>
      <c r="K273" s="1">
        <v>1980</v>
      </c>
      <c r="L273" s="1">
        <v>1980</v>
      </c>
      <c r="M273" s="1">
        <v>12.904999999999999</v>
      </c>
      <c r="O273" s="1">
        <v>3</v>
      </c>
      <c r="P273" s="1" t="s">
        <v>124</v>
      </c>
      <c r="Q273" s="1">
        <v>88.843000000000004</v>
      </c>
      <c r="R273" s="1">
        <v>1920</v>
      </c>
      <c r="S273" s="1">
        <v>2.827</v>
      </c>
      <c r="T273" s="1">
        <v>3104</v>
      </c>
      <c r="U273" s="1">
        <v>2.3359999999999999</v>
      </c>
      <c r="V273" s="1">
        <v>3094</v>
      </c>
    </row>
    <row r="274" spans="2:22" x14ac:dyDescent="0.3">
      <c r="B274" s="1" t="s">
        <v>86</v>
      </c>
      <c r="C274" s="1" t="s">
        <v>232</v>
      </c>
      <c r="D274" s="1" t="s">
        <v>285</v>
      </c>
      <c r="E274" s="1" t="s">
        <v>115</v>
      </c>
      <c r="F274" s="1" t="s">
        <v>264</v>
      </c>
      <c r="G274" s="1">
        <v>2021</v>
      </c>
      <c r="H274" s="1" t="s">
        <v>152</v>
      </c>
      <c r="I274" s="1" t="s">
        <v>158</v>
      </c>
      <c r="J274" s="4">
        <v>1.5079320000000001</v>
      </c>
      <c r="K274" s="1">
        <v>1980</v>
      </c>
      <c r="L274" s="1">
        <v>1980</v>
      </c>
      <c r="M274" s="1">
        <v>12.906000000000001</v>
      </c>
      <c r="O274" s="1">
        <v>3</v>
      </c>
      <c r="P274" s="1" t="s">
        <v>124</v>
      </c>
      <c r="Q274" s="1">
        <v>88.843000000000004</v>
      </c>
      <c r="R274" s="1">
        <v>1920</v>
      </c>
      <c r="S274" s="1">
        <v>2.827</v>
      </c>
      <c r="T274" s="1">
        <v>3104</v>
      </c>
      <c r="U274" s="1">
        <v>2.3359999999999999</v>
      </c>
      <c r="V274" s="1">
        <v>3094</v>
      </c>
    </row>
    <row r="275" spans="2:22" x14ac:dyDescent="0.3">
      <c r="B275" s="1" t="s">
        <v>86</v>
      </c>
      <c r="C275" s="1" t="s">
        <v>232</v>
      </c>
      <c r="D275" s="1" t="s">
        <v>285</v>
      </c>
      <c r="E275" s="1" t="s">
        <v>115</v>
      </c>
      <c r="F275" s="1" t="s">
        <v>265</v>
      </c>
      <c r="G275" s="1">
        <v>2021</v>
      </c>
      <c r="H275" s="1" t="s">
        <v>152</v>
      </c>
      <c r="I275" s="1" t="s">
        <v>158</v>
      </c>
      <c r="J275" s="4">
        <v>1.7175339999999999</v>
      </c>
      <c r="K275" s="1">
        <v>1981</v>
      </c>
      <c r="L275" s="1">
        <v>1981</v>
      </c>
      <c r="M275" s="1">
        <v>12.773999999999999</v>
      </c>
      <c r="O275" s="1">
        <v>3</v>
      </c>
      <c r="P275" s="1" t="s">
        <v>124</v>
      </c>
      <c r="Q275" s="1">
        <v>88.843000000000004</v>
      </c>
      <c r="R275" s="1">
        <v>1920</v>
      </c>
      <c r="S275" s="1">
        <v>2.827</v>
      </c>
      <c r="T275" s="1">
        <v>3104</v>
      </c>
      <c r="U275" s="1">
        <v>2.3359999999999999</v>
      </c>
      <c r="V275" s="1">
        <v>3094</v>
      </c>
    </row>
    <row r="276" spans="2:22" x14ac:dyDescent="0.3">
      <c r="B276" s="1" t="s">
        <v>86</v>
      </c>
      <c r="C276" s="1" t="s">
        <v>232</v>
      </c>
      <c r="D276" s="1" t="s">
        <v>285</v>
      </c>
      <c r="E276" s="1" t="s">
        <v>115</v>
      </c>
      <c r="F276" s="1" t="s">
        <v>266</v>
      </c>
      <c r="G276" s="1">
        <v>2021</v>
      </c>
      <c r="H276" s="1" t="s">
        <v>152</v>
      </c>
      <c r="I276" s="1" t="s">
        <v>158</v>
      </c>
      <c r="J276" s="4">
        <v>2.0613899999999998</v>
      </c>
      <c r="K276" s="1">
        <v>1980</v>
      </c>
      <c r="L276" s="1">
        <v>1980</v>
      </c>
      <c r="M276" s="1">
        <v>12.775</v>
      </c>
      <c r="O276" s="1">
        <v>3</v>
      </c>
      <c r="P276" s="1" t="s">
        <v>124</v>
      </c>
      <c r="Q276" s="1">
        <v>88.843000000000004</v>
      </c>
      <c r="R276" s="1">
        <v>1920</v>
      </c>
      <c r="S276" s="1">
        <v>2.827</v>
      </c>
      <c r="T276" s="1">
        <v>3104</v>
      </c>
      <c r="U276" s="1">
        <v>2.3359999999999999</v>
      </c>
      <c r="V276" s="1">
        <v>3094</v>
      </c>
    </row>
    <row r="277" spans="2:22" x14ac:dyDescent="0.3">
      <c r="B277" s="1" t="s">
        <v>86</v>
      </c>
      <c r="C277" s="1" t="s">
        <v>232</v>
      </c>
      <c r="D277" s="1" t="s">
        <v>285</v>
      </c>
      <c r="E277" s="1" t="s">
        <v>115</v>
      </c>
      <c r="F277" s="1" t="s">
        <v>267</v>
      </c>
      <c r="G277" s="1">
        <v>2021</v>
      </c>
      <c r="H277" s="1" t="s">
        <v>152</v>
      </c>
      <c r="I277" s="1" t="s">
        <v>158</v>
      </c>
      <c r="J277" s="4">
        <v>2.3189259999999998</v>
      </c>
      <c r="K277" s="1">
        <v>1978</v>
      </c>
      <c r="L277" s="1">
        <v>1978</v>
      </c>
      <c r="M277" s="1">
        <v>12.496</v>
      </c>
      <c r="O277" s="1">
        <v>3</v>
      </c>
      <c r="P277" s="1" t="s">
        <v>124</v>
      </c>
      <c r="Q277" s="1">
        <v>88.843000000000004</v>
      </c>
      <c r="R277" s="1">
        <v>1920</v>
      </c>
      <c r="S277" s="1">
        <v>2.827</v>
      </c>
      <c r="T277" s="1">
        <v>3104</v>
      </c>
      <c r="U277" s="1">
        <v>2.3359999999999999</v>
      </c>
      <c r="V277" s="1">
        <v>3094</v>
      </c>
    </row>
    <row r="278" spans="2:22" x14ac:dyDescent="0.3">
      <c r="B278" s="1" t="s">
        <v>86</v>
      </c>
      <c r="C278" s="1" t="s">
        <v>232</v>
      </c>
      <c r="D278" s="1" t="s">
        <v>285</v>
      </c>
      <c r="E278" s="1" t="s">
        <v>115</v>
      </c>
      <c r="F278" s="1" t="s">
        <v>268</v>
      </c>
      <c r="G278" s="1">
        <v>2021</v>
      </c>
      <c r="H278" s="1" t="s">
        <v>152</v>
      </c>
      <c r="I278" s="1" t="s">
        <v>158</v>
      </c>
      <c r="J278" s="4">
        <v>2.4635359999999999</v>
      </c>
      <c r="K278" s="1">
        <v>1978</v>
      </c>
      <c r="L278" s="1">
        <v>1978</v>
      </c>
      <c r="M278" s="1">
        <v>12.496</v>
      </c>
      <c r="O278" s="1">
        <v>3</v>
      </c>
      <c r="P278" s="1" t="s">
        <v>124</v>
      </c>
      <c r="Q278" s="1">
        <v>88.843000000000004</v>
      </c>
      <c r="R278" s="1">
        <v>1920</v>
      </c>
      <c r="S278" s="1">
        <v>2.827</v>
      </c>
      <c r="T278" s="1">
        <v>3104</v>
      </c>
      <c r="U278" s="1">
        <v>2.3359999999999999</v>
      </c>
      <c r="V278" s="1">
        <v>3094</v>
      </c>
    </row>
    <row r="279" spans="2:22" x14ac:dyDescent="0.3">
      <c r="B279" s="1" t="s">
        <v>86</v>
      </c>
      <c r="C279" s="1" t="s">
        <v>232</v>
      </c>
      <c r="D279" s="1" t="s">
        <v>285</v>
      </c>
      <c r="E279" s="1" t="s">
        <v>115</v>
      </c>
      <c r="F279" s="1" t="s">
        <v>269</v>
      </c>
      <c r="G279" s="1">
        <v>2021</v>
      </c>
      <c r="H279" s="1" t="s">
        <v>152</v>
      </c>
      <c r="I279" s="1" t="s">
        <v>158</v>
      </c>
      <c r="J279" s="4">
        <v>2.4693100000000001</v>
      </c>
      <c r="K279" s="1">
        <v>1975</v>
      </c>
      <c r="L279" s="1">
        <v>1975</v>
      </c>
      <c r="M279" s="1">
        <v>12.097</v>
      </c>
      <c r="O279" s="1">
        <v>3</v>
      </c>
      <c r="P279" s="1" t="s">
        <v>124</v>
      </c>
      <c r="Q279" s="1">
        <v>88.843000000000004</v>
      </c>
      <c r="R279" s="1">
        <v>1920</v>
      </c>
      <c r="S279" s="1">
        <v>2.827</v>
      </c>
      <c r="T279" s="1">
        <v>3104</v>
      </c>
      <c r="U279" s="1">
        <v>2.3359999999999999</v>
      </c>
      <c r="V279" s="1">
        <v>3094</v>
      </c>
    </row>
    <row r="280" spans="2:22" x14ac:dyDescent="0.3">
      <c r="B280" s="1" t="s">
        <v>86</v>
      </c>
      <c r="C280" s="1" t="s">
        <v>232</v>
      </c>
      <c r="D280" s="1" t="s">
        <v>285</v>
      </c>
      <c r="E280" s="1" t="s">
        <v>115</v>
      </c>
      <c r="F280" s="1" t="s">
        <v>270</v>
      </c>
      <c r="G280" s="1">
        <v>2021</v>
      </c>
      <c r="H280" s="1" t="s">
        <v>152</v>
      </c>
      <c r="I280" s="1" t="s">
        <v>158</v>
      </c>
      <c r="J280" s="4">
        <v>2.5058120000000002</v>
      </c>
      <c r="K280" s="1">
        <v>1974</v>
      </c>
      <c r="L280" s="1">
        <v>1974</v>
      </c>
      <c r="M280" s="1">
        <v>12.099</v>
      </c>
      <c r="O280" s="1">
        <v>3</v>
      </c>
      <c r="P280" s="1" t="s">
        <v>124</v>
      </c>
      <c r="Q280" s="1">
        <v>88.843000000000004</v>
      </c>
      <c r="R280" s="1">
        <v>1920</v>
      </c>
      <c r="S280" s="1">
        <v>2.827</v>
      </c>
      <c r="T280" s="1">
        <v>3104</v>
      </c>
      <c r="U280" s="1">
        <v>2.3359999999999999</v>
      </c>
      <c r="V280" s="1">
        <v>3094</v>
      </c>
    </row>
    <row r="281" spans="2:22" x14ac:dyDescent="0.3">
      <c r="B281" s="1" t="s">
        <v>86</v>
      </c>
      <c r="C281" s="1" t="s">
        <v>232</v>
      </c>
      <c r="D281" s="1" t="s">
        <v>285</v>
      </c>
      <c r="E281" s="1" t="s">
        <v>115</v>
      </c>
      <c r="F281" s="1" t="s">
        <v>271</v>
      </c>
      <c r="G281" s="1">
        <v>2021</v>
      </c>
      <c r="H281" s="1" t="s">
        <v>152</v>
      </c>
      <c r="I281" s="1" t="s">
        <v>158</v>
      </c>
      <c r="J281" s="4">
        <v>2.4034040000000001</v>
      </c>
      <c r="K281" s="1">
        <v>1975</v>
      </c>
      <c r="L281" s="1">
        <v>1975</v>
      </c>
      <c r="M281" s="1">
        <v>11.603999999999999</v>
      </c>
      <c r="O281" s="1">
        <v>3</v>
      </c>
      <c r="P281" s="1" t="s">
        <v>124</v>
      </c>
      <c r="Q281" s="1">
        <v>88.843000000000004</v>
      </c>
      <c r="R281" s="1">
        <v>1920</v>
      </c>
      <c r="S281" s="1">
        <v>2.827</v>
      </c>
      <c r="T281" s="1">
        <v>3104</v>
      </c>
      <c r="U281" s="1">
        <v>2.3359999999999999</v>
      </c>
      <c r="V281" s="1">
        <v>3094</v>
      </c>
    </row>
    <row r="282" spans="2:22" x14ac:dyDescent="0.3">
      <c r="B282" s="1" t="s">
        <v>86</v>
      </c>
      <c r="C282" s="1" t="s">
        <v>232</v>
      </c>
      <c r="D282" s="1" t="s">
        <v>285</v>
      </c>
      <c r="E282" s="1" t="s">
        <v>115</v>
      </c>
      <c r="F282" s="1" t="s">
        <v>272</v>
      </c>
      <c r="G282" s="1">
        <v>2021</v>
      </c>
      <c r="H282" s="1" t="s">
        <v>152</v>
      </c>
      <c r="I282" s="1" t="s">
        <v>158</v>
      </c>
      <c r="J282" s="4">
        <v>2.3086760000000002</v>
      </c>
      <c r="K282" s="1">
        <v>1973</v>
      </c>
      <c r="L282" s="1">
        <v>1973</v>
      </c>
      <c r="M282" s="1">
        <v>11.605</v>
      </c>
      <c r="O282" s="1">
        <v>3</v>
      </c>
      <c r="P282" s="1" t="s">
        <v>124</v>
      </c>
      <c r="Q282" s="1">
        <v>88.843000000000004</v>
      </c>
      <c r="R282" s="1">
        <v>1920</v>
      </c>
      <c r="S282" s="1">
        <v>2.827</v>
      </c>
      <c r="T282" s="1">
        <v>3104</v>
      </c>
      <c r="U282" s="1">
        <v>2.3359999999999999</v>
      </c>
      <c r="V282" s="1">
        <v>3094</v>
      </c>
    </row>
    <row r="283" spans="2:22" x14ac:dyDescent="0.3">
      <c r="B283" s="1" t="s">
        <v>86</v>
      </c>
      <c r="C283" s="1" t="s">
        <v>232</v>
      </c>
      <c r="D283" s="1" t="s">
        <v>285</v>
      </c>
      <c r="E283" s="1" t="s">
        <v>115</v>
      </c>
      <c r="F283" s="1" t="s">
        <v>273</v>
      </c>
      <c r="G283" s="1">
        <v>2021</v>
      </c>
      <c r="H283" s="1" t="s">
        <v>152</v>
      </c>
      <c r="I283" s="1" t="s">
        <v>158</v>
      </c>
      <c r="J283" s="4">
        <v>2.1622460000000001</v>
      </c>
      <c r="K283" s="1">
        <v>1974</v>
      </c>
      <c r="L283" s="1">
        <v>1974</v>
      </c>
      <c r="M283" s="1">
        <v>11</v>
      </c>
      <c r="O283" s="1">
        <v>3</v>
      </c>
      <c r="P283" s="1" t="s">
        <v>124</v>
      </c>
      <c r="Q283" s="1">
        <v>88.843000000000004</v>
      </c>
      <c r="R283" s="1">
        <v>1920</v>
      </c>
      <c r="S283" s="1">
        <v>2.827</v>
      </c>
      <c r="T283" s="1">
        <v>3104</v>
      </c>
      <c r="U283" s="1">
        <v>2.3359999999999999</v>
      </c>
      <c r="V283" s="1">
        <v>3094</v>
      </c>
    </row>
    <row r="284" spans="2:22" x14ac:dyDescent="0.3">
      <c r="B284" s="1" t="s">
        <v>86</v>
      </c>
      <c r="C284" s="1" t="s">
        <v>232</v>
      </c>
      <c r="D284" s="1" t="s">
        <v>285</v>
      </c>
      <c r="E284" s="1" t="s">
        <v>115</v>
      </c>
      <c r="F284" s="1" t="s">
        <v>274</v>
      </c>
      <c r="G284" s="1">
        <v>2021</v>
      </c>
      <c r="H284" s="1" t="s">
        <v>152</v>
      </c>
      <c r="I284" s="1" t="s">
        <v>158</v>
      </c>
      <c r="J284" s="4">
        <v>2.016286</v>
      </c>
      <c r="K284" s="1">
        <v>1972</v>
      </c>
      <c r="L284" s="1">
        <v>1972</v>
      </c>
      <c r="M284" s="1">
        <v>11</v>
      </c>
      <c r="O284" s="1">
        <v>3</v>
      </c>
      <c r="P284" s="1" t="s">
        <v>124</v>
      </c>
      <c r="Q284" s="1">
        <v>88.843000000000004</v>
      </c>
      <c r="R284" s="1">
        <v>1920</v>
      </c>
      <c r="S284" s="1">
        <v>2.827</v>
      </c>
      <c r="T284" s="1">
        <v>3104</v>
      </c>
      <c r="U284" s="1">
        <v>2.3359999999999999</v>
      </c>
      <c r="V284" s="1">
        <v>3094</v>
      </c>
    </row>
    <row r="285" spans="2:22" x14ac:dyDescent="0.3">
      <c r="B285" s="1" t="s">
        <v>86</v>
      </c>
      <c r="C285" s="1" t="s">
        <v>232</v>
      </c>
      <c r="D285" s="1" t="s">
        <v>285</v>
      </c>
      <c r="E285" s="1" t="s">
        <v>115</v>
      </c>
      <c r="F285" s="1" t="s">
        <v>275</v>
      </c>
      <c r="G285" s="1">
        <v>2021</v>
      </c>
      <c r="H285" s="1" t="s">
        <v>152</v>
      </c>
      <c r="I285" s="1" t="s">
        <v>158</v>
      </c>
      <c r="J285" s="4">
        <v>1.829976</v>
      </c>
      <c r="K285" s="1">
        <v>1973</v>
      </c>
      <c r="L285" s="1">
        <v>1973</v>
      </c>
      <c r="M285" s="1">
        <v>10.387</v>
      </c>
      <c r="O285" s="1">
        <v>3</v>
      </c>
      <c r="P285" s="1" t="s">
        <v>124</v>
      </c>
      <c r="Q285" s="1">
        <v>88.843000000000004</v>
      </c>
      <c r="R285" s="1">
        <v>1920</v>
      </c>
      <c r="S285" s="1">
        <v>2.827</v>
      </c>
      <c r="T285" s="1">
        <v>3104</v>
      </c>
      <c r="U285" s="1">
        <v>2.3359999999999999</v>
      </c>
      <c r="V285" s="1">
        <v>3094</v>
      </c>
    </row>
    <row r="286" spans="2:22" x14ac:dyDescent="0.3">
      <c r="B286" s="1" t="s">
        <v>86</v>
      </c>
      <c r="C286" s="1" t="s">
        <v>232</v>
      </c>
      <c r="D286" s="1" t="s">
        <v>285</v>
      </c>
      <c r="E286" s="1" t="s">
        <v>115</v>
      </c>
      <c r="F286" s="1" t="s">
        <v>276</v>
      </c>
      <c r="G286" s="1">
        <v>2021</v>
      </c>
      <c r="H286" s="1" t="s">
        <v>152</v>
      </c>
      <c r="I286" s="1" t="s">
        <v>158</v>
      </c>
      <c r="J286" s="4">
        <v>1.6025799999999999</v>
      </c>
      <c r="K286" s="1">
        <v>1974</v>
      </c>
      <c r="L286" s="1">
        <v>1974</v>
      </c>
      <c r="M286" s="1">
        <v>10.388</v>
      </c>
      <c r="O286" s="1">
        <v>3</v>
      </c>
      <c r="P286" s="1" t="s">
        <v>124</v>
      </c>
      <c r="Q286" s="1">
        <v>88.843000000000004</v>
      </c>
      <c r="R286" s="1">
        <v>1920</v>
      </c>
      <c r="S286" s="1">
        <v>2.827</v>
      </c>
      <c r="T286" s="1">
        <v>3104</v>
      </c>
      <c r="U286" s="1">
        <v>2.3359999999999999</v>
      </c>
      <c r="V286" s="1">
        <v>3094</v>
      </c>
    </row>
    <row r="287" spans="2:22" x14ac:dyDescent="0.3">
      <c r="B287" s="1" t="s">
        <v>86</v>
      </c>
      <c r="C287" s="1" t="s">
        <v>232</v>
      </c>
      <c r="D287" s="1" t="s">
        <v>285</v>
      </c>
      <c r="E287" s="1" t="s">
        <v>115</v>
      </c>
      <c r="F287" s="1" t="s">
        <v>277</v>
      </c>
      <c r="G287" s="1">
        <v>2021</v>
      </c>
      <c r="H287" s="1" t="s">
        <v>152</v>
      </c>
      <c r="I287" s="1" t="s">
        <v>158</v>
      </c>
      <c r="J287" s="4">
        <v>1.343048</v>
      </c>
      <c r="K287" s="1">
        <v>1974</v>
      </c>
      <c r="L287" s="1">
        <v>1974</v>
      </c>
      <c r="M287" s="1">
        <v>9.8689999999999998</v>
      </c>
      <c r="O287" s="1">
        <v>3</v>
      </c>
      <c r="P287" s="1" t="s">
        <v>124</v>
      </c>
      <c r="Q287" s="1">
        <v>88.843000000000004</v>
      </c>
      <c r="R287" s="1">
        <v>1920</v>
      </c>
      <c r="S287" s="1">
        <v>2.827</v>
      </c>
      <c r="T287" s="1">
        <v>3104</v>
      </c>
      <c r="U287" s="1">
        <v>2.3359999999999999</v>
      </c>
      <c r="V287" s="1">
        <v>3094</v>
      </c>
    </row>
    <row r="288" spans="2:22" x14ac:dyDescent="0.3">
      <c r="B288" s="1" t="s">
        <v>86</v>
      </c>
      <c r="C288" s="1" t="s">
        <v>232</v>
      </c>
      <c r="D288" s="1" t="s">
        <v>285</v>
      </c>
      <c r="E288" s="1" t="s">
        <v>115</v>
      </c>
      <c r="F288" s="1" t="s">
        <v>278</v>
      </c>
      <c r="G288" s="1">
        <v>2021</v>
      </c>
      <c r="H288" s="1" t="s">
        <v>152</v>
      </c>
      <c r="I288" s="1" t="s">
        <v>158</v>
      </c>
      <c r="J288" s="4">
        <v>1.0400739999999991</v>
      </c>
      <c r="K288" s="1">
        <v>1972</v>
      </c>
      <c r="L288" s="1">
        <v>1972</v>
      </c>
      <c r="M288" s="1">
        <v>9.8699999999999992</v>
      </c>
      <c r="O288" s="1">
        <v>3</v>
      </c>
      <c r="P288" s="1" t="s">
        <v>124</v>
      </c>
      <c r="Q288" s="1">
        <v>88.843000000000004</v>
      </c>
      <c r="R288" s="1">
        <v>1920</v>
      </c>
      <c r="S288" s="1">
        <v>2.827</v>
      </c>
      <c r="T288" s="1">
        <v>3104</v>
      </c>
      <c r="U288" s="1">
        <v>2.3359999999999999</v>
      </c>
      <c r="V288" s="1">
        <v>3094</v>
      </c>
    </row>
    <row r="289" spans="2:22" x14ac:dyDescent="0.3">
      <c r="B289" s="1" t="s">
        <v>86</v>
      </c>
      <c r="C289" s="1" t="s">
        <v>232</v>
      </c>
      <c r="D289" s="1" t="s">
        <v>285</v>
      </c>
      <c r="E289" s="1" t="s">
        <v>115</v>
      </c>
      <c r="F289" s="1" t="s">
        <v>279</v>
      </c>
      <c r="G289" s="1">
        <v>2021</v>
      </c>
      <c r="H289" s="1" t="s">
        <v>152</v>
      </c>
      <c r="I289" s="1" t="s">
        <v>158</v>
      </c>
      <c r="J289" s="4">
        <v>0.76710600000000007</v>
      </c>
      <c r="K289" s="1">
        <v>1970</v>
      </c>
      <c r="L289" s="1">
        <v>1970</v>
      </c>
      <c r="M289" s="1">
        <v>9.468</v>
      </c>
      <c r="O289" s="1">
        <v>3</v>
      </c>
      <c r="P289" s="1" t="s">
        <v>124</v>
      </c>
      <c r="Q289" s="1">
        <v>88.843000000000004</v>
      </c>
      <c r="R289" s="1">
        <v>1920</v>
      </c>
      <c r="S289" s="1">
        <v>2.827</v>
      </c>
      <c r="T289" s="1">
        <v>3104</v>
      </c>
      <c r="U289" s="1">
        <v>2.3359999999999999</v>
      </c>
      <c r="V289" s="1">
        <v>3094</v>
      </c>
    </row>
    <row r="290" spans="2:22" x14ac:dyDescent="0.3">
      <c r="B290" s="1" t="s">
        <v>86</v>
      </c>
      <c r="C290" s="1" t="s">
        <v>232</v>
      </c>
      <c r="D290" s="1" t="s">
        <v>285</v>
      </c>
      <c r="E290" s="1" t="s">
        <v>115</v>
      </c>
      <c r="F290" s="1" t="s">
        <v>280</v>
      </c>
      <c r="G290" s="1">
        <v>2021</v>
      </c>
      <c r="H290" s="1" t="s">
        <v>152</v>
      </c>
      <c r="I290" s="1" t="s">
        <v>158</v>
      </c>
      <c r="J290" s="4">
        <v>0.56158000000000008</v>
      </c>
      <c r="K290" s="1">
        <v>1966</v>
      </c>
      <c r="L290" s="1">
        <v>1966</v>
      </c>
      <c r="M290" s="1">
        <v>9.4659999999999993</v>
      </c>
      <c r="O290" s="1">
        <v>3</v>
      </c>
      <c r="P290" s="1" t="s">
        <v>124</v>
      </c>
      <c r="Q290" s="1">
        <v>88.843000000000004</v>
      </c>
      <c r="R290" s="1">
        <v>1920</v>
      </c>
      <c r="S290" s="1">
        <v>2.827</v>
      </c>
      <c r="T290" s="1">
        <v>3104</v>
      </c>
      <c r="U290" s="1">
        <v>2.3359999999999999</v>
      </c>
      <c r="V290" s="1">
        <v>3094</v>
      </c>
    </row>
  </sheetData>
  <mergeCells count="2">
    <mergeCell ref="B1:V1"/>
    <mergeCell ref="A2:A4"/>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V290"/>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294</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ht="28.8" x14ac:dyDescent="0.3">
      <c r="A3" s="61"/>
      <c r="B3" s="1" t="s">
        <v>90</v>
      </c>
      <c r="C3" s="1" t="s">
        <v>232</v>
      </c>
      <c r="D3" s="1" t="s">
        <v>285</v>
      </c>
      <c r="E3" s="1" t="s">
        <v>115</v>
      </c>
      <c r="F3" s="1" t="s">
        <v>233</v>
      </c>
      <c r="G3" s="1">
        <v>2021</v>
      </c>
      <c r="H3" s="1" t="s">
        <v>152</v>
      </c>
      <c r="I3" s="1" t="s">
        <v>153</v>
      </c>
      <c r="J3" s="4">
        <v>0.23446</v>
      </c>
      <c r="K3" s="1">
        <v>227</v>
      </c>
      <c r="L3" s="1">
        <v>227</v>
      </c>
      <c r="M3" s="1">
        <v>9.3870000000000005</v>
      </c>
      <c r="O3" s="1">
        <v>3</v>
      </c>
      <c r="P3" s="1" t="s">
        <v>124</v>
      </c>
      <c r="Q3" s="1">
        <v>67.212000000000003</v>
      </c>
      <c r="R3" s="1">
        <v>197</v>
      </c>
      <c r="S3" s="1">
        <v>1.802</v>
      </c>
      <c r="T3" s="1">
        <v>298</v>
      </c>
      <c r="U3" s="1">
        <v>1.827</v>
      </c>
      <c r="V3" s="1">
        <v>301</v>
      </c>
    </row>
    <row r="4" spans="1:22" ht="28.8" x14ac:dyDescent="0.3">
      <c r="A4" s="61"/>
      <c r="B4" s="1" t="s">
        <v>90</v>
      </c>
      <c r="C4" s="1" t="s">
        <v>232</v>
      </c>
      <c r="D4" s="1" t="s">
        <v>285</v>
      </c>
      <c r="E4" s="1" t="s">
        <v>115</v>
      </c>
      <c r="F4" s="1" t="s">
        <v>234</v>
      </c>
      <c r="G4" s="1">
        <v>2021</v>
      </c>
      <c r="H4" s="1" t="s">
        <v>152</v>
      </c>
      <c r="I4" s="1" t="s">
        <v>153</v>
      </c>
      <c r="J4" s="4">
        <v>0.20741999999999999</v>
      </c>
      <c r="K4" s="1">
        <v>227</v>
      </c>
      <c r="L4" s="1">
        <v>227</v>
      </c>
      <c r="M4" s="1">
        <v>9.3550000000000004</v>
      </c>
      <c r="O4" s="1">
        <v>3</v>
      </c>
      <c r="P4" s="1" t="s">
        <v>124</v>
      </c>
      <c r="Q4" s="1">
        <v>67.212000000000003</v>
      </c>
      <c r="R4" s="1">
        <v>197</v>
      </c>
      <c r="S4" s="1">
        <v>1.802</v>
      </c>
      <c r="T4" s="1">
        <v>298</v>
      </c>
      <c r="U4" s="1">
        <v>1.827</v>
      </c>
      <c r="V4" s="1">
        <v>301</v>
      </c>
    </row>
    <row r="5" spans="1:22" ht="28.8" x14ac:dyDescent="0.3">
      <c r="B5" s="1" t="s">
        <v>90</v>
      </c>
      <c r="C5" s="1" t="s">
        <v>232</v>
      </c>
      <c r="D5" s="1" t="s">
        <v>285</v>
      </c>
      <c r="E5" s="1" t="s">
        <v>115</v>
      </c>
      <c r="F5" s="1" t="s">
        <v>235</v>
      </c>
      <c r="G5" s="1">
        <v>2021</v>
      </c>
      <c r="H5" s="1" t="s">
        <v>152</v>
      </c>
      <c r="I5" s="1" t="s">
        <v>153</v>
      </c>
      <c r="J5" s="4">
        <v>0.20017199999999999</v>
      </c>
      <c r="K5" s="1">
        <v>227</v>
      </c>
      <c r="L5" s="1">
        <v>227</v>
      </c>
      <c r="M5" s="1">
        <v>9.11</v>
      </c>
      <c r="O5" s="1">
        <v>3</v>
      </c>
      <c r="P5" s="1" t="s">
        <v>124</v>
      </c>
      <c r="Q5" s="1">
        <v>67.212000000000003</v>
      </c>
      <c r="R5" s="1">
        <v>197</v>
      </c>
      <c r="S5" s="1">
        <v>1.802</v>
      </c>
      <c r="T5" s="1">
        <v>298</v>
      </c>
      <c r="U5" s="1">
        <v>1.827</v>
      </c>
      <c r="V5" s="1">
        <v>301</v>
      </c>
    </row>
    <row r="6" spans="1:22" ht="28.8" x14ac:dyDescent="0.3">
      <c r="B6" s="1" t="s">
        <v>90</v>
      </c>
      <c r="C6" s="1" t="s">
        <v>232</v>
      </c>
      <c r="D6" s="1" t="s">
        <v>285</v>
      </c>
      <c r="E6" s="1" t="s">
        <v>115</v>
      </c>
      <c r="F6" s="1" t="s">
        <v>236</v>
      </c>
      <c r="G6" s="1">
        <v>2021</v>
      </c>
      <c r="H6" s="1" t="s">
        <v>152</v>
      </c>
      <c r="I6" s="1" t="s">
        <v>153</v>
      </c>
      <c r="J6" s="4">
        <v>0.190084</v>
      </c>
      <c r="K6" s="1">
        <v>227</v>
      </c>
      <c r="L6" s="1">
        <v>227</v>
      </c>
      <c r="M6" s="1">
        <v>9.11</v>
      </c>
      <c r="O6" s="1">
        <v>3</v>
      </c>
      <c r="P6" s="1" t="s">
        <v>124</v>
      </c>
      <c r="Q6" s="1">
        <v>67.212000000000003</v>
      </c>
      <c r="R6" s="1">
        <v>197</v>
      </c>
      <c r="S6" s="1">
        <v>1.802</v>
      </c>
      <c r="T6" s="1">
        <v>298</v>
      </c>
      <c r="U6" s="1">
        <v>1.827</v>
      </c>
      <c r="V6" s="1">
        <v>301</v>
      </c>
    </row>
    <row r="7" spans="1:22" ht="28.8" x14ac:dyDescent="0.3">
      <c r="B7" s="1" t="s">
        <v>90</v>
      </c>
      <c r="C7" s="1" t="s">
        <v>232</v>
      </c>
      <c r="D7" s="1" t="s">
        <v>285</v>
      </c>
      <c r="E7" s="1" t="s">
        <v>115</v>
      </c>
      <c r="F7" s="1" t="s">
        <v>237</v>
      </c>
      <c r="G7" s="1">
        <v>2021</v>
      </c>
      <c r="H7" s="1" t="s">
        <v>152</v>
      </c>
      <c r="I7" s="1" t="s">
        <v>153</v>
      </c>
      <c r="J7" s="4">
        <v>0.18116399999999999</v>
      </c>
      <c r="K7" s="1">
        <v>227</v>
      </c>
      <c r="L7" s="1">
        <v>227</v>
      </c>
      <c r="M7" s="1">
        <v>8.9109999999999996</v>
      </c>
      <c r="O7" s="1">
        <v>3</v>
      </c>
      <c r="P7" s="1" t="s">
        <v>124</v>
      </c>
      <c r="Q7" s="1">
        <v>67.212000000000003</v>
      </c>
      <c r="R7" s="1">
        <v>197</v>
      </c>
      <c r="S7" s="1">
        <v>1.802</v>
      </c>
      <c r="T7" s="1">
        <v>298</v>
      </c>
      <c r="U7" s="1">
        <v>1.827</v>
      </c>
      <c r="V7" s="1">
        <v>301</v>
      </c>
    </row>
    <row r="8" spans="1:22" ht="28.8" x14ac:dyDescent="0.3">
      <c r="B8" s="1" t="s">
        <v>90</v>
      </c>
      <c r="C8" s="1" t="s">
        <v>232</v>
      </c>
      <c r="D8" s="1" t="s">
        <v>285</v>
      </c>
      <c r="E8" s="1" t="s">
        <v>115</v>
      </c>
      <c r="F8" s="1" t="s">
        <v>238</v>
      </c>
      <c r="G8" s="1">
        <v>2021</v>
      </c>
      <c r="H8" s="1" t="s">
        <v>152</v>
      </c>
      <c r="I8" s="1" t="s">
        <v>153</v>
      </c>
      <c r="J8" s="4">
        <v>0.17091400000000001</v>
      </c>
      <c r="K8" s="1">
        <v>227</v>
      </c>
      <c r="L8" s="1">
        <v>227</v>
      </c>
      <c r="M8" s="1">
        <v>8.9120000000000008</v>
      </c>
      <c r="O8" s="1">
        <v>3</v>
      </c>
      <c r="P8" s="1" t="s">
        <v>124</v>
      </c>
      <c r="Q8" s="1">
        <v>67.212000000000003</v>
      </c>
      <c r="R8" s="1">
        <v>197</v>
      </c>
      <c r="S8" s="1">
        <v>1.802</v>
      </c>
      <c r="T8" s="1">
        <v>298</v>
      </c>
      <c r="U8" s="1">
        <v>1.827</v>
      </c>
      <c r="V8" s="1">
        <v>301</v>
      </c>
    </row>
    <row r="9" spans="1:22" ht="28.8" x14ac:dyDescent="0.3">
      <c r="B9" s="1" t="s">
        <v>90</v>
      </c>
      <c r="C9" s="1" t="s">
        <v>232</v>
      </c>
      <c r="D9" s="1" t="s">
        <v>285</v>
      </c>
      <c r="E9" s="1" t="s">
        <v>115</v>
      </c>
      <c r="F9" s="1" t="s">
        <v>239</v>
      </c>
      <c r="G9" s="1">
        <v>2021</v>
      </c>
      <c r="H9" s="1" t="s">
        <v>152</v>
      </c>
      <c r="I9" s="1" t="s">
        <v>153</v>
      </c>
      <c r="J9" s="4">
        <v>0.163386</v>
      </c>
      <c r="K9" s="1">
        <v>227</v>
      </c>
      <c r="L9" s="1">
        <v>227</v>
      </c>
      <c r="M9" s="1">
        <v>8.734</v>
      </c>
      <c r="O9" s="1">
        <v>3</v>
      </c>
      <c r="P9" s="1" t="s">
        <v>124</v>
      </c>
      <c r="Q9" s="1">
        <v>67.212000000000003</v>
      </c>
      <c r="R9" s="1">
        <v>197</v>
      </c>
      <c r="S9" s="1">
        <v>1.802</v>
      </c>
      <c r="T9" s="1">
        <v>298</v>
      </c>
      <c r="U9" s="1">
        <v>1.827</v>
      </c>
      <c r="V9" s="1">
        <v>301</v>
      </c>
    </row>
    <row r="10" spans="1:22" ht="28.8" x14ac:dyDescent="0.3">
      <c r="B10" s="1" t="s">
        <v>90</v>
      </c>
      <c r="C10" s="1" t="s">
        <v>232</v>
      </c>
      <c r="D10" s="1" t="s">
        <v>285</v>
      </c>
      <c r="E10" s="1" t="s">
        <v>115</v>
      </c>
      <c r="F10" s="1" t="s">
        <v>240</v>
      </c>
      <c r="G10" s="1">
        <v>2021</v>
      </c>
      <c r="H10" s="1" t="s">
        <v>152</v>
      </c>
      <c r="I10" s="1" t="s">
        <v>153</v>
      </c>
      <c r="J10" s="4">
        <v>0.15629799999999999</v>
      </c>
      <c r="K10" s="1">
        <v>227</v>
      </c>
      <c r="L10" s="1">
        <v>227</v>
      </c>
      <c r="M10" s="1">
        <v>8.734</v>
      </c>
      <c r="O10" s="1">
        <v>3</v>
      </c>
      <c r="P10" s="1" t="s">
        <v>124</v>
      </c>
      <c r="Q10" s="1">
        <v>67.212000000000003</v>
      </c>
      <c r="R10" s="1">
        <v>197</v>
      </c>
      <c r="S10" s="1">
        <v>1.802</v>
      </c>
      <c r="T10" s="1">
        <v>298</v>
      </c>
      <c r="U10" s="1">
        <v>1.827</v>
      </c>
      <c r="V10" s="1">
        <v>301</v>
      </c>
    </row>
    <row r="11" spans="1:22" ht="28.8" x14ac:dyDescent="0.3">
      <c r="B11" s="1" t="s">
        <v>90</v>
      </c>
      <c r="C11" s="1" t="s">
        <v>232</v>
      </c>
      <c r="D11" s="1" t="s">
        <v>285</v>
      </c>
      <c r="E11" s="1" t="s">
        <v>115</v>
      </c>
      <c r="F11" s="1" t="s">
        <v>241</v>
      </c>
      <c r="G11" s="1">
        <v>2021</v>
      </c>
      <c r="H11" s="1" t="s">
        <v>152</v>
      </c>
      <c r="I11" s="1" t="s">
        <v>153</v>
      </c>
      <c r="J11" s="4">
        <v>0.15642400000000001</v>
      </c>
      <c r="K11" s="1">
        <v>227</v>
      </c>
      <c r="L11" s="1">
        <v>227</v>
      </c>
      <c r="M11" s="1">
        <v>8.6059999999999999</v>
      </c>
      <c r="O11" s="1">
        <v>3</v>
      </c>
      <c r="P11" s="1" t="s">
        <v>124</v>
      </c>
      <c r="Q11" s="1">
        <v>67.212000000000003</v>
      </c>
      <c r="R11" s="1">
        <v>197</v>
      </c>
      <c r="S11" s="1">
        <v>1.802</v>
      </c>
      <c r="T11" s="1">
        <v>298</v>
      </c>
      <c r="U11" s="1">
        <v>1.827</v>
      </c>
      <c r="V11" s="1">
        <v>301</v>
      </c>
    </row>
    <row r="12" spans="1:22" ht="28.8" x14ac:dyDescent="0.3">
      <c r="B12" s="1" t="s">
        <v>90</v>
      </c>
      <c r="C12" s="1" t="s">
        <v>232</v>
      </c>
      <c r="D12" s="1" t="s">
        <v>285</v>
      </c>
      <c r="E12" s="1" t="s">
        <v>115</v>
      </c>
      <c r="F12" s="1" t="s">
        <v>242</v>
      </c>
      <c r="G12" s="1">
        <v>2021</v>
      </c>
      <c r="H12" s="1" t="s">
        <v>152</v>
      </c>
      <c r="I12" s="1" t="s">
        <v>153</v>
      </c>
      <c r="J12" s="4">
        <v>0.15080399999999999</v>
      </c>
      <c r="K12" s="1">
        <v>227</v>
      </c>
      <c r="L12" s="1">
        <v>227</v>
      </c>
      <c r="M12" s="1">
        <v>8.6070000000000011</v>
      </c>
      <c r="O12" s="1">
        <v>3</v>
      </c>
      <c r="P12" s="1" t="s">
        <v>124</v>
      </c>
      <c r="Q12" s="1">
        <v>67.212000000000003</v>
      </c>
      <c r="R12" s="1">
        <v>197</v>
      </c>
      <c r="S12" s="1">
        <v>1.802</v>
      </c>
      <c r="T12" s="1">
        <v>298</v>
      </c>
      <c r="U12" s="1">
        <v>1.827</v>
      </c>
      <c r="V12" s="1">
        <v>301</v>
      </c>
    </row>
    <row r="13" spans="1:22" ht="28.8" x14ac:dyDescent="0.3">
      <c r="B13" s="1" t="s">
        <v>90</v>
      </c>
      <c r="C13" s="1" t="s">
        <v>232</v>
      </c>
      <c r="D13" s="1" t="s">
        <v>285</v>
      </c>
      <c r="E13" s="1" t="s">
        <v>115</v>
      </c>
      <c r="F13" s="1" t="s">
        <v>243</v>
      </c>
      <c r="G13" s="1">
        <v>2021</v>
      </c>
      <c r="H13" s="1" t="s">
        <v>152</v>
      </c>
      <c r="I13" s="1" t="s">
        <v>153</v>
      </c>
      <c r="J13" s="4">
        <v>0.15159</v>
      </c>
      <c r="K13" s="1">
        <v>227</v>
      </c>
      <c r="L13" s="1">
        <v>227</v>
      </c>
      <c r="M13" s="1">
        <v>8.532</v>
      </c>
      <c r="O13" s="1">
        <v>3</v>
      </c>
      <c r="P13" s="1" t="s">
        <v>124</v>
      </c>
      <c r="Q13" s="1">
        <v>67.212000000000003</v>
      </c>
      <c r="R13" s="1">
        <v>197</v>
      </c>
      <c r="S13" s="1">
        <v>1.802</v>
      </c>
      <c r="T13" s="1">
        <v>298</v>
      </c>
      <c r="U13" s="1">
        <v>1.827</v>
      </c>
      <c r="V13" s="1">
        <v>301</v>
      </c>
    </row>
    <row r="14" spans="1:22" ht="28.8" x14ac:dyDescent="0.3">
      <c r="B14" s="1" t="s">
        <v>90</v>
      </c>
      <c r="C14" s="1" t="s">
        <v>232</v>
      </c>
      <c r="D14" s="1" t="s">
        <v>285</v>
      </c>
      <c r="E14" s="1" t="s">
        <v>115</v>
      </c>
      <c r="F14" s="1" t="s">
        <v>244</v>
      </c>
      <c r="G14" s="1">
        <v>2021</v>
      </c>
      <c r="H14" s="1" t="s">
        <v>152</v>
      </c>
      <c r="I14" s="1" t="s">
        <v>153</v>
      </c>
      <c r="J14" s="4">
        <v>0.15782599999999999</v>
      </c>
      <c r="K14" s="1">
        <v>227</v>
      </c>
      <c r="L14" s="1">
        <v>227</v>
      </c>
      <c r="M14" s="1">
        <v>8.532</v>
      </c>
      <c r="O14" s="1">
        <v>3</v>
      </c>
      <c r="P14" s="1" t="s">
        <v>124</v>
      </c>
      <c r="Q14" s="1">
        <v>67.212000000000003</v>
      </c>
      <c r="R14" s="1">
        <v>197</v>
      </c>
      <c r="S14" s="1">
        <v>1.802</v>
      </c>
      <c r="T14" s="1">
        <v>298</v>
      </c>
      <c r="U14" s="1">
        <v>1.827</v>
      </c>
      <c r="V14" s="1">
        <v>301</v>
      </c>
    </row>
    <row r="15" spans="1:22" ht="28.8" x14ac:dyDescent="0.3">
      <c r="B15" s="1" t="s">
        <v>90</v>
      </c>
      <c r="C15" s="1" t="s">
        <v>232</v>
      </c>
      <c r="D15" s="1" t="s">
        <v>285</v>
      </c>
      <c r="E15" s="1" t="s">
        <v>115</v>
      </c>
      <c r="F15" s="1" t="s">
        <v>245</v>
      </c>
      <c r="G15" s="1">
        <v>2021</v>
      </c>
      <c r="H15" s="1" t="s">
        <v>152</v>
      </c>
      <c r="I15" s="1" t="s">
        <v>153</v>
      </c>
      <c r="J15" s="4">
        <v>0.19128000000000001</v>
      </c>
      <c r="K15" s="1">
        <v>227</v>
      </c>
      <c r="L15" s="1">
        <v>227</v>
      </c>
      <c r="M15" s="1">
        <v>8.5809999999999995</v>
      </c>
      <c r="O15" s="1">
        <v>3</v>
      </c>
      <c r="P15" s="1" t="s">
        <v>124</v>
      </c>
      <c r="Q15" s="1">
        <v>67.212000000000003</v>
      </c>
      <c r="R15" s="1">
        <v>197</v>
      </c>
      <c r="S15" s="1">
        <v>1.802</v>
      </c>
      <c r="T15" s="1">
        <v>298</v>
      </c>
      <c r="U15" s="1">
        <v>1.827</v>
      </c>
      <c r="V15" s="1">
        <v>301</v>
      </c>
    </row>
    <row r="16" spans="1:22" ht="28.8" x14ac:dyDescent="0.3">
      <c r="B16" s="1" t="s">
        <v>90</v>
      </c>
      <c r="C16" s="1" t="s">
        <v>232</v>
      </c>
      <c r="D16" s="1" t="s">
        <v>285</v>
      </c>
      <c r="E16" s="1" t="s">
        <v>115</v>
      </c>
      <c r="F16" s="1" t="s">
        <v>246</v>
      </c>
      <c r="G16" s="1">
        <v>2021</v>
      </c>
      <c r="H16" s="1" t="s">
        <v>152</v>
      </c>
      <c r="I16" s="1" t="s">
        <v>153</v>
      </c>
      <c r="J16" s="4">
        <v>0.2311399999999999</v>
      </c>
      <c r="K16" s="1">
        <v>227</v>
      </c>
      <c r="L16" s="1">
        <v>227</v>
      </c>
      <c r="M16" s="1">
        <v>8.5809999999999995</v>
      </c>
      <c r="O16" s="1">
        <v>3</v>
      </c>
      <c r="P16" s="1" t="s">
        <v>124</v>
      </c>
      <c r="Q16" s="1">
        <v>67.212000000000003</v>
      </c>
      <c r="R16" s="1">
        <v>197</v>
      </c>
      <c r="S16" s="1">
        <v>1.802</v>
      </c>
      <c r="T16" s="1">
        <v>298</v>
      </c>
      <c r="U16" s="1">
        <v>1.827</v>
      </c>
      <c r="V16" s="1">
        <v>301</v>
      </c>
    </row>
    <row r="17" spans="2:22" ht="28.8" x14ac:dyDescent="0.3">
      <c r="B17" s="1" t="s">
        <v>90</v>
      </c>
      <c r="C17" s="1" t="s">
        <v>232</v>
      </c>
      <c r="D17" s="1" t="s">
        <v>285</v>
      </c>
      <c r="E17" s="1" t="s">
        <v>115</v>
      </c>
      <c r="F17" s="1" t="s">
        <v>247</v>
      </c>
      <c r="G17" s="1">
        <v>2021</v>
      </c>
      <c r="H17" s="1" t="s">
        <v>152</v>
      </c>
      <c r="I17" s="1" t="s">
        <v>153</v>
      </c>
      <c r="J17" s="4">
        <v>0.26623999999999998</v>
      </c>
      <c r="K17" s="1">
        <v>227</v>
      </c>
      <c r="L17" s="1">
        <v>227</v>
      </c>
      <c r="M17" s="1">
        <v>8.8170000000000002</v>
      </c>
      <c r="O17" s="1">
        <v>3</v>
      </c>
      <c r="P17" s="1" t="s">
        <v>124</v>
      </c>
      <c r="Q17" s="1">
        <v>67.212000000000003</v>
      </c>
      <c r="R17" s="1">
        <v>197</v>
      </c>
      <c r="S17" s="1">
        <v>1.802</v>
      </c>
      <c r="T17" s="1">
        <v>298</v>
      </c>
      <c r="U17" s="1">
        <v>1.827</v>
      </c>
      <c r="V17" s="1">
        <v>301</v>
      </c>
    </row>
    <row r="18" spans="2:22" ht="28.8" x14ac:dyDescent="0.3">
      <c r="B18" s="1" t="s">
        <v>90</v>
      </c>
      <c r="C18" s="1" t="s">
        <v>232</v>
      </c>
      <c r="D18" s="1" t="s">
        <v>285</v>
      </c>
      <c r="E18" s="1" t="s">
        <v>115</v>
      </c>
      <c r="F18" s="1" t="s">
        <v>248</v>
      </c>
      <c r="G18" s="1">
        <v>2021</v>
      </c>
      <c r="H18" s="1" t="s">
        <v>152</v>
      </c>
      <c r="I18" s="1" t="s">
        <v>153</v>
      </c>
      <c r="J18" s="4">
        <v>0.32178800000000002</v>
      </c>
      <c r="K18" s="1">
        <v>227</v>
      </c>
      <c r="L18" s="1">
        <v>227</v>
      </c>
      <c r="M18" s="1">
        <v>8.8170000000000002</v>
      </c>
      <c r="O18" s="1">
        <v>3</v>
      </c>
      <c r="P18" s="1" t="s">
        <v>124</v>
      </c>
      <c r="Q18" s="1">
        <v>67.212000000000003</v>
      </c>
      <c r="R18" s="1">
        <v>197</v>
      </c>
      <c r="S18" s="1">
        <v>1.802</v>
      </c>
      <c r="T18" s="1">
        <v>298</v>
      </c>
      <c r="U18" s="1">
        <v>1.827</v>
      </c>
      <c r="V18" s="1">
        <v>301</v>
      </c>
    </row>
    <row r="19" spans="2:22" ht="28.8" x14ac:dyDescent="0.3">
      <c r="B19" s="1" t="s">
        <v>90</v>
      </c>
      <c r="C19" s="1" t="s">
        <v>232</v>
      </c>
      <c r="D19" s="1" t="s">
        <v>285</v>
      </c>
      <c r="E19" s="1" t="s">
        <v>115</v>
      </c>
      <c r="F19" s="1" t="s">
        <v>249</v>
      </c>
      <c r="G19" s="1">
        <v>2021</v>
      </c>
      <c r="H19" s="1" t="s">
        <v>152</v>
      </c>
      <c r="I19" s="1" t="s">
        <v>153</v>
      </c>
      <c r="J19" s="4">
        <v>0.33759</v>
      </c>
      <c r="K19" s="1">
        <v>227</v>
      </c>
      <c r="L19" s="1">
        <v>227</v>
      </c>
      <c r="M19" s="1">
        <v>9.2989999999999995</v>
      </c>
      <c r="O19" s="1">
        <v>3</v>
      </c>
      <c r="P19" s="1" t="s">
        <v>124</v>
      </c>
      <c r="Q19" s="1">
        <v>67.212000000000003</v>
      </c>
      <c r="R19" s="1">
        <v>197</v>
      </c>
      <c r="S19" s="1">
        <v>1.802</v>
      </c>
      <c r="T19" s="1">
        <v>298</v>
      </c>
      <c r="U19" s="1">
        <v>1.827</v>
      </c>
      <c r="V19" s="1">
        <v>301</v>
      </c>
    </row>
    <row r="20" spans="2:22" ht="28.8" x14ac:dyDescent="0.3">
      <c r="B20" s="1" t="s">
        <v>90</v>
      </c>
      <c r="C20" s="1" t="s">
        <v>232</v>
      </c>
      <c r="D20" s="1" t="s">
        <v>285</v>
      </c>
      <c r="E20" s="1" t="s">
        <v>115</v>
      </c>
      <c r="F20" s="1" t="s">
        <v>250</v>
      </c>
      <c r="G20" s="1">
        <v>2021</v>
      </c>
      <c r="H20" s="1" t="s">
        <v>152</v>
      </c>
      <c r="I20" s="1" t="s">
        <v>153</v>
      </c>
      <c r="J20" s="4">
        <v>0.35921799999999998</v>
      </c>
      <c r="K20" s="1">
        <v>227</v>
      </c>
      <c r="L20" s="1">
        <v>227</v>
      </c>
      <c r="M20" s="1">
        <v>9.2989999999999995</v>
      </c>
      <c r="O20" s="1">
        <v>3</v>
      </c>
      <c r="P20" s="1" t="s">
        <v>124</v>
      </c>
      <c r="Q20" s="1">
        <v>67.212000000000003</v>
      </c>
      <c r="R20" s="1">
        <v>197</v>
      </c>
      <c r="S20" s="1">
        <v>1.802</v>
      </c>
      <c r="T20" s="1">
        <v>298</v>
      </c>
      <c r="U20" s="1">
        <v>1.827</v>
      </c>
      <c r="V20" s="1">
        <v>301</v>
      </c>
    </row>
    <row r="21" spans="2:22" ht="28.8" x14ac:dyDescent="0.3">
      <c r="B21" s="1" t="s">
        <v>90</v>
      </c>
      <c r="C21" s="1" t="s">
        <v>232</v>
      </c>
      <c r="D21" s="1" t="s">
        <v>285</v>
      </c>
      <c r="E21" s="1" t="s">
        <v>115</v>
      </c>
      <c r="F21" s="1" t="s">
        <v>251</v>
      </c>
      <c r="G21" s="1">
        <v>2021</v>
      </c>
      <c r="H21" s="1" t="s">
        <v>152</v>
      </c>
      <c r="I21" s="1" t="s">
        <v>153</v>
      </c>
      <c r="J21" s="4">
        <v>0.36340800000000001</v>
      </c>
      <c r="K21" s="1">
        <v>227</v>
      </c>
      <c r="L21" s="1">
        <v>227</v>
      </c>
      <c r="M21" s="1">
        <v>10.031000000000001</v>
      </c>
      <c r="O21" s="1">
        <v>3</v>
      </c>
      <c r="P21" s="1" t="s">
        <v>124</v>
      </c>
      <c r="Q21" s="1">
        <v>67.212000000000003</v>
      </c>
      <c r="R21" s="1">
        <v>197</v>
      </c>
      <c r="S21" s="1">
        <v>1.802</v>
      </c>
      <c r="T21" s="1">
        <v>298</v>
      </c>
      <c r="U21" s="1">
        <v>1.827</v>
      </c>
      <c r="V21" s="1">
        <v>301</v>
      </c>
    </row>
    <row r="22" spans="2:22" ht="28.8" x14ac:dyDescent="0.3">
      <c r="B22" s="1" t="s">
        <v>90</v>
      </c>
      <c r="C22" s="1" t="s">
        <v>232</v>
      </c>
      <c r="D22" s="1" t="s">
        <v>285</v>
      </c>
      <c r="E22" s="1" t="s">
        <v>115</v>
      </c>
      <c r="F22" s="1" t="s">
        <v>252</v>
      </c>
      <c r="G22" s="1">
        <v>2021</v>
      </c>
      <c r="H22" s="1" t="s">
        <v>152</v>
      </c>
      <c r="I22" s="1" t="s">
        <v>153</v>
      </c>
      <c r="J22" s="4">
        <v>0.36855199999999999</v>
      </c>
      <c r="K22" s="1">
        <v>227</v>
      </c>
      <c r="L22" s="1">
        <v>227</v>
      </c>
      <c r="M22" s="1">
        <v>10.031000000000001</v>
      </c>
      <c r="O22" s="1">
        <v>3</v>
      </c>
      <c r="P22" s="1" t="s">
        <v>124</v>
      </c>
      <c r="Q22" s="1">
        <v>67.212000000000003</v>
      </c>
      <c r="R22" s="1">
        <v>197</v>
      </c>
      <c r="S22" s="1">
        <v>1.802</v>
      </c>
      <c r="T22" s="1">
        <v>298</v>
      </c>
      <c r="U22" s="1">
        <v>1.827</v>
      </c>
      <c r="V22" s="1">
        <v>301</v>
      </c>
    </row>
    <row r="23" spans="2:22" ht="28.8" x14ac:dyDescent="0.3">
      <c r="B23" s="1" t="s">
        <v>90</v>
      </c>
      <c r="C23" s="1" t="s">
        <v>232</v>
      </c>
      <c r="D23" s="1" t="s">
        <v>285</v>
      </c>
      <c r="E23" s="1" t="s">
        <v>115</v>
      </c>
      <c r="F23" s="1" t="s">
        <v>253</v>
      </c>
      <c r="G23" s="1">
        <v>2021</v>
      </c>
      <c r="H23" s="1" t="s">
        <v>152</v>
      </c>
      <c r="I23" s="1" t="s">
        <v>153</v>
      </c>
      <c r="J23" s="4">
        <v>0.35486800000000007</v>
      </c>
      <c r="K23" s="1">
        <v>227</v>
      </c>
      <c r="L23" s="1">
        <v>227</v>
      </c>
      <c r="M23" s="1">
        <v>10.851000000000001</v>
      </c>
      <c r="O23" s="1">
        <v>3</v>
      </c>
      <c r="P23" s="1" t="s">
        <v>124</v>
      </c>
      <c r="Q23" s="1">
        <v>67.212000000000003</v>
      </c>
      <c r="R23" s="1">
        <v>197</v>
      </c>
      <c r="S23" s="1">
        <v>1.802</v>
      </c>
      <c r="T23" s="1">
        <v>298</v>
      </c>
      <c r="U23" s="1">
        <v>1.827</v>
      </c>
      <c r="V23" s="1">
        <v>301</v>
      </c>
    </row>
    <row r="24" spans="2:22" ht="28.8" x14ac:dyDescent="0.3">
      <c r="B24" s="1" t="s">
        <v>90</v>
      </c>
      <c r="C24" s="1" t="s">
        <v>232</v>
      </c>
      <c r="D24" s="1" t="s">
        <v>285</v>
      </c>
      <c r="E24" s="1" t="s">
        <v>115</v>
      </c>
      <c r="F24" s="1" t="s">
        <v>254</v>
      </c>
      <c r="G24" s="1">
        <v>2021</v>
      </c>
      <c r="H24" s="1" t="s">
        <v>152</v>
      </c>
      <c r="I24" s="1" t="s">
        <v>153</v>
      </c>
      <c r="J24" s="4">
        <v>0.34590199999999999</v>
      </c>
      <c r="K24" s="1">
        <v>227</v>
      </c>
      <c r="L24" s="1">
        <v>227</v>
      </c>
      <c r="M24" s="1">
        <v>10.851000000000001</v>
      </c>
      <c r="O24" s="1">
        <v>3</v>
      </c>
      <c r="P24" s="1" t="s">
        <v>124</v>
      </c>
      <c r="Q24" s="1">
        <v>67.212000000000003</v>
      </c>
      <c r="R24" s="1">
        <v>197</v>
      </c>
      <c r="S24" s="1">
        <v>1.802</v>
      </c>
      <c r="T24" s="1">
        <v>298</v>
      </c>
      <c r="U24" s="1">
        <v>1.827</v>
      </c>
      <c r="V24" s="1">
        <v>301</v>
      </c>
    </row>
    <row r="25" spans="2:22" ht="28.8" x14ac:dyDescent="0.3">
      <c r="B25" s="1" t="s">
        <v>90</v>
      </c>
      <c r="C25" s="1" t="s">
        <v>232</v>
      </c>
      <c r="D25" s="1" t="s">
        <v>285</v>
      </c>
      <c r="E25" s="1" t="s">
        <v>115</v>
      </c>
      <c r="F25" s="1" t="s">
        <v>255</v>
      </c>
      <c r="G25" s="1">
        <v>2021</v>
      </c>
      <c r="H25" s="1" t="s">
        <v>152</v>
      </c>
      <c r="I25" s="1" t="s">
        <v>153</v>
      </c>
      <c r="J25" s="4">
        <v>0.34544199999999992</v>
      </c>
      <c r="K25" s="1">
        <v>227</v>
      </c>
      <c r="L25" s="1">
        <v>227</v>
      </c>
      <c r="M25" s="1">
        <v>11.585000000000001</v>
      </c>
      <c r="O25" s="1">
        <v>3</v>
      </c>
      <c r="P25" s="1" t="s">
        <v>124</v>
      </c>
      <c r="Q25" s="1">
        <v>67.212000000000003</v>
      </c>
      <c r="R25" s="1">
        <v>197</v>
      </c>
      <c r="S25" s="1">
        <v>1.802</v>
      </c>
      <c r="T25" s="1">
        <v>298</v>
      </c>
      <c r="U25" s="1">
        <v>1.827</v>
      </c>
      <c r="V25" s="1">
        <v>301</v>
      </c>
    </row>
    <row r="26" spans="2:22" ht="28.8" x14ac:dyDescent="0.3">
      <c r="B26" s="1" t="s">
        <v>90</v>
      </c>
      <c r="C26" s="1" t="s">
        <v>232</v>
      </c>
      <c r="D26" s="1" t="s">
        <v>285</v>
      </c>
      <c r="E26" s="1" t="s">
        <v>115</v>
      </c>
      <c r="F26" s="1" t="s">
        <v>256</v>
      </c>
      <c r="G26" s="1">
        <v>2021</v>
      </c>
      <c r="H26" s="1" t="s">
        <v>152</v>
      </c>
      <c r="I26" s="1" t="s">
        <v>153</v>
      </c>
      <c r="J26" s="4">
        <v>0.34578199999999998</v>
      </c>
      <c r="K26" s="1">
        <v>227</v>
      </c>
      <c r="L26" s="1">
        <v>227</v>
      </c>
      <c r="M26" s="1">
        <v>11.585000000000001</v>
      </c>
      <c r="O26" s="1">
        <v>3</v>
      </c>
      <c r="P26" s="1" t="s">
        <v>124</v>
      </c>
      <c r="Q26" s="1">
        <v>67.212000000000003</v>
      </c>
      <c r="R26" s="1">
        <v>197</v>
      </c>
      <c r="S26" s="1">
        <v>1.802</v>
      </c>
      <c r="T26" s="1">
        <v>298</v>
      </c>
      <c r="U26" s="1">
        <v>1.827</v>
      </c>
      <c r="V26" s="1">
        <v>301</v>
      </c>
    </row>
    <row r="27" spans="2:22" ht="28.8" x14ac:dyDescent="0.3">
      <c r="B27" s="1" t="s">
        <v>90</v>
      </c>
      <c r="C27" s="1" t="s">
        <v>232</v>
      </c>
      <c r="D27" s="1" t="s">
        <v>285</v>
      </c>
      <c r="E27" s="1" t="s">
        <v>115</v>
      </c>
      <c r="F27" s="1" t="s">
        <v>257</v>
      </c>
      <c r="G27" s="1">
        <v>2021</v>
      </c>
      <c r="H27" s="1" t="s">
        <v>152</v>
      </c>
      <c r="I27" s="1" t="s">
        <v>153</v>
      </c>
      <c r="J27" s="4">
        <v>0.35159400000000002</v>
      </c>
      <c r="K27" s="1">
        <v>227</v>
      </c>
      <c r="L27" s="1">
        <v>227</v>
      </c>
      <c r="M27" s="1">
        <v>12.146000000000001</v>
      </c>
      <c r="O27" s="1">
        <v>3</v>
      </c>
      <c r="P27" s="1" t="s">
        <v>124</v>
      </c>
      <c r="Q27" s="1">
        <v>67.212000000000003</v>
      </c>
      <c r="R27" s="1">
        <v>197</v>
      </c>
      <c r="S27" s="1">
        <v>1.802</v>
      </c>
      <c r="T27" s="1">
        <v>298</v>
      </c>
      <c r="U27" s="1">
        <v>1.827</v>
      </c>
      <c r="V27" s="1">
        <v>301</v>
      </c>
    </row>
    <row r="28" spans="2:22" ht="28.8" x14ac:dyDescent="0.3">
      <c r="B28" s="1" t="s">
        <v>90</v>
      </c>
      <c r="C28" s="1" t="s">
        <v>232</v>
      </c>
      <c r="D28" s="1" t="s">
        <v>285</v>
      </c>
      <c r="E28" s="1" t="s">
        <v>115</v>
      </c>
      <c r="F28" s="1" t="s">
        <v>258</v>
      </c>
      <c r="G28" s="1">
        <v>2021</v>
      </c>
      <c r="H28" s="1" t="s">
        <v>152</v>
      </c>
      <c r="I28" s="1" t="s">
        <v>153</v>
      </c>
      <c r="J28" s="4">
        <v>0.36664600000000003</v>
      </c>
      <c r="K28" s="1">
        <v>227</v>
      </c>
      <c r="L28" s="1">
        <v>227</v>
      </c>
      <c r="M28" s="1">
        <v>12.146000000000001</v>
      </c>
      <c r="O28" s="1">
        <v>3</v>
      </c>
      <c r="P28" s="1" t="s">
        <v>124</v>
      </c>
      <c r="Q28" s="1">
        <v>67.212000000000003</v>
      </c>
      <c r="R28" s="1">
        <v>197</v>
      </c>
      <c r="S28" s="1">
        <v>1.802</v>
      </c>
      <c r="T28" s="1">
        <v>298</v>
      </c>
      <c r="U28" s="1">
        <v>1.827</v>
      </c>
      <c r="V28" s="1">
        <v>301</v>
      </c>
    </row>
    <row r="29" spans="2:22" ht="28.8" x14ac:dyDescent="0.3">
      <c r="B29" s="1" t="s">
        <v>90</v>
      </c>
      <c r="C29" s="1" t="s">
        <v>232</v>
      </c>
      <c r="D29" s="1" t="s">
        <v>285</v>
      </c>
      <c r="E29" s="1" t="s">
        <v>115</v>
      </c>
      <c r="F29" s="1" t="s">
        <v>259</v>
      </c>
      <c r="G29" s="1">
        <v>2021</v>
      </c>
      <c r="H29" s="1" t="s">
        <v>152</v>
      </c>
      <c r="I29" s="1" t="s">
        <v>153</v>
      </c>
      <c r="J29" s="4">
        <v>0.39140599999999998</v>
      </c>
      <c r="K29" s="1">
        <v>227</v>
      </c>
      <c r="L29" s="1">
        <v>227</v>
      </c>
      <c r="M29" s="1">
        <v>12.548</v>
      </c>
      <c r="O29" s="1">
        <v>3</v>
      </c>
      <c r="P29" s="1" t="s">
        <v>124</v>
      </c>
      <c r="Q29" s="1">
        <v>67.212000000000003</v>
      </c>
      <c r="R29" s="1">
        <v>197</v>
      </c>
      <c r="S29" s="1">
        <v>1.802</v>
      </c>
      <c r="T29" s="1">
        <v>298</v>
      </c>
      <c r="U29" s="1">
        <v>1.827</v>
      </c>
      <c r="V29" s="1">
        <v>301</v>
      </c>
    </row>
    <row r="30" spans="2:22" ht="28.8" x14ac:dyDescent="0.3">
      <c r="B30" s="1" t="s">
        <v>90</v>
      </c>
      <c r="C30" s="1" t="s">
        <v>232</v>
      </c>
      <c r="D30" s="1" t="s">
        <v>285</v>
      </c>
      <c r="E30" s="1" t="s">
        <v>115</v>
      </c>
      <c r="F30" s="1" t="s">
        <v>260</v>
      </c>
      <c r="G30" s="1">
        <v>2021</v>
      </c>
      <c r="H30" s="1" t="s">
        <v>152</v>
      </c>
      <c r="I30" s="1" t="s">
        <v>153</v>
      </c>
      <c r="J30" s="4">
        <v>0.37257999999999991</v>
      </c>
      <c r="K30" s="1">
        <v>227</v>
      </c>
      <c r="L30" s="1">
        <v>227</v>
      </c>
      <c r="M30" s="1">
        <v>12.548</v>
      </c>
      <c r="O30" s="1">
        <v>3</v>
      </c>
      <c r="P30" s="1" t="s">
        <v>124</v>
      </c>
      <c r="Q30" s="1">
        <v>67.212000000000003</v>
      </c>
      <c r="R30" s="1">
        <v>197</v>
      </c>
      <c r="S30" s="1">
        <v>1.802</v>
      </c>
      <c r="T30" s="1">
        <v>298</v>
      </c>
      <c r="U30" s="1">
        <v>1.827</v>
      </c>
      <c r="V30" s="1">
        <v>301</v>
      </c>
    </row>
    <row r="31" spans="2:22" ht="28.8" x14ac:dyDescent="0.3">
      <c r="B31" s="1" t="s">
        <v>90</v>
      </c>
      <c r="C31" s="1" t="s">
        <v>232</v>
      </c>
      <c r="D31" s="1" t="s">
        <v>285</v>
      </c>
      <c r="E31" s="1" t="s">
        <v>115</v>
      </c>
      <c r="F31" s="1" t="s">
        <v>261</v>
      </c>
      <c r="G31" s="1">
        <v>2021</v>
      </c>
      <c r="H31" s="1" t="s">
        <v>152</v>
      </c>
      <c r="I31" s="1" t="s">
        <v>153</v>
      </c>
      <c r="J31" s="4">
        <v>0.35911599999999999</v>
      </c>
      <c r="K31" s="1">
        <v>227</v>
      </c>
      <c r="L31" s="1">
        <v>227</v>
      </c>
      <c r="M31" s="1">
        <v>12.798999999999999</v>
      </c>
      <c r="O31" s="1">
        <v>3</v>
      </c>
      <c r="P31" s="1" t="s">
        <v>124</v>
      </c>
      <c r="Q31" s="1">
        <v>67.212000000000003</v>
      </c>
      <c r="R31" s="1">
        <v>197</v>
      </c>
      <c r="S31" s="1">
        <v>1.802</v>
      </c>
      <c r="T31" s="1">
        <v>298</v>
      </c>
      <c r="U31" s="1">
        <v>1.827</v>
      </c>
      <c r="V31" s="1">
        <v>301</v>
      </c>
    </row>
    <row r="32" spans="2:22" ht="28.8" x14ac:dyDescent="0.3">
      <c r="B32" s="1" t="s">
        <v>90</v>
      </c>
      <c r="C32" s="1" t="s">
        <v>232</v>
      </c>
      <c r="D32" s="1" t="s">
        <v>285</v>
      </c>
      <c r="E32" s="1" t="s">
        <v>115</v>
      </c>
      <c r="F32" s="1" t="s">
        <v>262</v>
      </c>
      <c r="G32" s="1">
        <v>2021</v>
      </c>
      <c r="H32" s="1" t="s">
        <v>152</v>
      </c>
      <c r="I32" s="1" t="s">
        <v>153</v>
      </c>
      <c r="J32" s="4">
        <v>0.35068800000000011</v>
      </c>
      <c r="K32" s="1">
        <v>227</v>
      </c>
      <c r="L32" s="1">
        <v>227</v>
      </c>
      <c r="M32" s="1">
        <v>12.798999999999999</v>
      </c>
      <c r="O32" s="1">
        <v>3</v>
      </c>
      <c r="P32" s="1" t="s">
        <v>124</v>
      </c>
      <c r="Q32" s="1">
        <v>67.212000000000003</v>
      </c>
      <c r="R32" s="1">
        <v>197</v>
      </c>
      <c r="S32" s="1">
        <v>1.802</v>
      </c>
      <c r="T32" s="1">
        <v>298</v>
      </c>
      <c r="U32" s="1">
        <v>1.827</v>
      </c>
      <c r="V32" s="1">
        <v>301</v>
      </c>
    </row>
    <row r="33" spans="2:22" ht="28.8" x14ac:dyDescent="0.3">
      <c r="B33" s="1" t="s">
        <v>90</v>
      </c>
      <c r="C33" s="1" t="s">
        <v>232</v>
      </c>
      <c r="D33" s="1" t="s">
        <v>285</v>
      </c>
      <c r="E33" s="1" t="s">
        <v>115</v>
      </c>
      <c r="F33" s="1" t="s">
        <v>263</v>
      </c>
      <c r="G33" s="1">
        <v>2021</v>
      </c>
      <c r="H33" s="1" t="s">
        <v>152</v>
      </c>
      <c r="I33" s="1" t="s">
        <v>153</v>
      </c>
      <c r="J33" s="4">
        <v>0.34270200000000001</v>
      </c>
      <c r="K33" s="1">
        <v>227</v>
      </c>
      <c r="L33" s="1">
        <v>227</v>
      </c>
      <c r="M33" s="1">
        <v>12.877000000000001</v>
      </c>
      <c r="O33" s="1">
        <v>3</v>
      </c>
      <c r="P33" s="1" t="s">
        <v>124</v>
      </c>
      <c r="Q33" s="1">
        <v>67.212000000000003</v>
      </c>
      <c r="R33" s="1">
        <v>197</v>
      </c>
      <c r="S33" s="1">
        <v>1.802</v>
      </c>
      <c r="T33" s="1">
        <v>298</v>
      </c>
      <c r="U33" s="1">
        <v>1.827</v>
      </c>
      <c r="V33" s="1">
        <v>301</v>
      </c>
    </row>
    <row r="34" spans="2:22" ht="28.8" x14ac:dyDescent="0.3">
      <c r="B34" s="1" t="s">
        <v>90</v>
      </c>
      <c r="C34" s="1" t="s">
        <v>232</v>
      </c>
      <c r="D34" s="1" t="s">
        <v>285</v>
      </c>
      <c r="E34" s="1" t="s">
        <v>115</v>
      </c>
      <c r="F34" s="1" t="s">
        <v>264</v>
      </c>
      <c r="G34" s="1">
        <v>2021</v>
      </c>
      <c r="H34" s="1" t="s">
        <v>152</v>
      </c>
      <c r="I34" s="1" t="s">
        <v>153</v>
      </c>
      <c r="J34" s="4">
        <v>0.3443759999999999</v>
      </c>
      <c r="K34" s="1">
        <v>227</v>
      </c>
      <c r="L34" s="1">
        <v>227</v>
      </c>
      <c r="M34" s="1">
        <v>12.877000000000001</v>
      </c>
      <c r="O34" s="1">
        <v>3</v>
      </c>
      <c r="P34" s="1" t="s">
        <v>124</v>
      </c>
      <c r="Q34" s="1">
        <v>67.212000000000003</v>
      </c>
      <c r="R34" s="1">
        <v>197</v>
      </c>
      <c r="S34" s="1">
        <v>1.802</v>
      </c>
      <c r="T34" s="1">
        <v>298</v>
      </c>
      <c r="U34" s="1">
        <v>1.827</v>
      </c>
      <c r="V34" s="1">
        <v>301</v>
      </c>
    </row>
    <row r="35" spans="2:22" ht="28.8" x14ac:dyDescent="0.3">
      <c r="B35" s="1" t="s">
        <v>90</v>
      </c>
      <c r="C35" s="1" t="s">
        <v>232</v>
      </c>
      <c r="D35" s="1" t="s">
        <v>285</v>
      </c>
      <c r="E35" s="1" t="s">
        <v>115</v>
      </c>
      <c r="F35" s="1" t="s">
        <v>265</v>
      </c>
      <c r="G35" s="1">
        <v>2021</v>
      </c>
      <c r="H35" s="1" t="s">
        <v>152</v>
      </c>
      <c r="I35" s="1" t="s">
        <v>153</v>
      </c>
      <c r="J35" s="4">
        <v>0.35517199999999988</v>
      </c>
      <c r="K35" s="1">
        <v>227</v>
      </c>
      <c r="L35" s="1">
        <v>227</v>
      </c>
      <c r="M35" s="1">
        <v>12.75</v>
      </c>
      <c r="O35" s="1">
        <v>3</v>
      </c>
      <c r="P35" s="1" t="s">
        <v>124</v>
      </c>
      <c r="Q35" s="1">
        <v>67.212000000000003</v>
      </c>
      <c r="R35" s="1">
        <v>197</v>
      </c>
      <c r="S35" s="1">
        <v>1.802</v>
      </c>
      <c r="T35" s="1">
        <v>298</v>
      </c>
      <c r="U35" s="1">
        <v>1.827</v>
      </c>
      <c r="V35" s="1">
        <v>301</v>
      </c>
    </row>
    <row r="36" spans="2:22" ht="28.8" x14ac:dyDescent="0.3">
      <c r="B36" s="1" t="s">
        <v>90</v>
      </c>
      <c r="C36" s="1" t="s">
        <v>232</v>
      </c>
      <c r="D36" s="1" t="s">
        <v>285</v>
      </c>
      <c r="E36" s="1" t="s">
        <v>115</v>
      </c>
      <c r="F36" s="1" t="s">
        <v>266</v>
      </c>
      <c r="G36" s="1">
        <v>2021</v>
      </c>
      <c r="H36" s="1" t="s">
        <v>152</v>
      </c>
      <c r="I36" s="1" t="s">
        <v>153</v>
      </c>
      <c r="J36" s="4">
        <v>0.39230799999999999</v>
      </c>
      <c r="K36" s="1">
        <v>227</v>
      </c>
      <c r="L36" s="1">
        <v>227</v>
      </c>
      <c r="M36" s="1">
        <v>12.75</v>
      </c>
      <c r="O36" s="1">
        <v>3</v>
      </c>
      <c r="P36" s="1" t="s">
        <v>124</v>
      </c>
      <c r="Q36" s="1">
        <v>67.212000000000003</v>
      </c>
      <c r="R36" s="1">
        <v>197</v>
      </c>
      <c r="S36" s="1">
        <v>1.802</v>
      </c>
      <c r="T36" s="1">
        <v>298</v>
      </c>
      <c r="U36" s="1">
        <v>1.827</v>
      </c>
      <c r="V36" s="1">
        <v>301</v>
      </c>
    </row>
    <row r="37" spans="2:22" ht="28.8" x14ac:dyDescent="0.3">
      <c r="B37" s="1" t="s">
        <v>90</v>
      </c>
      <c r="C37" s="1" t="s">
        <v>232</v>
      </c>
      <c r="D37" s="1" t="s">
        <v>285</v>
      </c>
      <c r="E37" s="1" t="s">
        <v>115</v>
      </c>
      <c r="F37" s="1" t="s">
        <v>267</v>
      </c>
      <c r="G37" s="1">
        <v>2021</v>
      </c>
      <c r="H37" s="1" t="s">
        <v>152</v>
      </c>
      <c r="I37" s="1" t="s">
        <v>153</v>
      </c>
      <c r="J37" s="4">
        <v>0.42496400000000001</v>
      </c>
      <c r="K37" s="1">
        <v>227</v>
      </c>
      <c r="L37" s="1">
        <v>227</v>
      </c>
      <c r="M37" s="1">
        <v>12.484999999999999</v>
      </c>
      <c r="O37" s="1">
        <v>3</v>
      </c>
      <c r="P37" s="1" t="s">
        <v>124</v>
      </c>
      <c r="Q37" s="1">
        <v>67.212000000000003</v>
      </c>
      <c r="R37" s="1">
        <v>197</v>
      </c>
      <c r="S37" s="1">
        <v>1.802</v>
      </c>
      <c r="T37" s="1">
        <v>298</v>
      </c>
      <c r="U37" s="1">
        <v>1.827</v>
      </c>
      <c r="V37" s="1">
        <v>301</v>
      </c>
    </row>
    <row r="38" spans="2:22" ht="28.8" x14ac:dyDescent="0.3">
      <c r="B38" s="1" t="s">
        <v>90</v>
      </c>
      <c r="C38" s="1" t="s">
        <v>232</v>
      </c>
      <c r="D38" s="1" t="s">
        <v>285</v>
      </c>
      <c r="E38" s="1" t="s">
        <v>115</v>
      </c>
      <c r="F38" s="1" t="s">
        <v>268</v>
      </c>
      <c r="G38" s="1">
        <v>2021</v>
      </c>
      <c r="H38" s="1" t="s">
        <v>152</v>
      </c>
      <c r="I38" s="1" t="s">
        <v>153</v>
      </c>
      <c r="J38" s="4">
        <v>0.49699599999999999</v>
      </c>
      <c r="K38" s="1">
        <v>227</v>
      </c>
      <c r="L38" s="1">
        <v>227</v>
      </c>
      <c r="M38" s="1">
        <v>12.484999999999999</v>
      </c>
      <c r="O38" s="1">
        <v>3</v>
      </c>
      <c r="P38" s="1" t="s">
        <v>124</v>
      </c>
      <c r="Q38" s="1">
        <v>67.212000000000003</v>
      </c>
      <c r="R38" s="1">
        <v>197</v>
      </c>
      <c r="S38" s="1">
        <v>1.802</v>
      </c>
      <c r="T38" s="1">
        <v>298</v>
      </c>
      <c r="U38" s="1">
        <v>1.827</v>
      </c>
      <c r="V38" s="1">
        <v>301</v>
      </c>
    </row>
    <row r="39" spans="2:22" ht="28.8" x14ac:dyDescent="0.3">
      <c r="B39" s="1" t="s">
        <v>90</v>
      </c>
      <c r="C39" s="1" t="s">
        <v>232</v>
      </c>
      <c r="D39" s="1" t="s">
        <v>285</v>
      </c>
      <c r="E39" s="1" t="s">
        <v>115</v>
      </c>
      <c r="F39" s="1" t="s">
        <v>269</v>
      </c>
      <c r="G39" s="1">
        <v>2021</v>
      </c>
      <c r="H39" s="1" t="s">
        <v>152</v>
      </c>
      <c r="I39" s="1" t="s">
        <v>153</v>
      </c>
      <c r="J39" s="4">
        <v>0.51131000000000004</v>
      </c>
      <c r="K39" s="1">
        <v>227</v>
      </c>
      <c r="L39" s="1">
        <v>227</v>
      </c>
      <c r="M39" s="1">
        <v>12.111000000000001</v>
      </c>
      <c r="O39" s="1">
        <v>3</v>
      </c>
      <c r="P39" s="1" t="s">
        <v>124</v>
      </c>
      <c r="Q39" s="1">
        <v>67.212000000000003</v>
      </c>
      <c r="R39" s="1">
        <v>197</v>
      </c>
      <c r="S39" s="1">
        <v>1.802</v>
      </c>
      <c r="T39" s="1">
        <v>298</v>
      </c>
      <c r="U39" s="1">
        <v>1.827</v>
      </c>
      <c r="V39" s="1">
        <v>301</v>
      </c>
    </row>
    <row r="40" spans="2:22" ht="28.8" x14ac:dyDescent="0.3">
      <c r="B40" s="1" t="s">
        <v>90</v>
      </c>
      <c r="C40" s="1" t="s">
        <v>232</v>
      </c>
      <c r="D40" s="1" t="s">
        <v>285</v>
      </c>
      <c r="E40" s="1" t="s">
        <v>115</v>
      </c>
      <c r="F40" s="1" t="s">
        <v>270</v>
      </c>
      <c r="G40" s="1">
        <v>2021</v>
      </c>
      <c r="H40" s="1" t="s">
        <v>152</v>
      </c>
      <c r="I40" s="1" t="s">
        <v>153</v>
      </c>
      <c r="J40" s="4">
        <v>0.52461400000000002</v>
      </c>
      <c r="K40" s="1">
        <v>227</v>
      </c>
      <c r="L40" s="1">
        <v>227</v>
      </c>
      <c r="M40" s="1">
        <v>12.111000000000001</v>
      </c>
      <c r="O40" s="1">
        <v>3</v>
      </c>
      <c r="P40" s="1" t="s">
        <v>124</v>
      </c>
      <c r="Q40" s="1">
        <v>67.212000000000003</v>
      </c>
      <c r="R40" s="1">
        <v>197</v>
      </c>
      <c r="S40" s="1">
        <v>1.802</v>
      </c>
      <c r="T40" s="1">
        <v>298</v>
      </c>
      <c r="U40" s="1">
        <v>1.827</v>
      </c>
      <c r="V40" s="1">
        <v>301</v>
      </c>
    </row>
    <row r="41" spans="2:22" ht="28.8" x14ac:dyDescent="0.3">
      <c r="B41" s="1" t="s">
        <v>90</v>
      </c>
      <c r="C41" s="1" t="s">
        <v>232</v>
      </c>
      <c r="D41" s="1" t="s">
        <v>285</v>
      </c>
      <c r="E41" s="1" t="s">
        <v>115</v>
      </c>
      <c r="F41" s="1" t="s">
        <v>271</v>
      </c>
      <c r="G41" s="1">
        <v>2021</v>
      </c>
      <c r="H41" s="1" t="s">
        <v>152</v>
      </c>
      <c r="I41" s="1" t="s">
        <v>153</v>
      </c>
      <c r="J41" s="4">
        <v>0.53562199999999993</v>
      </c>
      <c r="K41" s="1">
        <v>227</v>
      </c>
      <c r="L41" s="1">
        <v>227</v>
      </c>
      <c r="M41" s="1">
        <v>11.641999999999999</v>
      </c>
      <c r="O41" s="1">
        <v>3</v>
      </c>
      <c r="P41" s="1" t="s">
        <v>124</v>
      </c>
      <c r="Q41" s="1">
        <v>67.212000000000003</v>
      </c>
      <c r="R41" s="1">
        <v>197</v>
      </c>
      <c r="S41" s="1">
        <v>1.802</v>
      </c>
      <c r="T41" s="1">
        <v>298</v>
      </c>
      <c r="U41" s="1">
        <v>1.827</v>
      </c>
      <c r="V41" s="1">
        <v>301</v>
      </c>
    </row>
    <row r="42" spans="2:22" ht="28.8" x14ac:dyDescent="0.3">
      <c r="B42" s="1" t="s">
        <v>90</v>
      </c>
      <c r="C42" s="1" t="s">
        <v>232</v>
      </c>
      <c r="D42" s="1" t="s">
        <v>285</v>
      </c>
      <c r="E42" s="1" t="s">
        <v>115</v>
      </c>
      <c r="F42" s="1" t="s">
        <v>272</v>
      </c>
      <c r="G42" s="1">
        <v>2021</v>
      </c>
      <c r="H42" s="1" t="s">
        <v>152</v>
      </c>
      <c r="I42" s="1" t="s">
        <v>153</v>
      </c>
      <c r="J42" s="4">
        <v>0.53924000000000005</v>
      </c>
      <c r="K42" s="1">
        <v>227</v>
      </c>
      <c r="L42" s="1">
        <v>227</v>
      </c>
      <c r="M42" s="1">
        <v>11.641999999999999</v>
      </c>
      <c r="O42" s="1">
        <v>3</v>
      </c>
      <c r="P42" s="1" t="s">
        <v>124</v>
      </c>
      <c r="Q42" s="1">
        <v>67.212000000000003</v>
      </c>
      <c r="R42" s="1">
        <v>197</v>
      </c>
      <c r="S42" s="1">
        <v>1.802</v>
      </c>
      <c r="T42" s="1">
        <v>298</v>
      </c>
      <c r="U42" s="1">
        <v>1.827</v>
      </c>
      <c r="V42" s="1">
        <v>301</v>
      </c>
    </row>
    <row r="43" spans="2:22" ht="28.8" x14ac:dyDescent="0.3">
      <c r="B43" s="1" t="s">
        <v>90</v>
      </c>
      <c r="C43" s="1" t="s">
        <v>232</v>
      </c>
      <c r="D43" s="1" t="s">
        <v>285</v>
      </c>
      <c r="E43" s="1" t="s">
        <v>115</v>
      </c>
      <c r="F43" s="1" t="s">
        <v>273</v>
      </c>
      <c r="G43" s="1">
        <v>2021</v>
      </c>
      <c r="H43" s="1" t="s">
        <v>152</v>
      </c>
      <c r="I43" s="1" t="s">
        <v>153</v>
      </c>
      <c r="J43" s="4">
        <v>0.51778999999999997</v>
      </c>
      <c r="K43" s="1">
        <v>227</v>
      </c>
      <c r="L43" s="1">
        <v>227</v>
      </c>
      <c r="M43" s="1">
        <v>11.077999999999999</v>
      </c>
      <c r="O43" s="1">
        <v>3</v>
      </c>
      <c r="P43" s="1" t="s">
        <v>124</v>
      </c>
      <c r="Q43" s="1">
        <v>67.212000000000003</v>
      </c>
      <c r="R43" s="1">
        <v>197</v>
      </c>
      <c r="S43" s="1">
        <v>1.802</v>
      </c>
      <c r="T43" s="1">
        <v>298</v>
      </c>
      <c r="U43" s="1">
        <v>1.827</v>
      </c>
      <c r="V43" s="1">
        <v>301</v>
      </c>
    </row>
    <row r="44" spans="2:22" ht="28.8" x14ac:dyDescent="0.3">
      <c r="B44" s="1" t="s">
        <v>90</v>
      </c>
      <c r="C44" s="1" t="s">
        <v>232</v>
      </c>
      <c r="D44" s="1" t="s">
        <v>285</v>
      </c>
      <c r="E44" s="1" t="s">
        <v>115</v>
      </c>
      <c r="F44" s="1" t="s">
        <v>274</v>
      </c>
      <c r="G44" s="1">
        <v>2021</v>
      </c>
      <c r="H44" s="1" t="s">
        <v>152</v>
      </c>
      <c r="I44" s="1" t="s">
        <v>153</v>
      </c>
      <c r="J44" s="4">
        <v>0.47898200000000002</v>
      </c>
      <c r="K44" s="1">
        <v>227</v>
      </c>
      <c r="L44" s="1">
        <v>227</v>
      </c>
      <c r="M44" s="1">
        <v>11.077999999999999</v>
      </c>
      <c r="O44" s="1">
        <v>3</v>
      </c>
      <c r="P44" s="1" t="s">
        <v>124</v>
      </c>
      <c r="Q44" s="1">
        <v>67.212000000000003</v>
      </c>
      <c r="R44" s="1">
        <v>197</v>
      </c>
      <c r="S44" s="1">
        <v>1.802</v>
      </c>
      <c r="T44" s="1">
        <v>298</v>
      </c>
      <c r="U44" s="1">
        <v>1.827</v>
      </c>
      <c r="V44" s="1">
        <v>301</v>
      </c>
    </row>
    <row r="45" spans="2:22" ht="28.8" x14ac:dyDescent="0.3">
      <c r="B45" s="1" t="s">
        <v>90</v>
      </c>
      <c r="C45" s="1" t="s">
        <v>232</v>
      </c>
      <c r="D45" s="1" t="s">
        <v>285</v>
      </c>
      <c r="E45" s="1" t="s">
        <v>115</v>
      </c>
      <c r="F45" s="1" t="s">
        <v>275</v>
      </c>
      <c r="G45" s="1">
        <v>2021</v>
      </c>
      <c r="H45" s="1" t="s">
        <v>152</v>
      </c>
      <c r="I45" s="1" t="s">
        <v>153</v>
      </c>
      <c r="J45" s="4">
        <v>0.450208</v>
      </c>
      <c r="K45" s="1">
        <v>227</v>
      </c>
      <c r="L45" s="1">
        <v>227</v>
      </c>
      <c r="M45" s="1">
        <v>10.516</v>
      </c>
      <c r="O45" s="1">
        <v>3</v>
      </c>
      <c r="P45" s="1" t="s">
        <v>124</v>
      </c>
      <c r="Q45" s="1">
        <v>67.212000000000003</v>
      </c>
      <c r="R45" s="1">
        <v>197</v>
      </c>
      <c r="S45" s="1">
        <v>1.802</v>
      </c>
      <c r="T45" s="1">
        <v>298</v>
      </c>
      <c r="U45" s="1">
        <v>1.827</v>
      </c>
      <c r="V45" s="1">
        <v>301</v>
      </c>
    </row>
    <row r="46" spans="2:22" ht="28.8" x14ac:dyDescent="0.3">
      <c r="B46" s="1" t="s">
        <v>90</v>
      </c>
      <c r="C46" s="1" t="s">
        <v>232</v>
      </c>
      <c r="D46" s="1" t="s">
        <v>285</v>
      </c>
      <c r="E46" s="1" t="s">
        <v>115</v>
      </c>
      <c r="F46" s="1" t="s">
        <v>276</v>
      </c>
      <c r="G46" s="1">
        <v>2021</v>
      </c>
      <c r="H46" s="1" t="s">
        <v>152</v>
      </c>
      <c r="I46" s="1" t="s">
        <v>153</v>
      </c>
      <c r="J46" s="4">
        <v>0.41927199999999998</v>
      </c>
      <c r="K46" s="1">
        <v>227</v>
      </c>
      <c r="L46" s="1">
        <v>227</v>
      </c>
      <c r="M46" s="1">
        <v>10.516</v>
      </c>
      <c r="O46" s="1">
        <v>3</v>
      </c>
      <c r="P46" s="1" t="s">
        <v>124</v>
      </c>
      <c r="Q46" s="1">
        <v>67.212000000000003</v>
      </c>
      <c r="R46" s="1">
        <v>197</v>
      </c>
      <c r="S46" s="1">
        <v>1.802</v>
      </c>
      <c r="T46" s="1">
        <v>298</v>
      </c>
      <c r="U46" s="1">
        <v>1.827</v>
      </c>
      <c r="V46" s="1">
        <v>301</v>
      </c>
    </row>
    <row r="47" spans="2:22" ht="28.8" x14ac:dyDescent="0.3">
      <c r="B47" s="1" t="s">
        <v>90</v>
      </c>
      <c r="C47" s="1" t="s">
        <v>232</v>
      </c>
      <c r="D47" s="1" t="s">
        <v>285</v>
      </c>
      <c r="E47" s="1" t="s">
        <v>115</v>
      </c>
      <c r="F47" s="1" t="s">
        <v>277</v>
      </c>
      <c r="G47" s="1">
        <v>2021</v>
      </c>
      <c r="H47" s="1" t="s">
        <v>152</v>
      </c>
      <c r="I47" s="1" t="s">
        <v>153</v>
      </c>
      <c r="J47" s="4">
        <v>0.37220599999999998</v>
      </c>
      <c r="K47" s="1">
        <v>227</v>
      </c>
      <c r="L47" s="1">
        <v>227</v>
      </c>
      <c r="M47" s="1">
        <v>10.039999999999999</v>
      </c>
      <c r="O47" s="1">
        <v>3</v>
      </c>
      <c r="P47" s="1" t="s">
        <v>124</v>
      </c>
      <c r="Q47" s="1">
        <v>67.212000000000003</v>
      </c>
      <c r="R47" s="1">
        <v>197</v>
      </c>
      <c r="S47" s="1">
        <v>1.802</v>
      </c>
      <c r="T47" s="1">
        <v>298</v>
      </c>
      <c r="U47" s="1">
        <v>1.827</v>
      </c>
      <c r="V47" s="1">
        <v>301</v>
      </c>
    </row>
    <row r="48" spans="2:22" ht="28.8" x14ac:dyDescent="0.3">
      <c r="B48" s="1" t="s">
        <v>90</v>
      </c>
      <c r="C48" s="1" t="s">
        <v>232</v>
      </c>
      <c r="D48" s="1" t="s">
        <v>285</v>
      </c>
      <c r="E48" s="1" t="s">
        <v>115</v>
      </c>
      <c r="F48" s="1" t="s">
        <v>278</v>
      </c>
      <c r="G48" s="1">
        <v>2021</v>
      </c>
      <c r="H48" s="1" t="s">
        <v>152</v>
      </c>
      <c r="I48" s="1" t="s">
        <v>153</v>
      </c>
      <c r="J48" s="4">
        <v>0.34111199999999992</v>
      </c>
      <c r="K48" s="1">
        <v>227</v>
      </c>
      <c r="L48" s="1">
        <v>227</v>
      </c>
      <c r="M48" s="1">
        <v>10.039</v>
      </c>
      <c r="O48" s="1">
        <v>3</v>
      </c>
      <c r="P48" s="1" t="s">
        <v>124</v>
      </c>
      <c r="Q48" s="1">
        <v>67.212000000000003</v>
      </c>
      <c r="R48" s="1">
        <v>197</v>
      </c>
      <c r="S48" s="1">
        <v>1.802</v>
      </c>
      <c r="T48" s="1">
        <v>298</v>
      </c>
      <c r="U48" s="1">
        <v>1.827</v>
      </c>
      <c r="V48" s="1">
        <v>301</v>
      </c>
    </row>
    <row r="49" spans="2:22" ht="28.8" x14ac:dyDescent="0.3">
      <c r="B49" s="1" t="s">
        <v>90</v>
      </c>
      <c r="C49" s="1" t="s">
        <v>232</v>
      </c>
      <c r="D49" s="1" t="s">
        <v>285</v>
      </c>
      <c r="E49" s="1" t="s">
        <v>115</v>
      </c>
      <c r="F49" s="1" t="s">
        <v>279</v>
      </c>
      <c r="G49" s="1">
        <v>2021</v>
      </c>
      <c r="H49" s="1" t="s">
        <v>152</v>
      </c>
      <c r="I49" s="1" t="s">
        <v>153</v>
      </c>
      <c r="J49" s="4">
        <v>0.30312</v>
      </c>
      <c r="K49" s="1">
        <v>227</v>
      </c>
      <c r="L49" s="1">
        <v>227</v>
      </c>
      <c r="M49" s="1">
        <v>9.6530000000000005</v>
      </c>
      <c r="O49" s="1">
        <v>3</v>
      </c>
      <c r="P49" s="1" t="s">
        <v>124</v>
      </c>
      <c r="Q49" s="1">
        <v>67.212000000000003</v>
      </c>
      <c r="R49" s="1">
        <v>197</v>
      </c>
      <c r="S49" s="1">
        <v>1.802</v>
      </c>
      <c r="T49" s="1">
        <v>298</v>
      </c>
      <c r="U49" s="1">
        <v>1.827</v>
      </c>
      <c r="V49" s="1">
        <v>301</v>
      </c>
    </row>
    <row r="50" spans="2:22" ht="28.8" x14ac:dyDescent="0.3">
      <c r="B50" s="1" t="s">
        <v>90</v>
      </c>
      <c r="C50" s="1" t="s">
        <v>232</v>
      </c>
      <c r="D50" s="1" t="s">
        <v>285</v>
      </c>
      <c r="E50" s="1" t="s">
        <v>115</v>
      </c>
      <c r="F50" s="1" t="s">
        <v>280</v>
      </c>
      <c r="G50" s="1">
        <v>2021</v>
      </c>
      <c r="H50" s="1" t="s">
        <v>152</v>
      </c>
      <c r="I50" s="1" t="s">
        <v>153</v>
      </c>
      <c r="J50" s="4">
        <v>0.26541399999999998</v>
      </c>
      <c r="K50" s="1">
        <v>227</v>
      </c>
      <c r="L50" s="1">
        <v>227</v>
      </c>
      <c r="M50" s="1">
        <v>9.6530000000000005</v>
      </c>
      <c r="O50" s="1">
        <v>3</v>
      </c>
      <c r="P50" s="1" t="s">
        <v>124</v>
      </c>
      <c r="Q50" s="1">
        <v>67.212000000000003</v>
      </c>
      <c r="R50" s="1">
        <v>197</v>
      </c>
      <c r="S50" s="1">
        <v>1.802</v>
      </c>
      <c r="T50" s="1">
        <v>298</v>
      </c>
      <c r="U50" s="1">
        <v>1.827</v>
      </c>
      <c r="V50" s="1">
        <v>301</v>
      </c>
    </row>
    <row r="51" spans="2:22" x14ac:dyDescent="0.3">
      <c r="B51" s="1" t="s">
        <v>90</v>
      </c>
      <c r="C51" s="1" t="s">
        <v>232</v>
      </c>
      <c r="D51" s="1" t="s">
        <v>285</v>
      </c>
      <c r="E51" s="1" t="s">
        <v>115</v>
      </c>
      <c r="F51" s="1" t="s">
        <v>233</v>
      </c>
      <c r="G51" s="1">
        <v>2021</v>
      </c>
      <c r="H51" s="1" t="s">
        <v>152</v>
      </c>
      <c r="I51" s="1" t="s">
        <v>154</v>
      </c>
      <c r="J51" s="4">
        <v>0.38283400000000001</v>
      </c>
      <c r="K51" s="1">
        <v>3037</v>
      </c>
      <c r="L51" s="1">
        <v>3037</v>
      </c>
      <c r="M51" s="1">
        <v>9.202</v>
      </c>
      <c r="O51" s="1">
        <v>3</v>
      </c>
      <c r="P51" s="1" t="s">
        <v>124</v>
      </c>
      <c r="Q51" s="1">
        <v>134.15700000000001</v>
      </c>
      <c r="R51" s="1">
        <v>1791</v>
      </c>
      <c r="S51" s="1">
        <v>3.5910000000000002</v>
      </c>
      <c r="T51" s="1">
        <v>3624</v>
      </c>
      <c r="U51" s="1">
        <v>2.411</v>
      </c>
      <c r="V51" s="1">
        <v>3614</v>
      </c>
    </row>
    <row r="52" spans="2:22" x14ac:dyDescent="0.3">
      <c r="B52" s="1" t="s">
        <v>90</v>
      </c>
      <c r="C52" s="1" t="s">
        <v>232</v>
      </c>
      <c r="D52" s="1" t="s">
        <v>285</v>
      </c>
      <c r="E52" s="1" t="s">
        <v>115</v>
      </c>
      <c r="F52" s="1" t="s">
        <v>234</v>
      </c>
      <c r="G52" s="1">
        <v>2021</v>
      </c>
      <c r="H52" s="1" t="s">
        <v>152</v>
      </c>
      <c r="I52" s="1" t="s">
        <v>154</v>
      </c>
      <c r="J52" s="4">
        <v>0.35522999999999999</v>
      </c>
      <c r="K52" s="1">
        <v>3039</v>
      </c>
      <c r="L52" s="1">
        <v>3039</v>
      </c>
      <c r="M52" s="1">
        <v>9.1690000000000005</v>
      </c>
      <c r="O52" s="1">
        <v>3</v>
      </c>
      <c r="P52" s="1" t="s">
        <v>124</v>
      </c>
      <c r="Q52" s="1">
        <v>134.15700000000001</v>
      </c>
      <c r="R52" s="1">
        <v>1791</v>
      </c>
      <c r="S52" s="1">
        <v>3.5910000000000002</v>
      </c>
      <c r="T52" s="1">
        <v>3624</v>
      </c>
      <c r="U52" s="1">
        <v>2.411</v>
      </c>
      <c r="V52" s="1">
        <v>3614</v>
      </c>
    </row>
    <row r="53" spans="2:22" x14ac:dyDescent="0.3">
      <c r="B53" s="1" t="s">
        <v>90</v>
      </c>
      <c r="C53" s="1" t="s">
        <v>232</v>
      </c>
      <c r="D53" s="1" t="s">
        <v>285</v>
      </c>
      <c r="E53" s="1" t="s">
        <v>115</v>
      </c>
      <c r="F53" s="1" t="s">
        <v>235</v>
      </c>
      <c r="G53" s="1">
        <v>2021</v>
      </c>
      <c r="H53" s="1" t="s">
        <v>152</v>
      </c>
      <c r="I53" s="1" t="s">
        <v>154</v>
      </c>
      <c r="J53" s="4">
        <v>0.36838799999999999</v>
      </c>
      <c r="K53" s="1">
        <v>3032</v>
      </c>
      <c r="L53" s="1">
        <v>3032</v>
      </c>
      <c r="M53" s="1">
        <v>8.92</v>
      </c>
      <c r="O53" s="1">
        <v>3</v>
      </c>
      <c r="P53" s="1" t="s">
        <v>124</v>
      </c>
      <c r="Q53" s="1">
        <v>134.15700000000001</v>
      </c>
      <c r="R53" s="1">
        <v>1791</v>
      </c>
      <c r="S53" s="1">
        <v>3.5910000000000002</v>
      </c>
      <c r="T53" s="1">
        <v>3624</v>
      </c>
      <c r="U53" s="1">
        <v>2.411</v>
      </c>
      <c r="V53" s="1">
        <v>3614</v>
      </c>
    </row>
    <row r="54" spans="2:22" x14ac:dyDescent="0.3">
      <c r="B54" s="1" t="s">
        <v>90</v>
      </c>
      <c r="C54" s="1" t="s">
        <v>232</v>
      </c>
      <c r="D54" s="1" t="s">
        <v>285</v>
      </c>
      <c r="E54" s="1" t="s">
        <v>115</v>
      </c>
      <c r="F54" s="1" t="s">
        <v>236</v>
      </c>
      <c r="G54" s="1">
        <v>2021</v>
      </c>
      <c r="H54" s="1" t="s">
        <v>152</v>
      </c>
      <c r="I54" s="1" t="s">
        <v>154</v>
      </c>
      <c r="J54" s="4">
        <v>0.35543199999999991</v>
      </c>
      <c r="K54" s="1">
        <v>3045</v>
      </c>
      <c r="L54" s="1">
        <v>3045</v>
      </c>
      <c r="M54" s="1">
        <v>8.9190000000000005</v>
      </c>
      <c r="O54" s="1">
        <v>3</v>
      </c>
      <c r="P54" s="1" t="s">
        <v>124</v>
      </c>
      <c r="Q54" s="1">
        <v>134.15700000000001</v>
      </c>
      <c r="R54" s="1">
        <v>1791</v>
      </c>
      <c r="S54" s="1">
        <v>3.5910000000000002</v>
      </c>
      <c r="T54" s="1">
        <v>3624</v>
      </c>
      <c r="U54" s="1">
        <v>2.411</v>
      </c>
      <c r="V54" s="1">
        <v>3614</v>
      </c>
    </row>
    <row r="55" spans="2:22" x14ac:dyDescent="0.3">
      <c r="B55" s="1" t="s">
        <v>90</v>
      </c>
      <c r="C55" s="1" t="s">
        <v>232</v>
      </c>
      <c r="D55" s="1" t="s">
        <v>285</v>
      </c>
      <c r="E55" s="1" t="s">
        <v>115</v>
      </c>
      <c r="F55" s="1" t="s">
        <v>237</v>
      </c>
      <c r="G55" s="1">
        <v>2021</v>
      </c>
      <c r="H55" s="1" t="s">
        <v>152</v>
      </c>
      <c r="I55" s="1" t="s">
        <v>154</v>
      </c>
      <c r="J55" s="4">
        <v>0.34461599999999998</v>
      </c>
      <c r="K55" s="1">
        <v>3045</v>
      </c>
      <c r="L55" s="1">
        <v>3045</v>
      </c>
      <c r="M55" s="1">
        <v>8.722999999999999</v>
      </c>
      <c r="O55" s="1">
        <v>3</v>
      </c>
      <c r="P55" s="1" t="s">
        <v>124</v>
      </c>
      <c r="Q55" s="1">
        <v>134.15700000000001</v>
      </c>
      <c r="R55" s="1">
        <v>1791</v>
      </c>
      <c r="S55" s="1">
        <v>3.5910000000000002</v>
      </c>
      <c r="T55" s="1">
        <v>3624</v>
      </c>
      <c r="U55" s="1">
        <v>2.411</v>
      </c>
      <c r="V55" s="1">
        <v>3614</v>
      </c>
    </row>
    <row r="56" spans="2:22" x14ac:dyDescent="0.3">
      <c r="B56" s="1" t="s">
        <v>90</v>
      </c>
      <c r="C56" s="1" t="s">
        <v>232</v>
      </c>
      <c r="D56" s="1" t="s">
        <v>285</v>
      </c>
      <c r="E56" s="1" t="s">
        <v>115</v>
      </c>
      <c r="F56" s="1" t="s">
        <v>238</v>
      </c>
      <c r="G56" s="1">
        <v>2021</v>
      </c>
      <c r="H56" s="1" t="s">
        <v>152</v>
      </c>
      <c r="I56" s="1" t="s">
        <v>154</v>
      </c>
      <c r="J56" s="4">
        <v>0.33705199999999991</v>
      </c>
      <c r="K56" s="1">
        <v>3044</v>
      </c>
      <c r="L56" s="1">
        <v>3044</v>
      </c>
      <c r="M56" s="1">
        <v>8.7240000000000002</v>
      </c>
      <c r="O56" s="1">
        <v>3</v>
      </c>
      <c r="P56" s="1" t="s">
        <v>124</v>
      </c>
      <c r="Q56" s="1">
        <v>134.15700000000001</v>
      </c>
      <c r="R56" s="1">
        <v>1791</v>
      </c>
      <c r="S56" s="1">
        <v>3.5910000000000002</v>
      </c>
      <c r="T56" s="1">
        <v>3624</v>
      </c>
      <c r="U56" s="1">
        <v>2.411</v>
      </c>
      <c r="V56" s="1">
        <v>3614</v>
      </c>
    </row>
    <row r="57" spans="2:22" x14ac:dyDescent="0.3">
      <c r="B57" s="1" t="s">
        <v>90</v>
      </c>
      <c r="C57" s="1" t="s">
        <v>232</v>
      </c>
      <c r="D57" s="1" t="s">
        <v>285</v>
      </c>
      <c r="E57" s="1" t="s">
        <v>115</v>
      </c>
      <c r="F57" s="1" t="s">
        <v>239</v>
      </c>
      <c r="G57" s="1">
        <v>2021</v>
      </c>
      <c r="H57" s="1" t="s">
        <v>152</v>
      </c>
      <c r="I57" s="1" t="s">
        <v>154</v>
      </c>
      <c r="J57" s="4">
        <v>0.32411200000000001</v>
      </c>
      <c r="K57" s="1">
        <v>3044</v>
      </c>
      <c r="L57" s="1">
        <v>3044</v>
      </c>
      <c r="M57" s="1">
        <v>8.5429999999999993</v>
      </c>
      <c r="O57" s="1">
        <v>3</v>
      </c>
      <c r="P57" s="1" t="s">
        <v>124</v>
      </c>
      <c r="Q57" s="1">
        <v>134.15700000000001</v>
      </c>
      <c r="R57" s="1">
        <v>1791</v>
      </c>
      <c r="S57" s="1">
        <v>3.5910000000000002</v>
      </c>
      <c r="T57" s="1">
        <v>3624</v>
      </c>
      <c r="U57" s="1">
        <v>2.411</v>
      </c>
      <c r="V57" s="1">
        <v>3614</v>
      </c>
    </row>
    <row r="58" spans="2:22" x14ac:dyDescent="0.3">
      <c r="B58" s="1" t="s">
        <v>90</v>
      </c>
      <c r="C58" s="1" t="s">
        <v>232</v>
      </c>
      <c r="D58" s="1" t="s">
        <v>285</v>
      </c>
      <c r="E58" s="1" t="s">
        <v>115</v>
      </c>
      <c r="F58" s="1" t="s">
        <v>240</v>
      </c>
      <c r="G58" s="1">
        <v>2021</v>
      </c>
      <c r="H58" s="1" t="s">
        <v>152</v>
      </c>
      <c r="I58" s="1" t="s">
        <v>154</v>
      </c>
      <c r="J58" s="4">
        <v>0.31667000000000001</v>
      </c>
      <c r="K58" s="1">
        <v>3044</v>
      </c>
      <c r="L58" s="1">
        <v>3044</v>
      </c>
      <c r="M58" s="1">
        <v>8.5429999999999993</v>
      </c>
      <c r="O58" s="1">
        <v>3</v>
      </c>
      <c r="P58" s="1" t="s">
        <v>124</v>
      </c>
      <c r="Q58" s="1">
        <v>134.15700000000001</v>
      </c>
      <c r="R58" s="1">
        <v>1791</v>
      </c>
      <c r="S58" s="1">
        <v>3.5910000000000002</v>
      </c>
      <c r="T58" s="1">
        <v>3624</v>
      </c>
      <c r="U58" s="1">
        <v>2.411</v>
      </c>
      <c r="V58" s="1">
        <v>3614</v>
      </c>
    </row>
    <row r="59" spans="2:22" x14ac:dyDescent="0.3">
      <c r="B59" s="1" t="s">
        <v>90</v>
      </c>
      <c r="C59" s="1" t="s">
        <v>232</v>
      </c>
      <c r="D59" s="1" t="s">
        <v>285</v>
      </c>
      <c r="E59" s="1" t="s">
        <v>115</v>
      </c>
      <c r="F59" s="1" t="s">
        <v>241</v>
      </c>
      <c r="G59" s="1">
        <v>2021</v>
      </c>
      <c r="H59" s="1" t="s">
        <v>152</v>
      </c>
      <c r="I59" s="1" t="s">
        <v>154</v>
      </c>
      <c r="J59" s="4">
        <v>0.30746800000000002</v>
      </c>
      <c r="K59" s="1">
        <v>3044</v>
      </c>
      <c r="L59" s="1">
        <v>3044</v>
      </c>
      <c r="M59" s="1">
        <v>8.4130000000000003</v>
      </c>
      <c r="O59" s="1">
        <v>3</v>
      </c>
      <c r="P59" s="1" t="s">
        <v>124</v>
      </c>
      <c r="Q59" s="1">
        <v>134.15700000000001</v>
      </c>
      <c r="R59" s="1">
        <v>1791</v>
      </c>
      <c r="S59" s="1">
        <v>3.5910000000000002</v>
      </c>
      <c r="T59" s="1">
        <v>3624</v>
      </c>
      <c r="U59" s="1">
        <v>2.411</v>
      </c>
      <c r="V59" s="1">
        <v>3614</v>
      </c>
    </row>
    <row r="60" spans="2:22" x14ac:dyDescent="0.3">
      <c r="B60" s="1" t="s">
        <v>90</v>
      </c>
      <c r="C60" s="1" t="s">
        <v>232</v>
      </c>
      <c r="D60" s="1" t="s">
        <v>285</v>
      </c>
      <c r="E60" s="1" t="s">
        <v>115</v>
      </c>
      <c r="F60" s="1" t="s">
        <v>242</v>
      </c>
      <c r="G60" s="1">
        <v>2021</v>
      </c>
      <c r="H60" s="1" t="s">
        <v>152</v>
      </c>
      <c r="I60" s="1" t="s">
        <v>154</v>
      </c>
      <c r="J60" s="4">
        <v>0.30177399999999999</v>
      </c>
      <c r="K60" s="1">
        <v>3044</v>
      </c>
      <c r="L60" s="1">
        <v>3044</v>
      </c>
      <c r="M60" s="1">
        <v>8.4130000000000003</v>
      </c>
      <c r="O60" s="1">
        <v>3</v>
      </c>
      <c r="P60" s="1" t="s">
        <v>124</v>
      </c>
      <c r="Q60" s="1">
        <v>134.15700000000001</v>
      </c>
      <c r="R60" s="1">
        <v>1791</v>
      </c>
      <c r="S60" s="1">
        <v>3.5910000000000002</v>
      </c>
      <c r="T60" s="1">
        <v>3624</v>
      </c>
      <c r="U60" s="1">
        <v>2.411</v>
      </c>
      <c r="V60" s="1">
        <v>3614</v>
      </c>
    </row>
    <row r="61" spans="2:22" x14ac:dyDescent="0.3">
      <c r="B61" s="1" t="s">
        <v>90</v>
      </c>
      <c r="C61" s="1" t="s">
        <v>232</v>
      </c>
      <c r="D61" s="1" t="s">
        <v>285</v>
      </c>
      <c r="E61" s="1" t="s">
        <v>115</v>
      </c>
      <c r="F61" s="1" t="s">
        <v>243</v>
      </c>
      <c r="G61" s="1">
        <v>2021</v>
      </c>
      <c r="H61" s="1" t="s">
        <v>152</v>
      </c>
      <c r="I61" s="1" t="s">
        <v>154</v>
      </c>
      <c r="J61" s="4">
        <v>0.29655799999999999</v>
      </c>
      <c r="K61" s="1">
        <v>3044</v>
      </c>
      <c r="L61" s="1">
        <v>3044</v>
      </c>
      <c r="M61" s="1">
        <v>8.3450000000000006</v>
      </c>
      <c r="O61" s="1">
        <v>3</v>
      </c>
      <c r="P61" s="1" t="s">
        <v>124</v>
      </c>
      <c r="Q61" s="1">
        <v>134.15700000000001</v>
      </c>
      <c r="R61" s="1">
        <v>1791</v>
      </c>
      <c r="S61" s="1">
        <v>3.5910000000000002</v>
      </c>
      <c r="T61" s="1">
        <v>3624</v>
      </c>
      <c r="U61" s="1">
        <v>2.411</v>
      </c>
      <c r="V61" s="1">
        <v>3614</v>
      </c>
    </row>
    <row r="62" spans="2:22" x14ac:dyDescent="0.3">
      <c r="B62" s="1" t="s">
        <v>90</v>
      </c>
      <c r="C62" s="1" t="s">
        <v>232</v>
      </c>
      <c r="D62" s="1" t="s">
        <v>285</v>
      </c>
      <c r="E62" s="1" t="s">
        <v>115</v>
      </c>
      <c r="F62" s="1" t="s">
        <v>244</v>
      </c>
      <c r="G62" s="1">
        <v>2021</v>
      </c>
      <c r="H62" s="1" t="s">
        <v>152</v>
      </c>
      <c r="I62" s="1" t="s">
        <v>154</v>
      </c>
      <c r="J62" s="4">
        <v>0.30570599999999992</v>
      </c>
      <c r="K62" s="1">
        <v>3044</v>
      </c>
      <c r="L62" s="1">
        <v>3044</v>
      </c>
      <c r="M62" s="1">
        <v>8.3450000000000006</v>
      </c>
      <c r="O62" s="1">
        <v>3</v>
      </c>
      <c r="P62" s="1" t="s">
        <v>124</v>
      </c>
      <c r="Q62" s="1">
        <v>134.15700000000001</v>
      </c>
      <c r="R62" s="1">
        <v>1791</v>
      </c>
      <c r="S62" s="1">
        <v>3.5910000000000002</v>
      </c>
      <c r="T62" s="1">
        <v>3624</v>
      </c>
      <c r="U62" s="1">
        <v>2.411</v>
      </c>
      <c r="V62" s="1">
        <v>3614</v>
      </c>
    </row>
    <row r="63" spans="2:22" x14ac:dyDescent="0.3">
      <c r="B63" s="1" t="s">
        <v>90</v>
      </c>
      <c r="C63" s="1" t="s">
        <v>232</v>
      </c>
      <c r="D63" s="1" t="s">
        <v>285</v>
      </c>
      <c r="E63" s="1" t="s">
        <v>115</v>
      </c>
      <c r="F63" s="1" t="s">
        <v>245</v>
      </c>
      <c r="G63" s="1">
        <v>2021</v>
      </c>
      <c r="H63" s="1" t="s">
        <v>152</v>
      </c>
      <c r="I63" s="1" t="s">
        <v>154</v>
      </c>
      <c r="J63" s="4">
        <v>0.31946400000000003</v>
      </c>
      <c r="K63" s="1">
        <v>3044</v>
      </c>
      <c r="L63" s="1">
        <v>3044</v>
      </c>
      <c r="M63" s="1">
        <v>8.3929999999999989</v>
      </c>
      <c r="O63" s="1">
        <v>3</v>
      </c>
      <c r="P63" s="1" t="s">
        <v>124</v>
      </c>
      <c r="Q63" s="1">
        <v>134.15700000000001</v>
      </c>
      <c r="R63" s="1">
        <v>1791</v>
      </c>
      <c r="S63" s="1">
        <v>3.5910000000000002</v>
      </c>
      <c r="T63" s="1">
        <v>3624</v>
      </c>
      <c r="U63" s="1">
        <v>2.411</v>
      </c>
      <c r="V63" s="1">
        <v>3614</v>
      </c>
    </row>
    <row r="64" spans="2:22" x14ac:dyDescent="0.3">
      <c r="B64" s="1" t="s">
        <v>90</v>
      </c>
      <c r="C64" s="1" t="s">
        <v>232</v>
      </c>
      <c r="D64" s="1" t="s">
        <v>285</v>
      </c>
      <c r="E64" s="1" t="s">
        <v>115</v>
      </c>
      <c r="F64" s="1" t="s">
        <v>246</v>
      </c>
      <c r="G64" s="1">
        <v>2021</v>
      </c>
      <c r="H64" s="1" t="s">
        <v>152</v>
      </c>
      <c r="I64" s="1" t="s">
        <v>154</v>
      </c>
      <c r="J64" s="4">
        <v>0.36208600000000002</v>
      </c>
      <c r="K64" s="1">
        <v>3044</v>
      </c>
      <c r="L64" s="1">
        <v>3044</v>
      </c>
      <c r="M64" s="1">
        <v>8.3929999999999989</v>
      </c>
      <c r="O64" s="1">
        <v>3</v>
      </c>
      <c r="P64" s="1" t="s">
        <v>124</v>
      </c>
      <c r="Q64" s="1">
        <v>134.15700000000001</v>
      </c>
      <c r="R64" s="1">
        <v>1791</v>
      </c>
      <c r="S64" s="1">
        <v>3.5910000000000002</v>
      </c>
      <c r="T64" s="1">
        <v>3624</v>
      </c>
      <c r="U64" s="1">
        <v>2.411</v>
      </c>
      <c r="V64" s="1">
        <v>3614</v>
      </c>
    </row>
    <row r="65" spans="2:22" x14ac:dyDescent="0.3">
      <c r="B65" s="1" t="s">
        <v>90</v>
      </c>
      <c r="C65" s="1" t="s">
        <v>232</v>
      </c>
      <c r="D65" s="1" t="s">
        <v>285</v>
      </c>
      <c r="E65" s="1" t="s">
        <v>115</v>
      </c>
      <c r="F65" s="1" t="s">
        <v>247</v>
      </c>
      <c r="G65" s="1">
        <v>2021</v>
      </c>
      <c r="H65" s="1" t="s">
        <v>152</v>
      </c>
      <c r="I65" s="1" t="s">
        <v>154</v>
      </c>
      <c r="J65" s="4">
        <v>0.40726999999999991</v>
      </c>
      <c r="K65" s="1">
        <v>3044</v>
      </c>
      <c r="L65" s="1">
        <v>3044</v>
      </c>
      <c r="M65" s="1">
        <v>8.6280000000000001</v>
      </c>
      <c r="O65" s="1">
        <v>3</v>
      </c>
      <c r="P65" s="1" t="s">
        <v>124</v>
      </c>
      <c r="Q65" s="1">
        <v>134.15700000000001</v>
      </c>
      <c r="R65" s="1">
        <v>1791</v>
      </c>
      <c r="S65" s="1">
        <v>3.5910000000000002</v>
      </c>
      <c r="T65" s="1">
        <v>3624</v>
      </c>
      <c r="U65" s="1">
        <v>2.411</v>
      </c>
      <c r="V65" s="1">
        <v>3614</v>
      </c>
    </row>
    <row r="66" spans="2:22" x14ac:dyDescent="0.3">
      <c r="B66" s="1" t="s">
        <v>90</v>
      </c>
      <c r="C66" s="1" t="s">
        <v>232</v>
      </c>
      <c r="D66" s="1" t="s">
        <v>285</v>
      </c>
      <c r="E66" s="1" t="s">
        <v>115</v>
      </c>
      <c r="F66" s="1" t="s">
        <v>248</v>
      </c>
      <c r="G66" s="1">
        <v>2021</v>
      </c>
      <c r="H66" s="1" t="s">
        <v>152</v>
      </c>
      <c r="I66" s="1" t="s">
        <v>154</v>
      </c>
      <c r="J66" s="4">
        <v>0.4706499999999999</v>
      </c>
      <c r="K66" s="1">
        <v>3044</v>
      </c>
      <c r="L66" s="1">
        <v>3044</v>
      </c>
      <c r="M66" s="1">
        <v>8.6280000000000001</v>
      </c>
      <c r="O66" s="1">
        <v>3</v>
      </c>
      <c r="P66" s="1" t="s">
        <v>124</v>
      </c>
      <c r="Q66" s="1">
        <v>134.15700000000001</v>
      </c>
      <c r="R66" s="1">
        <v>1791</v>
      </c>
      <c r="S66" s="1">
        <v>3.5910000000000002</v>
      </c>
      <c r="T66" s="1">
        <v>3624</v>
      </c>
      <c r="U66" s="1">
        <v>2.411</v>
      </c>
      <c r="V66" s="1">
        <v>3614</v>
      </c>
    </row>
    <row r="67" spans="2:22" x14ac:dyDescent="0.3">
      <c r="B67" s="1" t="s">
        <v>90</v>
      </c>
      <c r="C67" s="1" t="s">
        <v>232</v>
      </c>
      <c r="D67" s="1" t="s">
        <v>285</v>
      </c>
      <c r="E67" s="1" t="s">
        <v>115</v>
      </c>
      <c r="F67" s="1" t="s">
        <v>249</v>
      </c>
      <c r="G67" s="1">
        <v>2021</v>
      </c>
      <c r="H67" s="1" t="s">
        <v>152</v>
      </c>
      <c r="I67" s="1" t="s">
        <v>154</v>
      </c>
      <c r="J67" s="4">
        <v>0.50746999999999998</v>
      </c>
      <c r="K67" s="1">
        <v>3044</v>
      </c>
      <c r="L67" s="1">
        <v>3044</v>
      </c>
      <c r="M67" s="1">
        <v>9.1029999999999998</v>
      </c>
      <c r="O67" s="1">
        <v>3</v>
      </c>
      <c r="P67" s="1" t="s">
        <v>124</v>
      </c>
      <c r="Q67" s="1">
        <v>134.15700000000001</v>
      </c>
      <c r="R67" s="1">
        <v>1791</v>
      </c>
      <c r="S67" s="1">
        <v>3.5910000000000002</v>
      </c>
      <c r="T67" s="1">
        <v>3624</v>
      </c>
      <c r="U67" s="1">
        <v>2.411</v>
      </c>
      <c r="V67" s="1">
        <v>3614</v>
      </c>
    </row>
    <row r="68" spans="2:22" x14ac:dyDescent="0.3">
      <c r="B68" s="1" t="s">
        <v>90</v>
      </c>
      <c r="C68" s="1" t="s">
        <v>232</v>
      </c>
      <c r="D68" s="1" t="s">
        <v>285</v>
      </c>
      <c r="E68" s="1" t="s">
        <v>115</v>
      </c>
      <c r="F68" s="1" t="s">
        <v>250</v>
      </c>
      <c r="G68" s="1">
        <v>2021</v>
      </c>
      <c r="H68" s="1" t="s">
        <v>152</v>
      </c>
      <c r="I68" s="1" t="s">
        <v>154</v>
      </c>
      <c r="J68" s="4">
        <v>0.53344399999999992</v>
      </c>
      <c r="K68" s="1">
        <v>3044</v>
      </c>
      <c r="L68" s="1">
        <v>3044</v>
      </c>
      <c r="M68" s="1">
        <v>9.1029999999999998</v>
      </c>
      <c r="O68" s="1">
        <v>3</v>
      </c>
      <c r="P68" s="1" t="s">
        <v>124</v>
      </c>
      <c r="Q68" s="1">
        <v>134.15700000000001</v>
      </c>
      <c r="R68" s="1">
        <v>1791</v>
      </c>
      <c r="S68" s="1">
        <v>3.5910000000000002</v>
      </c>
      <c r="T68" s="1">
        <v>3624</v>
      </c>
      <c r="U68" s="1">
        <v>2.411</v>
      </c>
      <c r="V68" s="1">
        <v>3614</v>
      </c>
    </row>
    <row r="69" spans="2:22" x14ac:dyDescent="0.3">
      <c r="B69" s="1" t="s">
        <v>90</v>
      </c>
      <c r="C69" s="1" t="s">
        <v>232</v>
      </c>
      <c r="D69" s="1" t="s">
        <v>285</v>
      </c>
      <c r="E69" s="1" t="s">
        <v>115</v>
      </c>
      <c r="F69" s="1" t="s">
        <v>251</v>
      </c>
      <c r="G69" s="1">
        <v>2021</v>
      </c>
      <c r="H69" s="1" t="s">
        <v>152</v>
      </c>
      <c r="I69" s="1" t="s">
        <v>154</v>
      </c>
      <c r="J69" s="4">
        <v>0.53858400000000006</v>
      </c>
      <c r="K69" s="1">
        <v>3044</v>
      </c>
      <c r="L69" s="1">
        <v>3044</v>
      </c>
      <c r="M69" s="1">
        <v>9.8260000000000005</v>
      </c>
      <c r="O69" s="1">
        <v>3</v>
      </c>
      <c r="P69" s="1" t="s">
        <v>124</v>
      </c>
      <c r="Q69" s="1">
        <v>134.15700000000001</v>
      </c>
      <c r="R69" s="1">
        <v>1791</v>
      </c>
      <c r="S69" s="1">
        <v>3.5910000000000002</v>
      </c>
      <c r="T69" s="1">
        <v>3624</v>
      </c>
      <c r="U69" s="1">
        <v>2.411</v>
      </c>
      <c r="V69" s="1">
        <v>3614</v>
      </c>
    </row>
    <row r="70" spans="2:22" x14ac:dyDescent="0.3">
      <c r="B70" s="1" t="s">
        <v>90</v>
      </c>
      <c r="C70" s="1" t="s">
        <v>232</v>
      </c>
      <c r="D70" s="1" t="s">
        <v>285</v>
      </c>
      <c r="E70" s="1" t="s">
        <v>115</v>
      </c>
      <c r="F70" s="1" t="s">
        <v>252</v>
      </c>
      <c r="G70" s="1">
        <v>2021</v>
      </c>
      <c r="H70" s="1" t="s">
        <v>152</v>
      </c>
      <c r="I70" s="1" t="s">
        <v>154</v>
      </c>
      <c r="J70" s="4">
        <v>0.53266800000000003</v>
      </c>
      <c r="K70" s="1">
        <v>3044</v>
      </c>
      <c r="L70" s="1">
        <v>3044</v>
      </c>
      <c r="M70" s="1">
        <v>9.8260000000000005</v>
      </c>
      <c r="O70" s="1">
        <v>3</v>
      </c>
      <c r="P70" s="1" t="s">
        <v>124</v>
      </c>
      <c r="Q70" s="1">
        <v>134.15700000000001</v>
      </c>
      <c r="R70" s="1">
        <v>1791</v>
      </c>
      <c r="S70" s="1">
        <v>3.5910000000000002</v>
      </c>
      <c r="T70" s="1">
        <v>3624</v>
      </c>
      <c r="U70" s="1">
        <v>2.411</v>
      </c>
      <c r="V70" s="1">
        <v>3614</v>
      </c>
    </row>
    <row r="71" spans="2:22" x14ac:dyDescent="0.3">
      <c r="B71" s="1" t="s">
        <v>90</v>
      </c>
      <c r="C71" s="1" t="s">
        <v>232</v>
      </c>
      <c r="D71" s="1" t="s">
        <v>285</v>
      </c>
      <c r="E71" s="1" t="s">
        <v>115</v>
      </c>
      <c r="F71" s="1" t="s">
        <v>253</v>
      </c>
      <c r="G71" s="1">
        <v>2021</v>
      </c>
      <c r="H71" s="1" t="s">
        <v>152</v>
      </c>
      <c r="I71" s="1" t="s">
        <v>154</v>
      </c>
      <c r="J71" s="4">
        <v>0.51899400000000007</v>
      </c>
      <c r="K71" s="1">
        <v>3043</v>
      </c>
      <c r="L71" s="1">
        <v>3043</v>
      </c>
      <c r="M71" s="1">
        <v>10.653</v>
      </c>
      <c r="O71" s="1">
        <v>3</v>
      </c>
      <c r="P71" s="1" t="s">
        <v>124</v>
      </c>
      <c r="Q71" s="1">
        <v>134.15700000000001</v>
      </c>
      <c r="R71" s="1">
        <v>1791</v>
      </c>
      <c r="S71" s="1">
        <v>3.5910000000000002</v>
      </c>
      <c r="T71" s="1">
        <v>3624</v>
      </c>
      <c r="U71" s="1">
        <v>2.411</v>
      </c>
      <c r="V71" s="1">
        <v>3614</v>
      </c>
    </row>
    <row r="72" spans="2:22" x14ac:dyDescent="0.3">
      <c r="B72" s="1" t="s">
        <v>90</v>
      </c>
      <c r="C72" s="1" t="s">
        <v>232</v>
      </c>
      <c r="D72" s="1" t="s">
        <v>285</v>
      </c>
      <c r="E72" s="1" t="s">
        <v>115</v>
      </c>
      <c r="F72" s="1" t="s">
        <v>254</v>
      </c>
      <c r="G72" s="1">
        <v>2021</v>
      </c>
      <c r="H72" s="1" t="s">
        <v>152</v>
      </c>
      <c r="I72" s="1" t="s">
        <v>154</v>
      </c>
      <c r="J72" s="4">
        <v>0.49957400000000002</v>
      </c>
      <c r="K72" s="1">
        <v>3043</v>
      </c>
      <c r="L72" s="1">
        <v>3043</v>
      </c>
      <c r="M72" s="1">
        <v>10.653</v>
      </c>
      <c r="O72" s="1">
        <v>3</v>
      </c>
      <c r="P72" s="1" t="s">
        <v>124</v>
      </c>
      <c r="Q72" s="1">
        <v>134.15700000000001</v>
      </c>
      <c r="R72" s="1">
        <v>1791</v>
      </c>
      <c r="S72" s="1">
        <v>3.5910000000000002</v>
      </c>
      <c r="T72" s="1">
        <v>3624</v>
      </c>
      <c r="U72" s="1">
        <v>2.411</v>
      </c>
      <c r="V72" s="1">
        <v>3614</v>
      </c>
    </row>
    <row r="73" spans="2:22" x14ac:dyDescent="0.3">
      <c r="B73" s="1" t="s">
        <v>90</v>
      </c>
      <c r="C73" s="1" t="s">
        <v>232</v>
      </c>
      <c r="D73" s="1" t="s">
        <v>285</v>
      </c>
      <c r="E73" s="1" t="s">
        <v>115</v>
      </c>
      <c r="F73" s="1" t="s">
        <v>255</v>
      </c>
      <c r="G73" s="1">
        <v>2021</v>
      </c>
      <c r="H73" s="1" t="s">
        <v>152</v>
      </c>
      <c r="I73" s="1" t="s">
        <v>154</v>
      </c>
      <c r="J73" s="4">
        <v>0.47920200000000002</v>
      </c>
      <c r="K73" s="1">
        <v>3043</v>
      </c>
      <c r="L73" s="1">
        <v>3043</v>
      </c>
      <c r="M73" s="1">
        <v>11.412000000000001</v>
      </c>
      <c r="O73" s="1">
        <v>3</v>
      </c>
      <c r="P73" s="1" t="s">
        <v>124</v>
      </c>
      <c r="Q73" s="1">
        <v>134.15700000000001</v>
      </c>
      <c r="R73" s="1">
        <v>1791</v>
      </c>
      <c r="S73" s="1">
        <v>3.5910000000000002</v>
      </c>
      <c r="T73" s="1">
        <v>3624</v>
      </c>
      <c r="U73" s="1">
        <v>2.411</v>
      </c>
      <c r="V73" s="1">
        <v>3614</v>
      </c>
    </row>
    <row r="74" spans="2:22" x14ac:dyDescent="0.3">
      <c r="B74" s="1" t="s">
        <v>90</v>
      </c>
      <c r="C74" s="1" t="s">
        <v>232</v>
      </c>
      <c r="D74" s="1" t="s">
        <v>285</v>
      </c>
      <c r="E74" s="1" t="s">
        <v>115</v>
      </c>
      <c r="F74" s="1" t="s">
        <v>256</v>
      </c>
      <c r="G74" s="1">
        <v>2021</v>
      </c>
      <c r="H74" s="1" t="s">
        <v>152</v>
      </c>
      <c r="I74" s="1" t="s">
        <v>154</v>
      </c>
      <c r="J74" s="4">
        <v>0.46288799999999991</v>
      </c>
      <c r="K74" s="1">
        <v>3043</v>
      </c>
      <c r="L74" s="1">
        <v>3043</v>
      </c>
      <c r="M74" s="1">
        <v>11.412000000000001</v>
      </c>
      <c r="O74" s="1">
        <v>3</v>
      </c>
      <c r="P74" s="1" t="s">
        <v>124</v>
      </c>
      <c r="Q74" s="1">
        <v>134.15700000000001</v>
      </c>
      <c r="R74" s="1">
        <v>1791</v>
      </c>
      <c r="S74" s="1">
        <v>3.5910000000000002</v>
      </c>
      <c r="T74" s="1">
        <v>3624</v>
      </c>
      <c r="U74" s="1">
        <v>2.411</v>
      </c>
      <c r="V74" s="1">
        <v>3614</v>
      </c>
    </row>
    <row r="75" spans="2:22" x14ac:dyDescent="0.3">
      <c r="B75" s="1" t="s">
        <v>90</v>
      </c>
      <c r="C75" s="1" t="s">
        <v>232</v>
      </c>
      <c r="D75" s="1" t="s">
        <v>285</v>
      </c>
      <c r="E75" s="1" t="s">
        <v>115</v>
      </c>
      <c r="F75" s="1" t="s">
        <v>257</v>
      </c>
      <c r="G75" s="1">
        <v>2021</v>
      </c>
      <c r="H75" s="1" t="s">
        <v>152</v>
      </c>
      <c r="I75" s="1" t="s">
        <v>154</v>
      </c>
      <c r="J75" s="4">
        <v>0.46327200000000002</v>
      </c>
      <c r="K75" s="1">
        <v>3041</v>
      </c>
      <c r="L75" s="1">
        <v>3041</v>
      </c>
      <c r="M75" s="1">
        <v>11.996</v>
      </c>
      <c r="O75" s="1">
        <v>3</v>
      </c>
      <c r="P75" s="1" t="s">
        <v>124</v>
      </c>
      <c r="Q75" s="1">
        <v>134.15700000000001</v>
      </c>
      <c r="R75" s="1">
        <v>1791</v>
      </c>
      <c r="S75" s="1">
        <v>3.5910000000000002</v>
      </c>
      <c r="T75" s="1">
        <v>3624</v>
      </c>
      <c r="U75" s="1">
        <v>2.411</v>
      </c>
      <c r="V75" s="1">
        <v>3614</v>
      </c>
    </row>
    <row r="76" spans="2:22" x14ac:dyDescent="0.3">
      <c r="B76" s="1" t="s">
        <v>90</v>
      </c>
      <c r="C76" s="1" t="s">
        <v>232</v>
      </c>
      <c r="D76" s="1" t="s">
        <v>285</v>
      </c>
      <c r="E76" s="1" t="s">
        <v>115</v>
      </c>
      <c r="F76" s="1" t="s">
        <v>258</v>
      </c>
      <c r="G76" s="1">
        <v>2021</v>
      </c>
      <c r="H76" s="1" t="s">
        <v>152</v>
      </c>
      <c r="I76" s="1" t="s">
        <v>154</v>
      </c>
      <c r="J76" s="4">
        <v>0.48761399999999999</v>
      </c>
      <c r="K76" s="1">
        <v>3041</v>
      </c>
      <c r="L76" s="1">
        <v>3041</v>
      </c>
      <c r="M76" s="1">
        <v>11.996</v>
      </c>
      <c r="O76" s="1">
        <v>3</v>
      </c>
      <c r="P76" s="1" t="s">
        <v>124</v>
      </c>
      <c r="Q76" s="1">
        <v>134.15700000000001</v>
      </c>
      <c r="R76" s="1">
        <v>1791</v>
      </c>
      <c r="S76" s="1">
        <v>3.5910000000000002</v>
      </c>
      <c r="T76" s="1">
        <v>3624</v>
      </c>
      <c r="U76" s="1">
        <v>2.411</v>
      </c>
      <c r="V76" s="1">
        <v>3614</v>
      </c>
    </row>
    <row r="77" spans="2:22" x14ac:dyDescent="0.3">
      <c r="B77" s="1" t="s">
        <v>90</v>
      </c>
      <c r="C77" s="1" t="s">
        <v>232</v>
      </c>
      <c r="D77" s="1" t="s">
        <v>285</v>
      </c>
      <c r="E77" s="1" t="s">
        <v>115</v>
      </c>
      <c r="F77" s="1" t="s">
        <v>259</v>
      </c>
      <c r="G77" s="1">
        <v>2021</v>
      </c>
      <c r="H77" s="1" t="s">
        <v>152</v>
      </c>
      <c r="I77" s="1" t="s">
        <v>154</v>
      </c>
      <c r="J77" s="4">
        <v>0.49180399999999991</v>
      </c>
      <c r="K77" s="1">
        <v>3042</v>
      </c>
      <c r="L77" s="1">
        <v>3042</v>
      </c>
      <c r="M77" s="1">
        <v>12.417</v>
      </c>
      <c r="O77" s="1">
        <v>3</v>
      </c>
      <c r="P77" s="1" t="s">
        <v>124</v>
      </c>
      <c r="Q77" s="1">
        <v>134.15700000000001</v>
      </c>
      <c r="R77" s="1">
        <v>1791</v>
      </c>
      <c r="S77" s="1">
        <v>3.5910000000000002</v>
      </c>
      <c r="T77" s="1">
        <v>3624</v>
      </c>
      <c r="U77" s="1">
        <v>2.411</v>
      </c>
      <c r="V77" s="1">
        <v>3614</v>
      </c>
    </row>
    <row r="78" spans="2:22" x14ac:dyDescent="0.3">
      <c r="B78" s="1" t="s">
        <v>90</v>
      </c>
      <c r="C78" s="1" t="s">
        <v>232</v>
      </c>
      <c r="D78" s="1" t="s">
        <v>285</v>
      </c>
      <c r="E78" s="1" t="s">
        <v>115</v>
      </c>
      <c r="F78" s="1" t="s">
        <v>260</v>
      </c>
      <c r="G78" s="1">
        <v>2021</v>
      </c>
      <c r="H78" s="1" t="s">
        <v>152</v>
      </c>
      <c r="I78" s="1" t="s">
        <v>154</v>
      </c>
      <c r="J78" s="4">
        <v>0.47384599999999999</v>
      </c>
      <c r="K78" s="1">
        <v>3042</v>
      </c>
      <c r="L78" s="1">
        <v>3042</v>
      </c>
      <c r="M78" s="1">
        <v>12.417</v>
      </c>
      <c r="O78" s="1">
        <v>3</v>
      </c>
      <c r="P78" s="1" t="s">
        <v>124</v>
      </c>
      <c r="Q78" s="1">
        <v>134.15700000000001</v>
      </c>
      <c r="R78" s="1">
        <v>1791</v>
      </c>
      <c r="S78" s="1">
        <v>3.5910000000000002</v>
      </c>
      <c r="T78" s="1">
        <v>3624</v>
      </c>
      <c r="U78" s="1">
        <v>2.411</v>
      </c>
      <c r="V78" s="1">
        <v>3614</v>
      </c>
    </row>
    <row r="79" spans="2:22" x14ac:dyDescent="0.3">
      <c r="B79" s="1" t="s">
        <v>90</v>
      </c>
      <c r="C79" s="1" t="s">
        <v>232</v>
      </c>
      <c r="D79" s="1" t="s">
        <v>285</v>
      </c>
      <c r="E79" s="1" t="s">
        <v>115</v>
      </c>
      <c r="F79" s="1" t="s">
        <v>261</v>
      </c>
      <c r="G79" s="1">
        <v>2021</v>
      </c>
      <c r="H79" s="1" t="s">
        <v>152</v>
      </c>
      <c r="I79" s="1" t="s">
        <v>154</v>
      </c>
      <c r="J79" s="4">
        <v>0.45139800000000002</v>
      </c>
      <c r="K79" s="1">
        <v>3041</v>
      </c>
      <c r="L79" s="1">
        <v>3041</v>
      </c>
      <c r="M79" s="1">
        <v>12.679</v>
      </c>
      <c r="O79" s="1">
        <v>3</v>
      </c>
      <c r="P79" s="1" t="s">
        <v>124</v>
      </c>
      <c r="Q79" s="1">
        <v>134.15700000000001</v>
      </c>
      <c r="R79" s="1">
        <v>1791</v>
      </c>
      <c r="S79" s="1">
        <v>3.5910000000000002</v>
      </c>
      <c r="T79" s="1">
        <v>3624</v>
      </c>
      <c r="U79" s="1">
        <v>2.411</v>
      </c>
      <c r="V79" s="1">
        <v>3614</v>
      </c>
    </row>
    <row r="80" spans="2:22" x14ac:dyDescent="0.3">
      <c r="B80" s="1" t="s">
        <v>90</v>
      </c>
      <c r="C80" s="1" t="s">
        <v>232</v>
      </c>
      <c r="D80" s="1" t="s">
        <v>285</v>
      </c>
      <c r="E80" s="1" t="s">
        <v>115</v>
      </c>
      <c r="F80" s="1" t="s">
        <v>262</v>
      </c>
      <c r="G80" s="1">
        <v>2021</v>
      </c>
      <c r="H80" s="1" t="s">
        <v>152</v>
      </c>
      <c r="I80" s="1" t="s">
        <v>154</v>
      </c>
      <c r="J80" s="4">
        <v>0.44085199999999991</v>
      </c>
      <c r="K80" s="1">
        <v>3042</v>
      </c>
      <c r="L80" s="1">
        <v>3042</v>
      </c>
      <c r="M80" s="1">
        <v>12.679</v>
      </c>
      <c r="O80" s="1">
        <v>3</v>
      </c>
      <c r="P80" s="1" t="s">
        <v>124</v>
      </c>
      <c r="Q80" s="1">
        <v>134.15700000000001</v>
      </c>
      <c r="R80" s="1">
        <v>1791</v>
      </c>
      <c r="S80" s="1">
        <v>3.5910000000000002</v>
      </c>
      <c r="T80" s="1">
        <v>3624</v>
      </c>
      <c r="U80" s="1">
        <v>2.411</v>
      </c>
      <c r="V80" s="1">
        <v>3614</v>
      </c>
    </row>
    <row r="81" spans="2:22" x14ac:dyDescent="0.3">
      <c r="B81" s="1" t="s">
        <v>90</v>
      </c>
      <c r="C81" s="1" t="s">
        <v>232</v>
      </c>
      <c r="D81" s="1" t="s">
        <v>285</v>
      </c>
      <c r="E81" s="1" t="s">
        <v>115</v>
      </c>
      <c r="F81" s="1" t="s">
        <v>263</v>
      </c>
      <c r="G81" s="1">
        <v>2021</v>
      </c>
      <c r="H81" s="1" t="s">
        <v>152</v>
      </c>
      <c r="I81" s="1" t="s">
        <v>154</v>
      </c>
      <c r="J81" s="4">
        <v>0.44234600000000002</v>
      </c>
      <c r="K81" s="1">
        <v>3042</v>
      </c>
      <c r="L81" s="1">
        <v>3042</v>
      </c>
      <c r="M81" s="1">
        <v>12.76</v>
      </c>
      <c r="O81" s="1">
        <v>3</v>
      </c>
      <c r="P81" s="1" t="s">
        <v>124</v>
      </c>
      <c r="Q81" s="1">
        <v>134.15700000000001</v>
      </c>
      <c r="R81" s="1">
        <v>1791</v>
      </c>
      <c r="S81" s="1">
        <v>3.5910000000000002</v>
      </c>
      <c r="T81" s="1">
        <v>3624</v>
      </c>
      <c r="U81" s="1">
        <v>2.411</v>
      </c>
      <c r="V81" s="1">
        <v>3614</v>
      </c>
    </row>
    <row r="82" spans="2:22" x14ac:dyDescent="0.3">
      <c r="B82" s="1" t="s">
        <v>90</v>
      </c>
      <c r="C82" s="1" t="s">
        <v>232</v>
      </c>
      <c r="D82" s="1" t="s">
        <v>285</v>
      </c>
      <c r="E82" s="1" t="s">
        <v>115</v>
      </c>
      <c r="F82" s="1" t="s">
        <v>264</v>
      </c>
      <c r="G82" s="1">
        <v>2021</v>
      </c>
      <c r="H82" s="1" t="s">
        <v>152</v>
      </c>
      <c r="I82" s="1" t="s">
        <v>154</v>
      </c>
      <c r="J82" s="4">
        <v>0.45834599999999998</v>
      </c>
      <c r="K82" s="1">
        <v>3043</v>
      </c>
      <c r="L82" s="1">
        <v>3043</v>
      </c>
      <c r="M82" s="1">
        <v>12.76</v>
      </c>
      <c r="O82" s="1">
        <v>3</v>
      </c>
      <c r="P82" s="1" t="s">
        <v>124</v>
      </c>
      <c r="Q82" s="1">
        <v>134.15700000000001</v>
      </c>
      <c r="R82" s="1">
        <v>1791</v>
      </c>
      <c r="S82" s="1">
        <v>3.5910000000000002</v>
      </c>
      <c r="T82" s="1">
        <v>3624</v>
      </c>
      <c r="U82" s="1">
        <v>2.411</v>
      </c>
      <c r="V82" s="1">
        <v>3614</v>
      </c>
    </row>
    <row r="83" spans="2:22" x14ac:dyDescent="0.3">
      <c r="B83" s="1" t="s">
        <v>90</v>
      </c>
      <c r="C83" s="1" t="s">
        <v>232</v>
      </c>
      <c r="D83" s="1" t="s">
        <v>285</v>
      </c>
      <c r="E83" s="1" t="s">
        <v>115</v>
      </c>
      <c r="F83" s="1" t="s">
        <v>265</v>
      </c>
      <c r="G83" s="1">
        <v>2021</v>
      </c>
      <c r="H83" s="1" t="s">
        <v>152</v>
      </c>
      <c r="I83" s="1" t="s">
        <v>154</v>
      </c>
      <c r="J83" s="4">
        <v>0.48749999999999999</v>
      </c>
      <c r="K83" s="1">
        <v>3043</v>
      </c>
      <c r="L83" s="1">
        <v>3043</v>
      </c>
      <c r="M83" s="1">
        <v>12.638</v>
      </c>
      <c r="O83" s="1">
        <v>3</v>
      </c>
      <c r="P83" s="1" t="s">
        <v>124</v>
      </c>
      <c r="Q83" s="1">
        <v>134.15700000000001</v>
      </c>
      <c r="R83" s="1">
        <v>1791</v>
      </c>
      <c r="S83" s="1">
        <v>3.5910000000000002</v>
      </c>
      <c r="T83" s="1">
        <v>3624</v>
      </c>
      <c r="U83" s="1">
        <v>2.411</v>
      </c>
      <c r="V83" s="1">
        <v>3614</v>
      </c>
    </row>
    <row r="84" spans="2:22" x14ac:dyDescent="0.3">
      <c r="B84" s="1" t="s">
        <v>90</v>
      </c>
      <c r="C84" s="1" t="s">
        <v>232</v>
      </c>
      <c r="D84" s="1" t="s">
        <v>285</v>
      </c>
      <c r="E84" s="1" t="s">
        <v>115</v>
      </c>
      <c r="F84" s="1" t="s">
        <v>266</v>
      </c>
      <c r="G84" s="1">
        <v>2021</v>
      </c>
      <c r="H84" s="1" t="s">
        <v>152</v>
      </c>
      <c r="I84" s="1" t="s">
        <v>154</v>
      </c>
      <c r="J84" s="4">
        <v>0.54599599999999993</v>
      </c>
      <c r="K84" s="1">
        <v>3043</v>
      </c>
      <c r="L84" s="1">
        <v>3043</v>
      </c>
      <c r="M84" s="1">
        <v>12.638</v>
      </c>
      <c r="O84" s="1">
        <v>3</v>
      </c>
      <c r="P84" s="1" t="s">
        <v>124</v>
      </c>
      <c r="Q84" s="1">
        <v>134.15700000000001</v>
      </c>
      <c r="R84" s="1">
        <v>1791</v>
      </c>
      <c r="S84" s="1">
        <v>3.5910000000000002</v>
      </c>
      <c r="T84" s="1">
        <v>3624</v>
      </c>
      <c r="U84" s="1">
        <v>2.411</v>
      </c>
      <c r="V84" s="1">
        <v>3614</v>
      </c>
    </row>
    <row r="85" spans="2:22" x14ac:dyDescent="0.3">
      <c r="B85" s="1" t="s">
        <v>90</v>
      </c>
      <c r="C85" s="1" t="s">
        <v>232</v>
      </c>
      <c r="D85" s="1" t="s">
        <v>285</v>
      </c>
      <c r="E85" s="1" t="s">
        <v>115</v>
      </c>
      <c r="F85" s="1" t="s">
        <v>267</v>
      </c>
      <c r="G85" s="1">
        <v>2021</v>
      </c>
      <c r="H85" s="1" t="s">
        <v>152</v>
      </c>
      <c r="I85" s="1" t="s">
        <v>154</v>
      </c>
      <c r="J85" s="4">
        <v>0.62723400000000007</v>
      </c>
      <c r="K85" s="1">
        <v>3043</v>
      </c>
      <c r="L85" s="1">
        <v>3043</v>
      </c>
      <c r="M85" s="1">
        <v>12.372</v>
      </c>
      <c r="O85" s="1">
        <v>3</v>
      </c>
      <c r="P85" s="1" t="s">
        <v>124</v>
      </c>
      <c r="Q85" s="1">
        <v>134.15700000000001</v>
      </c>
      <c r="R85" s="1">
        <v>1791</v>
      </c>
      <c r="S85" s="1">
        <v>3.5910000000000002</v>
      </c>
      <c r="T85" s="1">
        <v>3624</v>
      </c>
      <c r="U85" s="1">
        <v>2.411</v>
      </c>
      <c r="V85" s="1">
        <v>3614</v>
      </c>
    </row>
    <row r="86" spans="2:22" x14ac:dyDescent="0.3">
      <c r="B86" s="1" t="s">
        <v>90</v>
      </c>
      <c r="C86" s="1" t="s">
        <v>232</v>
      </c>
      <c r="D86" s="1" t="s">
        <v>285</v>
      </c>
      <c r="E86" s="1" t="s">
        <v>115</v>
      </c>
      <c r="F86" s="1" t="s">
        <v>268</v>
      </c>
      <c r="G86" s="1">
        <v>2021</v>
      </c>
      <c r="H86" s="1" t="s">
        <v>152</v>
      </c>
      <c r="I86" s="1" t="s">
        <v>154</v>
      </c>
      <c r="J86" s="4">
        <v>0.72870000000000001</v>
      </c>
      <c r="K86" s="1">
        <v>3043</v>
      </c>
      <c r="L86" s="1">
        <v>3043</v>
      </c>
      <c r="M86" s="1">
        <v>12.372</v>
      </c>
      <c r="O86" s="1">
        <v>3</v>
      </c>
      <c r="P86" s="1" t="s">
        <v>124</v>
      </c>
      <c r="Q86" s="1">
        <v>134.15700000000001</v>
      </c>
      <c r="R86" s="1">
        <v>1791</v>
      </c>
      <c r="S86" s="1">
        <v>3.5910000000000002</v>
      </c>
      <c r="T86" s="1">
        <v>3624</v>
      </c>
      <c r="U86" s="1">
        <v>2.411</v>
      </c>
      <c r="V86" s="1">
        <v>3614</v>
      </c>
    </row>
    <row r="87" spans="2:22" x14ac:dyDescent="0.3">
      <c r="B87" s="1" t="s">
        <v>90</v>
      </c>
      <c r="C87" s="1" t="s">
        <v>232</v>
      </c>
      <c r="D87" s="1" t="s">
        <v>285</v>
      </c>
      <c r="E87" s="1" t="s">
        <v>115</v>
      </c>
      <c r="F87" s="1" t="s">
        <v>269</v>
      </c>
      <c r="G87" s="1">
        <v>2021</v>
      </c>
      <c r="H87" s="1" t="s">
        <v>152</v>
      </c>
      <c r="I87" s="1" t="s">
        <v>154</v>
      </c>
      <c r="J87" s="4">
        <v>0.79485000000000006</v>
      </c>
      <c r="K87" s="1">
        <v>3043</v>
      </c>
      <c r="L87" s="1">
        <v>3043</v>
      </c>
      <c r="M87" s="1">
        <v>11.991</v>
      </c>
      <c r="O87" s="1">
        <v>3</v>
      </c>
      <c r="P87" s="1" t="s">
        <v>124</v>
      </c>
      <c r="Q87" s="1">
        <v>134.15700000000001</v>
      </c>
      <c r="R87" s="1">
        <v>1791</v>
      </c>
      <c r="S87" s="1">
        <v>3.5910000000000002</v>
      </c>
      <c r="T87" s="1">
        <v>3624</v>
      </c>
      <c r="U87" s="1">
        <v>2.411</v>
      </c>
      <c r="V87" s="1">
        <v>3614</v>
      </c>
    </row>
    <row r="88" spans="2:22" x14ac:dyDescent="0.3">
      <c r="B88" s="1" t="s">
        <v>90</v>
      </c>
      <c r="C88" s="1" t="s">
        <v>232</v>
      </c>
      <c r="D88" s="1" t="s">
        <v>285</v>
      </c>
      <c r="E88" s="1" t="s">
        <v>115</v>
      </c>
      <c r="F88" s="1" t="s">
        <v>270</v>
      </c>
      <c r="G88" s="1">
        <v>2021</v>
      </c>
      <c r="H88" s="1" t="s">
        <v>152</v>
      </c>
      <c r="I88" s="1" t="s">
        <v>154</v>
      </c>
      <c r="J88" s="4">
        <v>0.813442</v>
      </c>
      <c r="K88" s="1">
        <v>3043</v>
      </c>
      <c r="L88" s="1">
        <v>3043</v>
      </c>
      <c r="M88" s="1">
        <v>11.991</v>
      </c>
      <c r="O88" s="1">
        <v>3</v>
      </c>
      <c r="P88" s="1" t="s">
        <v>124</v>
      </c>
      <c r="Q88" s="1">
        <v>134.15700000000001</v>
      </c>
      <c r="R88" s="1">
        <v>1791</v>
      </c>
      <c r="S88" s="1">
        <v>3.5910000000000002</v>
      </c>
      <c r="T88" s="1">
        <v>3624</v>
      </c>
      <c r="U88" s="1">
        <v>2.411</v>
      </c>
      <c r="V88" s="1">
        <v>3614</v>
      </c>
    </row>
    <row r="89" spans="2:22" x14ac:dyDescent="0.3">
      <c r="B89" s="1" t="s">
        <v>90</v>
      </c>
      <c r="C89" s="1" t="s">
        <v>232</v>
      </c>
      <c r="D89" s="1" t="s">
        <v>285</v>
      </c>
      <c r="E89" s="1" t="s">
        <v>115</v>
      </c>
      <c r="F89" s="1" t="s">
        <v>271</v>
      </c>
      <c r="G89" s="1">
        <v>2021</v>
      </c>
      <c r="H89" s="1" t="s">
        <v>152</v>
      </c>
      <c r="I89" s="1" t="s">
        <v>154</v>
      </c>
      <c r="J89" s="4">
        <v>0.79124400000000006</v>
      </c>
      <c r="K89" s="1">
        <v>3043</v>
      </c>
      <c r="L89" s="1">
        <v>3043</v>
      </c>
      <c r="M89" s="1">
        <v>11.521000000000001</v>
      </c>
      <c r="O89" s="1">
        <v>3</v>
      </c>
      <c r="P89" s="1" t="s">
        <v>124</v>
      </c>
      <c r="Q89" s="1">
        <v>134.15700000000001</v>
      </c>
      <c r="R89" s="1">
        <v>1791</v>
      </c>
      <c r="S89" s="1">
        <v>3.5910000000000002</v>
      </c>
      <c r="T89" s="1">
        <v>3624</v>
      </c>
      <c r="U89" s="1">
        <v>2.411</v>
      </c>
      <c r="V89" s="1">
        <v>3614</v>
      </c>
    </row>
    <row r="90" spans="2:22" x14ac:dyDescent="0.3">
      <c r="B90" s="1" t="s">
        <v>90</v>
      </c>
      <c r="C90" s="1" t="s">
        <v>232</v>
      </c>
      <c r="D90" s="1" t="s">
        <v>285</v>
      </c>
      <c r="E90" s="1" t="s">
        <v>115</v>
      </c>
      <c r="F90" s="1" t="s">
        <v>272</v>
      </c>
      <c r="G90" s="1">
        <v>2021</v>
      </c>
      <c r="H90" s="1" t="s">
        <v>152</v>
      </c>
      <c r="I90" s="1" t="s">
        <v>154</v>
      </c>
      <c r="J90" s="4">
        <v>0.75202800000000003</v>
      </c>
      <c r="K90" s="1">
        <v>3043</v>
      </c>
      <c r="L90" s="1">
        <v>3043</v>
      </c>
      <c r="M90" s="1">
        <v>11.521000000000001</v>
      </c>
      <c r="O90" s="1">
        <v>3</v>
      </c>
      <c r="P90" s="1" t="s">
        <v>124</v>
      </c>
      <c r="Q90" s="1">
        <v>134.15700000000001</v>
      </c>
      <c r="R90" s="1">
        <v>1791</v>
      </c>
      <c r="S90" s="1">
        <v>3.5910000000000002</v>
      </c>
      <c r="T90" s="1">
        <v>3624</v>
      </c>
      <c r="U90" s="1">
        <v>2.411</v>
      </c>
      <c r="V90" s="1">
        <v>3614</v>
      </c>
    </row>
    <row r="91" spans="2:22" x14ac:dyDescent="0.3">
      <c r="B91" s="1" t="s">
        <v>90</v>
      </c>
      <c r="C91" s="1" t="s">
        <v>232</v>
      </c>
      <c r="D91" s="1" t="s">
        <v>285</v>
      </c>
      <c r="E91" s="1" t="s">
        <v>115</v>
      </c>
      <c r="F91" s="1" t="s">
        <v>273</v>
      </c>
      <c r="G91" s="1">
        <v>2021</v>
      </c>
      <c r="H91" s="1" t="s">
        <v>152</v>
      </c>
      <c r="I91" s="1" t="s">
        <v>154</v>
      </c>
      <c r="J91" s="4">
        <v>0.70941200000000004</v>
      </c>
      <c r="K91" s="1">
        <v>3043</v>
      </c>
      <c r="L91" s="1">
        <v>3043</v>
      </c>
      <c r="M91" s="1">
        <v>10.946999999999999</v>
      </c>
      <c r="O91" s="1">
        <v>3</v>
      </c>
      <c r="P91" s="1" t="s">
        <v>124</v>
      </c>
      <c r="Q91" s="1">
        <v>134.15700000000001</v>
      </c>
      <c r="R91" s="1">
        <v>1791</v>
      </c>
      <c r="S91" s="1">
        <v>3.5910000000000002</v>
      </c>
      <c r="T91" s="1">
        <v>3624</v>
      </c>
      <c r="U91" s="1">
        <v>2.411</v>
      </c>
      <c r="V91" s="1">
        <v>3614</v>
      </c>
    </row>
    <row r="92" spans="2:22" x14ac:dyDescent="0.3">
      <c r="B92" s="1" t="s">
        <v>90</v>
      </c>
      <c r="C92" s="1" t="s">
        <v>232</v>
      </c>
      <c r="D92" s="1" t="s">
        <v>285</v>
      </c>
      <c r="E92" s="1" t="s">
        <v>115</v>
      </c>
      <c r="F92" s="1" t="s">
        <v>274</v>
      </c>
      <c r="G92" s="1">
        <v>2021</v>
      </c>
      <c r="H92" s="1" t="s">
        <v>152</v>
      </c>
      <c r="I92" s="1" t="s">
        <v>154</v>
      </c>
      <c r="J92" s="4">
        <v>0.67719799999999997</v>
      </c>
      <c r="K92" s="1">
        <v>3042</v>
      </c>
      <c r="L92" s="1">
        <v>3042</v>
      </c>
      <c r="M92" s="1">
        <v>10.946999999999999</v>
      </c>
      <c r="O92" s="1">
        <v>3</v>
      </c>
      <c r="P92" s="1" t="s">
        <v>124</v>
      </c>
      <c r="Q92" s="1">
        <v>134.15700000000001</v>
      </c>
      <c r="R92" s="1">
        <v>1791</v>
      </c>
      <c r="S92" s="1">
        <v>3.5910000000000002</v>
      </c>
      <c r="T92" s="1">
        <v>3624</v>
      </c>
      <c r="U92" s="1">
        <v>2.411</v>
      </c>
      <c r="V92" s="1">
        <v>3614</v>
      </c>
    </row>
    <row r="93" spans="2:22" x14ac:dyDescent="0.3">
      <c r="B93" s="1" t="s">
        <v>90</v>
      </c>
      <c r="C93" s="1" t="s">
        <v>232</v>
      </c>
      <c r="D93" s="1" t="s">
        <v>285</v>
      </c>
      <c r="E93" s="1" t="s">
        <v>115</v>
      </c>
      <c r="F93" s="1" t="s">
        <v>275</v>
      </c>
      <c r="G93" s="1">
        <v>2021</v>
      </c>
      <c r="H93" s="1" t="s">
        <v>152</v>
      </c>
      <c r="I93" s="1" t="s">
        <v>154</v>
      </c>
      <c r="J93" s="4">
        <v>0.64809400000000006</v>
      </c>
      <c r="K93" s="1">
        <v>3042</v>
      </c>
      <c r="L93" s="1">
        <v>3042</v>
      </c>
      <c r="M93" s="1">
        <v>10.359</v>
      </c>
      <c r="O93" s="1">
        <v>3</v>
      </c>
      <c r="P93" s="1" t="s">
        <v>124</v>
      </c>
      <c r="Q93" s="1">
        <v>134.15700000000001</v>
      </c>
      <c r="R93" s="1">
        <v>1791</v>
      </c>
      <c r="S93" s="1">
        <v>3.5910000000000002</v>
      </c>
      <c r="T93" s="1">
        <v>3624</v>
      </c>
      <c r="U93" s="1">
        <v>2.411</v>
      </c>
      <c r="V93" s="1">
        <v>3614</v>
      </c>
    </row>
    <row r="94" spans="2:22" x14ac:dyDescent="0.3">
      <c r="B94" s="1" t="s">
        <v>90</v>
      </c>
      <c r="C94" s="1" t="s">
        <v>232</v>
      </c>
      <c r="D94" s="1" t="s">
        <v>285</v>
      </c>
      <c r="E94" s="1" t="s">
        <v>115</v>
      </c>
      <c r="F94" s="1" t="s">
        <v>276</v>
      </c>
      <c r="G94" s="1">
        <v>2021</v>
      </c>
      <c r="H94" s="1" t="s">
        <v>152</v>
      </c>
      <c r="I94" s="1" t="s">
        <v>154</v>
      </c>
      <c r="J94" s="4">
        <v>0.61882599999999999</v>
      </c>
      <c r="K94" s="1">
        <v>3042</v>
      </c>
      <c r="L94" s="1">
        <v>3042</v>
      </c>
      <c r="M94" s="1">
        <v>10.359</v>
      </c>
      <c r="O94" s="1">
        <v>3</v>
      </c>
      <c r="P94" s="1" t="s">
        <v>124</v>
      </c>
      <c r="Q94" s="1">
        <v>134.15700000000001</v>
      </c>
      <c r="R94" s="1">
        <v>1791</v>
      </c>
      <c r="S94" s="1">
        <v>3.5910000000000002</v>
      </c>
      <c r="T94" s="1">
        <v>3624</v>
      </c>
      <c r="U94" s="1">
        <v>2.411</v>
      </c>
      <c r="V94" s="1">
        <v>3614</v>
      </c>
    </row>
    <row r="95" spans="2:22" x14ac:dyDescent="0.3">
      <c r="B95" s="1" t="s">
        <v>90</v>
      </c>
      <c r="C95" s="1" t="s">
        <v>232</v>
      </c>
      <c r="D95" s="1" t="s">
        <v>285</v>
      </c>
      <c r="E95" s="1" t="s">
        <v>115</v>
      </c>
      <c r="F95" s="1" t="s">
        <v>277</v>
      </c>
      <c r="G95" s="1">
        <v>2021</v>
      </c>
      <c r="H95" s="1" t="s">
        <v>152</v>
      </c>
      <c r="I95" s="1" t="s">
        <v>154</v>
      </c>
      <c r="J95" s="4">
        <v>0.58160999999999996</v>
      </c>
      <c r="K95" s="1">
        <v>3042</v>
      </c>
      <c r="L95" s="1">
        <v>3042</v>
      </c>
      <c r="M95" s="1">
        <v>9.86</v>
      </c>
      <c r="O95" s="1">
        <v>3</v>
      </c>
      <c r="P95" s="1" t="s">
        <v>124</v>
      </c>
      <c r="Q95" s="1">
        <v>134.15700000000001</v>
      </c>
      <c r="R95" s="1">
        <v>1791</v>
      </c>
      <c r="S95" s="1">
        <v>3.5910000000000002</v>
      </c>
      <c r="T95" s="1">
        <v>3624</v>
      </c>
      <c r="U95" s="1">
        <v>2.411</v>
      </c>
      <c r="V95" s="1">
        <v>3614</v>
      </c>
    </row>
    <row r="96" spans="2:22" x14ac:dyDescent="0.3">
      <c r="B96" s="1" t="s">
        <v>90</v>
      </c>
      <c r="C96" s="1" t="s">
        <v>232</v>
      </c>
      <c r="D96" s="1" t="s">
        <v>285</v>
      </c>
      <c r="E96" s="1" t="s">
        <v>115</v>
      </c>
      <c r="F96" s="1" t="s">
        <v>278</v>
      </c>
      <c r="G96" s="1">
        <v>2021</v>
      </c>
      <c r="H96" s="1" t="s">
        <v>152</v>
      </c>
      <c r="I96" s="1" t="s">
        <v>154</v>
      </c>
      <c r="J96" s="4">
        <v>0.54678599999999999</v>
      </c>
      <c r="K96" s="1">
        <v>3039</v>
      </c>
      <c r="L96" s="1">
        <v>3039</v>
      </c>
      <c r="M96" s="1">
        <v>9.86</v>
      </c>
      <c r="O96" s="1">
        <v>3</v>
      </c>
      <c r="P96" s="1" t="s">
        <v>124</v>
      </c>
      <c r="Q96" s="1">
        <v>134.15700000000001</v>
      </c>
      <c r="R96" s="1">
        <v>1791</v>
      </c>
      <c r="S96" s="1">
        <v>3.5910000000000002</v>
      </c>
      <c r="T96" s="1">
        <v>3624</v>
      </c>
      <c r="U96" s="1">
        <v>2.411</v>
      </c>
      <c r="V96" s="1">
        <v>3614</v>
      </c>
    </row>
    <row r="97" spans="2:22" x14ac:dyDescent="0.3">
      <c r="B97" s="1" t="s">
        <v>90</v>
      </c>
      <c r="C97" s="1" t="s">
        <v>232</v>
      </c>
      <c r="D97" s="1" t="s">
        <v>285</v>
      </c>
      <c r="E97" s="1" t="s">
        <v>115</v>
      </c>
      <c r="F97" s="1" t="s">
        <v>279</v>
      </c>
      <c r="G97" s="1">
        <v>2021</v>
      </c>
      <c r="H97" s="1" t="s">
        <v>152</v>
      </c>
      <c r="I97" s="1" t="s">
        <v>154</v>
      </c>
      <c r="J97" s="4">
        <v>0.49269200000000002</v>
      </c>
      <c r="K97" s="1">
        <v>3039</v>
      </c>
      <c r="L97" s="1">
        <v>3039</v>
      </c>
      <c r="M97" s="1">
        <v>9.4740000000000002</v>
      </c>
      <c r="O97" s="1">
        <v>3</v>
      </c>
      <c r="P97" s="1" t="s">
        <v>124</v>
      </c>
      <c r="Q97" s="1">
        <v>134.15700000000001</v>
      </c>
      <c r="R97" s="1">
        <v>1791</v>
      </c>
      <c r="S97" s="1">
        <v>3.5910000000000002</v>
      </c>
      <c r="T97" s="1">
        <v>3624</v>
      </c>
      <c r="U97" s="1">
        <v>2.411</v>
      </c>
      <c r="V97" s="1">
        <v>3614</v>
      </c>
    </row>
    <row r="98" spans="2:22" x14ac:dyDescent="0.3">
      <c r="B98" s="1" t="s">
        <v>90</v>
      </c>
      <c r="C98" s="1" t="s">
        <v>232</v>
      </c>
      <c r="D98" s="1" t="s">
        <v>285</v>
      </c>
      <c r="E98" s="1" t="s">
        <v>115</v>
      </c>
      <c r="F98" s="1" t="s">
        <v>280</v>
      </c>
      <c r="G98" s="1">
        <v>2021</v>
      </c>
      <c r="H98" s="1" t="s">
        <v>152</v>
      </c>
      <c r="I98" s="1" t="s">
        <v>154</v>
      </c>
      <c r="J98" s="4">
        <v>0.43090200000000001</v>
      </c>
      <c r="K98" s="1">
        <v>3039</v>
      </c>
      <c r="L98" s="1">
        <v>3039</v>
      </c>
      <c r="M98" s="1">
        <v>9.4740000000000002</v>
      </c>
      <c r="O98" s="1">
        <v>3</v>
      </c>
      <c r="P98" s="1" t="s">
        <v>124</v>
      </c>
      <c r="Q98" s="1">
        <v>134.15700000000001</v>
      </c>
      <c r="R98" s="1">
        <v>1791</v>
      </c>
      <c r="S98" s="1">
        <v>3.5910000000000002</v>
      </c>
      <c r="T98" s="1">
        <v>3624</v>
      </c>
      <c r="U98" s="1">
        <v>2.411</v>
      </c>
      <c r="V98" s="1">
        <v>3614</v>
      </c>
    </row>
    <row r="99" spans="2:22" ht="28.8" x14ac:dyDescent="0.3">
      <c r="B99" s="1" t="s">
        <v>90</v>
      </c>
      <c r="C99" s="1" t="s">
        <v>232</v>
      </c>
      <c r="D99" s="1" t="s">
        <v>285</v>
      </c>
      <c r="E99" s="1" t="s">
        <v>115</v>
      </c>
      <c r="F99" s="1" t="s">
        <v>233</v>
      </c>
      <c r="G99" s="1">
        <v>2021</v>
      </c>
      <c r="H99" s="1" t="s">
        <v>152</v>
      </c>
      <c r="I99" s="1" t="s">
        <v>155</v>
      </c>
      <c r="J99" s="4">
        <v>0.31486599999999998</v>
      </c>
      <c r="K99" s="1">
        <v>218</v>
      </c>
      <c r="L99" s="1">
        <v>218</v>
      </c>
      <c r="M99" s="1">
        <v>9.1660000000000004</v>
      </c>
      <c r="O99" s="1">
        <v>3</v>
      </c>
      <c r="P99" s="1" t="s">
        <v>124</v>
      </c>
      <c r="Q99" s="1">
        <v>83.742000000000004</v>
      </c>
      <c r="R99" s="1">
        <v>177</v>
      </c>
      <c r="S99" s="1">
        <v>2.13</v>
      </c>
      <c r="T99" s="1">
        <v>115</v>
      </c>
      <c r="U99" s="1">
        <v>1.7729999999999999</v>
      </c>
      <c r="V99" s="1">
        <v>119</v>
      </c>
    </row>
    <row r="100" spans="2:22" ht="28.8" x14ac:dyDescent="0.3">
      <c r="B100" s="1" t="s">
        <v>90</v>
      </c>
      <c r="C100" s="1" t="s">
        <v>232</v>
      </c>
      <c r="D100" s="1" t="s">
        <v>285</v>
      </c>
      <c r="E100" s="1" t="s">
        <v>115</v>
      </c>
      <c r="F100" s="1" t="s">
        <v>234</v>
      </c>
      <c r="G100" s="1">
        <v>2021</v>
      </c>
      <c r="H100" s="1" t="s">
        <v>152</v>
      </c>
      <c r="I100" s="1" t="s">
        <v>155</v>
      </c>
      <c r="J100" s="4">
        <v>0.29055400000000009</v>
      </c>
      <c r="K100" s="1">
        <v>218</v>
      </c>
      <c r="L100" s="1">
        <v>218</v>
      </c>
      <c r="M100" s="1">
        <v>9.1319999999999997</v>
      </c>
      <c r="O100" s="1">
        <v>3</v>
      </c>
      <c r="P100" s="1" t="s">
        <v>124</v>
      </c>
      <c r="Q100" s="1">
        <v>83.742000000000004</v>
      </c>
      <c r="R100" s="1">
        <v>177</v>
      </c>
      <c r="S100" s="1">
        <v>2.13</v>
      </c>
      <c r="T100" s="1">
        <v>115</v>
      </c>
      <c r="U100" s="1">
        <v>1.7729999999999999</v>
      </c>
      <c r="V100" s="1">
        <v>119</v>
      </c>
    </row>
    <row r="101" spans="2:22" ht="28.8" x14ac:dyDescent="0.3">
      <c r="B101" s="1" t="s">
        <v>90</v>
      </c>
      <c r="C101" s="1" t="s">
        <v>232</v>
      </c>
      <c r="D101" s="1" t="s">
        <v>285</v>
      </c>
      <c r="E101" s="1" t="s">
        <v>115</v>
      </c>
      <c r="F101" s="1" t="s">
        <v>235</v>
      </c>
      <c r="G101" s="1">
        <v>2021</v>
      </c>
      <c r="H101" s="1" t="s">
        <v>152</v>
      </c>
      <c r="I101" s="1" t="s">
        <v>155</v>
      </c>
      <c r="J101" s="4">
        <v>0.29619000000000001</v>
      </c>
      <c r="K101" s="1">
        <v>218</v>
      </c>
      <c r="L101" s="1">
        <v>218</v>
      </c>
      <c r="M101" s="1">
        <v>8.8770000000000007</v>
      </c>
      <c r="O101" s="1">
        <v>3</v>
      </c>
      <c r="P101" s="1" t="s">
        <v>124</v>
      </c>
      <c r="Q101" s="1">
        <v>83.742000000000004</v>
      </c>
      <c r="R101" s="1">
        <v>177</v>
      </c>
      <c r="S101" s="1">
        <v>2.13</v>
      </c>
      <c r="T101" s="1">
        <v>115</v>
      </c>
      <c r="U101" s="1">
        <v>1.7729999999999999</v>
      </c>
      <c r="V101" s="1">
        <v>119</v>
      </c>
    </row>
    <row r="102" spans="2:22" ht="28.8" x14ac:dyDescent="0.3">
      <c r="B102" s="1" t="s">
        <v>90</v>
      </c>
      <c r="C102" s="1" t="s">
        <v>232</v>
      </c>
      <c r="D102" s="1" t="s">
        <v>285</v>
      </c>
      <c r="E102" s="1" t="s">
        <v>115</v>
      </c>
      <c r="F102" s="1" t="s">
        <v>236</v>
      </c>
      <c r="G102" s="1">
        <v>2021</v>
      </c>
      <c r="H102" s="1" t="s">
        <v>152</v>
      </c>
      <c r="I102" s="1" t="s">
        <v>155</v>
      </c>
      <c r="J102" s="4">
        <v>0.28159800000000001</v>
      </c>
      <c r="K102" s="1">
        <v>218</v>
      </c>
      <c r="L102" s="1">
        <v>218</v>
      </c>
      <c r="M102" s="1">
        <v>8.8770000000000007</v>
      </c>
      <c r="O102" s="1">
        <v>3</v>
      </c>
      <c r="P102" s="1" t="s">
        <v>124</v>
      </c>
      <c r="Q102" s="1">
        <v>83.742000000000004</v>
      </c>
      <c r="R102" s="1">
        <v>177</v>
      </c>
      <c r="S102" s="1">
        <v>2.13</v>
      </c>
      <c r="T102" s="1">
        <v>115</v>
      </c>
      <c r="U102" s="1">
        <v>1.7729999999999999</v>
      </c>
      <c r="V102" s="1">
        <v>119</v>
      </c>
    </row>
    <row r="103" spans="2:22" ht="28.8" x14ac:dyDescent="0.3">
      <c r="B103" s="1" t="s">
        <v>90</v>
      </c>
      <c r="C103" s="1" t="s">
        <v>232</v>
      </c>
      <c r="D103" s="1" t="s">
        <v>285</v>
      </c>
      <c r="E103" s="1" t="s">
        <v>115</v>
      </c>
      <c r="F103" s="1" t="s">
        <v>237</v>
      </c>
      <c r="G103" s="1">
        <v>2021</v>
      </c>
      <c r="H103" s="1" t="s">
        <v>152</v>
      </c>
      <c r="I103" s="1" t="s">
        <v>155</v>
      </c>
      <c r="J103" s="4">
        <v>0.27329599999999998</v>
      </c>
      <c r="K103" s="1">
        <v>218</v>
      </c>
      <c r="L103" s="1">
        <v>218</v>
      </c>
      <c r="M103" s="1">
        <v>8.6750000000000007</v>
      </c>
      <c r="O103" s="1">
        <v>3</v>
      </c>
      <c r="P103" s="1" t="s">
        <v>124</v>
      </c>
      <c r="Q103" s="1">
        <v>83.742000000000004</v>
      </c>
      <c r="R103" s="1">
        <v>177</v>
      </c>
      <c r="S103" s="1">
        <v>2.13</v>
      </c>
      <c r="T103" s="1">
        <v>115</v>
      </c>
      <c r="U103" s="1">
        <v>1.7729999999999999</v>
      </c>
      <c r="V103" s="1">
        <v>119</v>
      </c>
    </row>
    <row r="104" spans="2:22" ht="28.8" x14ac:dyDescent="0.3">
      <c r="B104" s="1" t="s">
        <v>90</v>
      </c>
      <c r="C104" s="1" t="s">
        <v>232</v>
      </c>
      <c r="D104" s="1" t="s">
        <v>285</v>
      </c>
      <c r="E104" s="1" t="s">
        <v>115</v>
      </c>
      <c r="F104" s="1" t="s">
        <v>238</v>
      </c>
      <c r="G104" s="1">
        <v>2021</v>
      </c>
      <c r="H104" s="1" t="s">
        <v>152</v>
      </c>
      <c r="I104" s="1" t="s">
        <v>155</v>
      </c>
      <c r="J104" s="4">
        <v>0.25976199999999999</v>
      </c>
      <c r="K104" s="1">
        <v>218</v>
      </c>
      <c r="L104" s="1">
        <v>218</v>
      </c>
      <c r="M104" s="1">
        <v>8.6750000000000007</v>
      </c>
      <c r="O104" s="1">
        <v>3</v>
      </c>
      <c r="P104" s="1" t="s">
        <v>124</v>
      </c>
      <c r="Q104" s="1">
        <v>83.742000000000004</v>
      </c>
      <c r="R104" s="1">
        <v>177</v>
      </c>
      <c r="S104" s="1">
        <v>2.13</v>
      </c>
      <c r="T104" s="1">
        <v>115</v>
      </c>
      <c r="U104" s="1">
        <v>1.7729999999999999</v>
      </c>
      <c r="V104" s="1">
        <v>119</v>
      </c>
    </row>
    <row r="105" spans="2:22" ht="28.8" x14ac:dyDescent="0.3">
      <c r="B105" s="1" t="s">
        <v>90</v>
      </c>
      <c r="C105" s="1" t="s">
        <v>232</v>
      </c>
      <c r="D105" s="1" t="s">
        <v>285</v>
      </c>
      <c r="E105" s="1" t="s">
        <v>115</v>
      </c>
      <c r="F105" s="1" t="s">
        <v>239</v>
      </c>
      <c r="G105" s="1">
        <v>2021</v>
      </c>
      <c r="H105" s="1" t="s">
        <v>152</v>
      </c>
      <c r="I105" s="1" t="s">
        <v>155</v>
      </c>
      <c r="J105" s="4">
        <v>0.24531600000000001</v>
      </c>
      <c r="K105" s="1">
        <v>218</v>
      </c>
      <c r="L105" s="1">
        <v>218</v>
      </c>
      <c r="M105" s="1">
        <v>8.4909999999999997</v>
      </c>
      <c r="O105" s="1">
        <v>3</v>
      </c>
      <c r="P105" s="1" t="s">
        <v>124</v>
      </c>
      <c r="Q105" s="1">
        <v>83.742000000000004</v>
      </c>
      <c r="R105" s="1">
        <v>177</v>
      </c>
      <c r="S105" s="1">
        <v>2.13</v>
      </c>
      <c r="T105" s="1">
        <v>115</v>
      </c>
      <c r="U105" s="1">
        <v>1.7729999999999999</v>
      </c>
      <c r="V105" s="1">
        <v>119</v>
      </c>
    </row>
    <row r="106" spans="2:22" ht="28.8" x14ac:dyDescent="0.3">
      <c r="B106" s="1" t="s">
        <v>90</v>
      </c>
      <c r="C106" s="1" t="s">
        <v>232</v>
      </c>
      <c r="D106" s="1" t="s">
        <v>285</v>
      </c>
      <c r="E106" s="1" t="s">
        <v>115</v>
      </c>
      <c r="F106" s="1" t="s">
        <v>240</v>
      </c>
      <c r="G106" s="1">
        <v>2021</v>
      </c>
      <c r="H106" s="1" t="s">
        <v>152</v>
      </c>
      <c r="I106" s="1" t="s">
        <v>155</v>
      </c>
      <c r="J106" s="4">
        <v>0.2308899999999999</v>
      </c>
      <c r="K106" s="1">
        <v>218</v>
      </c>
      <c r="L106" s="1">
        <v>218</v>
      </c>
      <c r="M106" s="1">
        <v>8.4920000000000009</v>
      </c>
      <c r="O106" s="1">
        <v>3</v>
      </c>
      <c r="P106" s="1" t="s">
        <v>124</v>
      </c>
      <c r="Q106" s="1">
        <v>83.742000000000004</v>
      </c>
      <c r="R106" s="1">
        <v>177</v>
      </c>
      <c r="S106" s="1">
        <v>2.13</v>
      </c>
      <c r="T106" s="1">
        <v>115</v>
      </c>
      <c r="U106" s="1">
        <v>1.7729999999999999</v>
      </c>
      <c r="V106" s="1">
        <v>119</v>
      </c>
    </row>
    <row r="107" spans="2:22" ht="28.8" x14ac:dyDescent="0.3">
      <c r="B107" s="1" t="s">
        <v>90</v>
      </c>
      <c r="C107" s="1" t="s">
        <v>232</v>
      </c>
      <c r="D107" s="1" t="s">
        <v>285</v>
      </c>
      <c r="E107" s="1" t="s">
        <v>115</v>
      </c>
      <c r="F107" s="1" t="s">
        <v>241</v>
      </c>
      <c r="G107" s="1">
        <v>2021</v>
      </c>
      <c r="H107" s="1" t="s">
        <v>152</v>
      </c>
      <c r="I107" s="1" t="s">
        <v>155</v>
      </c>
      <c r="J107" s="4">
        <v>0.2145699999999999</v>
      </c>
      <c r="K107" s="1">
        <v>218</v>
      </c>
      <c r="L107" s="1">
        <v>218</v>
      </c>
      <c r="M107" s="1">
        <v>8.3620000000000001</v>
      </c>
      <c r="O107" s="1">
        <v>3</v>
      </c>
      <c r="P107" s="1" t="s">
        <v>124</v>
      </c>
      <c r="Q107" s="1">
        <v>83.742000000000004</v>
      </c>
      <c r="R107" s="1">
        <v>177</v>
      </c>
      <c r="S107" s="1">
        <v>2.13</v>
      </c>
      <c r="T107" s="1">
        <v>115</v>
      </c>
      <c r="U107" s="1">
        <v>1.7729999999999999</v>
      </c>
      <c r="V107" s="1">
        <v>119</v>
      </c>
    </row>
    <row r="108" spans="2:22" ht="28.8" x14ac:dyDescent="0.3">
      <c r="B108" s="1" t="s">
        <v>90</v>
      </c>
      <c r="C108" s="1" t="s">
        <v>232</v>
      </c>
      <c r="D108" s="1" t="s">
        <v>285</v>
      </c>
      <c r="E108" s="1" t="s">
        <v>115</v>
      </c>
      <c r="F108" s="1" t="s">
        <v>242</v>
      </c>
      <c r="G108" s="1">
        <v>2021</v>
      </c>
      <c r="H108" s="1" t="s">
        <v>152</v>
      </c>
      <c r="I108" s="1" t="s">
        <v>155</v>
      </c>
      <c r="J108" s="4">
        <v>0.20624799999999999</v>
      </c>
      <c r="K108" s="1">
        <v>218</v>
      </c>
      <c r="L108" s="1">
        <v>218</v>
      </c>
      <c r="M108" s="1">
        <v>8.3610000000000007</v>
      </c>
      <c r="O108" s="1">
        <v>3</v>
      </c>
      <c r="P108" s="1" t="s">
        <v>124</v>
      </c>
      <c r="Q108" s="1">
        <v>83.742000000000004</v>
      </c>
      <c r="R108" s="1">
        <v>177</v>
      </c>
      <c r="S108" s="1">
        <v>2.13</v>
      </c>
      <c r="T108" s="1">
        <v>115</v>
      </c>
      <c r="U108" s="1">
        <v>1.7729999999999999</v>
      </c>
      <c r="V108" s="1">
        <v>119</v>
      </c>
    </row>
    <row r="109" spans="2:22" ht="28.8" x14ac:dyDescent="0.3">
      <c r="B109" s="1" t="s">
        <v>90</v>
      </c>
      <c r="C109" s="1" t="s">
        <v>232</v>
      </c>
      <c r="D109" s="1" t="s">
        <v>285</v>
      </c>
      <c r="E109" s="1" t="s">
        <v>115</v>
      </c>
      <c r="F109" s="1" t="s">
        <v>243</v>
      </c>
      <c r="G109" s="1">
        <v>2021</v>
      </c>
      <c r="H109" s="1" t="s">
        <v>152</v>
      </c>
      <c r="I109" s="1" t="s">
        <v>155</v>
      </c>
      <c r="J109" s="4">
        <v>0.206816</v>
      </c>
      <c r="K109" s="1">
        <v>218</v>
      </c>
      <c r="L109" s="1">
        <v>218</v>
      </c>
      <c r="M109" s="1">
        <v>8.2910000000000004</v>
      </c>
      <c r="O109" s="1">
        <v>3</v>
      </c>
      <c r="P109" s="1" t="s">
        <v>124</v>
      </c>
      <c r="Q109" s="1">
        <v>83.742000000000004</v>
      </c>
      <c r="R109" s="1">
        <v>177</v>
      </c>
      <c r="S109" s="1">
        <v>2.13</v>
      </c>
      <c r="T109" s="1">
        <v>115</v>
      </c>
      <c r="U109" s="1">
        <v>1.7729999999999999</v>
      </c>
      <c r="V109" s="1">
        <v>119</v>
      </c>
    </row>
    <row r="110" spans="2:22" ht="28.8" x14ac:dyDescent="0.3">
      <c r="B110" s="1" t="s">
        <v>90</v>
      </c>
      <c r="C110" s="1" t="s">
        <v>232</v>
      </c>
      <c r="D110" s="1" t="s">
        <v>285</v>
      </c>
      <c r="E110" s="1" t="s">
        <v>115</v>
      </c>
      <c r="F110" s="1" t="s">
        <v>244</v>
      </c>
      <c r="G110" s="1">
        <v>2021</v>
      </c>
      <c r="H110" s="1" t="s">
        <v>152</v>
      </c>
      <c r="I110" s="1" t="s">
        <v>155</v>
      </c>
      <c r="J110" s="4">
        <v>0.223024</v>
      </c>
      <c r="K110" s="1">
        <v>218</v>
      </c>
      <c r="L110" s="1">
        <v>218</v>
      </c>
      <c r="M110" s="1">
        <v>8.2910000000000004</v>
      </c>
      <c r="O110" s="1">
        <v>3</v>
      </c>
      <c r="P110" s="1" t="s">
        <v>124</v>
      </c>
      <c r="Q110" s="1">
        <v>83.742000000000004</v>
      </c>
      <c r="R110" s="1">
        <v>177</v>
      </c>
      <c r="S110" s="1">
        <v>2.13</v>
      </c>
      <c r="T110" s="1">
        <v>115</v>
      </c>
      <c r="U110" s="1">
        <v>1.7729999999999999</v>
      </c>
      <c r="V110" s="1">
        <v>119</v>
      </c>
    </row>
    <row r="111" spans="2:22" ht="28.8" x14ac:dyDescent="0.3">
      <c r="B111" s="1" t="s">
        <v>90</v>
      </c>
      <c r="C111" s="1" t="s">
        <v>232</v>
      </c>
      <c r="D111" s="1" t="s">
        <v>285</v>
      </c>
      <c r="E111" s="1" t="s">
        <v>115</v>
      </c>
      <c r="F111" s="1" t="s">
        <v>245</v>
      </c>
      <c r="G111" s="1">
        <v>2021</v>
      </c>
      <c r="H111" s="1" t="s">
        <v>152</v>
      </c>
      <c r="I111" s="1" t="s">
        <v>155</v>
      </c>
      <c r="J111" s="4">
        <v>0.24538399999999999</v>
      </c>
      <c r="K111" s="1">
        <v>218</v>
      </c>
      <c r="L111" s="1">
        <v>218</v>
      </c>
      <c r="M111" s="1">
        <v>8.3450000000000006</v>
      </c>
      <c r="O111" s="1">
        <v>3</v>
      </c>
      <c r="P111" s="1" t="s">
        <v>124</v>
      </c>
      <c r="Q111" s="1">
        <v>83.742000000000004</v>
      </c>
      <c r="R111" s="1">
        <v>177</v>
      </c>
      <c r="S111" s="1">
        <v>2.13</v>
      </c>
      <c r="T111" s="1">
        <v>115</v>
      </c>
      <c r="U111" s="1">
        <v>1.7729999999999999</v>
      </c>
      <c r="V111" s="1">
        <v>119</v>
      </c>
    </row>
    <row r="112" spans="2:22" ht="28.8" x14ac:dyDescent="0.3">
      <c r="B112" s="1" t="s">
        <v>90</v>
      </c>
      <c r="C112" s="1" t="s">
        <v>232</v>
      </c>
      <c r="D112" s="1" t="s">
        <v>285</v>
      </c>
      <c r="E112" s="1" t="s">
        <v>115</v>
      </c>
      <c r="F112" s="1" t="s">
        <v>246</v>
      </c>
      <c r="G112" s="1">
        <v>2021</v>
      </c>
      <c r="H112" s="1" t="s">
        <v>152</v>
      </c>
      <c r="I112" s="1" t="s">
        <v>155</v>
      </c>
      <c r="J112" s="4">
        <v>0.257546</v>
      </c>
      <c r="K112" s="1">
        <v>218</v>
      </c>
      <c r="L112" s="1">
        <v>218</v>
      </c>
      <c r="M112" s="1">
        <v>8.3450000000000006</v>
      </c>
      <c r="O112" s="1">
        <v>3</v>
      </c>
      <c r="P112" s="1" t="s">
        <v>124</v>
      </c>
      <c r="Q112" s="1">
        <v>83.742000000000004</v>
      </c>
      <c r="R112" s="1">
        <v>177</v>
      </c>
      <c r="S112" s="1">
        <v>2.13</v>
      </c>
      <c r="T112" s="1">
        <v>115</v>
      </c>
      <c r="U112" s="1">
        <v>1.7729999999999999</v>
      </c>
      <c r="V112" s="1">
        <v>119</v>
      </c>
    </row>
    <row r="113" spans="2:22" ht="28.8" x14ac:dyDescent="0.3">
      <c r="B113" s="1" t="s">
        <v>90</v>
      </c>
      <c r="C113" s="1" t="s">
        <v>232</v>
      </c>
      <c r="D113" s="1" t="s">
        <v>285</v>
      </c>
      <c r="E113" s="1" t="s">
        <v>115</v>
      </c>
      <c r="F113" s="1" t="s">
        <v>247</v>
      </c>
      <c r="G113" s="1">
        <v>2021</v>
      </c>
      <c r="H113" s="1" t="s">
        <v>152</v>
      </c>
      <c r="I113" s="1" t="s">
        <v>155</v>
      </c>
      <c r="J113" s="4">
        <v>0.29131400000000002</v>
      </c>
      <c r="K113" s="1">
        <v>218</v>
      </c>
      <c r="L113" s="1">
        <v>218</v>
      </c>
      <c r="M113" s="1">
        <v>8.5850000000000009</v>
      </c>
      <c r="O113" s="1">
        <v>3</v>
      </c>
      <c r="P113" s="1" t="s">
        <v>124</v>
      </c>
      <c r="Q113" s="1">
        <v>83.742000000000004</v>
      </c>
      <c r="R113" s="1">
        <v>177</v>
      </c>
      <c r="S113" s="1">
        <v>2.13</v>
      </c>
      <c r="T113" s="1">
        <v>115</v>
      </c>
      <c r="U113" s="1">
        <v>1.7729999999999999</v>
      </c>
      <c r="V113" s="1">
        <v>119</v>
      </c>
    </row>
    <row r="114" spans="2:22" ht="28.8" x14ac:dyDescent="0.3">
      <c r="B114" s="1" t="s">
        <v>90</v>
      </c>
      <c r="C114" s="1" t="s">
        <v>232</v>
      </c>
      <c r="D114" s="1" t="s">
        <v>285</v>
      </c>
      <c r="E114" s="1" t="s">
        <v>115</v>
      </c>
      <c r="F114" s="1" t="s">
        <v>248</v>
      </c>
      <c r="G114" s="1">
        <v>2021</v>
      </c>
      <c r="H114" s="1" t="s">
        <v>152</v>
      </c>
      <c r="I114" s="1" t="s">
        <v>155</v>
      </c>
      <c r="J114" s="4">
        <v>0.32541999999999999</v>
      </c>
      <c r="K114" s="1">
        <v>218</v>
      </c>
      <c r="L114" s="1">
        <v>218</v>
      </c>
      <c r="M114" s="1">
        <v>8.5850000000000009</v>
      </c>
      <c r="O114" s="1">
        <v>3</v>
      </c>
      <c r="P114" s="1" t="s">
        <v>124</v>
      </c>
      <c r="Q114" s="1">
        <v>83.742000000000004</v>
      </c>
      <c r="R114" s="1">
        <v>177</v>
      </c>
      <c r="S114" s="1">
        <v>2.13</v>
      </c>
      <c r="T114" s="1">
        <v>115</v>
      </c>
      <c r="U114" s="1">
        <v>1.7729999999999999</v>
      </c>
      <c r="V114" s="1">
        <v>119</v>
      </c>
    </row>
    <row r="115" spans="2:22" ht="28.8" x14ac:dyDescent="0.3">
      <c r="B115" s="1" t="s">
        <v>90</v>
      </c>
      <c r="C115" s="1" t="s">
        <v>232</v>
      </c>
      <c r="D115" s="1" t="s">
        <v>285</v>
      </c>
      <c r="E115" s="1" t="s">
        <v>115</v>
      </c>
      <c r="F115" s="1" t="s">
        <v>249</v>
      </c>
      <c r="G115" s="1">
        <v>2021</v>
      </c>
      <c r="H115" s="1" t="s">
        <v>152</v>
      </c>
      <c r="I115" s="1" t="s">
        <v>155</v>
      </c>
      <c r="J115" s="4">
        <v>0.34810199999999991</v>
      </c>
      <c r="K115" s="1">
        <v>218</v>
      </c>
      <c r="L115" s="1">
        <v>218</v>
      </c>
      <c r="M115" s="1">
        <v>9.0679999999999996</v>
      </c>
      <c r="O115" s="1">
        <v>3</v>
      </c>
      <c r="P115" s="1" t="s">
        <v>124</v>
      </c>
      <c r="Q115" s="1">
        <v>83.742000000000004</v>
      </c>
      <c r="R115" s="1">
        <v>177</v>
      </c>
      <c r="S115" s="1">
        <v>2.13</v>
      </c>
      <c r="T115" s="1">
        <v>115</v>
      </c>
      <c r="U115" s="1">
        <v>1.7729999999999999</v>
      </c>
      <c r="V115" s="1">
        <v>119</v>
      </c>
    </row>
    <row r="116" spans="2:22" ht="28.8" x14ac:dyDescent="0.3">
      <c r="B116" s="1" t="s">
        <v>90</v>
      </c>
      <c r="C116" s="1" t="s">
        <v>232</v>
      </c>
      <c r="D116" s="1" t="s">
        <v>285</v>
      </c>
      <c r="E116" s="1" t="s">
        <v>115</v>
      </c>
      <c r="F116" s="1" t="s">
        <v>250</v>
      </c>
      <c r="G116" s="1">
        <v>2021</v>
      </c>
      <c r="H116" s="1" t="s">
        <v>152</v>
      </c>
      <c r="I116" s="1" t="s">
        <v>155</v>
      </c>
      <c r="J116" s="4">
        <v>0.36921399999999999</v>
      </c>
      <c r="K116" s="1">
        <v>218</v>
      </c>
      <c r="L116" s="1">
        <v>218</v>
      </c>
      <c r="M116" s="1">
        <v>9.0679999999999996</v>
      </c>
      <c r="O116" s="1">
        <v>3</v>
      </c>
      <c r="P116" s="1" t="s">
        <v>124</v>
      </c>
      <c r="Q116" s="1">
        <v>83.742000000000004</v>
      </c>
      <c r="R116" s="1">
        <v>177</v>
      </c>
      <c r="S116" s="1">
        <v>2.13</v>
      </c>
      <c r="T116" s="1">
        <v>115</v>
      </c>
      <c r="U116" s="1">
        <v>1.7729999999999999</v>
      </c>
      <c r="V116" s="1">
        <v>119</v>
      </c>
    </row>
    <row r="117" spans="2:22" ht="28.8" x14ac:dyDescent="0.3">
      <c r="B117" s="1" t="s">
        <v>90</v>
      </c>
      <c r="C117" s="1" t="s">
        <v>232</v>
      </c>
      <c r="D117" s="1" t="s">
        <v>285</v>
      </c>
      <c r="E117" s="1" t="s">
        <v>115</v>
      </c>
      <c r="F117" s="1" t="s">
        <v>251</v>
      </c>
      <c r="G117" s="1">
        <v>2021</v>
      </c>
      <c r="H117" s="1" t="s">
        <v>152</v>
      </c>
      <c r="I117" s="1" t="s">
        <v>155</v>
      </c>
      <c r="J117" s="4">
        <v>0.39088000000000001</v>
      </c>
      <c r="K117" s="1">
        <v>218</v>
      </c>
      <c r="L117" s="1">
        <v>218</v>
      </c>
      <c r="M117" s="1">
        <v>9.8049999999999997</v>
      </c>
      <c r="O117" s="1">
        <v>3</v>
      </c>
      <c r="P117" s="1" t="s">
        <v>124</v>
      </c>
      <c r="Q117" s="1">
        <v>83.742000000000004</v>
      </c>
      <c r="R117" s="1">
        <v>177</v>
      </c>
      <c r="S117" s="1">
        <v>2.13</v>
      </c>
      <c r="T117" s="1">
        <v>115</v>
      </c>
      <c r="U117" s="1">
        <v>1.7729999999999999</v>
      </c>
      <c r="V117" s="1">
        <v>119</v>
      </c>
    </row>
    <row r="118" spans="2:22" ht="28.8" x14ac:dyDescent="0.3">
      <c r="B118" s="1" t="s">
        <v>90</v>
      </c>
      <c r="C118" s="1" t="s">
        <v>232</v>
      </c>
      <c r="D118" s="1" t="s">
        <v>285</v>
      </c>
      <c r="E118" s="1" t="s">
        <v>115</v>
      </c>
      <c r="F118" s="1" t="s">
        <v>252</v>
      </c>
      <c r="G118" s="1">
        <v>2021</v>
      </c>
      <c r="H118" s="1" t="s">
        <v>152</v>
      </c>
      <c r="I118" s="1" t="s">
        <v>155</v>
      </c>
      <c r="J118" s="4">
        <v>0.40228199999999997</v>
      </c>
      <c r="K118" s="1">
        <v>218</v>
      </c>
      <c r="L118" s="1">
        <v>218</v>
      </c>
      <c r="M118" s="1">
        <v>9.8049999999999997</v>
      </c>
      <c r="O118" s="1">
        <v>3</v>
      </c>
      <c r="P118" s="1" t="s">
        <v>124</v>
      </c>
      <c r="Q118" s="1">
        <v>83.742000000000004</v>
      </c>
      <c r="R118" s="1">
        <v>177</v>
      </c>
      <c r="S118" s="1">
        <v>2.13</v>
      </c>
      <c r="T118" s="1">
        <v>115</v>
      </c>
      <c r="U118" s="1">
        <v>1.7729999999999999</v>
      </c>
      <c r="V118" s="1">
        <v>119</v>
      </c>
    </row>
    <row r="119" spans="2:22" ht="28.8" x14ac:dyDescent="0.3">
      <c r="B119" s="1" t="s">
        <v>90</v>
      </c>
      <c r="C119" s="1" t="s">
        <v>232</v>
      </c>
      <c r="D119" s="1" t="s">
        <v>285</v>
      </c>
      <c r="E119" s="1" t="s">
        <v>115</v>
      </c>
      <c r="F119" s="1" t="s">
        <v>253</v>
      </c>
      <c r="G119" s="1">
        <v>2021</v>
      </c>
      <c r="H119" s="1" t="s">
        <v>152</v>
      </c>
      <c r="I119" s="1" t="s">
        <v>155</v>
      </c>
      <c r="J119" s="4">
        <v>0.39889999999999998</v>
      </c>
      <c r="K119" s="1">
        <v>218</v>
      </c>
      <c r="L119" s="1">
        <v>218</v>
      </c>
      <c r="M119" s="1">
        <v>10.646000000000001</v>
      </c>
      <c r="O119" s="1">
        <v>3</v>
      </c>
      <c r="P119" s="1" t="s">
        <v>124</v>
      </c>
      <c r="Q119" s="1">
        <v>83.742000000000004</v>
      </c>
      <c r="R119" s="1">
        <v>177</v>
      </c>
      <c r="S119" s="1">
        <v>2.13</v>
      </c>
      <c r="T119" s="1">
        <v>115</v>
      </c>
      <c r="U119" s="1">
        <v>1.7729999999999999</v>
      </c>
      <c r="V119" s="1">
        <v>119</v>
      </c>
    </row>
    <row r="120" spans="2:22" ht="28.8" x14ac:dyDescent="0.3">
      <c r="B120" s="1" t="s">
        <v>90</v>
      </c>
      <c r="C120" s="1" t="s">
        <v>232</v>
      </c>
      <c r="D120" s="1" t="s">
        <v>285</v>
      </c>
      <c r="E120" s="1" t="s">
        <v>115</v>
      </c>
      <c r="F120" s="1" t="s">
        <v>254</v>
      </c>
      <c r="G120" s="1">
        <v>2021</v>
      </c>
      <c r="H120" s="1" t="s">
        <v>152</v>
      </c>
      <c r="I120" s="1" t="s">
        <v>155</v>
      </c>
      <c r="J120" s="4">
        <v>0.39383600000000002</v>
      </c>
      <c r="K120" s="1">
        <v>218</v>
      </c>
      <c r="L120" s="1">
        <v>218</v>
      </c>
      <c r="M120" s="1">
        <v>10.646000000000001</v>
      </c>
      <c r="O120" s="1">
        <v>3</v>
      </c>
      <c r="P120" s="1" t="s">
        <v>124</v>
      </c>
      <c r="Q120" s="1">
        <v>83.742000000000004</v>
      </c>
      <c r="R120" s="1">
        <v>177</v>
      </c>
      <c r="S120" s="1">
        <v>2.13</v>
      </c>
      <c r="T120" s="1">
        <v>115</v>
      </c>
      <c r="U120" s="1">
        <v>1.7729999999999999</v>
      </c>
      <c r="V120" s="1">
        <v>119</v>
      </c>
    </row>
    <row r="121" spans="2:22" ht="28.8" x14ac:dyDescent="0.3">
      <c r="B121" s="1" t="s">
        <v>90</v>
      </c>
      <c r="C121" s="1" t="s">
        <v>232</v>
      </c>
      <c r="D121" s="1" t="s">
        <v>285</v>
      </c>
      <c r="E121" s="1" t="s">
        <v>115</v>
      </c>
      <c r="F121" s="1" t="s">
        <v>255</v>
      </c>
      <c r="G121" s="1">
        <v>2021</v>
      </c>
      <c r="H121" s="1" t="s">
        <v>152</v>
      </c>
      <c r="I121" s="1" t="s">
        <v>155</v>
      </c>
      <c r="J121" s="4">
        <v>0.39672399999999991</v>
      </c>
      <c r="K121" s="1">
        <v>218</v>
      </c>
      <c r="L121" s="1">
        <v>218</v>
      </c>
      <c r="M121" s="1">
        <v>11.413</v>
      </c>
      <c r="O121" s="1">
        <v>3</v>
      </c>
      <c r="P121" s="1" t="s">
        <v>124</v>
      </c>
      <c r="Q121" s="1">
        <v>83.742000000000004</v>
      </c>
      <c r="R121" s="1">
        <v>177</v>
      </c>
      <c r="S121" s="1">
        <v>2.13</v>
      </c>
      <c r="T121" s="1">
        <v>115</v>
      </c>
      <c r="U121" s="1">
        <v>1.7729999999999999</v>
      </c>
      <c r="V121" s="1">
        <v>119</v>
      </c>
    </row>
    <row r="122" spans="2:22" ht="28.8" x14ac:dyDescent="0.3">
      <c r="B122" s="1" t="s">
        <v>90</v>
      </c>
      <c r="C122" s="1" t="s">
        <v>232</v>
      </c>
      <c r="D122" s="1" t="s">
        <v>285</v>
      </c>
      <c r="E122" s="1" t="s">
        <v>115</v>
      </c>
      <c r="F122" s="1" t="s">
        <v>256</v>
      </c>
      <c r="G122" s="1">
        <v>2021</v>
      </c>
      <c r="H122" s="1" t="s">
        <v>152</v>
      </c>
      <c r="I122" s="1" t="s">
        <v>155</v>
      </c>
      <c r="J122" s="4">
        <v>0.39083000000000001</v>
      </c>
      <c r="K122" s="1">
        <v>218</v>
      </c>
      <c r="L122" s="1">
        <v>218</v>
      </c>
      <c r="M122" s="1">
        <v>11.412000000000001</v>
      </c>
      <c r="O122" s="1">
        <v>3</v>
      </c>
      <c r="P122" s="1" t="s">
        <v>124</v>
      </c>
      <c r="Q122" s="1">
        <v>83.742000000000004</v>
      </c>
      <c r="R122" s="1">
        <v>177</v>
      </c>
      <c r="S122" s="1">
        <v>2.13</v>
      </c>
      <c r="T122" s="1">
        <v>115</v>
      </c>
      <c r="U122" s="1">
        <v>1.7729999999999999</v>
      </c>
      <c r="V122" s="1">
        <v>119</v>
      </c>
    </row>
    <row r="123" spans="2:22" ht="28.8" x14ac:dyDescent="0.3">
      <c r="B123" s="1" t="s">
        <v>90</v>
      </c>
      <c r="C123" s="1" t="s">
        <v>232</v>
      </c>
      <c r="D123" s="1" t="s">
        <v>285</v>
      </c>
      <c r="E123" s="1" t="s">
        <v>115</v>
      </c>
      <c r="F123" s="1" t="s">
        <v>257</v>
      </c>
      <c r="G123" s="1">
        <v>2021</v>
      </c>
      <c r="H123" s="1" t="s">
        <v>152</v>
      </c>
      <c r="I123" s="1" t="s">
        <v>155</v>
      </c>
      <c r="J123" s="4">
        <v>0.39978199999999992</v>
      </c>
      <c r="K123" s="1">
        <v>218</v>
      </c>
      <c r="L123" s="1">
        <v>218</v>
      </c>
      <c r="M123" s="1">
        <v>12.005000000000001</v>
      </c>
      <c r="O123" s="1">
        <v>3</v>
      </c>
      <c r="P123" s="1" t="s">
        <v>124</v>
      </c>
      <c r="Q123" s="1">
        <v>83.742000000000004</v>
      </c>
      <c r="R123" s="1">
        <v>177</v>
      </c>
      <c r="S123" s="1">
        <v>2.13</v>
      </c>
      <c r="T123" s="1">
        <v>115</v>
      </c>
      <c r="U123" s="1">
        <v>1.7729999999999999</v>
      </c>
      <c r="V123" s="1">
        <v>119</v>
      </c>
    </row>
    <row r="124" spans="2:22" ht="28.8" x14ac:dyDescent="0.3">
      <c r="B124" s="1" t="s">
        <v>90</v>
      </c>
      <c r="C124" s="1" t="s">
        <v>232</v>
      </c>
      <c r="D124" s="1" t="s">
        <v>285</v>
      </c>
      <c r="E124" s="1" t="s">
        <v>115</v>
      </c>
      <c r="F124" s="1" t="s">
        <v>258</v>
      </c>
      <c r="G124" s="1">
        <v>2021</v>
      </c>
      <c r="H124" s="1" t="s">
        <v>152</v>
      </c>
      <c r="I124" s="1" t="s">
        <v>155</v>
      </c>
      <c r="J124" s="4">
        <v>0.423072</v>
      </c>
      <c r="K124" s="1">
        <v>218</v>
      </c>
      <c r="L124" s="1">
        <v>218</v>
      </c>
      <c r="M124" s="1">
        <v>12.005000000000001</v>
      </c>
      <c r="O124" s="1">
        <v>3</v>
      </c>
      <c r="P124" s="1" t="s">
        <v>124</v>
      </c>
      <c r="Q124" s="1">
        <v>83.742000000000004</v>
      </c>
      <c r="R124" s="1">
        <v>177</v>
      </c>
      <c r="S124" s="1">
        <v>2.13</v>
      </c>
      <c r="T124" s="1">
        <v>115</v>
      </c>
      <c r="U124" s="1">
        <v>1.7729999999999999</v>
      </c>
      <c r="V124" s="1">
        <v>119</v>
      </c>
    </row>
    <row r="125" spans="2:22" ht="28.8" x14ac:dyDescent="0.3">
      <c r="B125" s="1" t="s">
        <v>90</v>
      </c>
      <c r="C125" s="1" t="s">
        <v>232</v>
      </c>
      <c r="D125" s="1" t="s">
        <v>285</v>
      </c>
      <c r="E125" s="1" t="s">
        <v>115</v>
      </c>
      <c r="F125" s="1" t="s">
        <v>259</v>
      </c>
      <c r="G125" s="1">
        <v>2021</v>
      </c>
      <c r="H125" s="1" t="s">
        <v>152</v>
      </c>
      <c r="I125" s="1" t="s">
        <v>155</v>
      </c>
      <c r="J125" s="4">
        <v>0.43262200000000001</v>
      </c>
      <c r="K125" s="1">
        <v>218</v>
      </c>
      <c r="L125" s="1">
        <v>218</v>
      </c>
      <c r="M125" s="1">
        <v>12.433</v>
      </c>
      <c r="O125" s="1">
        <v>3</v>
      </c>
      <c r="P125" s="1" t="s">
        <v>124</v>
      </c>
      <c r="Q125" s="1">
        <v>83.742000000000004</v>
      </c>
      <c r="R125" s="1">
        <v>177</v>
      </c>
      <c r="S125" s="1">
        <v>2.13</v>
      </c>
      <c r="T125" s="1">
        <v>115</v>
      </c>
      <c r="U125" s="1">
        <v>1.7729999999999999</v>
      </c>
      <c r="V125" s="1">
        <v>119</v>
      </c>
    </row>
    <row r="126" spans="2:22" ht="28.8" x14ac:dyDescent="0.3">
      <c r="B126" s="1" t="s">
        <v>90</v>
      </c>
      <c r="C126" s="1" t="s">
        <v>232</v>
      </c>
      <c r="D126" s="1" t="s">
        <v>285</v>
      </c>
      <c r="E126" s="1" t="s">
        <v>115</v>
      </c>
      <c r="F126" s="1" t="s">
        <v>260</v>
      </c>
      <c r="G126" s="1">
        <v>2021</v>
      </c>
      <c r="H126" s="1" t="s">
        <v>152</v>
      </c>
      <c r="I126" s="1" t="s">
        <v>155</v>
      </c>
      <c r="J126" s="4">
        <v>0.42286599999999991</v>
      </c>
      <c r="K126" s="1">
        <v>218</v>
      </c>
      <c r="L126" s="1">
        <v>218</v>
      </c>
      <c r="M126" s="1">
        <v>12.433</v>
      </c>
      <c r="O126" s="1">
        <v>3</v>
      </c>
      <c r="P126" s="1" t="s">
        <v>124</v>
      </c>
      <c r="Q126" s="1">
        <v>83.742000000000004</v>
      </c>
      <c r="R126" s="1">
        <v>177</v>
      </c>
      <c r="S126" s="1">
        <v>2.13</v>
      </c>
      <c r="T126" s="1">
        <v>115</v>
      </c>
      <c r="U126" s="1">
        <v>1.7729999999999999</v>
      </c>
      <c r="V126" s="1">
        <v>119</v>
      </c>
    </row>
    <row r="127" spans="2:22" ht="28.8" x14ac:dyDescent="0.3">
      <c r="B127" s="1" t="s">
        <v>90</v>
      </c>
      <c r="C127" s="1" t="s">
        <v>232</v>
      </c>
      <c r="D127" s="1" t="s">
        <v>285</v>
      </c>
      <c r="E127" s="1" t="s">
        <v>115</v>
      </c>
      <c r="F127" s="1" t="s">
        <v>261</v>
      </c>
      <c r="G127" s="1">
        <v>2021</v>
      </c>
      <c r="H127" s="1" t="s">
        <v>152</v>
      </c>
      <c r="I127" s="1" t="s">
        <v>155</v>
      </c>
      <c r="J127" s="4">
        <v>0.41042600000000001</v>
      </c>
      <c r="K127" s="1">
        <v>218</v>
      </c>
      <c r="L127" s="1">
        <v>218</v>
      </c>
      <c r="M127" s="1">
        <v>12.699</v>
      </c>
      <c r="O127" s="1">
        <v>3</v>
      </c>
      <c r="P127" s="1" t="s">
        <v>124</v>
      </c>
      <c r="Q127" s="1">
        <v>83.742000000000004</v>
      </c>
      <c r="R127" s="1">
        <v>177</v>
      </c>
      <c r="S127" s="1">
        <v>2.13</v>
      </c>
      <c r="T127" s="1">
        <v>115</v>
      </c>
      <c r="U127" s="1">
        <v>1.7729999999999999</v>
      </c>
      <c r="V127" s="1">
        <v>119</v>
      </c>
    </row>
    <row r="128" spans="2:22" ht="28.8" x14ac:dyDescent="0.3">
      <c r="B128" s="1" t="s">
        <v>90</v>
      </c>
      <c r="C128" s="1" t="s">
        <v>232</v>
      </c>
      <c r="D128" s="1" t="s">
        <v>285</v>
      </c>
      <c r="E128" s="1" t="s">
        <v>115</v>
      </c>
      <c r="F128" s="1" t="s">
        <v>262</v>
      </c>
      <c r="G128" s="1">
        <v>2021</v>
      </c>
      <c r="H128" s="1" t="s">
        <v>152</v>
      </c>
      <c r="I128" s="1" t="s">
        <v>155</v>
      </c>
      <c r="J128" s="4">
        <v>0.40068799999999999</v>
      </c>
      <c r="K128" s="1">
        <v>218</v>
      </c>
      <c r="L128" s="1">
        <v>218</v>
      </c>
      <c r="M128" s="1">
        <v>12.7</v>
      </c>
      <c r="O128" s="1">
        <v>3</v>
      </c>
      <c r="P128" s="1" t="s">
        <v>124</v>
      </c>
      <c r="Q128" s="1">
        <v>83.742000000000004</v>
      </c>
      <c r="R128" s="1">
        <v>177</v>
      </c>
      <c r="S128" s="1">
        <v>2.13</v>
      </c>
      <c r="T128" s="1">
        <v>115</v>
      </c>
      <c r="U128" s="1">
        <v>1.7729999999999999</v>
      </c>
      <c r="V128" s="1">
        <v>119</v>
      </c>
    </row>
    <row r="129" spans="2:22" ht="28.8" x14ac:dyDescent="0.3">
      <c r="B129" s="1" t="s">
        <v>90</v>
      </c>
      <c r="C129" s="1" t="s">
        <v>232</v>
      </c>
      <c r="D129" s="1" t="s">
        <v>285</v>
      </c>
      <c r="E129" s="1" t="s">
        <v>115</v>
      </c>
      <c r="F129" s="1" t="s">
        <v>263</v>
      </c>
      <c r="G129" s="1">
        <v>2021</v>
      </c>
      <c r="H129" s="1" t="s">
        <v>152</v>
      </c>
      <c r="I129" s="1" t="s">
        <v>155</v>
      </c>
      <c r="J129" s="4">
        <v>0.39813599999999999</v>
      </c>
      <c r="K129" s="1">
        <v>218</v>
      </c>
      <c r="L129" s="1">
        <v>218</v>
      </c>
      <c r="M129" s="1">
        <v>12.782</v>
      </c>
      <c r="O129" s="1">
        <v>3</v>
      </c>
      <c r="P129" s="1" t="s">
        <v>124</v>
      </c>
      <c r="Q129" s="1">
        <v>83.742000000000004</v>
      </c>
      <c r="R129" s="1">
        <v>177</v>
      </c>
      <c r="S129" s="1">
        <v>2.13</v>
      </c>
      <c r="T129" s="1">
        <v>115</v>
      </c>
      <c r="U129" s="1">
        <v>1.7729999999999999</v>
      </c>
      <c r="V129" s="1">
        <v>119</v>
      </c>
    </row>
    <row r="130" spans="2:22" ht="28.8" x14ac:dyDescent="0.3">
      <c r="B130" s="1" t="s">
        <v>90</v>
      </c>
      <c r="C130" s="1" t="s">
        <v>232</v>
      </c>
      <c r="D130" s="1" t="s">
        <v>285</v>
      </c>
      <c r="E130" s="1" t="s">
        <v>115</v>
      </c>
      <c r="F130" s="1" t="s">
        <v>264</v>
      </c>
      <c r="G130" s="1">
        <v>2021</v>
      </c>
      <c r="H130" s="1" t="s">
        <v>152</v>
      </c>
      <c r="I130" s="1" t="s">
        <v>155</v>
      </c>
      <c r="J130" s="4">
        <v>0.40516199999999991</v>
      </c>
      <c r="K130" s="1">
        <v>218</v>
      </c>
      <c r="L130" s="1">
        <v>218</v>
      </c>
      <c r="M130" s="1">
        <v>12.782999999999999</v>
      </c>
      <c r="O130" s="1">
        <v>3</v>
      </c>
      <c r="P130" s="1" t="s">
        <v>124</v>
      </c>
      <c r="Q130" s="1">
        <v>83.742000000000004</v>
      </c>
      <c r="R130" s="1">
        <v>177</v>
      </c>
      <c r="S130" s="1">
        <v>2.13</v>
      </c>
      <c r="T130" s="1">
        <v>115</v>
      </c>
      <c r="U130" s="1">
        <v>1.7729999999999999</v>
      </c>
      <c r="V130" s="1">
        <v>119</v>
      </c>
    </row>
    <row r="131" spans="2:22" ht="28.8" x14ac:dyDescent="0.3">
      <c r="B131" s="1" t="s">
        <v>90</v>
      </c>
      <c r="C131" s="1" t="s">
        <v>232</v>
      </c>
      <c r="D131" s="1" t="s">
        <v>285</v>
      </c>
      <c r="E131" s="1" t="s">
        <v>115</v>
      </c>
      <c r="F131" s="1" t="s">
        <v>265</v>
      </c>
      <c r="G131" s="1">
        <v>2021</v>
      </c>
      <c r="H131" s="1" t="s">
        <v>152</v>
      </c>
      <c r="I131" s="1" t="s">
        <v>155</v>
      </c>
      <c r="J131" s="4">
        <v>0.41778599999999999</v>
      </c>
      <c r="K131" s="1">
        <v>218</v>
      </c>
      <c r="L131" s="1">
        <v>218</v>
      </c>
      <c r="M131" s="1">
        <v>12.654999999999999</v>
      </c>
      <c r="O131" s="1">
        <v>3</v>
      </c>
      <c r="P131" s="1" t="s">
        <v>124</v>
      </c>
      <c r="Q131" s="1">
        <v>83.742000000000004</v>
      </c>
      <c r="R131" s="1">
        <v>177</v>
      </c>
      <c r="S131" s="1">
        <v>2.13</v>
      </c>
      <c r="T131" s="1">
        <v>115</v>
      </c>
      <c r="U131" s="1">
        <v>1.7729999999999999</v>
      </c>
      <c r="V131" s="1">
        <v>119</v>
      </c>
    </row>
    <row r="132" spans="2:22" ht="28.8" x14ac:dyDescent="0.3">
      <c r="B132" s="1" t="s">
        <v>90</v>
      </c>
      <c r="C132" s="1" t="s">
        <v>232</v>
      </c>
      <c r="D132" s="1" t="s">
        <v>285</v>
      </c>
      <c r="E132" s="1" t="s">
        <v>115</v>
      </c>
      <c r="F132" s="1" t="s">
        <v>266</v>
      </c>
      <c r="G132" s="1">
        <v>2021</v>
      </c>
      <c r="H132" s="1" t="s">
        <v>152</v>
      </c>
      <c r="I132" s="1" t="s">
        <v>155</v>
      </c>
      <c r="J132" s="4">
        <v>0.45512000000000002</v>
      </c>
      <c r="K132" s="1">
        <v>218</v>
      </c>
      <c r="L132" s="1">
        <v>218</v>
      </c>
      <c r="M132" s="1">
        <v>12.656000000000001</v>
      </c>
      <c r="O132" s="1">
        <v>3</v>
      </c>
      <c r="P132" s="1" t="s">
        <v>124</v>
      </c>
      <c r="Q132" s="1">
        <v>83.742000000000004</v>
      </c>
      <c r="R132" s="1">
        <v>177</v>
      </c>
      <c r="S132" s="1">
        <v>2.13</v>
      </c>
      <c r="T132" s="1">
        <v>115</v>
      </c>
      <c r="U132" s="1">
        <v>1.7729999999999999</v>
      </c>
      <c r="V132" s="1">
        <v>119</v>
      </c>
    </row>
    <row r="133" spans="2:22" ht="28.8" x14ac:dyDescent="0.3">
      <c r="B133" s="1" t="s">
        <v>90</v>
      </c>
      <c r="C133" s="1" t="s">
        <v>232</v>
      </c>
      <c r="D133" s="1" t="s">
        <v>285</v>
      </c>
      <c r="E133" s="1" t="s">
        <v>115</v>
      </c>
      <c r="F133" s="1" t="s">
        <v>267</v>
      </c>
      <c r="G133" s="1">
        <v>2021</v>
      </c>
      <c r="H133" s="1" t="s">
        <v>152</v>
      </c>
      <c r="I133" s="1" t="s">
        <v>155</v>
      </c>
      <c r="J133" s="4">
        <v>0.50536399999999992</v>
      </c>
      <c r="K133" s="1">
        <v>218</v>
      </c>
      <c r="L133" s="1">
        <v>218</v>
      </c>
      <c r="M133" s="1">
        <v>12.387</v>
      </c>
      <c r="O133" s="1">
        <v>3</v>
      </c>
      <c r="P133" s="1" t="s">
        <v>124</v>
      </c>
      <c r="Q133" s="1">
        <v>83.742000000000004</v>
      </c>
      <c r="R133" s="1">
        <v>177</v>
      </c>
      <c r="S133" s="1">
        <v>2.13</v>
      </c>
      <c r="T133" s="1">
        <v>115</v>
      </c>
      <c r="U133" s="1">
        <v>1.7729999999999999</v>
      </c>
      <c r="V133" s="1">
        <v>119</v>
      </c>
    </row>
    <row r="134" spans="2:22" ht="28.8" x14ac:dyDescent="0.3">
      <c r="B134" s="1" t="s">
        <v>90</v>
      </c>
      <c r="C134" s="1" t="s">
        <v>232</v>
      </c>
      <c r="D134" s="1" t="s">
        <v>285</v>
      </c>
      <c r="E134" s="1" t="s">
        <v>115</v>
      </c>
      <c r="F134" s="1" t="s">
        <v>268</v>
      </c>
      <c r="G134" s="1">
        <v>2021</v>
      </c>
      <c r="H134" s="1" t="s">
        <v>152</v>
      </c>
      <c r="I134" s="1" t="s">
        <v>155</v>
      </c>
      <c r="J134" s="4">
        <v>0.55265799999999998</v>
      </c>
      <c r="K134" s="1">
        <v>218</v>
      </c>
      <c r="L134" s="1">
        <v>218</v>
      </c>
      <c r="M134" s="1">
        <v>12.387</v>
      </c>
      <c r="O134" s="1">
        <v>3</v>
      </c>
      <c r="P134" s="1" t="s">
        <v>124</v>
      </c>
      <c r="Q134" s="1">
        <v>83.742000000000004</v>
      </c>
      <c r="R134" s="1">
        <v>177</v>
      </c>
      <c r="S134" s="1">
        <v>2.13</v>
      </c>
      <c r="T134" s="1">
        <v>115</v>
      </c>
      <c r="U134" s="1">
        <v>1.7729999999999999</v>
      </c>
      <c r="V134" s="1">
        <v>119</v>
      </c>
    </row>
    <row r="135" spans="2:22" ht="28.8" x14ac:dyDescent="0.3">
      <c r="B135" s="1" t="s">
        <v>90</v>
      </c>
      <c r="C135" s="1" t="s">
        <v>232</v>
      </c>
      <c r="D135" s="1" t="s">
        <v>285</v>
      </c>
      <c r="E135" s="1" t="s">
        <v>115</v>
      </c>
      <c r="F135" s="1" t="s">
        <v>269</v>
      </c>
      <c r="G135" s="1">
        <v>2021</v>
      </c>
      <c r="H135" s="1" t="s">
        <v>152</v>
      </c>
      <c r="I135" s="1" t="s">
        <v>155</v>
      </c>
      <c r="J135" s="4">
        <v>0.5684680000000002</v>
      </c>
      <c r="K135" s="1">
        <v>218</v>
      </c>
      <c r="L135" s="1">
        <v>218</v>
      </c>
      <c r="M135" s="1">
        <v>12.002000000000001</v>
      </c>
      <c r="O135" s="1">
        <v>3</v>
      </c>
      <c r="P135" s="1" t="s">
        <v>124</v>
      </c>
      <c r="Q135" s="1">
        <v>83.742000000000004</v>
      </c>
      <c r="R135" s="1">
        <v>177</v>
      </c>
      <c r="S135" s="1">
        <v>2.13</v>
      </c>
      <c r="T135" s="1">
        <v>115</v>
      </c>
      <c r="U135" s="1">
        <v>1.7729999999999999</v>
      </c>
      <c r="V135" s="1">
        <v>119</v>
      </c>
    </row>
    <row r="136" spans="2:22" ht="28.8" x14ac:dyDescent="0.3">
      <c r="B136" s="1" t="s">
        <v>90</v>
      </c>
      <c r="C136" s="1" t="s">
        <v>232</v>
      </c>
      <c r="D136" s="1" t="s">
        <v>285</v>
      </c>
      <c r="E136" s="1" t="s">
        <v>115</v>
      </c>
      <c r="F136" s="1" t="s">
        <v>270</v>
      </c>
      <c r="G136" s="1">
        <v>2021</v>
      </c>
      <c r="H136" s="1" t="s">
        <v>152</v>
      </c>
      <c r="I136" s="1" t="s">
        <v>155</v>
      </c>
      <c r="J136" s="4">
        <v>0.59718799999999994</v>
      </c>
      <c r="K136" s="1">
        <v>218</v>
      </c>
      <c r="L136" s="1">
        <v>218</v>
      </c>
      <c r="M136" s="1">
        <v>12.002000000000001</v>
      </c>
      <c r="O136" s="1">
        <v>3</v>
      </c>
      <c r="P136" s="1" t="s">
        <v>124</v>
      </c>
      <c r="Q136" s="1">
        <v>83.742000000000004</v>
      </c>
      <c r="R136" s="1">
        <v>177</v>
      </c>
      <c r="S136" s="1">
        <v>2.13</v>
      </c>
      <c r="T136" s="1">
        <v>115</v>
      </c>
      <c r="U136" s="1">
        <v>1.7729999999999999</v>
      </c>
      <c r="V136" s="1">
        <v>119</v>
      </c>
    </row>
    <row r="137" spans="2:22" ht="28.8" x14ac:dyDescent="0.3">
      <c r="B137" s="1" t="s">
        <v>90</v>
      </c>
      <c r="C137" s="1" t="s">
        <v>232</v>
      </c>
      <c r="D137" s="1" t="s">
        <v>285</v>
      </c>
      <c r="E137" s="1" t="s">
        <v>115</v>
      </c>
      <c r="F137" s="1" t="s">
        <v>271</v>
      </c>
      <c r="G137" s="1">
        <v>2021</v>
      </c>
      <c r="H137" s="1" t="s">
        <v>152</v>
      </c>
      <c r="I137" s="1" t="s">
        <v>155</v>
      </c>
      <c r="J137" s="4">
        <v>0.60001800000000005</v>
      </c>
      <c r="K137" s="1">
        <v>218</v>
      </c>
      <c r="L137" s="1">
        <v>218</v>
      </c>
      <c r="M137" s="1">
        <v>11.525</v>
      </c>
      <c r="O137" s="1">
        <v>3</v>
      </c>
      <c r="P137" s="1" t="s">
        <v>124</v>
      </c>
      <c r="Q137" s="1">
        <v>83.742000000000004</v>
      </c>
      <c r="R137" s="1">
        <v>177</v>
      </c>
      <c r="S137" s="1">
        <v>2.13</v>
      </c>
      <c r="T137" s="1">
        <v>115</v>
      </c>
      <c r="U137" s="1">
        <v>1.7729999999999999</v>
      </c>
      <c r="V137" s="1">
        <v>119</v>
      </c>
    </row>
    <row r="138" spans="2:22" ht="28.8" x14ac:dyDescent="0.3">
      <c r="B138" s="1" t="s">
        <v>90</v>
      </c>
      <c r="C138" s="1" t="s">
        <v>232</v>
      </c>
      <c r="D138" s="1" t="s">
        <v>285</v>
      </c>
      <c r="E138" s="1" t="s">
        <v>115</v>
      </c>
      <c r="F138" s="1" t="s">
        <v>272</v>
      </c>
      <c r="G138" s="1">
        <v>2021</v>
      </c>
      <c r="H138" s="1" t="s">
        <v>152</v>
      </c>
      <c r="I138" s="1" t="s">
        <v>155</v>
      </c>
      <c r="J138" s="4">
        <v>0.58414200000000005</v>
      </c>
      <c r="K138" s="1">
        <v>218</v>
      </c>
      <c r="L138" s="1">
        <v>218</v>
      </c>
      <c r="M138" s="1">
        <v>11.525</v>
      </c>
      <c r="O138" s="1">
        <v>3</v>
      </c>
      <c r="P138" s="1" t="s">
        <v>124</v>
      </c>
      <c r="Q138" s="1">
        <v>83.742000000000004</v>
      </c>
      <c r="R138" s="1">
        <v>177</v>
      </c>
      <c r="S138" s="1">
        <v>2.13</v>
      </c>
      <c r="T138" s="1">
        <v>115</v>
      </c>
      <c r="U138" s="1">
        <v>1.7729999999999999</v>
      </c>
      <c r="V138" s="1">
        <v>119</v>
      </c>
    </row>
    <row r="139" spans="2:22" ht="28.8" x14ac:dyDescent="0.3">
      <c r="B139" s="1" t="s">
        <v>90</v>
      </c>
      <c r="C139" s="1" t="s">
        <v>232</v>
      </c>
      <c r="D139" s="1" t="s">
        <v>285</v>
      </c>
      <c r="E139" s="1" t="s">
        <v>115</v>
      </c>
      <c r="F139" s="1" t="s">
        <v>273</v>
      </c>
      <c r="G139" s="1">
        <v>2021</v>
      </c>
      <c r="H139" s="1" t="s">
        <v>152</v>
      </c>
      <c r="I139" s="1" t="s">
        <v>155</v>
      </c>
      <c r="J139" s="4">
        <v>0.56439399999999995</v>
      </c>
      <c r="K139" s="1">
        <v>218</v>
      </c>
      <c r="L139" s="1">
        <v>218</v>
      </c>
      <c r="M139" s="1">
        <v>10.94</v>
      </c>
      <c r="O139" s="1">
        <v>3</v>
      </c>
      <c r="P139" s="1" t="s">
        <v>124</v>
      </c>
      <c r="Q139" s="1">
        <v>83.742000000000004</v>
      </c>
      <c r="R139" s="1">
        <v>177</v>
      </c>
      <c r="S139" s="1">
        <v>2.13</v>
      </c>
      <c r="T139" s="1">
        <v>115</v>
      </c>
      <c r="U139" s="1">
        <v>1.7729999999999999</v>
      </c>
      <c r="V139" s="1">
        <v>119</v>
      </c>
    </row>
    <row r="140" spans="2:22" ht="28.8" x14ac:dyDescent="0.3">
      <c r="B140" s="1" t="s">
        <v>90</v>
      </c>
      <c r="C140" s="1" t="s">
        <v>232</v>
      </c>
      <c r="D140" s="1" t="s">
        <v>285</v>
      </c>
      <c r="E140" s="1" t="s">
        <v>115</v>
      </c>
      <c r="F140" s="1" t="s">
        <v>274</v>
      </c>
      <c r="G140" s="1">
        <v>2021</v>
      </c>
      <c r="H140" s="1" t="s">
        <v>152</v>
      </c>
      <c r="I140" s="1" t="s">
        <v>155</v>
      </c>
      <c r="J140" s="4">
        <v>0.53575600000000001</v>
      </c>
      <c r="K140" s="1">
        <v>218</v>
      </c>
      <c r="L140" s="1">
        <v>218</v>
      </c>
      <c r="M140" s="1">
        <v>10.94</v>
      </c>
      <c r="O140" s="1">
        <v>3</v>
      </c>
      <c r="P140" s="1" t="s">
        <v>124</v>
      </c>
      <c r="Q140" s="1">
        <v>83.742000000000004</v>
      </c>
      <c r="R140" s="1">
        <v>177</v>
      </c>
      <c r="S140" s="1">
        <v>2.13</v>
      </c>
      <c r="T140" s="1">
        <v>115</v>
      </c>
      <c r="U140" s="1">
        <v>1.7729999999999999</v>
      </c>
      <c r="V140" s="1">
        <v>119</v>
      </c>
    </row>
    <row r="141" spans="2:22" ht="28.8" x14ac:dyDescent="0.3">
      <c r="B141" s="1" t="s">
        <v>90</v>
      </c>
      <c r="C141" s="1" t="s">
        <v>232</v>
      </c>
      <c r="D141" s="1" t="s">
        <v>285</v>
      </c>
      <c r="E141" s="1" t="s">
        <v>115</v>
      </c>
      <c r="F141" s="1" t="s">
        <v>275</v>
      </c>
      <c r="G141" s="1">
        <v>2021</v>
      </c>
      <c r="H141" s="1" t="s">
        <v>152</v>
      </c>
      <c r="I141" s="1" t="s">
        <v>155</v>
      </c>
      <c r="J141" s="4">
        <v>0.512104</v>
      </c>
      <c r="K141" s="1">
        <v>218</v>
      </c>
      <c r="L141" s="1">
        <v>218</v>
      </c>
      <c r="M141" s="1">
        <v>10.347</v>
      </c>
      <c r="O141" s="1">
        <v>3</v>
      </c>
      <c r="P141" s="1" t="s">
        <v>124</v>
      </c>
      <c r="Q141" s="1">
        <v>83.742000000000004</v>
      </c>
      <c r="R141" s="1">
        <v>177</v>
      </c>
      <c r="S141" s="1">
        <v>2.13</v>
      </c>
      <c r="T141" s="1">
        <v>115</v>
      </c>
      <c r="U141" s="1">
        <v>1.7729999999999999</v>
      </c>
      <c r="V141" s="1">
        <v>119</v>
      </c>
    </row>
    <row r="142" spans="2:22" ht="28.8" x14ac:dyDescent="0.3">
      <c r="B142" s="1" t="s">
        <v>90</v>
      </c>
      <c r="C142" s="1" t="s">
        <v>232</v>
      </c>
      <c r="D142" s="1" t="s">
        <v>285</v>
      </c>
      <c r="E142" s="1" t="s">
        <v>115</v>
      </c>
      <c r="F142" s="1" t="s">
        <v>276</v>
      </c>
      <c r="G142" s="1">
        <v>2021</v>
      </c>
      <c r="H142" s="1" t="s">
        <v>152</v>
      </c>
      <c r="I142" s="1" t="s">
        <v>155</v>
      </c>
      <c r="J142" s="4">
        <v>0.49549199999999999</v>
      </c>
      <c r="K142" s="1">
        <v>218</v>
      </c>
      <c r="L142" s="1">
        <v>218</v>
      </c>
      <c r="M142" s="1">
        <v>10.347</v>
      </c>
      <c r="O142" s="1">
        <v>3</v>
      </c>
      <c r="P142" s="1" t="s">
        <v>124</v>
      </c>
      <c r="Q142" s="1">
        <v>83.742000000000004</v>
      </c>
      <c r="R142" s="1">
        <v>177</v>
      </c>
      <c r="S142" s="1">
        <v>2.13</v>
      </c>
      <c r="T142" s="1">
        <v>115</v>
      </c>
      <c r="U142" s="1">
        <v>1.7729999999999999</v>
      </c>
      <c r="V142" s="1">
        <v>119</v>
      </c>
    </row>
    <row r="143" spans="2:22" ht="28.8" x14ac:dyDescent="0.3">
      <c r="B143" s="1" t="s">
        <v>90</v>
      </c>
      <c r="C143" s="1" t="s">
        <v>232</v>
      </c>
      <c r="D143" s="1" t="s">
        <v>285</v>
      </c>
      <c r="E143" s="1" t="s">
        <v>115</v>
      </c>
      <c r="F143" s="1" t="s">
        <v>277</v>
      </c>
      <c r="G143" s="1">
        <v>2021</v>
      </c>
      <c r="H143" s="1" t="s">
        <v>152</v>
      </c>
      <c r="I143" s="1" t="s">
        <v>155</v>
      </c>
      <c r="J143" s="4">
        <v>0.47437000000000001</v>
      </c>
      <c r="K143" s="1">
        <v>218</v>
      </c>
      <c r="L143" s="1">
        <v>218</v>
      </c>
      <c r="M143" s="1">
        <v>9.84</v>
      </c>
      <c r="O143" s="1">
        <v>3</v>
      </c>
      <c r="P143" s="1" t="s">
        <v>124</v>
      </c>
      <c r="Q143" s="1">
        <v>83.742000000000004</v>
      </c>
      <c r="R143" s="1">
        <v>177</v>
      </c>
      <c r="S143" s="1">
        <v>2.13</v>
      </c>
      <c r="T143" s="1">
        <v>115</v>
      </c>
      <c r="U143" s="1">
        <v>1.7729999999999999</v>
      </c>
      <c r="V143" s="1">
        <v>119</v>
      </c>
    </row>
    <row r="144" spans="2:22" ht="28.8" x14ac:dyDescent="0.3">
      <c r="B144" s="1" t="s">
        <v>90</v>
      </c>
      <c r="C144" s="1" t="s">
        <v>232</v>
      </c>
      <c r="D144" s="1" t="s">
        <v>285</v>
      </c>
      <c r="E144" s="1" t="s">
        <v>115</v>
      </c>
      <c r="F144" s="1" t="s">
        <v>278</v>
      </c>
      <c r="G144" s="1">
        <v>2021</v>
      </c>
      <c r="H144" s="1" t="s">
        <v>152</v>
      </c>
      <c r="I144" s="1" t="s">
        <v>155</v>
      </c>
      <c r="J144" s="4">
        <v>0.43851799999999991</v>
      </c>
      <c r="K144" s="1">
        <v>218</v>
      </c>
      <c r="L144" s="1">
        <v>218</v>
      </c>
      <c r="M144" s="1">
        <v>9.84</v>
      </c>
      <c r="O144" s="1">
        <v>3</v>
      </c>
      <c r="P144" s="1" t="s">
        <v>124</v>
      </c>
      <c r="Q144" s="1">
        <v>83.742000000000004</v>
      </c>
      <c r="R144" s="1">
        <v>177</v>
      </c>
      <c r="S144" s="1">
        <v>2.13</v>
      </c>
      <c r="T144" s="1">
        <v>115</v>
      </c>
      <c r="U144" s="1">
        <v>1.7729999999999999</v>
      </c>
      <c r="V144" s="1">
        <v>119</v>
      </c>
    </row>
    <row r="145" spans="2:22" ht="28.8" x14ac:dyDescent="0.3">
      <c r="B145" s="1" t="s">
        <v>90</v>
      </c>
      <c r="C145" s="1" t="s">
        <v>232</v>
      </c>
      <c r="D145" s="1" t="s">
        <v>285</v>
      </c>
      <c r="E145" s="1" t="s">
        <v>115</v>
      </c>
      <c r="F145" s="1" t="s">
        <v>279</v>
      </c>
      <c r="G145" s="1">
        <v>2021</v>
      </c>
      <c r="H145" s="1" t="s">
        <v>152</v>
      </c>
      <c r="I145" s="1" t="s">
        <v>155</v>
      </c>
      <c r="J145" s="4">
        <v>0.39031199999999999</v>
      </c>
      <c r="K145" s="1">
        <v>218</v>
      </c>
      <c r="L145" s="1">
        <v>218</v>
      </c>
      <c r="M145" s="1">
        <v>9.4420000000000002</v>
      </c>
      <c r="O145" s="1">
        <v>3</v>
      </c>
      <c r="P145" s="1" t="s">
        <v>124</v>
      </c>
      <c r="Q145" s="1">
        <v>83.742000000000004</v>
      </c>
      <c r="R145" s="1">
        <v>177</v>
      </c>
      <c r="S145" s="1">
        <v>2.13</v>
      </c>
      <c r="T145" s="1">
        <v>115</v>
      </c>
      <c r="U145" s="1">
        <v>1.7729999999999999</v>
      </c>
      <c r="V145" s="1">
        <v>119</v>
      </c>
    </row>
    <row r="146" spans="2:22" ht="28.8" x14ac:dyDescent="0.3">
      <c r="B146" s="1" t="s">
        <v>90</v>
      </c>
      <c r="C146" s="1" t="s">
        <v>232</v>
      </c>
      <c r="D146" s="1" t="s">
        <v>285</v>
      </c>
      <c r="E146" s="1" t="s">
        <v>115</v>
      </c>
      <c r="F146" s="1" t="s">
        <v>280</v>
      </c>
      <c r="G146" s="1">
        <v>2021</v>
      </c>
      <c r="H146" s="1" t="s">
        <v>152</v>
      </c>
      <c r="I146" s="1" t="s">
        <v>155</v>
      </c>
      <c r="J146" s="4">
        <v>0.3472340000000001</v>
      </c>
      <c r="K146" s="1">
        <v>218</v>
      </c>
      <c r="L146" s="1">
        <v>218</v>
      </c>
      <c r="M146" s="1">
        <v>9.4420000000000002</v>
      </c>
      <c r="O146" s="1">
        <v>3</v>
      </c>
      <c r="P146" s="1" t="s">
        <v>124</v>
      </c>
      <c r="Q146" s="1">
        <v>83.742000000000004</v>
      </c>
      <c r="R146" s="1">
        <v>177</v>
      </c>
      <c r="S146" s="1">
        <v>2.13</v>
      </c>
      <c r="T146" s="1">
        <v>115</v>
      </c>
      <c r="U146" s="1">
        <v>1.7729999999999999</v>
      </c>
      <c r="V146" s="1">
        <v>119</v>
      </c>
    </row>
    <row r="147" spans="2:22" x14ac:dyDescent="0.3">
      <c r="B147" s="1" t="s">
        <v>90</v>
      </c>
      <c r="C147" s="1" t="s">
        <v>232</v>
      </c>
      <c r="D147" s="1" t="s">
        <v>285</v>
      </c>
      <c r="E147" s="1" t="s">
        <v>115</v>
      </c>
      <c r="F147" s="1" t="s">
        <v>233</v>
      </c>
      <c r="G147" s="1">
        <v>2021</v>
      </c>
      <c r="H147" s="1" t="s">
        <v>152</v>
      </c>
      <c r="I147" s="1" t="s">
        <v>156</v>
      </c>
      <c r="J147" s="4">
        <v>0.26081399999999999</v>
      </c>
      <c r="K147" s="1">
        <v>1342</v>
      </c>
      <c r="L147" s="1">
        <v>1342</v>
      </c>
      <c r="M147" s="1">
        <v>9.1289999999999996</v>
      </c>
      <c r="O147" s="1">
        <v>3</v>
      </c>
      <c r="P147" s="1" t="s">
        <v>124</v>
      </c>
      <c r="Q147" s="1">
        <v>59.618000000000002</v>
      </c>
      <c r="R147" s="1">
        <v>1177</v>
      </c>
      <c r="S147" s="1">
        <v>1.7110000000000001</v>
      </c>
      <c r="T147" s="1">
        <v>1695</v>
      </c>
      <c r="U147" s="1">
        <v>1.7210000000000001</v>
      </c>
      <c r="V147" s="1">
        <v>1690</v>
      </c>
    </row>
    <row r="148" spans="2:22" x14ac:dyDescent="0.3">
      <c r="B148" s="1" t="s">
        <v>90</v>
      </c>
      <c r="C148" s="1" t="s">
        <v>232</v>
      </c>
      <c r="D148" s="1" t="s">
        <v>285</v>
      </c>
      <c r="E148" s="1" t="s">
        <v>115</v>
      </c>
      <c r="F148" s="1" t="s">
        <v>234</v>
      </c>
      <c r="G148" s="1">
        <v>2021</v>
      </c>
      <c r="H148" s="1" t="s">
        <v>152</v>
      </c>
      <c r="I148" s="1" t="s">
        <v>156</v>
      </c>
      <c r="J148" s="4">
        <v>0.25796799999999998</v>
      </c>
      <c r="K148" s="1">
        <v>1343</v>
      </c>
      <c r="L148" s="1">
        <v>1343</v>
      </c>
      <c r="M148" s="1">
        <v>9.0969999999999995</v>
      </c>
      <c r="O148" s="1">
        <v>3</v>
      </c>
      <c r="P148" s="1" t="s">
        <v>124</v>
      </c>
      <c r="Q148" s="1">
        <v>59.618000000000002</v>
      </c>
      <c r="R148" s="1">
        <v>1177</v>
      </c>
      <c r="S148" s="1">
        <v>1.7110000000000001</v>
      </c>
      <c r="T148" s="1">
        <v>1695</v>
      </c>
      <c r="U148" s="1">
        <v>1.7210000000000001</v>
      </c>
      <c r="V148" s="1">
        <v>1690</v>
      </c>
    </row>
    <row r="149" spans="2:22" x14ac:dyDescent="0.3">
      <c r="B149" s="1" t="s">
        <v>90</v>
      </c>
      <c r="C149" s="1" t="s">
        <v>232</v>
      </c>
      <c r="D149" s="1" t="s">
        <v>285</v>
      </c>
      <c r="E149" s="1" t="s">
        <v>115</v>
      </c>
      <c r="F149" s="1" t="s">
        <v>235</v>
      </c>
      <c r="G149" s="1">
        <v>2021</v>
      </c>
      <c r="H149" s="1" t="s">
        <v>152</v>
      </c>
      <c r="I149" s="1" t="s">
        <v>156</v>
      </c>
      <c r="J149" s="4">
        <v>0.28597</v>
      </c>
      <c r="K149" s="1">
        <v>1343</v>
      </c>
      <c r="L149" s="1">
        <v>1343</v>
      </c>
      <c r="M149" s="1">
        <v>8.8369999999999997</v>
      </c>
      <c r="O149" s="1">
        <v>3</v>
      </c>
      <c r="P149" s="1" t="s">
        <v>124</v>
      </c>
      <c r="Q149" s="1">
        <v>59.618000000000002</v>
      </c>
      <c r="R149" s="1">
        <v>1177</v>
      </c>
      <c r="S149" s="1">
        <v>1.7110000000000001</v>
      </c>
      <c r="T149" s="1">
        <v>1695</v>
      </c>
      <c r="U149" s="1">
        <v>1.7210000000000001</v>
      </c>
      <c r="V149" s="1">
        <v>1690</v>
      </c>
    </row>
    <row r="150" spans="2:22" x14ac:dyDescent="0.3">
      <c r="B150" s="1" t="s">
        <v>90</v>
      </c>
      <c r="C150" s="1" t="s">
        <v>232</v>
      </c>
      <c r="D150" s="1" t="s">
        <v>285</v>
      </c>
      <c r="E150" s="1" t="s">
        <v>115</v>
      </c>
      <c r="F150" s="1" t="s">
        <v>236</v>
      </c>
      <c r="G150" s="1">
        <v>2021</v>
      </c>
      <c r="H150" s="1" t="s">
        <v>152</v>
      </c>
      <c r="I150" s="1" t="s">
        <v>156</v>
      </c>
      <c r="J150" s="4">
        <v>0.28650199999999998</v>
      </c>
      <c r="K150" s="1">
        <v>1341</v>
      </c>
      <c r="L150" s="1">
        <v>1341</v>
      </c>
      <c r="M150" s="1">
        <v>8.8369999999999997</v>
      </c>
      <c r="O150" s="1">
        <v>3</v>
      </c>
      <c r="P150" s="1" t="s">
        <v>124</v>
      </c>
      <c r="Q150" s="1">
        <v>59.618000000000002</v>
      </c>
      <c r="R150" s="1">
        <v>1177</v>
      </c>
      <c r="S150" s="1">
        <v>1.7110000000000001</v>
      </c>
      <c r="T150" s="1">
        <v>1695</v>
      </c>
      <c r="U150" s="1">
        <v>1.7210000000000001</v>
      </c>
      <c r="V150" s="1">
        <v>1690</v>
      </c>
    </row>
    <row r="151" spans="2:22" x14ac:dyDescent="0.3">
      <c r="B151" s="1" t="s">
        <v>90</v>
      </c>
      <c r="C151" s="1" t="s">
        <v>232</v>
      </c>
      <c r="D151" s="1" t="s">
        <v>285</v>
      </c>
      <c r="E151" s="1" t="s">
        <v>115</v>
      </c>
      <c r="F151" s="1" t="s">
        <v>237</v>
      </c>
      <c r="G151" s="1">
        <v>2021</v>
      </c>
      <c r="H151" s="1" t="s">
        <v>152</v>
      </c>
      <c r="I151" s="1" t="s">
        <v>156</v>
      </c>
      <c r="J151" s="4">
        <v>0.28647400000000001</v>
      </c>
      <c r="K151" s="1">
        <v>1342</v>
      </c>
      <c r="L151" s="1">
        <v>1342</v>
      </c>
      <c r="M151" s="1">
        <v>8.6289999999999996</v>
      </c>
      <c r="O151" s="1">
        <v>3</v>
      </c>
      <c r="P151" s="1" t="s">
        <v>124</v>
      </c>
      <c r="Q151" s="1">
        <v>59.618000000000002</v>
      </c>
      <c r="R151" s="1">
        <v>1177</v>
      </c>
      <c r="S151" s="1">
        <v>1.7110000000000001</v>
      </c>
      <c r="T151" s="1">
        <v>1695</v>
      </c>
      <c r="U151" s="1">
        <v>1.7210000000000001</v>
      </c>
      <c r="V151" s="1">
        <v>1690</v>
      </c>
    </row>
    <row r="152" spans="2:22" x14ac:dyDescent="0.3">
      <c r="B152" s="1" t="s">
        <v>90</v>
      </c>
      <c r="C152" s="1" t="s">
        <v>232</v>
      </c>
      <c r="D152" s="1" t="s">
        <v>285</v>
      </c>
      <c r="E152" s="1" t="s">
        <v>115</v>
      </c>
      <c r="F152" s="1" t="s">
        <v>238</v>
      </c>
      <c r="G152" s="1">
        <v>2021</v>
      </c>
      <c r="H152" s="1" t="s">
        <v>152</v>
      </c>
      <c r="I152" s="1" t="s">
        <v>156</v>
      </c>
      <c r="J152" s="4">
        <v>0.27219199999999999</v>
      </c>
      <c r="K152" s="1">
        <v>1342</v>
      </c>
      <c r="L152" s="1">
        <v>1342</v>
      </c>
      <c r="M152" s="1">
        <v>8.6289999999999996</v>
      </c>
      <c r="O152" s="1">
        <v>3</v>
      </c>
      <c r="P152" s="1" t="s">
        <v>124</v>
      </c>
      <c r="Q152" s="1">
        <v>59.618000000000002</v>
      </c>
      <c r="R152" s="1">
        <v>1177</v>
      </c>
      <c r="S152" s="1">
        <v>1.7110000000000001</v>
      </c>
      <c r="T152" s="1">
        <v>1695</v>
      </c>
      <c r="U152" s="1">
        <v>1.7210000000000001</v>
      </c>
      <c r="V152" s="1">
        <v>1690</v>
      </c>
    </row>
    <row r="153" spans="2:22" x14ac:dyDescent="0.3">
      <c r="B153" s="1" t="s">
        <v>90</v>
      </c>
      <c r="C153" s="1" t="s">
        <v>232</v>
      </c>
      <c r="D153" s="1" t="s">
        <v>285</v>
      </c>
      <c r="E153" s="1" t="s">
        <v>115</v>
      </c>
      <c r="F153" s="1" t="s">
        <v>239</v>
      </c>
      <c r="G153" s="1">
        <v>2021</v>
      </c>
      <c r="H153" s="1" t="s">
        <v>152</v>
      </c>
      <c r="I153" s="1" t="s">
        <v>156</v>
      </c>
      <c r="J153" s="4">
        <v>0.265096</v>
      </c>
      <c r="K153" s="1">
        <v>1342</v>
      </c>
      <c r="L153" s="1">
        <v>1342</v>
      </c>
      <c r="M153" s="1">
        <v>8.4450000000000003</v>
      </c>
      <c r="O153" s="1">
        <v>3</v>
      </c>
      <c r="P153" s="1" t="s">
        <v>124</v>
      </c>
      <c r="Q153" s="1">
        <v>59.618000000000002</v>
      </c>
      <c r="R153" s="1">
        <v>1177</v>
      </c>
      <c r="S153" s="1">
        <v>1.7110000000000001</v>
      </c>
      <c r="T153" s="1">
        <v>1695</v>
      </c>
      <c r="U153" s="1">
        <v>1.7210000000000001</v>
      </c>
      <c r="V153" s="1">
        <v>1690</v>
      </c>
    </row>
    <row r="154" spans="2:22" x14ac:dyDescent="0.3">
      <c r="B154" s="1" t="s">
        <v>90</v>
      </c>
      <c r="C154" s="1" t="s">
        <v>232</v>
      </c>
      <c r="D154" s="1" t="s">
        <v>285</v>
      </c>
      <c r="E154" s="1" t="s">
        <v>115</v>
      </c>
      <c r="F154" s="1" t="s">
        <v>240</v>
      </c>
      <c r="G154" s="1">
        <v>2021</v>
      </c>
      <c r="H154" s="1" t="s">
        <v>152</v>
      </c>
      <c r="I154" s="1" t="s">
        <v>156</v>
      </c>
      <c r="J154" s="4">
        <v>0.249282</v>
      </c>
      <c r="K154" s="1">
        <v>1342</v>
      </c>
      <c r="L154" s="1">
        <v>1342</v>
      </c>
      <c r="M154" s="1">
        <v>8.4450000000000003</v>
      </c>
      <c r="O154" s="1">
        <v>3</v>
      </c>
      <c r="P154" s="1" t="s">
        <v>124</v>
      </c>
      <c r="Q154" s="1">
        <v>59.618000000000002</v>
      </c>
      <c r="R154" s="1">
        <v>1177</v>
      </c>
      <c r="S154" s="1">
        <v>1.7110000000000001</v>
      </c>
      <c r="T154" s="1">
        <v>1695</v>
      </c>
      <c r="U154" s="1">
        <v>1.7210000000000001</v>
      </c>
      <c r="V154" s="1">
        <v>1690</v>
      </c>
    </row>
    <row r="155" spans="2:22" x14ac:dyDescent="0.3">
      <c r="B155" s="1" t="s">
        <v>90</v>
      </c>
      <c r="C155" s="1" t="s">
        <v>232</v>
      </c>
      <c r="D155" s="1" t="s">
        <v>285</v>
      </c>
      <c r="E155" s="1" t="s">
        <v>115</v>
      </c>
      <c r="F155" s="1" t="s">
        <v>241</v>
      </c>
      <c r="G155" s="1">
        <v>2021</v>
      </c>
      <c r="H155" s="1" t="s">
        <v>152</v>
      </c>
      <c r="I155" s="1" t="s">
        <v>156</v>
      </c>
      <c r="J155" s="4">
        <v>0.23696999999999999</v>
      </c>
      <c r="K155" s="1">
        <v>1342</v>
      </c>
      <c r="L155" s="1">
        <v>1342</v>
      </c>
      <c r="M155" s="1">
        <v>8.3170000000000002</v>
      </c>
      <c r="O155" s="1">
        <v>3</v>
      </c>
      <c r="P155" s="1" t="s">
        <v>124</v>
      </c>
      <c r="Q155" s="1">
        <v>59.618000000000002</v>
      </c>
      <c r="R155" s="1">
        <v>1177</v>
      </c>
      <c r="S155" s="1">
        <v>1.7110000000000001</v>
      </c>
      <c r="T155" s="1">
        <v>1695</v>
      </c>
      <c r="U155" s="1">
        <v>1.7210000000000001</v>
      </c>
      <c r="V155" s="1">
        <v>1690</v>
      </c>
    </row>
    <row r="156" spans="2:22" x14ac:dyDescent="0.3">
      <c r="B156" s="1" t="s">
        <v>90</v>
      </c>
      <c r="C156" s="1" t="s">
        <v>232</v>
      </c>
      <c r="D156" s="1" t="s">
        <v>285</v>
      </c>
      <c r="E156" s="1" t="s">
        <v>115</v>
      </c>
      <c r="F156" s="1" t="s">
        <v>242</v>
      </c>
      <c r="G156" s="1">
        <v>2021</v>
      </c>
      <c r="H156" s="1" t="s">
        <v>152</v>
      </c>
      <c r="I156" s="1" t="s">
        <v>156</v>
      </c>
      <c r="J156" s="4">
        <v>0.22228999999999999</v>
      </c>
      <c r="K156" s="1">
        <v>1342</v>
      </c>
      <c r="L156" s="1">
        <v>1342</v>
      </c>
      <c r="M156" s="1">
        <v>8.3170000000000002</v>
      </c>
      <c r="O156" s="1">
        <v>3</v>
      </c>
      <c r="P156" s="1" t="s">
        <v>124</v>
      </c>
      <c r="Q156" s="1">
        <v>59.618000000000002</v>
      </c>
      <c r="R156" s="1">
        <v>1177</v>
      </c>
      <c r="S156" s="1">
        <v>1.7110000000000001</v>
      </c>
      <c r="T156" s="1">
        <v>1695</v>
      </c>
      <c r="U156" s="1">
        <v>1.7210000000000001</v>
      </c>
      <c r="V156" s="1">
        <v>1690</v>
      </c>
    </row>
    <row r="157" spans="2:22" x14ac:dyDescent="0.3">
      <c r="B157" s="1" t="s">
        <v>90</v>
      </c>
      <c r="C157" s="1" t="s">
        <v>232</v>
      </c>
      <c r="D157" s="1" t="s">
        <v>285</v>
      </c>
      <c r="E157" s="1" t="s">
        <v>115</v>
      </c>
      <c r="F157" s="1" t="s">
        <v>243</v>
      </c>
      <c r="G157" s="1">
        <v>2021</v>
      </c>
      <c r="H157" s="1" t="s">
        <v>152</v>
      </c>
      <c r="I157" s="1" t="s">
        <v>156</v>
      </c>
      <c r="J157" s="4">
        <v>0.21248800000000001</v>
      </c>
      <c r="K157" s="1">
        <v>1342</v>
      </c>
      <c r="L157" s="1">
        <v>1342</v>
      </c>
      <c r="M157" s="1">
        <v>8.2420000000000009</v>
      </c>
      <c r="O157" s="1">
        <v>3</v>
      </c>
      <c r="P157" s="1" t="s">
        <v>124</v>
      </c>
      <c r="Q157" s="1">
        <v>59.618000000000002</v>
      </c>
      <c r="R157" s="1">
        <v>1177</v>
      </c>
      <c r="S157" s="1">
        <v>1.7110000000000001</v>
      </c>
      <c r="T157" s="1">
        <v>1695</v>
      </c>
      <c r="U157" s="1">
        <v>1.7210000000000001</v>
      </c>
      <c r="V157" s="1">
        <v>1690</v>
      </c>
    </row>
    <row r="158" spans="2:22" x14ac:dyDescent="0.3">
      <c r="B158" s="1" t="s">
        <v>90</v>
      </c>
      <c r="C158" s="1" t="s">
        <v>232</v>
      </c>
      <c r="D158" s="1" t="s">
        <v>285</v>
      </c>
      <c r="E158" s="1" t="s">
        <v>115</v>
      </c>
      <c r="F158" s="1" t="s">
        <v>244</v>
      </c>
      <c r="G158" s="1">
        <v>2021</v>
      </c>
      <c r="H158" s="1" t="s">
        <v>152</v>
      </c>
      <c r="I158" s="1" t="s">
        <v>156</v>
      </c>
      <c r="J158" s="4">
        <v>0.21523400000000001</v>
      </c>
      <c r="K158" s="1">
        <v>1341</v>
      </c>
      <c r="L158" s="1">
        <v>1341</v>
      </c>
      <c r="M158" s="1">
        <v>8.2420000000000009</v>
      </c>
      <c r="O158" s="1">
        <v>3</v>
      </c>
      <c r="P158" s="1" t="s">
        <v>124</v>
      </c>
      <c r="Q158" s="1">
        <v>59.618000000000002</v>
      </c>
      <c r="R158" s="1">
        <v>1177</v>
      </c>
      <c r="S158" s="1">
        <v>1.7110000000000001</v>
      </c>
      <c r="T158" s="1">
        <v>1695</v>
      </c>
      <c r="U158" s="1">
        <v>1.7210000000000001</v>
      </c>
      <c r="V158" s="1">
        <v>1690</v>
      </c>
    </row>
    <row r="159" spans="2:22" x14ac:dyDescent="0.3">
      <c r="B159" s="1" t="s">
        <v>90</v>
      </c>
      <c r="C159" s="1" t="s">
        <v>232</v>
      </c>
      <c r="D159" s="1" t="s">
        <v>285</v>
      </c>
      <c r="E159" s="1" t="s">
        <v>115</v>
      </c>
      <c r="F159" s="1" t="s">
        <v>245</v>
      </c>
      <c r="G159" s="1">
        <v>2021</v>
      </c>
      <c r="H159" s="1" t="s">
        <v>152</v>
      </c>
      <c r="I159" s="1" t="s">
        <v>156</v>
      </c>
      <c r="J159" s="4">
        <v>0.21803400000000001</v>
      </c>
      <c r="K159" s="1">
        <v>1342</v>
      </c>
      <c r="L159" s="1">
        <v>1342</v>
      </c>
      <c r="M159" s="1">
        <v>8.302999999999999</v>
      </c>
      <c r="O159" s="1">
        <v>3</v>
      </c>
      <c r="P159" s="1" t="s">
        <v>124</v>
      </c>
      <c r="Q159" s="1">
        <v>59.618000000000002</v>
      </c>
      <c r="R159" s="1">
        <v>1177</v>
      </c>
      <c r="S159" s="1">
        <v>1.7110000000000001</v>
      </c>
      <c r="T159" s="1">
        <v>1695</v>
      </c>
      <c r="U159" s="1">
        <v>1.7210000000000001</v>
      </c>
      <c r="V159" s="1">
        <v>1690</v>
      </c>
    </row>
    <row r="160" spans="2:22" x14ac:dyDescent="0.3">
      <c r="B160" s="1" t="s">
        <v>90</v>
      </c>
      <c r="C160" s="1" t="s">
        <v>232</v>
      </c>
      <c r="D160" s="1" t="s">
        <v>285</v>
      </c>
      <c r="E160" s="1" t="s">
        <v>115</v>
      </c>
      <c r="F160" s="1" t="s">
        <v>246</v>
      </c>
      <c r="G160" s="1">
        <v>2021</v>
      </c>
      <c r="H160" s="1" t="s">
        <v>152</v>
      </c>
      <c r="I160" s="1" t="s">
        <v>156</v>
      </c>
      <c r="J160" s="4">
        <v>0.24484800000000001</v>
      </c>
      <c r="K160" s="1">
        <v>1342</v>
      </c>
      <c r="L160" s="1">
        <v>1342</v>
      </c>
      <c r="M160" s="1">
        <v>8.302999999999999</v>
      </c>
      <c r="O160" s="1">
        <v>3</v>
      </c>
      <c r="P160" s="1" t="s">
        <v>124</v>
      </c>
      <c r="Q160" s="1">
        <v>59.618000000000002</v>
      </c>
      <c r="R160" s="1">
        <v>1177</v>
      </c>
      <c r="S160" s="1">
        <v>1.7110000000000001</v>
      </c>
      <c r="T160" s="1">
        <v>1695</v>
      </c>
      <c r="U160" s="1">
        <v>1.7210000000000001</v>
      </c>
      <c r="V160" s="1">
        <v>1690</v>
      </c>
    </row>
    <row r="161" spans="2:22" x14ac:dyDescent="0.3">
      <c r="B161" s="1" t="s">
        <v>90</v>
      </c>
      <c r="C161" s="1" t="s">
        <v>232</v>
      </c>
      <c r="D161" s="1" t="s">
        <v>285</v>
      </c>
      <c r="E161" s="1" t="s">
        <v>115</v>
      </c>
      <c r="F161" s="1" t="s">
        <v>247</v>
      </c>
      <c r="G161" s="1">
        <v>2021</v>
      </c>
      <c r="H161" s="1" t="s">
        <v>152</v>
      </c>
      <c r="I161" s="1" t="s">
        <v>156</v>
      </c>
      <c r="J161" s="4">
        <v>0.25960800000000001</v>
      </c>
      <c r="K161" s="1">
        <v>1342</v>
      </c>
      <c r="L161" s="1">
        <v>1342</v>
      </c>
      <c r="M161" s="1">
        <v>8.56</v>
      </c>
      <c r="O161" s="1">
        <v>3</v>
      </c>
      <c r="P161" s="1" t="s">
        <v>124</v>
      </c>
      <c r="Q161" s="1">
        <v>59.618000000000002</v>
      </c>
      <c r="R161" s="1">
        <v>1177</v>
      </c>
      <c r="S161" s="1">
        <v>1.7110000000000001</v>
      </c>
      <c r="T161" s="1">
        <v>1695</v>
      </c>
      <c r="U161" s="1">
        <v>1.7210000000000001</v>
      </c>
      <c r="V161" s="1">
        <v>1690</v>
      </c>
    </row>
    <row r="162" spans="2:22" x14ac:dyDescent="0.3">
      <c r="B162" s="1" t="s">
        <v>90</v>
      </c>
      <c r="C162" s="1" t="s">
        <v>232</v>
      </c>
      <c r="D162" s="1" t="s">
        <v>285</v>
      </c>
      <c r="E162" s="1" t="s">
        <v>115</v>
      </c>
      <c r="F162" s="1" t="s">
        <v>248</v>
      </c>
      <c r="G162" s="1">
        <v>2021</v>
      </c>
      <c r="H162" s="1" t="s">
        <v>152</v>
      </c>
      <c r="I162" s="1" t="s">
        <v>156</v>
      </c>
      <c r="J162" s="4">
        <v>0.28337400000000001</v>
      </c>
      <c r="K162" s="1">
        <v>1342</v>
      </c>
      <c r="L162" s="1">
        <v>1342</v>
      </c>
      <c r="M162" s="1">
        <v>8.56</v>
      </c>
      <c r="O162" s="1">
        <v>3</v>
      </c>
      <c r="P162" s="1" t="s">
        <v>124</v>
      </c>
      <c r="Q162" s="1">
        <v>59.618000000000002</v>
      </c>
      <c r="R162" s="1">
        <v>1177</v>
      </c>
      <c r="S162" s="1">
        <v>1.7110000000000001</v>
      </c>
      <c r="T162" s="1">
        <v>1695</v>
      </c>
      <c r="U162" s="1">
        <v>1.7210000000000001</v>
      </c>
      <c r="V162" s="1">
        <v>1690</v>
      </c>
    </row>
    <row r="163" spans="2:22" x14ac:dyDescent="0.3">
      <c r="B163" s="1" t="s">
        <v>90</v>
      </c>
      <c r="C163" s="1" t="s">
        <v>232</v>
      </c>
      <c r="D163" s="1" t="s">
        <v>285</v>
      </c>
      <c r="E163" s="1" t="s">
        <v>115</v>
      </c>
      <c r="F163" s="1" t="s">
        <v>249</v>
      </c>
      <c r="G163" s="1">
        <v>2021</v>
      </c>
      <c r="H163" s="1" t="s">
        <v>152</v>
      </c>
      <c r="I163" s="1" t="s">
        <v>156</v>
      </c>
      <c r="J163" s="4">
        <v>0.29472399999999999</v>
      </c>
      <c r="K163" s="1">
        <v>1342</v>
      </c>
      <c r="L163" s="1">
        <v>1342</v>
      </c>
      <c r="M163" s="1">
        <v>9.0730000000000004</v>
      </c>
      <c r="O163" s="1">
        <v>3</v>
      </c>
      <c r="P163" s="1" t="s">
        <v>124</v>
      </c>
      <c r="Q163" s="1">
        <v>59.618000000000002</v>
      </c>
      <c r="R163" s="1">
        <v>1177</v>
      </c>
      <c r="S163" s="1">
        <v>1.7110000000000001</v>
      </c>
      <c r="T163" s="1">
        <v>1695</v>
      </c>
      <c r="U163" s="1">
        <v>1.7210000000000001</v>
      </c>
      <c r="V163" s="1">
        <v>1690</v>
      </c>
    </row>
    <row r="164" spans="2:22" x14ac:dyDescent="0.3">
      <c r="B164" s="1" t="s">
        <v>90</v>
      </c>
      <c r="C164" s="1" t="s">
        <v>232</v>
      </c>
      <c r="D164" s="1" t="s">
        <v>285</v>
      </c>
      <c r="E164" s="1" t="s">
        <v>115</v>
      </c>
      <c r="F164" s="1" t="s">
        <v>250</v>
      </c>
      <c r="G164" s="1">
        <v>2021</v>
      </c>
      <c r="H164" s="1" t="s">
        <v>152</v>
      </c>
      <c r="I164" s="1" t="s">
        <v>156</v>
      </c>
      <c r="J164" s="4">
        <v>0.30958400000000003</v>
      </c>
      <c r="K164" s="1">
        <v>1342</v>
      </c>
      <c r="L164" s="1">
        <v>1342</v>
      </c>
      <c r="M164" s="1">
        <v>9.0730000000000004</v>
      </c>
      <c r="O164" s="1">
        <v>3</v>
      </c>
      <c r="P164" s="1" t="s">
        <v>124</v>
      </c>
      <c r="Q164" s="1">
        <v>59.618000000000002</v>
      </c>
      <c r="R164" s="1">
        <v>1177</v>
      </c>
      <c r="S164" s="1">
        <v>1.7110000000000001</v>
      </c>
      <c r="T164" s="1">
        <v>1695</v>
      </c>
      <c r="U164" s="1">
        <v>1.7210000000000001</v>
      </c>
      <c r="V164" s="1">
        <v>1690</v>
      </c>
    </row>
    <row r="165" spans="2:22" x14ac:dyDescent="0.3">
      <c r="B165" s="1" t="s">
        <v>90</v>
      </c>
      <c r="C165" s="1" t="s">
        <v>232</v>
      </c>
      <c r="D165" s="1" t="s">
        <v>285</v>
      </c>
      <c r="E165" s="1" t="s">
        <v>115</v>
      </c>
      <c r="F165" s="1" t="s">
        <v>251</v>
      </c>
      <c r="G165" s="1">
        <v>2021</v>
      </c>
      <c r="H165" s="1" t="s">
        <v>152</v>
      </c>
      <c r="I165" s="1" t="s">
        <v>156</v>
      </c>
      <c r="J165" s="4">
        <v>0.31595200000000001</v>
      </c>
      <c r="K165" s="1">
        <v>1342</v>
      </c>
      <c r="L165" s="1">
        <v>1342</v>
      </c>
      <c r="M165" s="1">
        <v>9.8469999999999995</v>
      </c>
      <c r="O165" s="1">
        <v>3</v>
      </c>
      <c r="P165" s="1" t="s">
        <v>124</v>
      </c>
      <c r="Q165" s="1">
        <v>59.618000000000002</v>
      </c>
      <c r="R165" s="1">
        <v>1177</v>
      </c>
      <c r="S165" s="1">
        <v>1.7110000000000001</v>
      </c>
      <c r="T165" s="1">
        <v>1695</v>
      </c>
      <c r="U165" s="1">
        <v>1.7210000000000001</v>
      </c>
      <c r="V165" s="1">
        <v>1690</v>
      </c>
    </row>
    <row r="166" spans="2:22" x14ac:dyDescent="0.3">
      <c r="B166" s="1" t="s">
        <v>90</v>
      </c>
      <c r="C166" s="1" t="s">
        <v>232</v>
      </c>
      <c r="D166" s="1" t="s">
        <v>285</v>
      </c>
      <c r="E166" s="1" t="s">
        <v>115</v>
      </c>
      <c r="F166" s="1" t="s">
        <v>252</v>
      </c>
      <c r="G166" s="1">
        <v>2021</v>
      </c>
      <c r="H166" s="1" t="s">
        <v>152</v>
      </c>
      <c r="I166" s="1" t="s">
        <v>156</v>
      </c>
      <c r="J166" s="4">
        <v>0.31695799999999991</v>
      </c>
      <c r="K166" s="1">
        <v>1342</v>
      </c>
      <c r="L166" s="1">
        <v>1342</v>
      </c>
      <c r="M166" s="1">
        <v>9.8469999999999995</v>
      </c>
      <c r="O166" s="1">
        <v>3</v>
      </c>
      <c r="P166" s="1" t="s">
        <v>124</v>
      </c>
      <c r="Q166" s="1">
        <v>59.618000000000002</v>
      </c>
      <c r="R166" s="1">
        <v>1177</v>
      </c>
      <c r="S166" s="1">
        <v>1.7110000000000001</v>
      </c>
      <c r="T166" s="1">
        <v>1695</v>
      </c>
      <c r="U166" s="1">
        <v>1.7210000000000001</v>
      </c>
      <c r="V166" s="1">
        <v>1690</v>
      </c>
    </row>
    <row r="167" spans="2:22" x14ac:dyDescent="0.3">
      <c r="B167" s="1" t="s">
        <v>90</v>
      </c>
      <c r="C167" s="1" t="s">
        <v>232</v>
      </c>
      <c r="D167" s="1" t="s">
        <v>285</v>
      </c>
      <c r="E167" s="1" t="s">
        <v>115</v>
      </c>
      <c r="F167" s="1" t="s">
        <v>253</v>
      </c>
      <c r="G167" s="1">
        <v>2021</v>
      </c>
      <c r="H167" s="1" t="s">
        <v>152</v>
      </c>
      <c r="I167" s="1" t="s">
        <v>156</v>
      </c>
      <c r="J167" s="4">
        <v>0.31421399999999999</v>
      </c>
      <c r="K167" s="1">
        <v>1342</v>
      </c>
      <c r="L167" s="1">
        <v>1342</v>
      </c>
      <c r="M167" s="1">
        <v>10.715999999999999</v>
      </c>
      <c r="O167" s="1">
        <v>3</v>
      </c>
      <c r="P167" s="1" t="s">
        <v>124</v>
      </c>
      <c r="Q167" s="1">
        <v>59.618000000000002</v>
      </c>
      <c r="R167" s="1">
        <v>1177</v>
      </c>
      <c r="S167" s="1">
        <v>1.7110000000000001</v>
      </c>
      <c r="T167" s="1">
        <v>1695</v>
      </c>
      <c r="U167" s="1">
        <v>1.7210000000000001</v>
      </c>
      <c r="V167" s="1">
        <v>1690</v>
      </c>
    </row>
    <row r="168" spans="2:22" x14ac:dyDescent="0.3">
      <c r="B168" s="1" t="s">
        <v>90</v>
      </c>
      <c r="C168" s="1" t="s">
        <v>232</v>
      </c>
      <c r="D168" s="1" t="s">
        <v>285</v>
      </c>
      <c r="E168" s="1" t="s">
        <v>115</v>
      </c>
      <c r="F168" s="1" t="s">
        <v>254</v>
      </c>
      <c r="G168" s="1">
        <v>2021</v>
      </c>
      <c r="H168" s="1" t="s">
        <v>152</v>
      </c>
      <c r="I168" s="1" t="s">
        <v>156</v>
      </c>
      <c r="J168" s="4">
        <v>0.31361600000000001</v>
      </c>
      <c r="K168" s="1">
        <v>1342</v>
      </c>
      <c r="L168" s="1">
        <v>1342</v>
      </c>
      <c r="M168" s="1">
        <v>10.715999999999999</v>
      </c>
      <c r="O168" s="1">
        <v>3</v>
      </c>
      <c r="P168" s="1" t="s">
        <v>124</v>
      </c>
      <c r="Q168" s="1">
        <v>59.618000000000002</v>
      </c>
      <c r="R168" s="1">
        <v>1177</v>
      </c>
      <c r="S168" s="1">
        <v>1.7110000000000001</v>
      </c>
      <c r="T168" s="1">
        <v>1695</v>
      </c>
      <c r="U168" s="1">
        <v>1.7210000000000001</v>
      </c>
      <c r="V168" s="1">
        <v>1690</v>
      </c>
    </row>
    <row r="169" spans="2:22" x14ac:dyDescent="0.3">
      <c r="B169" s="1" t="s">
        <v>90</v>
      </c>
      <c r="C169" s="1" t="s">
        <v>232</v>
      </c>
      <c r="D169" s="1" t="s">
        <v>285</v>
      </c>
      <c r="E169" s="1" t="s">
        <v>115</v>
      </c>
      <c r="F169" s="1" t="s">
        <v>255</v>
      </c>
      <c r="G169" s="1">
        <v>2021</v>
      </c>
      <c r="H169" s="1" t="s">
        <v>152</v>
      </c>
      <c r="I169" s="1" t="s">
        <v>156</v>
      </c>
      <c r="J169" s="4">
        <v>0.31580799999999998</v>
      </c>
      <c r="K169" s="1">
        <v>1342</v>
      </c>
      <c r="L169" s="1">
        <v>1342</v>
      </c>
      <c r="M169" s="1">
        <v>11.494999999999999</v>
      </c>
      <c r="O169" s="1">
        <v>3</v>
      </c>
      <c r="P169" s="1" t="s">
        <v>124</v>
      </c>
      <c r="Q169" s="1">
        <v>59.618000000000002</v>
      </c>
      <c r="R169" s="1">
        <v>1177</v>
      </c>
      <c r="S169" s="1">
        <v>1.7110000000000001</v>
      </c>
      <c r="T169" s="1">
        <v>1695</v>
      </c>
      <c r="U169" s="1">
        <v>1.7210000000000001</v>
      </c>
      <c r="V169" s="1">
        <v>1690</v>
      </c>
    </row>
    <row r="170" spans="2:22" x14ac:dyDescent="0.3">
      <c r="B170" s="1" t="s">
        <v>90</v>
      </c>
      <c r="C170" s="1" t="s">
        <v>232</v>
      </c>
      <c r="D170" s="1" t="s">
        <v>285</v>
      </c>
      <c r="E170" s="1" t="s">
        <v>115</v>
      </c>
      <c r="F170" s="1" t="s">
        <v>256</v>
      </c>
      <c r="G170" s="1">
        <v>2021</v>
      </c>
      <c r="H170" s="1" t="s">
        <v>152</v>
      </c>
      <c r="I170" s="1" t="s">
        <v>156</v>
      </c>
      <c r="J170" s="4">
        <v>0.31820599999999988</v>
      </c>
      <c r="K170" s="1">
        <v>1342</v>
      </c>
      <c r="L170" s="1">
        <v>1342</v>
      </c>
      <c r="M170" s="1">
        <v>11.494999999999999</v>
      </c>
      <c r="O170" s="1">
        <v>3</v>
      </c>
      <c r="P170" s="1" t="s">
        <v>124</v>
      </c>
      <c r="Q170" s="1">
        <v>59.618000000000002</v>
      </c>
      <c r="R170" s="1">
        <v>1177</v>
      </c>
      <c r="S170" s="1">
        <v>1.7110000000000001</v>
      </c>
      <c r="T170" s="1">
        <v>1695</v>
      </c>
      <c r="U170" s="1">
        <v>1.7210000000000001</v>
      </c>
      <c r="V170" s="1">
        <v>1690</v>
      </c>
    </row>
    <row r="171" spans="2:22" x14ac:dyDescent="0.3">
      <c r="B171" s="1" t="s">
        <v>90</v>
      </c>
      <c r="C171" s="1" t="s">
        <v>232</v>
      </c>
      <c r="D171" s="1" t="s">
        <v>285</v>
      </c>
      <c r="E171" s="1" t="s">
        <v>115</v>
      </c>
      <c r="F171" s="1" t="s">
        <v>257</v>
      </c>
      <c r="G171" s="1">
        <v>2021</v>
      </c>
      <c r="H171" s="1" t="s">
        <v>152</v>
      </c>
      <c r="I171" s="1" t="s">
        <v>156</v>
      </c>
      <c r="J171" s="4">
        <v>0.32573000000000002</v>
      </c>
      <c r="K171" s="1">
        <v>1342</v>
      </c>
      <c r="L171" s="1">
        <v>1342</v>
      </c>
      <c r="M171" s="1">
        <v>12.086</v>
      </c>
      <c r="O171" s="1">
        <v>3</v>
      </c>
      <c r="P171" s="1" t="s">
        <v>124</v>
      </c>
      <c r="Q171" s="1">
        <v>59.618000000000002</v>
      </c>
      <c r="R171" s="1">
        <v>1177</v>
      </c>
      <c r="S171" s="1">
        <v>1.7110000000000001</v>
      </c>
      <c r="T171" s="1">
        <v>1695</v>
      </c>
      <c r="U171" s="1">
        <v>1.7210000000000001</v>
      </c>
      <c r="V171" s="1">
        <v>1690</v>
      </c>
    </row>
    <row r="172" spans="2:22" x14ac:dyDescent="0.3">
      <c r="B172" s="1" t="s">
        <v>90</v>
      </c>
      <c r="C172" s="1" t="s">
        <v>232</v>
      </c>
      <c r="D172" s="1" t="s">
        <v>285</v>
      </c>
      <c r="E172" s="1" t="s">
        <v>115</v>
      </c>
      <c r="F172" s="1" t="s">
        <v>258</v>
      </c>
      <c r="G172" s="1">
        <v>2021</v>
      </c>
      <c r="H172" s="1" t="s">
        <v>152</v>
      </c>
      <c r="I172" s="1" t="s">
        <v>156</v>
      </c>
      <c r="J172" s="4">
        <v>0.33995999999999998</v>
      </c>
      <c r="K172" s="1">
        <v>1342</v>
      </c>
      <c r="L172" s="1">
        <v>1342</v>
      </c>
      <c r="M172" s="1">
        <v>12.086</v>
      </c>
      <c r="O172" s="1">
        <v>3</v>
      </c>
      <c r="P172" s="1" t="s">
        <v>124</v>
      </c>
      <c r="Q172" s="1">
        <v>59.618000000000002</v>
      </c>
      <c r="R172" s="1">
        <v>1177</v>
      </c>
      <c r="S172" s="1">
        <v>1.7110000000000001</v>
      </c>
      <c r="T172" s="1">
        <v>1695</v>
      </c>
      <c r="U172" s="1">
        <v>1.7210000000000001</v>
      </c>
      <c r="V172" s="1">
        <v>1690</v>
      </c>
    </row>
    <row r="173" spans="2:22" x14ac:dyDescent="0.3">
      <c r="B173" s="1" t="s">
        <v>90</v>
      </c>
      <c r="C173" s="1" t="s">
        <v>232</v>
      </c>
      <c r="D173" s="1" t="s">
        <v>285</v>
      </c>
      <c r="E173" s="1" t="s">
        <v>115</v>
      </c>
      <c r="F173" s="1" t="s">
        <v>259</v>
      </c>
      <c r="G173" s="1">
        <v>2021</v>
      </c>
      <c r="H173" s="1" t="s">
        <v>152</v>
      </c>
      <c r="I173" s="1" t="s">
        <v>156</v>
      </c>
      <c r="J173" s="4">
        <v>0.3443119999999999</v>
      </c>
      <c r="K173" s="1">
        <v>1342</v>
      </c>
      <c r="L173" s="1">
        <v>1342</v>
      </c>
      <c r="M173" s="1">
        <v>12.512</v>
      </c>
      <c r="O173" s="1">
        <v>3</v>
      </c>
      <c r="P173" s="1" t="s">
        <v>124</v>
      </c>
      <c r="Q173" s="1">
        <v>59.618000000000002</v>
      </c>
      <c r="R173" s="1">
        <v>1177</v>
      </c>
      <c r="S173" s="1">
        <v>1.7110000000000001</v>
      </c>
      <c r="T173" s="1">
        <v>1695</v>
      </c>
      <c r="U173" s="1">
        <v>1.7210000000000001</v>
      </c>
      <c r="V173" s="1">
        <v>1690</v>
      </c>
    </row>
    <row r="174" spans="2:22" x14ac:dyDescent="0.3">
      <c r="B174" s="1" t="s">
        <v>90</v>
      </c>
      <c r="C174" s="1" t="s">
        <v>232</v>
      </c>
      <c r="D174" s="1" t="s">
        <v>285</v>
      </c>
      <c r="E174" s="1" t="s">
        <v>115</v>
      </c>
      <c r="F174" s="1" t="s">
        <v>260</v>
      </c>
      <c r="G174" s="1">
        <v>2021</v>
      </c>
      <c r="H174" s="1" t="s">
        <v>152</v>
      </c>
      <c r="I174" s="1" t="s">
        <v>156</v>
      </c>
      <c r="J174" s="4">
        <v>0.3462559999999999</v>
      </c>
      <c r="K174" s="1">
        <v>1342</v>
      </c>
      <c r="L174" s="1">
        <v>1342</v>
      </c>
      <c r="M174" s="1">
        <v>12.512</v>
      </c>
      <c r="O174" s="1">
        <v>3</v>
      </c>
      <c r="P174" s="1" t="s">
        <v>124</v>
      </c>
      <c r="Q174" s="1">
        <v>59.618000000000002</v>
      </c>
      <c r="R174" s="1">
        <v>1177</v>
      </c>
      <c r="S174" s="1">
        <v>1.7110000000000001</v>
      </c>
      <c r="T174" s="1">
        <v>1695</v>
      </c>
      <c r="U174" s="1">
        <v>1.7210000000000001</v>
      </c>
      <c r="V174" s="1">
        <v>1690</v>
      </c>
    </row>
    <row r="175" spans="2:22" x14ac:dyDescent="0.3">
      <c r="B175" s="1" t="s">
        <v>90</v>
      </c>
      <c r="C175" s="1" t="s">
        <v>232</v>
      </c>
      <c r="D175" s="1" t="s">
        <v>285</v>
      </c>
      <c r="E175" s="1" t="s">
        <v>115</v>
      </c>
      <c r="F175" s="1" t="s">
        <v>261</v>
      </c>
      <c r="G175" s="1">
        <v>2021</v>
      </c>
      <c r="H175" s="1" t="s">
        <v>152</v>
      </c>
      <c r="I175" s="1" t="s">
        <v>156</v>
      </c>
      <c r="J175" s="4">
        <v>0.33496999999999999</v>
      </c>
      <c r="K175" s="1">
        <v>1342</v>
      </c>
      <c r="L175" s="1">
        <v>1342</v>
      </c>
      <c r="M175" s="1">
        <v>12.771000000000001</v>
      </c>
      <c r="O175" s="1">
        <v>3</v>
      </c>
      <c r="P175" s="1" t="s">
        <v>124</v>
      </c>
      <c r="Q175" s="1">
        <v>59.618000000000002</v>
      </c>
      <c r="R175" s="1">
        <v>1177</v>
      </c>
      <c r="S175" s="1">
        <v>1.7110000000000001</v>
      </c>
      <c r="T175" s="1">
        <v>1695</v>
      </c>
      <c r="U175" s="1">
        <v>1.7210000000000001</v>
      </c>
      <c r="V175" s="1">
        <v>1690</v>
      </c>
    </row>
    <row r="176" spans="2:22" x14ac:dyDescent="0.3">
      <c r="B176" s="1" t="s">
        <v>90</v>
      </c>
      <c r="C176" s="1" t="s">
        <v>232</v>
      </c>
      <c r="D176" s="1" t="s">
        <v>285</v>
      </c>
      <c r="E176" s="1" t="s">
        <v>115</v>
      </c>
      <c r="F176" s="1" t="s">
        <v>262</v>
      </c>
      <c r="G176" s="1">
        <v>2021</v>
      </c>
      <c r="H176" s="1" t="s">
        <v>152</v>
      </c>
      <c r="I176" s="1" t="s">
        <v>156</v>
      </c>
      <c r="J176" s="4">
        <v>0.32604</v>
      </c>
      <c r="K176" s="1">
        <v>1342</v>
      </c>
      <c r="L176" s="1">
        <v>1342</v>
      </c>
      <c r="M176" s="1">
        <v>12.771000000000001</v>
      </c>
      <c r="O176" s="1">
        <v>3</v>
      </c>
      <c r="P176" s="1" t="s">
        <v>124</v>
      </c>
      <c r="Q176" s="1">
        <v>59.618000000000002</v>
      </c>
      <c r="R176" s="1">
        <v>1177</v>
      </c>
      <c r="S176" s="1">
        <v>1.7110000000000001</v>
      </c>
      <c r="T176" s="1">
        <v>1695</v>
      </c>
      <c r="U176" s="1">
        <v>1.7210000000000001</v>
      </c>
      <c r="V176" s="1">
        <v>1690</v>
      </c>
    </row>
    <row r="177" spans="2:22" x14ac:dyDescent="0.3">
      <c r="B177" s="1" t="s">
        <v>90</v>
      </c>
      <c r="C177" s="1" t="s">
        <v>232</v>
      </c>
      <c r="D177" s="1" t="s">
        <v>285</v>
      </c>
      <c r="E177" s="1" t="s">
        <v>115</v>
      </c>
      <c r="F177" s="1" t="s">
        <v>263</v>
      </c>
      <c r="G177" s="1">
        <v>2021</v>
      </c>
      <c r="H177" s="1" t="s">
        <v>152</v>
      </c>
      <c r="I177" s="1" t="s">
        <v>156</v>
      </c>
      <c r="J177" s="4">
        <v>0.31837599999999999</v>
      </c>
      <c r="K177" s="1">
        <v>1342</v>
      </c>
      <c r="L177" s="1">
        <v>1342</v>
      </c>
      <c r="M177" s="1">
        <v>12.848000000000001</v>
      </c>
      <c r="O177" s="1">
        <v>3</v>
      </c>
      <c r="P177" s="1" t="s">
        <v>124</v>
      </c>
      <c r="Q177" s="1">
        <v>59.618000000000002</v>
      </c>
      <c r="R177" s="1">
        <v>1177</v>
      </c>
      <c r="S177" s="1">
        <v>1.7110000000000001</v>
      </c>
      <c r="T177" s="1">
        <v>1695</v>
      </c>
      <c r="U177" s="1">
        <v>1.7210000000000001</v>
      </c>
      <c r="V177" s="1">
        <v>1690</v>
      </c>
    </row>
    <row r="178" spans="2:22" x14ac:dyDescent="0.3">
      <c r="B178" s="1" t="s">
        <v>90</v>
      </c>
      <c r="C178" s="1" t="s">
        <v>232</v>
      </c>
      <c r="D178" s="1" t="s">
        <v>285</v>
      </c>
      <c r="E178" s="1" t="s">
        <v>115</v>
      </c>
      <c r="F178" s="1" t="s">
        <v>264</v>
      </c>
      <c r="G178" s="1">
        <v>2021</v>
      </c>
      <c r="H178" s="1" t="s">
        <v>152</v>
      </c>
      <c r="I178" s="1" t="s">
        <v>156</v>
      </c>
      <c r="J178" s="4">
        <v>0.31917800000000002</v>
      </c>
      <c r="K178" s="1">
        <v>1342</v>
      </c>
      <c r="L178" s="1">
        <v>1342</v>
      </c>
      <c r="M178" s="1">
        <v>12.848000000000001</v>
      </c>
      <c r="O178" s="1">
        <v>3</v>
      </c>
      <c r="P178" s="1" t="s">
        <v>124</v>
      </c>
      <c r="Q178" s="1">
        <v>59.618000000000002</v>
      </c>
      <c r="R178" s="1">
        <v>1177</v>
      </c>
      <c r="S178" s="1">
        <v>1.7110000000000001</v>
      </c>
      <c r="T178" s="1">
        <v>1695</v>
      </c>
      <c r="U178" s="1">
        <v>1.7210000000000001</v>
      </c>
      <c r="V178" s="1">
        <v>1690</v>
      </c>
    </row>
    <row r="179" spans="2:22" x14ac:dyDescent="0.3">
      <c r="B179" s="1" t="s">
        <v>90</v>
      </c>
      <c r="C179" s="1" t="s">
        <v>232</v>
      </c>
      <c r="D179" s="1" t="s">
        <v>285</v>
      </c>
      <c r="E179" s="1" t="s">
        <v>115</v>
      </c>
      <c r="F179" s="1" t="s">
        <v>265</v>
      </c>
      <c r="G179" s="1">
        <v>2021</v>
      </c>
      <c r="H179" s="1" t="s">
        <v>152</v>
      </c>
      <c r="I179" s="1" t="s">
        <v>156</v>
      </c>
      <c r="J179" s="4">
        <v>0.3269240000000001</v>
      </c>
      <c r="K179" s="1">
        <v>1342</v>
      </c>
      <c r="L179" s="1">
        <v>1342</v>
      </c>
      <c r="M179" s="1">
        <v>12.707000000000001</v>
      </c>
      <c r="O179" s="1">
        <v>3</v>
      </c>
      <c r="P179" s="1" t="s">
        <v>124</v>
      </c>
      <c r="Q179" s="1">
        <v>59.618000000000002</v>
      </c>
      <c r="R179" s="1">
        <v>1177</v>
      </c>
      <c r="S179" s="1">
        <v>1.7110000000000001</v>
      </c>
      <c r="T179" s="1">
        <v>1695</v>
      </c>
      <c r="U179" s="1">
        <v>1.7210000000000001</v>
      </c>
      <c r="V179" s="1">
        <v>1690</v>
      </c>
    </row>
    <row r="180" spans="2:22" x14ac:dyDescent="0.3">
      <c r="B180" s="1" t="s">
        <v>90</v>
      </c>
      <c r="C180" s="1" t="s">
        <v>232</v>
      </c>
      <c r="D180" s="1" t="s">
        <v>285</v>
      </c>
      <c r="E180" s="1" t="s">
        <v>115</v>
      </c>
      <c r="F180" s="1" t="s">
        <v>266</v>
      </c>
      <c r="G180" s="1">
        <v>2021</v>
      </c>
      <c r="H180" s="1" t="s">
        <v>152</v>
      </c>
      <c r="I180" s="1" t="s">
        <v>156</v>
      </c>
      <c r="J180" s="4">
        <v>0.35049599999999997</v>
      </c>
      <c r="K180" s="1">
        <v>1342</v>
      </c>
      <c r="L180" s="1">
        <v>1342</v>
      </c>
      <c r="M180" s="1">
        <v>12.707000000000001</v>
      </c>
      <c r="O180" s="1">
        <v>3</v>
      </c>
      <c r="P180" s="1" t="s">
        <v>124</v>
      </c>
      <c r="Q180" s="1">
        <v>59.618000000000002</v>
      </c>
      <c r="R180" s="1">
        <v>1177</v>
      </c>
      <c r="S180" s="1">
        <v>1.7110000000000001</v>
      </c>
      <c r="T180" s="1">
        <v>1695</v>
      </c>
      <c r="U180" s="1">
        <v>1.7210000000000001</v>
      </c>
      <c r="V180" s="1">
        <v>1690</v>
      </c>
    </row>
    <row r="181" spans="2:22" x14ac:dyDescent="0.3">
      <c r="B181" s="1" t="s">
        <v>90</v>
      </c>
      <c r="C181" s="1" t="s">
        <v>232</v>
      </c>
      <c r="D181" s="1" t="s">
        <v>285</v>
      </c>
      <c r="E181" s="1" t="s">
        <v>115</v>
      </c>
      <c r="F181" s="1" t="s">
        <v>267</v>
      </c>
      <c r="G181" s="1">
        <v>2021</v>
      </c>
      <c r="H181" s="1" t="s">
        <v>152</v>
      </c>
      <c r="I181" s="1" t="s">
        <v>156</v>
      </c>
      <c r="J181" s="4">
        <v>0.38466</v>
      </c>
      <c r="K181" s="1">
        <v>1342</v>
      </c>
      <c r="L181" s="1">
        <v>1342</v>
      </c>
      <c r="M181" s="1">
        <v>12.425000000000001</v>
      </c>
      <c r="O181" s="1">
        <v>3</v>
      </c>
      <c r="P181" s="1" t="s">
        <v>124</v>
      </c>
      <c r="Q181" s="1">
        <v>59.618000000000002</v>
      </c>
      <c r="R181" s="1">
        <v>1177</v>
      </c>
      <c r="S181" s="1">
        <v>1.7110000000000001</v>
      </c>
      <c r="T181" s="1">
        <v>1695</v>
      </c>
      <c r="U181" s="1">
        <v>1.7210000000000001</v>
      </c>
      <c r="V181" s="1">
        <v>1690</v>
      </c>
    </row>
    <row r="182" spans="2:22" x14ac:dyDescent="0.3">
      <c r="B182" s="1" t="s">
        <v>90</v>
      </c>
      <c r="C182" s="1" t="s">
        <v>232</v>
      </c>
      <c r="D182" s="1" t="s">
        <v>285</v>
      </c>
      <c r="E182" s="1" t="s">
        <v>115</v>
      </c>
      <c r="F182" s="1" t="s">
        <v>268</v>
      </c>
      <c r="G182" s="1">
        <v>2021</v>
      </c>
      <c r="H182" s="1" t="s">
        <v>152</v>
      </c>
      <c r="I182" s="1" t="s">
        <v>156</v>
      </c>
      <c r="J182" s="4">
        <v>0.42233799999999999</v>
      </c>
      <c r="K182" s="1">
        <v>1342</v>
      </c>
      <c r="L182" s="1">
        <v>1342</v>
      </c>
      <c r="M182" s="1">
        <v>12.425000000000001</v>
      </c>
      <c r="O182" s="1">
        <v>3</v>
      </c>
      <c r="P182" s="1" t="s">
        <v>124</v>
      </c>
      <c r="Q182" s="1">
        <v>59.618000000000002</v>
      </c>
      <c r="R182" s="1">
        <v>1177</v>
      </c>
      <c r="S182" s="1">
        <v>1.7110000000000001</v>
      </c>
      <c r="T182" s="1">
        <v>1695</v>
      </c>
      <c r="U182" s="1">
        <v>1.7210000000000001</v>
      </c>
      <c r="V182" s="1">
        <v>1690</v>
      </c>
    </row>
    <row r="183" spans="2:22" x14ac:dyDescent="0.3">
      <c r="B183" s="1" t="s">
        <v>90</v>
      </c>
      <c r="C183" s="1" t="s">
        <v>232</v>
      </c>
      <c r="D183" s="1" t="s">
        <v>285</v>
      </c>
      <c r="E183" s="1" t="s">
        <v>115</v>
      </c>
      <c r="F183" s="1" t="s">
        <v>269</v>
      </c>
      <c r="G183" s="1">
        <v>2021</v>
      </c>
      <c r="H183" s="1" t="s">
        <v>152</v>
      </c>
      <c r="I183" s="1" t="s">
        <v>156</v>
      </c>
      <c r="J183" s="4">
        <v>0.44479800000000003</v>
      </c>
      <c r="K183" s="1">
        <v>1342</v>
      </c>
      <c r="L183" s="1">
        <v>1342</v>
      </c>
      <c r="M183" s="1">
        <v>12.026999999999999</v>
      </c>
      <c r="O183" s="1">
        <v>3</v>
      </c>
      <c r="P183" s="1" t="s">
        <v>124</v>
      </c>
      <c r="Q183" s="1">
        <v>59.618000000000002</v>
      </c>
      <c r="R183" s="1">
        <v>1177</v>
      </c>
      <c r="S183" s="1">
        <v>1.7110000000000001</v>
      </c>
      <c r="T183" s="1">
        <v>1695</v>
      </c>
      <c r="U183" s="1">
        <v>1.7210000000000001</v>
      </c>
      <c r="V183" s="1">
        <v>1690</v>
      </c>
    </row>
    <row r="184" spans="2:22" x14ac:dyDescent="0.3">
      <c r="B184" s="1" t="s">
        <v>90</v>
      </c>
      <c r="C184" s="1" t="s">
        <v>232</v>
      </c>
      <c r="D184" s="1" t="s">
        <v>285</v>
      </c>
      <c r="E184" s="1" t="s">
        <v>115</v>
      </c>
      <c r="F184" s="1" t="s">
        <v>270</v>
      </c>
      <c r="G184" s="1">
        <v>2021</v>
      </c>
      <c r="H184" s="1" t="s">
        <v>152</v>
      </c>
      <c r="I184" s="1" t="s">
        <v>156</v>
      </c>
      <c r="J184" s="4">
        <v>0.46172600000000003</v>
      </c>
      <c r="K184" s="1">
        <v>1342</v>
      </c>
      <c r="L184" s="1">
        <v>1342</v>
      </c>
      <c r="M184" s="1">
        <v>12.026999999999999</v>
      </c>
      <c r="O184" s="1">
        <v>3</v>
      </c>
      <c r="P184" s="1" t="s">
        <v>124</v>
      </c>
      <c r="Q184" s="1">
        <v>59.618000000000002</v>
      </c>
      <c r="R184" s="1">
        <v>1177</v>
      </c>
      <c r="S184" s="1">
        <v>1.7110000000000001</v>
      </c>
      <c r="T184" s="1">
        <v>1695</v>
      </c>
      <c r="U184" s="1">
        <v>1.7210000000000001</v>
      </c>
      <c r="V184" s="1">
        <v>1690</v>
      </c>
    </row>
    <row r="185" spans="2:22" x14ac:dyDescent="0.3">
      <c r="B185" s="1" t="s">
        <v>90</v>
      </c>
      <c r="C185" s="1" t="s">
        <v>232</v>
      </c>
      <c r="D185" s="1" t="s">
        <v>285</v>
      </c>
      <c r="E185" s="1" t="s">
        <v>115</v>
      </c>
      <c r="F185" s="1" t="s">
        <v>271</v>
      </c>
      <c r="G185" s="1">
        <v>2021</v>
      </c>
      <c r="H185" s="1" t="s">
        <v>152</v>
      </c>
      <c r="I185" s="1" t="s">
        <v>156</v>
      </c>
      <c r="J185" s="4">
        <v>0.461758</v>
      </c>
      <c r="K185" s="1">
        <v>1342</v>
      </c>
      <c r="L185" s="1">
        <v>1342</v>
      </c>
      <c r="M185" s="1">
        <v>11.532</v>
      </c>
      <c r="O185" s="1">
        <v>3</v>
      </c>
      <c r="P185" s="1" t="s">
        <v>124</v>
      </c>
      <c r="Q185" s="1">
        <v>59.618000000000002</v>
      </c>
      <c r="R185" s="1">
        <v>1177</v>
      </c>
      <c r="S185" s="1">
        <v>1.7110000000000001</v>
      </c>
      <c r="T185" s="1">
        <v>1695</v>
      </c>
      <c r="U185" s="1">
        <v>1.7210000000000001</v>
      </c>
      <c r="V185" s="1">
        <v>1690</v>
      </c>
    </row>
    <row r="186" spans="2:22" x14ac:dyDescent="0.3">
      <c r="B186" s="1" t="s">
        <v>90</v>
      </c>
      <c r="C186" s="1" t="s">
        <v>232</v>
      </c>
      <c r="D186" s="1" t="s">
        <v>285</v>
      </c>
      <c r="E186" s="1" t="s">
        <v>115</v>
      </c>
      <c r="F186" s="1" t="s">
        <v>272</v>
      </c>
      <c r="G186" s="1">
        <v>2021</v>
      </c>
      <c r="H186" s="1" t="s">
        <v>152</v>
      </c>
      <c r="I186" s="1" t="s">
        <v>156</v>
      </c>
      <c r="J186" s="4">
        <v>0.45441199999999998</v>
      </c>
      <c r="K186" s="1">
        <v>1342</v>
      </c>
      <c r="L186" s="1">
        <v>1342</v>
      </c>
      <c r="M186" s="1">
        <v>11.532</v>
      </c>
      <c r="O186" s="1">
        <v>3</v>
      </c>
      <c r="P186" s="1" t="s">
        <v>124</v>
      </c>
      <c r="Q186" s="1">
        <v>59.618000000000002</v>
      </c>
      <c r="R186" s="1">
        <v>1177</v>
      </c>
      <c r="S186" s="1">
        <v>1.7110000000000001</v>
      </c>
      <c r="T186" s="1">
        <v>1695</v>
      </c>
      <c r="U186" s="1">
        <v>1.7210000000000001</v>
      </c>
      <c r="V186" s="1">
        <v>1690</v>
      </c>
    </row>
    <row r="187" spans="2:22" x14ac:dyDescent="0.3">
      <c r="B187" s="1" t="s">
        <v>90</v>
      </c>
      <c r="C187" s="1" t="s">
        <v>232</v>
      </c>
      <c r="D187" s="1" t="s">
        <v>285</v>
      </c>
      <c r="E187" s="1" t="s">
        <v>115</v>
      </c>
      <c r="F187" s="1" t="s">
        <v>273</v>
      </c>
      <c r="G187" s="1">
        <v>2021</v>
      </c>
      <c r="H187" s="1" t="s">
        <v>152</v>
      </c>
      <c r="I187" s="1" t="s">
        <v>156</v>
      </c>
      <c r="J187" s="4">
        <v>0.43613400000000002</v>
      </c>
      <c r="K187" s="1">
        <v>1342</v>
      </c>
      <c r="L187" s="1">
        <v>1342</v>
      </c>
      <c r="M187" s="1">
        <v>10.935</v>
      </c>
      <c r="O187" s="1">
        <v>3</v>
      </c>
      <c r="P187" s="1" t="s">
        <v>124</v>
      </c>
      <c r="Q187" s="1">
        <v>59.618000000000002</v>
      </c>
      <c r="R187" s="1">
        <v>1177</v>
      </c>
      <c r="S187" s="1">
        <v>1.7110000000000001</v>
      </c>
      <c r="T187" s="1">
        <v>1695</v>
      </c>
      <c r="U187" s="1">
        <v>1.7210000000000001</v>
      </c>
      <c r="V187" s="1">
        <v>1690</v>
      </c>
    </row>
    <row r="188" spans="2:22" x14ac:dyDescent="0.3">
      <c r="B188" s="1" t="s">
        <v>90</v>
      </c>
      <c r="C188" s="1" t="s">
        <v>232</v>
      </c>
      <c r="D188" s="1" t="s">
        <v>285</v>
      </c>
      <c r="E188" s="1" t="s">
        <v>115</v>
      </c>
      <c r="F188" s="1" t="s">
        <v>274</v>
      </c>
      <c r="G188" s="1">
        <v>2021</v>
      </c>
      <c r="H188" s="1" t="s">
        <v>152</v>
      </c>
      <c r="I188" s="1" t="s">
        <v>156</v>
      </c>
      <c r="J188" s="4">
        <v>0.41882599999999998</v>
      </c>
      <c r="K188" s="1">
        <v>1342</v>
      </c>
      <c r="L188" s="1">
        <v>1342</v>
      </c>
      <c r="M188" s="1">
        <v>10.935</v>
      </c>
      <c r="O188" s="1">
        <v>3</v>
      </c>
      <c r="P188" s="1" t="s">
        <v>124</v>
      </c>
      <c r="Q188" s="1">
        <v>59.618000000000002</v>
      </c>
      <c r="R188" s="1">
        <v>1177</v>
      </c>
      <c r="S188" s="1">
        <v>1.7110000000000001</v>
      </c>
      <c r="T188" s="1">
        <v>1695</v>
      </c>
      <c r="U188" s="1">
        <v>1.7210000000000001</v>
      </c>
      <c r="V188" s="1">
        <v>1690</v>
      </c>
    </row>
    <row r="189" spans="2:22" x14ac:dyDescent="0.3">
      <c r="B189" s="1" t="s">
        <v>90</v>
      </c>
      <c r="C189" s="1" t="s">
        <v>232</v>
      </c>
      <c r="D189" s="1" t="s">
        <v>285</v>
      </c>
      <c r="E189" s="1" t="s">
        <v>115</v>
      </c>
      <c r="F189" s="1" t="s">
        <v>275</v>
      </c>
      <c r="G189" s="1">
        <v>2021</v>
      </c>
      <c r="H189" s="1" t="s">
        <v>152</v>
      </c>
      <c r="I189" s="1" t="s">
        <v>156</v>
      </c>
      <c r="J189" s="4">
        <v>0.39704600000000001</v>
      </c>
      <c r="K189" s="1">
        <v>1342</v>
      </c>
      <c r="L189" s="1">
        <v>1342</v>
      </c>
      <c r="M189" s="1">
        <v>10.333</v>
      </c>
      <c r="O189" s="1">
        <v>3</v>
      </c>
      <c r="P189" s="1" t="s">
        <v>124</v>
      </c>
      <c r="Q189" s="1">
        <v>59.618000000000002</v>
      </c>
      <c r="R189" s="1">
        <v>1177</v>
      </c>
      <c r="S189" s="1">
        <v>1.7110000000000001</v>
      </c>
      <c r="T189" s="1">
        <v>1695</v>
      </c>
      <c r="U189" s="1">
        <v>1.7210000000000001</v>
      </c>
      <c r="V189" s="1">
        <v>1690</v>
      </c>
    </row>
    <row r="190" spans="2:22" x14ac:dyDescent="0.3">
      <c r="B190" s="1" t="s">
        <v>90</v>
      </c>
      <c r="C190" s="1" t="s">
        <v>232</v>
      </c>
      <c r="D190" s="1" t="s">
        <v>285</v>
      </c>
      <c r="E190" s="1" t="s">
        <v>115</v>
      </c>
      <c r="F190" s="1" t="s">
        <v>276</v>
      </c>
      <c r="G190" s="1">
        <v>2021</v>
      </c>
      <c r="H190" s="1" t="s">
        <v>152</v>
      </c>
      <c r="I190" s="1" t="s">
        <v>156</v>
      </c>
      <c r="J190" s="4">
        <v>0.37876199999999999</v>
      </c>
      <c r="K190" s="1">
        <v>1342</v>
      </c>
      <c r="L190" s="1">
        <v>1342</v>
      </c>
      <c r="M190" s="1">
        <v>10.333</v>
      </c>
      <c r="O190" s="1">
        <v>3</v>
      </c>
      <c r="P190" s="1" t="s">
        <v>124</v>
      </c>
      <c r="Q190" s="1">
        <v>59.618000000000002</v>
      </c>
      <c r="R190" s="1">
        <v>1177</v>
      </c>
      <c r="S190" s="1">
        <v>1.7110000000000001</v>
      </c>
      <c r="T190" s="1">
        <v>1695</v>
      </c>
      <c r="U190" s="1">
        <v>1.7210000000000001</v>
      </c>
      <c r="V190" s="1">
        <v>1690</v>
      </c>
    </row>
    <row r="191" spans="2:22" x14ac:dyDescent="0.3">
      <c r="B191" s="1" t="s">
        <v>90</v>
      </c>
      <c r="C191" s="1" t="s">
        <v>232</v>
      </c>
      <c r="D191" s="1" t="s">
        <v>285</v>
      </c>
      <c r="E191" s="1" t="s">
        <v>115</v>
      </c>
      <c r="F191" s="1" t="s">
        <v>277</v>
      </c>
      <c r="G191" s="1">
        <v>2021</v>
      </c>
      <c r="H191" s="1" t="s">
        <v>152</v>
      </c>
      <c r="I191" s="1" t="s">
        <v>156</v>
      </c>
      <c r="J191" s="4">
        <v>0.35097800000000001</v>
      </c>
      <c r="K191" s="1">
        <v>1342</v>
      </c>
      <c r="L191" s="1">
        <v>1342</v>
      </c>
      <c r="M191" s="1">
        <v>9.8219999999999992</v>
      </c>
      <c r="O191" s="1">
        <v>3</v>
      </c>
      <c r="P191" s="1" t="s">
        <v>124</v>
      </c>
      <c r="Q191" s="1">
        <v>59.618000000000002</v>
      </c>
      <c r="R191" s="1">
        <v>1177</v>
      </c>
      <c r="S191" s="1">
        <v>1.7110000000000001</v>
      </c>
      <c r="T191" s="1">
        <v>1695</v>
      </c>
      <c r="U191" s="1">
        <v>1.7210000000000001</v>
      </c>
      <c r="V191" s="1">
        <v>1690</v>
      </c>
    </row>
    <row r="192" spans="2:22" x14ac:dyDescent="0.3">
      <c r="B192" s="1" t="s">
        <v>90</v>
      </c>
      <c r="C192" s="1" t="s">
        <v>232</v>
      </c>
      <c r="D192" s="1" t="s">
        <v>285</v>
      </c>
      <c r="E192" s="1" t="s">
        <v>115</v>
      </c>
      <c r="F192" s="1" t="s">
        <v>278</v>
      </c>
      <c r="G192" s="1">
        <v>2021</v>
      </c>
      <c r="H192" s="1" t="s">
        <v>152</v>
      </c>
      <c r="I192" s="1" t="s">
        <v>156</v>
      </c>
      <c r="J192" s="4">
        <v>0.32319399999999998</v>
      </c>
      <c r="K192" s="1">
        <v>1342</v>
      </c>
      <c r="L192" s="1">
        <v>1342</v>
      </c>
      <c r="M192" s="1">
        <v>9.8219999999999992</v>
      </c>
      <c r="O192" s="1">
        <v>3</v>
      </c>
      <c r="P192" s="1" t="s">
        <v>124</v>
      </c>
      <c r="Q192" s="1">
        <v>59.618000000000002</v>
      </c>
      <c r="R192" s="1">
        <v>1177</v>
      </c>
      <c r="S192" s="1">
        <v>1.7110000000000001</v>
      </c>
      <c r="T192" s="1">
        <v>1695</v>
      </c>
      <c r="U192" s="1">
        <v>1.7210000000000001</v>
      </c>
      <c r="V192" s="1">
        <v>1690</v>
      </c>
    </row>
    <row r="193" spans="2:22" x14ac:dyDescent="0.3">
      <c r="B193" s="1" t="s">
        <v>90</v>
      </c>
      <c r="C193" s="1" t="s">
        <v>232</v>
      </c>
      <c r="D193" s="1" t="s">
        <v>285</v>
      </c>
      <c r="E193" s="1" t="s">
        <v>115</v>
      </c>
      <c r="F193" s="1" t="s">
        <v>279</v>
      </c>
      <c r="G193" s="1">
        <v>2021</v>
      </c>
      <c r="H193" s="1" t="s">
        <v>152</v>
      </c>
      <c r="I193" s="1" t="s">
        <v>156</v>
      </c>
      <c r="J193" s="4">
        <v>0.29796</v>
      </c>
      <c r="K193" s="1">
        <v>1342</v>
      </c>
      <c r="L193" s="1">
        <v>1342</v>
      </c>
      <c r="M193" s="1">
        <v>9.4109999999999996</v>
      </c>
      <c r="O193" s="1">
        <v>3</v>
      </c>
      <c r="P193" s="1" t="s">
        <v>124</v>
      </c>
      <c r="Q193" s="1">
        <v>59.618000000000002</v>
      </c>
      <c r="R193" s="1">
        <v>1177</v>
      </c>
      <c r="S193" s="1">
        <v>1.7110000000000001</v>
      </c>
      <c r="T193" s="1">
        <v>1695</v>
      </c>
      <c r="U193" s="1">
        <v>1.7210000000000001</v>
      </c>
      <c r="V193" s="1">
        <v>1690</v>
      </c>
    </row>
    <row r="194" spans="2:22" x14ac:dyDescent="0.3">
      <c r="B194" s="1" t="s">
        <v>90</v>
      </c>
      <c r="C194" s="1" t="s">
        <v>232</v>
      </c>
      <c r="D194" s="1" t="s">
        <v>285</v>
      </c>
      <c r="E194" s="1" t="s">
        <v>115</v>
      </c>
      <c r="F194" s="1" t="s">
        <v>280</v>
      </c>
      <c r="G194" s="1">
        <v>2021</v>
      </c>
      <c r="H194" s="1" t="s">
        <v>152</v>
      </c>
      <c r="I194" s="1" t="s">
        <v>156</v>
      </c>
      <c r="J194" s="4">
        <v>0.264936</v>
      </c>
      <c r="K194" s="1">
        <v>1342</v>
      </c>
      <c r="L194" s="1">
        <v>1342</v>
      </c>
      <c r="M194" s="1">
        <v>9.4109999999999996</v>
      </c>
      <c r="O194" s="1">
        <v>3</v>
      </c>
      <c r="P194" s="1" t="s">
        <v>124</v>
      </c>
      <c r="Q194" s="1">
        <v>59.618000000000002</v>
      </c>
      <c r="R194" s="1">
        <v>1177</v>
      </c>
      <c r="S194" s="1">
        <v>1.7110000000000001</v>
      </c>
      <c r="T194" s="1">
        <v>1695</v>
      </c>
      <c r="U194" s="1">
        <v>1.7210000000000001</v>
      </c>
      <c r="V194" s="1">
        <v>1690</v>
      </c>
    </row>
    <row r="195" spans="2:22" x14ac:dyDescent="0.3">
      <c r="B195" s="1" t="s">
        <v>90</v>
      </c>
      <c r="C195" s="1" t="s">
        <v>232</v>
      </c>
      <c r="D195" s="1" t="s">
        <v>285</v>
      </c>
      <c r="E195" s="1" t="s">
        <v>115</v>
      </c>
      <c r="F195" s="1" t="s">
        <v>233</v>
      </c>
      <c r="G195" s="1">
        <v>2021</v>
      </c>
      <c r="H195" s="1" t="s">
        <v>152</v>
      </c>
      <c r="I195" s="1" t="s">
        <v>157</v>
      </c>
      <c r="J195" s="4">
        <v>0.30752200000000002</v>
      </c>
      <c r="K195" s="1">
        <v>3182</v>
      </c>
      <c r="L195" s="1">
        <v>3182</v>
      </c>
      <c r="M195" s="1">
        <v>9.1199999999999992</v>
      </c>
      <c r="O195" s="1">
        <v>3</v>
      </c>
      <c r="P195" s="1" t="s">
        <v>124</v>
      </c>
      <c r="Q195" s="1">
        <v>93.103999999999999</v>
      </c>
      <c r="R195" s="1">
        <v>2171</v>
      </c>
      <c r="S195" s="1">
        <v>3.0030000000000001</v>
      </c>
      <c r="T195" s="1">
        <v>3823</v>
      </c>
      <c r="U195" s="1">
        <v>2.4009999999999998</v>
      </c>
      <c r="V195" s="1">
        <v>3807</v>
      </c>
    </row>
    <row r="196" spans="2:22" x14ac:dyDescent="0.3">
      <c r="B196" s="1" t="s">
        <v>90</v>
      </c>
      <c r="C196" s="1" t="s">
        <v>232</v>
      </c>
      <c r="D196" s="1" t="s">
        <v>285</v>
      </c>
      <c r="E196" s="1" t="s">
        <v>115</v>
      </c>
      <c r="F196" s="1" t="s">
        <v>234</v>
      </c>
      <c r="G196" s="1">
        <v>2021</v>
      </c>
      <c r="H196" s="1" t="s">
        <v>152</v>
      </c>
      <c r="I196" s="1" t="s">
        <v>157</v>
      </c>
      <c r="J196" s="4">
        <v>0.2837579999999999</v>
      </c>
      <c r="K196" s="1">
        <v>3183</v>
      </c>
      <c r="L196" s="1">
        <v>3183</v>
      </c>
      <c r="M196" s="1">
        <v>9.0860000000000003</v>
      </c>
      <c r="O196" s="1">
        <v>3</v>
      </c>
      <c r="P196" s="1" t="s">
        <v>124</v>
      </c>
      <c r="Q196" s="1">
        <v>93.103999999999999</v>
      </c>
      <c r="R196" s="1">
        <v>2171</v>
      </c>
      <c r="S196" s="1">
        <v>3.0030000000000001</v>
      </c>
      <c r="T196" s="1">
        <v>3823</v>
      </c>
      <c r="U196" s="1">
        <v>2.4009999999999998</v>
      </c>
      <c r="V196" s="1">
        <v>3807</v>
      </c>
    </row>
    <row r="197" spans="2:22" x14ac:dyDescent="0.3">
      <c r="B197" s="1" t="s">
        <v>90</v>
      </c>
      <c r="C197" s="1" t="s">
        <v>232</v>
      </c>
      <c r="D197" s="1" t="s">
        <v>285</v>
      </c>
      <c r="E197" s="1" t="s">
        <v>115</v>
      </c>
      <c r="F197" s="1" t="s">
        <v>235</v>
      </c>
      <c r="G197" s="1">
        <v>2021</v>
      </c>
      <c r="H197" s="1" t="s">
        <v>152</v>
      </c>
      <c r="I197" s="1" t="s">
        <v>157</v>
      </c>
      <c r="J197" s="4">
        <v>0.28354400000000007</v>
      </c>
      <c r="K197" s="1">
        <v>3181</v>
      </c>
      <c r="L197" s="1">
        <v>3181</v>
      </c>
      <c r="M197" s="1">
        <v>8.83</v>
      </c>
      <c r="O197" s="1">
        <v>3</v>
      </c>
      <c r="P197" s="1" t="s">
        <v>124</v>
      </c>
      <c r="Q197" s="1">
        <v>93.103999999999999</v>
      </c>
      <c r="R197" s="1">
        <v>2171</v>
      </c>
      <c r="S197" s="1">
        <v>3.0030000000000001</v>
      </c>
      <c r="T197" s="1">
        <v>3823</v>
      </c>
      <c r="U197" s="1">
        <v>2.4009999999999998</v>
      </c>
      <c r="V197" s="1">
        <v>3807</v>
      </c>
    </row>
    <row r="198" spans="2:22" x14ac:dyDescent="0.3">
      <c r="B198" s="1" t="s">
        <v>90</v>
      </c>
      <c r="C198" s="1" t="s">
        <v>232</v>
      </c>
      <c r="D198" s="1" t="s">
        <v>285</v>
      </c>
      <c r="E198" s="1" t="s">
        <v>115</v>
      </c>
      <c r="F198" s="1" t="s">
        <v>236</v>
      </c>
      <c r="G198" s="1">
        <v>2021</v>
      </c>
      <c r="H198" s="1" t="s">
        <v>152</v>
      </c>
      <c r="I198" s="1" t="s">
        <v>157</v>
      </c>
      <c r="J198" s="4">
        <v>0.26945999999999998</v>
      </c>
      <c r="K198" s="1">
        <v>3187</v>
      </c>
      <c r="L198" s="1">
        <v>3187</v>
      </c>
      <c r="M198" s="1">
        <v>8.8309999999999995</v>
      </c>
      <c r="O198" s="1">
        <v>3</v>
      </c>
      <c r="P198" s="1" t="s">
        <v>124</v>
      </c>
      <c r="Q198" s="1">
        <v>93.103999999999999</v>
      </c>
      <c r="R198" s="1">
        <v>2171</v>
      </c>
      <c r="S198" s="1">
        <v>3.0030000000000001</v>
      </c>
      <c r="T198" s="1">
        <v>3823</v>
      </c>
      <c r="U198" s="1">
        <v>2.4009999999999998</v>
      </c>
      <c r="V198" s="1">
        <v>3807</v>
      </c>
    </row>
    <row r="199" spans="2:22" x14ac:dyDescent="0.3">
      <c r="B199" s="1" t="s">
        <v>90</v>
      </c>
      <c r="C199" s="1" t="s">
        <v>232</v>
      </c>
      <c r="D199" s="1" t="s">
        <v>285</v>
      </c>
      <c r="E199" s="1" t="s">
        <v>115</v>
      </c>
      <c r="F199" s="1" t="s">
        <v>237</v>
      </c>
      <c r="G199" s="1">
        <v>2021</v>
      </c>
      <c r="H199" s="1" t="s">
        <v>152</v>
      </c>
      <c r="I199" s="1" t="s">
        <v>157</v>
      </c>
      <c r="J199" s="4">
        <v>0.25948399999999999</v>
      </c>
      <c r="K199" s="1">
        <v>3187</v>
      </c>
      <c r="L199" s="1">
        <v>3187</v>
      </c>
      <c r="M199" s="1">
        <v>8.6289999999999996</v>
      </c>
      <c r="O199" s="1">
        <v>3</v>
      </c>
      <c r="P199" s="1" t="s">
        <v>124</v>
      </c>
      <c r="Q199" s="1">
        <v>93.103999999999999</v>
      </c>
      <c r="R199" s="1">
        <v>2171</v>
      </c>
      <c r="S199" s="1">
        <v>3.0030000000000001</v>
      </c>
      <c r="T199" s="1">
        <v>3823</v>
      </c>
      <c r="U199" s="1">
        <v>2.4009999999999998</v>
      </c>
      <c r="V199" s="1">
        <v>3807</v>
      </c>
    </row>
    <row r="200" spans="2:22" x14ac:dyDescent="0.3">
      <c r="B200" s="1" t="s">
        <v>90</v>
      </c>
      <c r="C200" s="1" t="s">
        <v>232</v>
      </c>
      <c r="D200" s="1" t="s">
        <v>285</v>
      </c>
      <c r="E200" s="1" t="s">
        <v>115</v>
      </c>
      <c r="F200" s="1" t="s">
        <v>238</v>
      </c>
      <c r="G200" s="1">
        <v>2021</v>
      </c>
      <c r="H200" s="1" t="s">
        <v>152</v>
      </c>
      <c r="I200" s="1" t="s">
        <v>157</v>
      </c>
      <c r="J200" s="4">
        <v>0.249334</v>
      </c>
      <c r="K200" s="1">
        <v>3187</v>
      </c>
      <c r="L200" s="1">
        <v>3187</v>
      </c>
      <c r="M200" s="1">
        <v>8.6289999999999996</v>
      </c>
      <c r="O200" s="1">
        <v>3</v>
      </c>
      <c r="P200" s="1" t="s">
        <v>124</v>
      </c>
      <c r="Q200" s="1">
        <v>93.103999999999999</v>
      </c>
      <c r="R200" s="1">
        <v>2171</v>
      </c>
      <c r="S200" s="1">
        <v>3.0030000000000001</v>
      </c>
      <c r="T200" s="1">
        <v>3823</v>
      </c>
      <c r="U200" s="1">
        <v>2.4009999999999998</v>
      </c>
      <c r="V200" s="1">
        <v>3807</v>
      </c>
    </row>
    <row r="201" spans="2:22" x14ac:dyDescent="0.3">
      <c r="B201" s="1" t="s">
        <v>90</v>
      </c>
      <c r="C201" s="1" t="s">
        <v>232</v>
      </c>
      <c r="D201" s="1" t="s">
        <v>285</v>
      </c>
      <c r="E201" s="1" t="s">
        <v>115</v>
      </c>
      <c r="F201" s="1" t="s">
        <v>239</v>
      </c>
      <c r="G201" s="1">
        <v>2021</v>
      </c>
      <c r="H201" s="1" t="s">
        <v>152</v>
      </c>
      <c r="I201" s="1" t="s">
        <v>157</v>
      </c>
      <c r="J201" s="4">
        <v>0.24163999999999999</v>
      </c>
      <c r="K201" s="1">
        <v>3187</v>
      </c>
      <c r="L201" s="1">
        <v>3187</v>
      </c>
      <c r="M201" s="1">
        <v>8.4410000000000007</v>
      </c>
      <c r="O201" s="1">
        <v>3</v>
      </c>
      <c r="P201" s="1" t="s">
        <v>124</v>
      </c>
      <c r="Q201" s="1">
        <v>93.103999999999999</v>
      </c>
      <c r="R201" s="1">
        <v>2171</v>
      </c>
      <c r="S201" s="1">
        <v>3.0030000000000001</v>
      </c>
      <c r="T201" s="1">
        <v>3823</v>
      </c>
      <c r="U201" s="1">
        <v>2.4009999999999998</v>
      </c>
      <c r="V201" s="1">
        <v>3807</v>
      </c>
    </row>
    <row r="202" spans="2:22" x14ac:dyDescent="0.3">
      <c r="B202" s="1" t="s">
        <v>90</v>
      </c>
      <c r="C202" s="1" t="s">
        <v>232</v>
      </c>
      <c r="D202" s="1" t="s">
        <v>285</v>
      </c>
      <c r="E202" s="1" t="s">
        <v>115</v>
      </c>
      <c r="F202" s="1" t="s">
        <v>240</v>
      </c>
      <c r="G202" s="1">
        <v>2021</v>
      </c>
      <c r="H202" s="1" t="s">
        <v>152</v>
      </c>
      <c r="I202" s="1" t="s">
        <v>157</v>
      </c>
      <c r="J202" s="4">
        <v>0.23436999999999999</v>
      </c>
      <c r="K202" s="1">
        <v>3187</v>
      </c>
      <c r="L202" s="1">
        <v>3187</v>
      </c>
      <c r="M202" s="1">
        <v>8.4410000000000007</v>
      </c>
      <c r="O202" s="1">
        <v>3</v>
      </c>
      <c r="P202" s="1" t="s">
        <v>124</v>
      </c>
      <c r="Q202" s="1">
        <v>93.103999999999999</v>
      </c>
      <c r="R202" s="1">
        <v>2171</v>
      </c>
      <c r="S202" s="1">
        <v>3.0030000000000001</v>
      </c>
      <c r="T202" s="1">
        <v>3823</v>
      </c>
      <c r="U202" s="1">
        <v>2.4009999999999998</v>
      </c>
      <c r="V202" s="1">
        <v>3807</v>
      </c>
    </row>
    <row r="203" spans="2:22" x14ac:dyDescent="0.3">
      <c r="B203" s="1" t="s">
        <v>90</v>
      </c>
      <c r="C203" s="1" t="s">
        <v>232</v>
      </c>
      <c r="D203" s="1" t="s">
        <v>285</v>
      </c>
      <c r="E203" s="1" t="s">
        <v>115</v>
      </c>
      <c r="F203" s="1" t="s">
        <v>241</v>
      </c>
      <c r="G203" s="1">
        <v>2021</v>
      </c>
      <c r="H203" s="1" t="s">
        <v>152</v>
      </c>
      <c r="I203" s="1" t="s">
        <v>157</v>
      </c>
      <c r="J203" s="4">
        <v>0.22738399999999989</v>
      </c>
      <c r="K203" s="1">
        <v>3187</v>
      </c>
      <c r="L203" s="1">
        <v>3187</v>
      </c>
      <c r="M203" s="1">
        <v>8.3089999999999993</v>
      </c>
      <c r="O203" s="1">
        <v>3</v>
      </c>
      <c r="P203" s="1" t="s">
        <v>124</v>
      </c>
      <c r="Q203" s="1">
        <v>93.103999999999999</v>
      </c>
      <c r="R203" s="1">
        <v>2171</v>
      </c>
      <c r="S203" s="1">
        <v>3.0030000000000001</v>
      </c>
      <c r="T203" s="1">
        <v>3823</v>
      </c>
      <c r="U203" s="1">
        <v>2.4009999999999998</v>
      </c>
      <c r="V203" s="1">
        <v>3807</v>
      </c>
    </row>
    <row r="204" spans="2:22" x14ac:dyDescent="0.3">
      <c r="B204" s="1" t="s">
        <v>90</v>
      </c>
      <c r="C204" s="1" t="s">
        <v>232</v>
      </c>
      <c r="D204" s="1" t="s">
        <v>285</v>
      </c>
      <c r="E204" s="1" t="s">
        <v>115</v>
      </c>
      <c r="F204" s="1" t="s">
        <v>242</v>
      </c>
      <c r="G204" s="1">
        <v>2021</v>
      </c>
      <c r="H204" s="1" t="s">
        <v>152</v>
      </c>
      <c r="I204" s="1" t="s">
        <v>157</v>
      </c>
      <c r="J204" s="4">
        <v>0.22312000000000001</v>
      </c>
      <c r="K204" s="1">
        <v>3187</v>
      </c>
      <c r="L204" s="1">
        <v>3187</v>
      </c>
      <c r="M204" s="1">
        <v>8.3089999999999993</v>
      </c>
      <c r="O204" s="1">
        <v>3</v>
      </c>
      <c r="P204" s="1" t="s">
        <v>124</v>
      </c>
      <c r="Q204" s="1">
        <v>93.103999999999999</v>
      </c>
      <c r="R204" s="1">
        <v>2171</v>
      </c>
      <c r="S204" s="1">
        <v>3.0030000000000001</v>
      </c>
      <c r="T204" s="1">
        <v>3823</v>
      </c>
      <c r="U204" s="1">
        <v>2.4009999999999998</v>
      </c>
      <c r="V204" s="1">
        <v>3807</v>
      </c>
    </row>
    <row r="205" spans="2:22" x14ac:dyDescent="0.3">
      <c r="B205" s="1" t="s">
        <v>90</v>
      </c>
      <c r="C205" s="1" t="s">
        <v>232</v>
      </c>
      <c r="D205" s="1" t="s">
        <v>285</v>
      </c>
      <c r="E205" s="1" t="s">
        <v>115</v>
      </c>
      <c r="F205" s="1" t="s">
        <v>243</v>
      </c>
      <c r="G205" s="1">
        <v>2021</v>
      </c>
      <c r="H205" s="1" t="s">
        <v>152</v>
      </c>
      <c r="I205" s="1" t="s">
        <v>157</v>
      </c>
      <c r="J205" s="4">
        <v>0.21812599999999999</v>
      </c>
      <c r="K205" s="1">
        <v>3187</v>
      </c>
      <c r="L205" s="1">
        <v>3187</v>
      </c>
      <c r="M205" s="1">
        <v>8.2420000000000009</v>
      </c>
      <c r="O205" s="1">
        <v>3</v>
      </c>
      <c r="P205" s="1" t="s">
        <v>124</v>
      </c>
      <c r="Q205" s="1">
        <v>93.103999999999999</v>
      </c>
      <c r="R205" s="1">
        <v>2171</v>
      </c>
      <c r="S205" s="1">
        <v>3.0030000000000001</v>
      </c>
      <c r="T205" s="1">
        <v>3823</v>
      </c>
      <c r="U205" s="1">
        <v>2.4009999999999998</v>
      </c>
      <c r="V205" s="1">
        <v>3807</v>
      </c>
    </row>
    <row r="206" spans="2:22" x14ac:dyDescent="0.3">
      <c r="B206" s="1" t="s">
        <v>90</v>
      </c>
      <c r="C206" s="1" t="s">
        <v>232</v>
      </c>
      <c r="D206" s="1" t="s">
        <v>285</v>
      </c>
      <c r="E206" s="1" t="s">
        <v>115</v>
      </c>
      <c r="F206" s="1" t="s">
        <v>244</v>
      </c>
      <c r="G206" s="1">
        <v>2021</v>
      </c>
      <c r="H206" s="1" t="s">
        <v>152</v>
      </c>
      <c r="I206" s="1" t="s">
        <v>157</v>
      </c>
      <c r="J206" s="4">
        <v>0.22220599999999999</v>
      </c>
      <c r="K206" s="1">
        <v>3187</v>
      </c>
      <c r="L206" s="1">
        <v>3187</v>
      </c>
      <c r="M206" s="1">
        <v>8.2420000000000009</v>
      </c>
      <c r="O206" s="1">
        <v>3</v>
      </c>
      <c r="P206" s="1" t="s">
        <v>124</v>
      </c>
      <c r="Q206" s="1">
        <v>93.103999999999999</v>
      </c>
      <c r="R206" s="1">
        <v>2171</v>
      </c>
      <c r="S206" s="1">
        <v>3.0030000000000001</v>
      </c>
      <c r="T206" s="1">
        <v>3823</v>
      </c>
      <c r="U206" s="1">
        <v>2.4009999999999998</v>
      </c>
      <c r="V206" s="1">
        <v>3807</v>
      </c>
    </row>
    <row r="207" spans="2:22" x14ac:dyDescent="0.3">
      <c r="B207" s="1" t="s">
        <v>90</v>
      </c>
      <c r="C207" s="1" t="s">
        <v>232</v>
      </c>
      <c r="D207" s="1" t="s">
        <v>285</v>
      </c>
      <c r="E207" s="1" t="s">
        <v>115</v>
      </c>
      <c r="F207" s="1" t="s">
        <v>245</v>
      </c>
      <c r="G207" s="1">
        <v>2021</v>
      </c>
      <c r="H207" s="1" t="s">
        <v>152</v>
      </c>
      <c r="I207" s="1" t="s">
        <v>157</v>
      </c>
      <c r="J207" s="4">
        <v>0.23530799999999999</v>
      </c>
      <c r="K207" s="1">
        <v>3187</v>
      </c>
      <c r="L207" s="1">
        <v>3187</v>
      </c>
      <c r="M207" s="1">
        <v>8.2959999999999994</v>
      </c>
      <c r="O207" s="1">
        <v>3</v>
      </c>
      <c r="P207" s="1" t="s">
        <v>124</v>
      </c>
      <c r="Q207" s="1">
        <v>93.103999999999999</v>
      </c>
      <c r="R207" s="1">
        <v>2171</v>
      </c>
      <c r="S207" s="1">
        <v>3.0030000000000001</v>
      </c>
      <c r="T207" s="1">
        <v>3823</v>
      </c>
      <c r="U207" s="1">
        <v>2.4009999999999998</v>
      </c>
      <c r="V207" s="1">
        <v>3807</v>
      </c>
    </row>
    <row r="208" spans="2:22" x14ac:dyDescent="0.3">
      <c r="B208" s="1" t="s">
        <v>90</v>
      </c>
      <c r="C208" s="1" t="s">
        <v>232</v>
      </c>
      <c r="D208" s="1" t="s">
        <v>285</v>
      </c>
      <c r="E208" s="1" t="s">
        <v>115</v>
      </c>
      <c r="F208" s="1" t="s">
        <v>246</v>
      </c>
      <c r="G208" s="1">
        <v>2021</v>
      </c>
      <c r="H208" s="1" t="s">
        <v>152</v>
      </c>
      <c r="I208" s="1" t="s">
        <v>157</v>
      </c>
      <c r="J208" s="4">
        <v>0.27054400000000001</v>
      </c>
      <c r="K208" s="1">
        <v>3187</v>
      </c>
      <c r="L208" s="1">
        <v>3187</v>
      </c>
      <c r="M208" s="1">
        <v>8.2959999999999994</v>
      </c>
      <c r="O208" s="1">
        <v>3</v>
      </c>
      <c r="P208" s="1" t="s">
        <v>124</v>
      </c>
      <c r="Q208" s="1">
        <v>93.103999999999999</v>
      </c>
      <c r="R208" s="1">
        <v>2171</v>
      </c>
      <c r="S208" s="1">
        <v>3.0030000000000001</v>
      </c>
      <c r="T208" s="1">
        <v>3823</v>
      </c>
      <c r="U208" s="1">
        <v>2.4009999999999998</v>
      </c>
      <c r="V208" s="1">
        <v>3807</v>
      </c>
    </row>
    <row r="209" spans="2:22" x14ac:dyDescent="0.3">
      <c r="B209" s="1" t="s">
        <v>90</v>
      </c>
      <c r="C209" s="1" t="s">
        <v>232</v>
      </c>
      <c r="D209" s="1" t="s">
        <v>285</v>
      </c>
      <c r="E209" s="1" t="s">
        <v>115</v>
      </c>
      <c r="F209" s="1" t="s">
        <v>247</v>
      </c>
      <c r="G209" s="1">
        <v>2021</v>
      </c>
      <c r="H209" s="1" t="s">
        <v>152</v>
      </c>
      <c r="I209" s="1" t="s">
        <v>157</v>
      </c>
      <c r="J209" s="4">
        <v>0.31480200000000003</v>
      </c>
      <c r="K209" s="1">
        <v>3187</v>
      </c>
      <c r="L209" s="1">
        <v>3187</v>
      </c>
      <c r="M209" s="1">
        <v>8.5419999999999998</v>
      </c>
      <c r="O209" s="1">
        <v>3</v>
      </c>
      <c r="P209" s="1" t="s">
        <v>124</v>
      </c>
      <c r="Q209" s="1">
        <v>93.103999999999999</v>
      </c>
      <c r="R209" s="1">
        <v>2171</v>
      </c>
      <c r="S209" s="1">
        <v>3.0030000000000001</v>
      </c>
      <c r="T209" s="1">
        <v>3823</v>
      </c>
      <c r="U209" s="1">
        <v>2.4009999999999998</v>
      </c>
      <c r="V209" s="1">
        <v>3807</v>
      </c>
    </row>
    <row r="210" spans="2:22" x14ac:dyDescent="0.3">
      <c r="B210" s="1" t="s">
        <v>90</v>
      </c>
      <c r="C210" s="1" t="s">
        <v>232</v>
      </c>
      <c r="D210" s="1" t="s">
        <v>285</v>
      </c>
      <c r="E210" s="1" t="s">
        <v>115</v>
      </c>
      <c r="F210" s="1" t="s">
        <v>248</v>
      </c>
      <c r="G210" s="1">
        <v>2021</v>
      </c>
      <c r="H210" s="1" t="s">
        <v>152</v>
      </c>
      <c r="I210" s="1" t="s">
        <v>157</v>
      </c>
      <c r="J210" s="4">
        <v>0.37591399999999991</v>
      </c>
      <c r="K210" s="1">
        <v>3187</v>
      </c>
      <c r="L210" s="1">
        <v>3187</v>
      </c>
      <c r="M210" s="1">
        <v>8.5419999999999998</v>
      </c>
      <c r="O210" s="1">
        <v>3</v>
      </c>
      <c r="P210" s="1" t="s">
        <v>124</v>
      </c>
      <c r="Q210" s="1">
        <v>93.103999999999999</v>
      </c>
      <c r="R210" s="1">
        <v>2171</v>
      </c>
      <c r="S210" s="1">
        <v>3.0030000000000001</v>
      </c>
      <c r="T210" s="1">
        <v>3823</v>
      </c>
      <c r="U210" s="1">
        <v>2.4009999999999998</v>
      </c>
      <c r="V210" s="1">
        <v>3807</v>
      </c>
    </row>
    <row r="211" spans="2:22" x14ac:dyDescent="0.3">
      <c r="B211" s="1" t="s">
        <v>90</v>
      </c>
      <c r="C211" s="1" t="s">
        <v>232</v>
      </c>
      <c r="D211" s="1" t="s">
        <v>285</v>
      </c>
      <c r="E211" s="1" t="s">
        <v>115</v>
      </c>
      <c r="F211" s="1" t="s">
        <v>249</v>
      </c>
      <c r="G211" s="1">
        <v>2021</v>
      </c>
      <c r="H211" s="1" t="s">
        <v>152</v>
      </c>
      <c r="I211" s="1" t="s">
        <v>157</v>
      </c>
      <c r="J211" s="4">
        <v>0.40505399999999991</v>
      </c>
      <c r="K211" s="1">
        <v>3187</v>
      </c>
      <c r="L211" s="1">
        <v>3187</v>
      </c>
      <c r="M211" s="1">
        <v>9.0329999999999995</v>
      </c>
      <c r="O211" s="1">
        <v>3</v>
      </c>
      <c r="P211" s="1" t="s">
        <v>124</v>
      </c>
      <c r="Q211" s="1">
        <v>93.103999999999999</v>
      </c>
      <c r="R211" s="1">
        <v>2171</v>
      </c>
      <c r="S211" s="1">
        <v>3.0030000000000001</v>
      </c>
      <c r="T211" s="1">
        <v>3823</v>
      </c>
      <c r="U211" s="1">
        <v>2.4009999999999998</v>
      </c>
      <c r="V211" s="1">
        <v>3807</v>
      </c>
    </row>
    <row r="212" spans="2:22" x14ac:dyDescent="0.3">
      <c r="B212" s="1" t="s">
        <v>90</v>
      </c>
      <c r="C212" s="1" t="s">
        <v>232</v>
      </c>
      <c r="D212" s="1" t="s">
        <v>285</v>
      </c>
      <c r="E212" s="1" t="s">
        <v>115</v>
      </c>
      <c r="F212" s="1" t="s">
        <v>250</v>
      </c>
      <c r="G212" s="1">
        <v>2021</v>
      </c>
      <c r="H212" s="1" t="s">
        <v>152</v>
      </c>
      <c r="I212" s="1" t="s">
        <v>157</v>
      </c>
      <c r="J212" s="4">
        <v>0.42638799999999999</v>
      </c>
      <c r="K212" s="1">
        <v>3187</v>
      </c>
      <c r="L212" s="1">
        <v>3187</v>
      </c>
      <c r="M212" s="1">
        <v>9.0329999999999995</v>
      </c>
      <c r="O212" s="1">
        <v>3</v>
      </c>
      <c r="P212" s="1" t="s">
        <v>124</v>
      </c>
      <c r="Q212" s="1">
        <v>93.103999999999999</v>
      </c>
      <c r="R212" s="1">
        <v>2171</v>
      </c>
      <c r="S212" s="1">
        <v>3.0030000000000001</v>
      </c>
      <c r="T212" s="1">
        <v>3823</v>
      </c>
      <c r="U212" s="1">
        <v>2.4009999999999998</v>
      </c>
      <c r="V212" s="1">
        <v>3807</v>
      </c>
    </row>
    <row r="213" spans="2:22" x14ac:dyDescent="0.3">
      <c r="B213" s="1" t="s">
        <v>90</v>
      </c>
      <c r="C213" s="1" t="s">
        <v>232</v>
      </c>
      <c r="D213" s="1" t="s">
        <v>285</v>
      </c>
      <c r="E213" s="1" t="s">
        <v>115</v>
      </c>
      <c r="F213" s="1" t="s">
        <v>251</v>
      </c>
      <c r="G213" s="1">
        <v>2021</v>
      </c>
      <c r="H213" s="1" t="s">
        <v>152</v>
      </c>
      <c r="I213" s="1" t="s">
        <v>157</v>
      </c>
      <c r="J213" s="4">
        <v>0.43327199999999999</v>
      </c>
      <c r="K213" s="1">
        <v>3187</v>
      </c>
      <c r="L213" s="1">
        <v>3187</v>
      </c>
      <c r="M213" s="1">
        <v>9.782</v>
      </c>
      <c r="O213" s="1">
        <v>3</v>
      </c>
      <c r="P213" s="1" t="s">
        <v>124</v>
      </c>
      <c r="Q213" s="1">
        <v>93.103999999999999</v>
      </c>
      <c r="R213" s="1">
        <v>2171</v>
      </c>
      <c r="S213" s="1">
        <v>3.0030000000000001</v>
      </c>
      <c r="T213" s="1">
        <v>3823</v>
      </c>
      <c r="U213" s="1">
        <v>2.4009999999999998</v>
      </c>
      <c r="V213" s="1">
        <v>3807</v>
      </c>
    </row>
    <row r="214" spans="2:22" x14ac:dyDescent="0.3">
      <c r="B214" s="1" t="s">
        <v>90</v>
      </c>
      <c r="C214" s="1" t="s">
        <v>232</v>
      </c>
      <c r="D214" s="1" t="s">
        <v>285</v>
      </c>
      <c r="E214" s="1" t="s">
        <v>115</v>
      </c>
      <c r="F214" s="1" t="s">
        <v>252</v>
      </c>
      <c r="G214" s="1">
        <v>2021</v>
      </c>
      <c r="H214" s="1" t="s">
        <v>152</v>
      </c>
      <c r="I214" s="1" t="s">
        <v>157</v>
      </c>
      <c r="J214" s="4">
        <v>0.43779600000000002</v>
      </c>
      <c r="K214" s="1">
        <v>3187</v>
      </c>
      <c r="L214" s="1">
        <v>3187</v>
      </c>
      <c r="M214" s="1">
        <v>9.782</v>
      </c>
      <c r="O214" s="1">
        <v>3</v>
      </c>
      <c r="P214" s="1" t="s">
        <v>124</v>
      </c>
      <c r="Q214" s="1">
        <v>93.103999999999999</v>
      </c>
      <c r="R214" s="1">
        <v>2171</v>
      </c>
      <c r="S214" s="1">
        <v>3.0030000000000001</v>
      </c>
      <c r="T214" s="1">
        <v>3823</v>
      </c>
      <c r="U214" s="1">
        <v>2.4009999999999998</v>
      </c>
      <c r="V214" s="1">
        <v>3807</v>
      </c>
    </row>
    <row r="215" spans="2:22" x14ac:dyDescent="0.3">
      <c r="B215" s="1" t="s">
        <v>90</v>
      </c>
      <c r="C215" s="1" t="s">
        <v>232</v>
      </c>
      <c r="D215" s="1" t="s">
        <v>285</v>
      </c>
      <c r="E215" s="1" t="s">
        <v>115</v>
      </c>
      <c r="F215" s="1" t="s">
        <v>253</v>
      </c>
      <c r="G215" s="1">
        <v>2021</v>
      </c>
      <c r="H215" s="1" t="s">
        <v>152</v>
      </c>
      <c r="I215" s="1" t="s">
        <v>157</v>
      </c>
      <c r="J215" s="4">
        <v>0.43326999999999999</v>
      </c>
      <c r="K215" s="1">
        <v>3185</v>
      </c>
      <c r="L215" s="1">
        <v>3185</v>
      </c>
      <c r="M215" s="1">
        <v>10.637</v>
      </c>
      <c r="O215" s="1">
        <v>3</v>
      </c>
      <c r="P215" s="1" t="s">
        <v>124</v>
      </c>
      <c r="Q215" s="1">
        <v>93.103999999999999</v>
      </c>
      <c r="R215" s="1">
        <v>2171</v>
      </c>
      <c r="S215" s="1">
        <v>3.0030000000000001</v>
      </c>
      <c r="T215" s="1">
        <v>3823</v>
      </c>
      <c r="U215" s="1">
        <v>2.4009999999999998</v>
      </c>
      <c r="V215" s="1">
        <v>3807</v>
      </c>
    </row>
    <row r="216" spans="2:22" x14ac:dyDescent="0.3">
      <c r="B216" s="1" t="s">
        <v>90</v>
      </c>
      <c r="C216" s="1" t="s">
        <v>232</v>
      </c>
      <c r="D216" s="1" t="s">
        <v>285</v>
      </c>
      <c r="E216" s="1" t="s">
        <v>115</v>
      </c>
      <c r="F216" s="1" t="s">
        <v>254</v>
      </c>
      <c r="G216" s="1">
        <v>2021</v>
      </c>
      <c r="H216" s="1" t="s">
        <v>152</v>
      </c>
      <c r="I216" s="1" t="s">
        <v>157</v>
      </c>
      <c r="J216" s="4">
        <v>0.42591400000000001</v>
      </c>
      <c r="K216" s="1">
        <v>3185</v>
      </c>
      <c r="L216" s="1">
        <v>3185</v>
      </c>
      <c r="M216" s="1">
        <v>10.637</v>
      </c>
      <c r="O216" s="1">
        <v>3</v>
      </c>
      <c r="P216" s="1" t="s">
        <v>124</v>
      </c>
      <c r="Q216" s="1">
        <v>93.103999999999999</v>
      </c>
      <c r="R216" s="1">
        <v>2171</v>
      </c>
      <c r="S216" s="1">
        <v>3.0030000000000001</v>
      </c>
      <c r="T216" s="1">
        <v>3823</v>
      </c>
      <c r="U216" s="1">
        <v>2.4009999999999998</v>
      </c>
      <c r="V216" s="1">
        <v>3807</v>
      </c>
    </row>
    <row r="217" spans="2:22" x14ac:dyDescent="0.3">
      <c r="B217" s="1" t="s">
        <v>90</v>
      </c>
      <c r="C217" s="1" t="s">
        <v>232</v>
      </c>
      <c r="D217" s="1" t="s">
        <v>285</v>
      </c>
      <c r="E217" s="1" t="s">
        <v>115</v>
      </c>
      <c r="F217" s="1" t="s">
        <v>255</v>
      </c>
      <c r="G217" s="1">
        <v>2021</v>
      </c>
      <c r="H217" s="1" t="s">
        <v>152</v>
      </c>
      <c r="I217" s="1" t="s">
        <v>157</v>
      </c>
      <c r="J217" s="4">
        <v>0.41777799999999998</v>
      </c>
      <c r="K217" s="1">
        <v>3184</v>
      </c>
      <c r="L217" s="1">
        <v>3184</v>
      </c>
      <c r="M217" s="1">
        <v>11.419</v>
      </c>
      <c r="O217" s="1">
        <v>3</v>
      </c>
      <c r="P217" s="1" t="s">
        <v>124</v>
      </c>
      <c r="Q217" s="1">
        <v>93.103999999999999</v>
      </c>
      <c r="R217" s="1">
        <v>2171</v>
      </c>
      <c r="S217" s="1">
        <v>3.0030000000000001</v>
      </c>
      <c r="T217" s="1">
        <v>3823</v>
      </c>
      <c r="U217" s="1">
        <v>2.4009999999999998</v>
      </c>
      <c r="V217" s="1">
        <v>3807</v>
      </c>
    </row>
    <row r="218" spans="2:22" x14ac:dyDescent="0.3">
      <c r="B218" s="1" t="s">
        <v>90</v>
      </c>
      <c r="C218" s="1" t="s">
        <v>232</v>
      </c>
      <c r="D218" s="1" t="s">
        <v>285</v>
      </c>
      <c r="E218" s="1" t="s">
        <v>115</v>
      </c>
      <c r="F218" s="1" t="s">
        <v>256</v>
      </c>
      <c r="G218" s="1">
        <v>2021</v>
      </c>
      <c r="H218" s="1" t="s">
        <v>152</v>
      </c>
      <c r="I218" s="1" t="s">
        <v>157</v>
      </c>
      <c r="J218" s="4">
        <v>0.413742</v>
      </c>
      <c r="K218" s="1">
        <v>3184</v>
      </c>
      <c r="L218" s="1">
        <v>3184</v>
      </c>
      <c r="M218" s="1">
        <v>11.417999999999999</v>
      </c>
      <c r="O218" s="1">
        <v>3</v>
      </c>
      <c r="P218" s="1" t="s">
        <v>124</v>
      </c>
      <c r="Q218" s="1">
        <v>93.103999999999999</v>
      </c>
      <c r="R218" s="1">
        <v>2171</v>
      </c>
      <c r="S218" s="1">
        <v>3.0030000000000001</v>
      </c>
      <c r="T218" s="1">
        <v>3823</v>
      </c>
      <c r="U218" s="1">
        <v>2.4009999999999998</v>
      </c>
      <c r="V218" s="1">
        <v>3807</v>
      </c>
    </row>
    <row r="219" spans="2:22" x14ac:dyDescent="0.3">
      <c r="B219" s="1" t="s">
        <v>90</v>
      </c>
      <c r="C219" s="1" t="s">
        <v>232</v>
      </c>
      <c r="D219" s="1" t="s">
        <v>285</v>
      </c>
      <c r="E219" s="1" t="s">
        <v>115</v>
      </c>
      <c r="F219" s="1" t="s">
        <v>257</v>
      </c>
      <c r="G219" s="1">
        <v>2021</v>
      </c>
      <c r="H219" s="1" t="s">
        <v>152</v>
      </c>
      <c r="I219" s="1" t="s">
        <v>157</v>
      </c>
      <c r="J219" s="4">
        <v>0.41843200000000003</v>
      </c>
      <c r="K219" s="1">
        <v>3183</v>
      </c>
      <c r="L219" s="1">
        <v>3183</v>
      </c>
      <c r="M219" s="1">
        <v>12.023</v>
      </c>
      <c r="O219" s="1">
        <v>3</v>
      </c>
      <c r="P219" s="1" t="s">
        <v>124</v>
      </c>
      <c r="Q219" s="1">
        <v>93.103999999999999</v>
      </c>
      <c r="R219" s="1">
        <v>2171</v>
      </c>
      <c r="S219" s="1">
        <v>3.0030000000000001</v>
      </c>
      <c r="T219" s="1">
        <v>3823</v>
      </c>
      <c r="U219" s="1">
        <v>2.4009999999999998</v>
      </c>
      <c r="V219" s="1">
        <v>3807</v>
      </c>
    </row>
    <row r="220" spans="2:22" x14ac:dyDescent="0.3">
      <c r="B220" s="1" t="s">
        <v>90</v>
      </c>
      <c r="C220" s="1" t="s">
        <v>232</v>
      </c>
      <c r="D220" s="1" t="s">
        <v>285</v>
      </c>
      <c r="E220" s="1" t="s">
        <v>115</v>
      </c>
      <c r="F220" s="1" t="s">
        <v>258</v>
      </c>
      <c r="G220" s="1">
        <v>2021</v>
      </c>
      <c r="H220" s="1" t="s">
        <v>152</v>
      </c>
      <c r="I220" s="1" t="s">
        <v>157</v>
      </c>
      <c r="J220" s="4">
        <v>0.43891199999999991</v>
      </c>
      <c r="K220" s="1">
        <v>3182</v>
      </c>
      <c r="L220" s="1">
        <v>3182</v>
      </c>
      <c r="M220" s="1">
        <v>12.023</v>
      </c>
      <c r="O220" s="1">
        <v>3</v>
      </c>
      <c r="P220" s="1" t="s">
        <v>124</v>
      </c>
      <c r="Q220" s="1">
        <v>93.103999999999999</v>
      </c>
      <c r="R220" s="1">
        <v>2171</v>
      </c>
      <c r="S220" s="1">
        <v>3.0030000000000001</v>
      </c>
      <c r="T220" s="1">
        <v>3823</v>
      </c>
      <c r="U220" s="1">
        <v>2.4009999999999998</v>
      </c>
      <c r="V220" s="1">
        <v>3807</v>
      </c>
    </row>
    <row r="221" spans="2:22" x14ac:dyDescent="0.3">
      <c r="B221" s="1" t="s">
        <v>90</v>
      </c>
      <c r="C221" s="1" t="s">
        <v>232</v>
      </c>
      <c r="D221" s="1" t="s">
        <v>285</v>
      </c>
      <c r="E221" s="1" t="s">
        <v>115</v>
      </c>
      <c r="F221" s="1" t="s">
        <v>259</v>
      </c>
      <c r="G221" s="1">
        <v>2021</v>
      </c>
      <c r="H221" s="1" t="s">
        <v>152</v>
      </c>
      <c r="I221" s="1" t="s">
        <v>157</v>
      </c>
      <c r="J221" s="4">
        <v>0.44087999999999999</v>
      </c>
      <c r="K221" s="1">
        <v>3184</v>
      </c>
      <c r="L221" s="1">
        <v>3184</v>
      </c>
      <c r="M221" s="1">
        <v>12.46</v>
      </c>
      <c r="O221" s="1">
        <v>3</v>
      </c>
      <c r="P221" s="1" t="s">
        <v>124</v>
      </c>
      <c r="Q221" s="1">
        <v>93.103999999999999</v>
      </c>
      <c r="R221" s="1">
        <v>2171</v>
      </c>
      <c r="S221" s="1">
        <v>3.0030000000000001</v>
      </c>
      <c r="T221" s="1">
        <v>3823</v>
      </c>
      <c r="U221" s="1">
        <v>2.4009999999999998</v>
      </c>
      <c r="V221" s="1">
        <v>3807</v>
      </c>
    </row>
    <row r="222" spans="2:22" x14ac:dyDescent="0.3">
      <c r="B222" s="1" t="s">
        <v>90</v>
      </c>
      <c r="C222" s="1" t="s">
        <v>232</v>
      </c>
      <c r="D222" s="1" t="s">
        <v>285</v>
      </c>
      <c r="E222" s="1" t="s">
        <v>115</v>
      </c>
      <c r="F222" s="1" t="s">
        <v>260</v>
      </c>
      <c r="G222" s="1">
        <v>2021</v>
      </c>
      <c r="H222" s="1" t="s">
        <v>152</v>
      </c>
      <c r="I222" s="1" t="s">
        <v>157</v>
      </c>
      <c r="J222" s="4">
        <v>0.42963200000000001</v>
      </c>
      <c r="K222" s="1">
        <v>3184</v>
      </c>
      <c r="L222" s="1">
        <v>3184</v>
      </c>
      <c r="M222" s="1">
        <v>12.46</v>
      </c>
      <c r="O222" s="1">
        <v>3</v>
      </c>
      <c r="P222" s="1" t="s">
        <v>124</v>
      </c>
      <c r="Q222" s="1">
        <v>93.103999999999999</v>
      </c>
      <c r="R222" s="1">
        <v>2171</v>
      </c>
      <c r="S222" s="1">
        <v>3.0030000000000001</v>
      </c>
      <c r="T222" s="1">
        <v>3823</v>
      </c>
      <c r="U222" s="1">
        <v>2.4009999999999998</v>
      </c>
      <c r="V222" s="1">
        <v>3807</v>
      </c>
    </row>
    <row r="223" spans="2:22" x14ac:dyDescent="0.3">
      <c r="B223" s="1" t="s">
        <v>90</v>
      </c>
      <c r="C223" s="1" t="s">
        <v>232</v>
      </c>
      <c r="D223" s="1" t="s">
        <v>285</v>
      </c>
      <c r="E223" s="1" t="s">
        <v>115</v>
      </c>
      <c r="F223" s="1" t="s">
        <v>261</v>
      </c>
      <c r="G223" s="1">
        <v>2021</v>
      </c>
      <c r="H223" s="1" t="s">
        <v>152</v>
      </c>
      <c r="I223" s="1" t="s">
        <v>157</v>
      </c>
      <c r="J223" s="4">
        <v>0.4122559999999999</v>
      </c>
      <c r="K223" s="1">
        <v>3182</v>
      </c>
      <c r="L223" s="1">
        <v>3182</v>
      </c>
      <c r="M223" s="1">
        <v>12.731</v>
      </c>
      <c r="O223" s="1">
        <v>3</v>
      </c>
      <c r="P223" s="1" t="s">
        <v>124</v>
      </c>
      <c r="Q223" s="1">
        <v>93.103999999999999</v>
      </c>
      <c r="R223" s="1">
        <v>2171</v>
      </c>
      <c r="S223" s="1">
        <v>3.0030000000000001</v>
      </c>
      <c r="T223" s="1">
        <v>3823</v>
      </c>
      <c r="U223" s="1">
        <v>2.4009999999999998</v>
      </c>
      <c r="V223" s="1">
        <v>3807</v>
      </c>
    </row>
    <row r="224" spans="2:22" x14ac:dyDescent="0.3">
      <c r="B224" s="1" t="s">
        <v>90</v>
      </c>
      <c r="C224" s="1" t="s">
        <v>232</v>
      </c>
      <c r="D224" s="1" t="s">
        <v>285</v>
      </c>
      <c r="E224" s="1" t="s">
        <v>115</v>
      </c>
      <c r="F224" s="1" t="s">
        <v>262</v>
      </c>
      <c r="G224" s="1">
        <v>2021</v>
      </c>
      <c r="H224" s="1" t="s">
        <v>152</v>
      </c>
      <c r="I224" s="1" t="s">
        <v>157</v>
      </c>
      <c r="J224" s="4">
        <v>0.40222999999999998</v>
      </c>
      <c r="K224" s="1">
        <v>3182</v>
      </c>
      <c r="L224" s="1">
        <v>3182</v>
      </c>
      <c r="M224" s="1">
        <v>12.731</v>
      </c>
      <c r="O224" s="1">
        <v>3</v>
      </c>
      <c r="P224" s="1" t="s">
        <v>124</v>
      </c>
      <c r="Q224" s="1">
        <v>93.103999999999999</v>
      </c>
      <c r="R224" s="1">
        <v>2171</v>
      </c>
      <c r="S224" s="1">
        <v>3.0030000000000001</v>
      </c>
      <c r="T224" s="1">
        <v>3823</v>
      </c>
      <c r="U224" s="1">
        <v>2.4009999999999998</v>
      </c>
      <c r="V224" s="1">
        <v>3807</v>
      </c>
    </row>
    <row r="225" spans="2:22" x14ac:dyDescent="0.3">
      <c r="B225" s="1" t="s">
        <v>90</v>
      </c>
      <c r="C225" s="1" t="s">
        <v>232</v>
      </c>
      <c r="D225" s="1" t="s">
        <v>285</v>
      </c>
      <c r="E225" s="1" t="s">
        <v>115</v>
      </c>
      <c r="F225" s="1" t="s">
        <v>263</v>
      </c>
      <c r="G225" s="1">
        <v>2021</v>
      </c>
      <c r="H225" s="1" t="s">
        <v>152</v>
      </c>
      <c r="I225" s="1" t="s">
        <v>157</v>
      </c>
      <c r="J225" s="4">
        <v>0.400474</v>
      </c>
      <c r="K225" s="1">
        <v>3183</v>
      </c>
      <c r="L225" s="1">
        <v>3183</v>
      </c>
      <c r="M225" s="1">
        <v>12.816000000000001</v>
      </c>
      <c r="O225" s="1">
        <v>3</v>
      </c>
      <c r="P225" s="1" t="s">
        <v>124</v>
      </c>
      <c r="Q225" s="1">
        <v>93.103999999999999</v>
      </c>
      <c r="R225" s="1">
        <v>2171</v>
      </c>
      <c r="S225" s="1">
        <v>3.0030000000000001</v>
      </c>
      <c r="T225" s="1">
        <v>3823</v>
      </c>
      <c r="U225" s="1">
        <v>2.4009999999999998</v>
      </c>
      <c r="V225" s="1">
        <v>3807</v>
      </c>
    </row>
    <row r="226" spans="2:22" x14ac:dyDescent="0.3">
      <c r="B226" s="1" t="s">
        <v>90</v>
      </c>
      <c r="C226" s="1" t="s">
        <v>232</v>
      </c>
      <c r="D226" s="1" t="s">
        <v>285</v>
      </c>
      <c r="E226" s="1" t="s">
        <v>115</v>
      </c>
      <c r="F226" s="1" t="s">
        <v>264</v>
      </c>
      <c r="G226" s="1">
        <v>2021</v>
      </c>
      <c r="H226" s="1" t="s">
        <v>152</v>
      </c>
      <c r="I226" s="1" t="s">
        <v>157</v>
      </c>
      <c r="J226" s="4">
        <v>0.412136</v>
      </c>
      <c r="K226" s="1">
        <v>3184</v>
      </c>
      <c r="L226" s="1">
        <v>3184</v>
      </c>
      <c r="M226" s="1">
        <v>12.816000000000001</v>
      </c>
      <c r="O226" s="1">
        <v>3</v>
      </c>
      <c r="P226" s="1" t="s">
        <v>124</v>
      </c>
      <c r="Q226" s="1">
        <v>93.103999999999999</v>
      </c>
      <c r="R226" s="1">
        <v>2171</v>
      </c>
      <c r="S226" s="1">
        <v>3.0030000000000001</v>
      </c>
      <c r="T226" s="1">
        <v>3823</v>
      </c>
      <c r="U226" s="1">
        <v>2.4009999999999998</v>
      </c>
      <c r="V226" s="1">
        <v>3807</v>
      </c>
    </row>
    <row r="227" spans="2:22" x14ac:dyDescent="0.3">
      <c r="B227" s="1" t="s">
        <v>90</v>
      </c>
      <c r="C227" s="1" t="s">
        <v>232</v>
      </c>
      <c r="D227" s="1" t="s">
        <v>285</v>
      </c>
      <c r="E227" s="1" t="s">
        <v>115</v>
      </c>
      <c r="F227" s="1" t="s">
        <v>265</v>
      </c>
      <c r="G227" s="1">
        <v>2021</v>
      </c>
      <c r="H227" s="1" t="s">
        <v>152</v>
      </c>
      <c r="I227" s="1" t="s">
        <v>157</v>
      </c>
      <c r="J227" s="4">
        <v>0.43558400000000003</v>
      </c>
      <c r="K227" s="1">
        <v>3185</v>
      </c>
      <c r="L227" s="1">
        <v>3185</v>
      </c>
      <c r="M227" s="1">
        <v>12.688000000000001</v>
      </c>
      <c r="O227" s="1">
        <v>3</v>
      </c>
      <c r="P227" s="1" t="s">
        <v>124</v>
      </c>
      <c r="Q227" s="1">
        <v>93.103999999999999</v>
      </c>
      <c r="R227" s="1">
        <v>2171</v>
      </c>
      <c r="S227" s="1">
        <v>3.0030000000000001</v>
      </c>
      <c r="T227" s="1">
        <v>3823</v>
      </c>
      <c r="U227" s="1">
        <v>2.4009999999999998</v>
      </c>
      <c r="V227" s="1">
        <v>3807</v>
      </c>
    </row>
    <row r="228" spans="2:22" x14ac:dyDescent="0.3">
      <c r="B228" s="1" t="s">
        <v>90</v>
      </c>
      <c r="C228" s="1" t="s">
        <v>232</v>
      </c>
      <c r="D228" s="1" t="s">
        <v>285</v>
      </c>
      <c r="E228" s="1" t="s">
        <v>115</v>
      </c>
      <c r="F228" s="1" t="s">
        <v>266</v>
      </c>
      <c r="G228" s="1">
        <v>2021</v>
      </c>
      <c r="H228" s="1" t="s">
        <v>152</v>
      </c>
      <c r="I228" s="1" t="s">
        <v>157</v>
      </c>
      <c r="J228" s="4">
        <v>0.48299399999999998</v>
      </c>
      <c r="K228" s="1">
        <v>3185</v>
      </c>
      <c r="L228" s="1">
        <v>3185</v>
      </c>
      <c r="M228" s="1">
        <v>12.688000000000001</v>
      </c>
      <c r="O228" s="1">
        <v>3</v>
      </c>
      <c r="P228" s="1" t="s">
        <v>124</v>
      </c>
      <c r="Q228" s="1">
        <v>93.103999999999999</v>
      </c>
      <c r="R228" s="1">
        <v>2171</v>
      </c>
      <c r="S228" s="1">
        <v>3.0030000000000001</v>
      </c>
      <c r="T228" s="1">
        <v>3823</v>
      </c>
      <c r="U228" s="1">
        <v>2.4009999999999998</v>
      </c>
      <c r="V228" s="1">
        <v>3807</v>
      </c>
    </row>
    <row r="229" spans="2:22" x14ac:dyDescent="0.3">
      <c r="B229" s="1" t="s">
        <v>90</v>
      </c>
      <c r="C229" s="1" t="s">
        <v>232</v>
      </c>
      <c r="D229" s="1" t="s">
        <v>285</v>
      </c>
      <c r="E229" s="1" t="s">
        <v>115</v>
      </c>
      <c r="F229" s="1" t="s">
        <v>267</v>
      </c>
      <c r="G229" s="1">
        <v>2021</v>
      </c>
      <c r="H229" s="1" t="s">
        <v>152</v>
      </c>
      <c r="I229" s="1" t="s">
        <v>157</v>
      </c>
      <c r="J229" s="4">
        <v>0.54447599999999996</v>
      </c>
      <c r="K229" s="1">
        <v>3185</v>
      </c>
      <c r="L229" s="1">
        <v>3185</v>
      </c>
      <c r="M229" s="1">
        <v>12.414</v>
      </c>
      <c r="O229" s="1">
        <v>3</v>
      </c>
      <c r="P229" s="1" t="s">
        <v>124</v>
      </c>
      <c r="Q229" s="1">
        <v>93.103999999999999</v>
      </c>
      <c r="R229" s="1">
        <v>2171</v>
      </c>
      <c r="S229" s="1">
        <v>3.0030000000000001</v>
      </c>
      <c r="T229" s="1">
        <v>3823</v>
      </c>
      <c r="U229" s="1">
        <v>2.4009999999999998</v>
      </c>
      <c r="V229" s="1">
        <v>3807</v>
      </c>
    </row>
    <row r="230" spans="2:22" x14ac:dyDescent="0.3">
      <c r="B230" s="1" t="s">
        <v>90</v>
      </c>
      <c r="C230" s="1" t="s">
        <v>232</v>
      </c>
      <c r="D230" s="1" t="s">
        <v>285</v>
      </c>
      <c r="E230" s="1" t="s">
        <v>115</v>
      </c>
      <c r="F230" s="1" t="s">
        <v>268</v>
      </c>
      <c r="G230" s="1">
        <v>2021</v>
      </c>
      <c r="H230" s="1" t="s">
        <v>152</v>
      </c>
      <c r="I230" s="1" t="s">
        <v>157</v>
      </c>
      <c r="J230" s="4">
        <v>0.61727200000000004</v>
      </c>
      <c r="K230" s="1">
        <v>3185</v>
      </c>
      <c r="L230" s="1">
        <v>3185</v>
      </c>
      <c r="M230" s="1">
        <v>12.414</v>
      </c>
      <c r="O230" s="1">
        <v>3</v>
      </c>
      <c r="P230" s="1" t="s">
        <v>124</v>
      </c>
      <c r="Q230" s="1">
        <v>93.103999999999999</v>
      </c>
      <c r="R230" s="1">
        <v>2171</v>
      </c>
      <c r="S230" s="1">
        <v>3.0030000000000001</v>
      </c>
      <c r="T230" s="1">
        <v>3823</v>
      </c>
      <c r="U230" s="1">
        <v>2.4009999999999998</v>
      </c>
      <c r="V230" s="1">
        <v>3807</v>
      </c>
    </row>
    <row r="231" spans="2:22" x14ac:dyDescent="0.3">
      <c r="B231" s="1" t="s">
        <v>90</v>
      </c>
      <c r="C231" s="1" t="s">
        <v>232</v>
      </c>
      <c r="D231" s="1" t="s">
        <v>285</v>
      </c>
      <c r="E231" s="1" t="s">
        <v>115</v>
      </c>
      <c r="F231" s="1" t="s">
        <v>269</v>
      </c>
      <c r="G231" s="1">
        <v>2021</v>
      </c>
      <c r="H231" s="1" t="s">
        <v>152</v>
      </c>
      <c r="I231" s="1" t="s">
        <v>157</v>
      </c>
      <c r="J231" s="4">
        <v>0.65948200000000001</v>
      </c>
      <c r="K231" s="1">
        <v>3185</v>
      </c>
      <c r="L231" s="1">
        <v>3185</v>
      </c>
      <c r="M231" s="1">
        <v>12.02</v>
      </c>
      <c r="O231" s="1">
        <v>3</v>
      </c>
      <c r="P231" s="1" t="s">
        <v>124</v>
      </c>
      <c r="Q231" s="1">
        <v>93.103999999999999</v>
      </c>
      <c r="R231" s="1">
        <v>2171</v>
      </c>
      <c r="S231" s="1">
        <v>3.0030000000000001</v>
      </c>
      <c r="T231" s="1">
        <v>3823</v>
      </c>
      <c r="U231" s="1">
        <v>2.4009999999999998</v>
      </c>
      <c r="V231" s="1">
        <v>3807</v>
      </c>
    </row>
    <row r="232" spans="2:22" x14ac:dyDescent="0.3">
      <c r="B232" s="1" t="s">
        <v>90</v>
      </c>
      <c r="C232" s="1" t="s">
        <v>232</v>
      </c>
      <c r="D232" s="1" t="s">
        <v>285</v>
      </c>
      <c r="E232" s="1" t="s">
        <v>115</v>
      </c>
      <c r="F232" s="1" t="s">
        <v>270</v>
      </c>
      <c r="G232" s="1">
        <v>2021</v>
      </c>
      <c r="H232" s="1" t="s">
        <v>152</v>
      </c>
      <c r="I232" s="1" t="s">
        <v>157</v>
      </c>
      <c r="J232" s="4">
        <v>0.662462</v>
      </c>
      <c r="K232" s="1">
        <v>3185</v>
      </c>
      <c r="L232" s="1">
        <v>3185</v>
      </c>
      <c r="M232" s="1">
        <v>12.02</v>
      </c>
      <c r="O232" s="1">
        <v>3</v>
      </c>
      <c r="P232" s="1" t="s">
        <v>124</v>
      </c>
      <c r="Q232" s="1">
        <v>93.103999999999999</v>
      </c>
      <c r="R232" s="1">
        <v>2171</v>
      </c>
      <c r="S232" s="1">
        <v>3.0030000000000001</v>
      </c>
      <c r="T232" s="1">
        <v>3823</v>
      </c>
      <c r="U232" s="1">
        <v>2.4009999999999998</v>
      </c>
      <c r="V232" s="1">
        <v>3807</v>
      </c>
    </row>
    <row r="233" spans="2:22" x14ac:dyDescent="0.3">
      <c r="B233" s="1" t="s">
        <v>90</v>
      </c>
      <c r="C233" s="1" t="s">
        <v>232</v>
      </c>
      <c r="D233" s="1" t="s">
        <v>285</v>
      </c>
      <c r="E233" s="1" t="s">
        <v>115</v>
      </c>
      <c r="F233" s="1" t="s">
        <v>271</v>
      </c>
      <c r="G233" s="1">
        <v>2021</v>
      </c>
      <c r="H233" s="1" t="s">
        <v>152</v>
      </c>
      <c r="I233" s="1" t="s">
        <v>157</v>
      </c>
      <c r="J233" s="4">
        <v>0.64408200000000004</v>
      </c>
      <c r="K233" s="1">
        <v>3185</v>
      </c>
      <c r="L233" s="1">
        <v>3185</v>
      </c>
      <c r="M233" s="1">
        <v>11.532</v>
      </c>
      <c r="O233" s="1">
        <v>3</v>
      </c>
      <c r="P233" s="1" t="s">
        <v>124</v>
      </c>
      <c r="Q233" s="1">
        <v>93.103999999999999</v>
      </c>
      <c r="R233" s="1">
        <v>2171</v>
      </c>
      <c r="S233" s="1">
        <v>3.0030000000000001</v>
      </c>
      <c r="T233" s="1">
        <v>3823</v>
      </c>
      <c r="U233" s="1">
        <v>2.4009999999999998</v>
      </c>
      <c r="V233" s="1">
        <v>3807</v>
      </c>
    </row>
    <row r="234" spans="2:22" x14ac:dyDescent="0.3">
      <c r="B234" s="1" t="s">
        <v>90</v>
      </c>
      <c r="C234" s="1" t="s">
        <v>232</v>
      </c>
      <c r="D234" s="1" t="s">
        <v>285</v>
      </c>
      <c r="E234" s="1" t="s">
        <v>115</v>
      </c>
      <c r="F234" s="1" t="s">
        <v>272</v>
      </c>
      <c r="G234" s="1">
        <v>2021</v>
      </c>
      <c r="H234" s="1" t="s">
        <v>152</v>
      </c>
      <c r="I234" s="1" t="s">
        <v>157</v>
      </c>
      <c r="J234" s="4">
        <v>0.61854600000000004</v>
      </c>
      <c r="K234" s="1">
        <v>3185</v>
      </c>
      <c r="L234" s="1">
        <v>3185</v>
      </c>
      <c r="M234" s="1">
        <v>11.532</v>
      </c>
      <c r="O234" s="1">
        <v>3</v>
      </c>
      <c r="P234" s="1" t="s">
        <v>124</v>
      </c>
      <c r="Q234" s="1">
        <v>93.103999999999999</v>
      </c>
      <c r="R234" s="1">
        <v>2171</v>
      </c>
      <c r="S234" s="1">
        <v>3.0030000000000001</v>
      </c>
      <c r="T234" s="1">
        <v>3823</v>
      </c>
      <c r="U234" s="1">
        <v>2.4009999999999998</v>
      </c>
      <c r="V234" s="1">
        <v>3807</v>
      </c>
    </row>
    <row r="235" spans="2:22" x14ac:dyDescent="0.3">
      <c r="B235" s="1" t="s">
        <v>90</v>
      </c>
      <c r="C235" s="1" t="s">
        <v>232</v>
      </c>
      <c r="D235" s="1" t="s">
        <v>285</v>
      </c>
      <c r="E235" s="1" t="s">
        <v>115</v>
      </c>
      <c r="F235" s="1" t="s">
        <v>273</v>
      </c>
      <c r="G235" s="1">
        <v>2021</v>
      </c>
      <c r="H235" s="1" t="s">
        <v>152</v>
      </c>
      <c r="I235" s="1" t="s">
        <v>157</v>
      </c>
      <c r="J235" s="4">
        <v>0.59035400000000005</v>
      </c>
      <c r="K235" s="1">
        <v>3185</v>
      </c>
      <c r="L235" s="1">
        <v>3185</v>
      </c>
      <c r="M235" s="1">
        <v>10.933</v>
      </c>
      <c r="O235" s="1">
        <v>3</v>
      </c>
      <c r="P235" s="1" t="s">
        <v>124</v>
      </c>
      <c r="Q235" s="1">
        <v>93.103999999999999</v>
      </c>
      <c r="R235" s="1">
        <v>2171</v>
      </c>
      <c r="S235" s="1">
        <v>3.0030000000000001</v>
      </c>
      <c r="T235" s="1">
        <v>3823</v>
      </c>
      <c r="U235" s="1">
        <v>2.4009999999999998</v>
      </c>
      <c r="V235" s="1">
        <v>3807</v>
      </c>
    </row>
    <row r="236" spans="2:22" x14ac:dyDescent="0.3">
      <c r="B236" s="1" t="s">
        <v>90</v>
      </c>
      <c r="C236" s="1" t="s">
        <v>232</v>
      </c>
      <c r="D236" s="1" t="s">
        <v>285</v>
      </c>
      <c r="E236" s="1" t="s">
        <v>115</v>
      </c>
      <c r="F236" s="1" t="s">
        <v>274</v>
      </c>
      <c r="G236" s="1">
        <v>2021</v>
      </c>
      <c r="H236" s="1" t="s">
        <v>152</v>
      </c>
      <c r="I236" s="1" t="s">
        <v>157</v>
      </c>
      <c r="J236" s="4">
        <v>0.56401800000000002</v>
      </c>
      <c r="K236" s="1">
        <v>3185</v>
      </c>
      <c r="L236" s="1">
        <v>3185</v>
      </c>
      <c r="M236" s="1">
        <v>10.933</v>
      </c>
      <c r="O236" s="1">
        <v>3</v>
      </c>
      <c r="P236" s="1" t="s">
        <v>124</v>
      </c>
      <c r="Q236" s="1">
        <v>93.103999999999999</v>
      </c>
      <c r="R236" s="1">
        <v>2171</v>
      </c>
      <c r="S236" s="1">
        <v>3.0030000000000001</v>
      </c>
      <c r="T236" s="1">
        <v>3823</v>
      </c>
      <c r="U236" s="1">
        <v>2.4009999999999998</v>
      </c>
      <c r="V236" s="1">
        <v>3807</v>
      </c>
    </row>
    <row r="237" spans="2:22" x14ac:dyDescent="0.3">
      <c r="B237" s="1" t="s">
        <v>90</v>
      </c>
      <c r="C237" s="1" t="s">
        <v>232</v>
      </c>
      <c r="D237" s="1" t="s">
        <v>285</v>
      </c>
      <c r="E237" s="1" t="s">
        <v>115</v>
      </c>
      <c r="F237" s="1" t="s">
        <v>275</v>
      </c>
      <c r="G237" s="1">
        <v>2021</v>
      </c>
      <c r="H237" s="1" t="s">
        <v>152</v>
      </c>
      <c r="I237" s="1" t="s">
        <v>157</v>
      </c>
      <c r="J237" s="4">
        <v>0.535914</v>
      </c>
      <c r="K237" s="1">
        <v>3185</v>
      </c>
      <c r="L237" s="1">
        <v>3185</v>
      </c>
      <c r="M237" s="1">
        <v>10.321999999999999</v>
      </c>
      <c r="O237" s="1">
        <v>3</v>
      </c>
      <c r="P237" s="1" t="s">
        <v>124</v>
      </c>
      <c r="Q237" s="1">
        <v>93.103999999999999</v>
      </c>
      <c r="R237" s="1">
        <v>2171</v>
      </c>
      <c r="S237" s="1">
        <v>3.0030000000000001</v>
      </c>
      <c r="T237" s="1">
        <v>3823</v>
      </c>
      <c r="U237" s="1">
        <v>2.4009999999999998</v>
      </c>
      <c r="V237" s="1">
        <v>3807</v>
      </c>
    </row>
    <row r="238" spans="2:22" x14ac:dyDescent="0.3">
      <c r="B238" s="1" t="s">
        <v>90</v>
      </c>
      <c r="C238" s="1" t="s">
        <v>232</v>
      </c>
      <c r="D238" s="1" t="s">
        <v>285</v>
      </c>
      <c r="E238" s="1" t="s">
        <v>115</v>
      </c>
      <c r="F238" s="1" t="s">
        <v>276</v>
      </c>
      <c r="G238" s="1">
        <v>2021</v>
      </c>
      <c r="H238" s="1" t="s">
        <v>152</v>
      </c>
      <c r="I238" s="1" t="s">
        <v>157</v>
      </c>
      <c r="J238" s="4">
        <v>0.51003399999999999</v>
      </c>
      <c r="K238" s="1">
        <v>3184</v>
      </c>
      <c r="L238" s="1">
        <v>3184</v>
      </c>
      <c r="M238" s="1">
        <v>10.321999999999999</v>
      </c>
      <c r="O238" s="1">
        <v>3</v>
      </c>
      <c r="P238" s="1" t="s">
        <v>124</v>
      </c>
      <c r="Q238" s="1">
        <v>93.103999999999999</v>
      </c>
      <c r="R238" s="1">
        <v>2171</v>
      </c>
      <c r="S238" s="1">
        <v>3.0030000000000001</v>
      </c>
      <c r="T238" s="1">
        <v>3823</v>
      </c>
      <c r="U238" s="1">
        <v>2.4009999999999998</v>
      </c>
      <c r="V238" s="1">
        <v>3807</v>
      </c>
    </row>
    <row r="239" spans="2:22" x14ac:dyDescent="0.3">
      <c r="B239" s="1" t="s">
        <v>90</v>
      </c>
      <c r="C239" s="1" t="s">
        <v>232</v>
      </c>
      <c r="D239" s="1" t="s">
        <v>285</v>
      </c>
      <c r="E239" s="1" t="s">
        <v>115</v>
      </c>
      <c r="F239" s="1" t="s">
        <v>277</v>
      </c>
      <c r="G239" s="1">
        <v>2021</v>
      </c>
      <c r="H239" s="1" t="s">
        <v>152</v>
      </c>
      <c r="I239" s="1" t="s">
        <v>157</v>
      </c>
      <c r="J239" s="4">
        <v>0.4762579999999999</v>
      </c>
      <c r="K239" s="1">
        <v>3184</v>
      </c>
      <c r="L239" s="1">
        <v>3184</v>
      </c>
      <c r="M239" s="1">
        <v>9.8010000000000002</v>
      </c>
      <c r="O239" s="1">
        <v>3</v>
      </c>
      <c r="P239" s="1" t="s">
        <v>124</v>
      </c>
      <c r="Q239" s="1">
        <v>93.103999999999999</v>
      </c>
      <c r="R239" s="1">
        <v>2171</v>
      </c>
      <c r="S239" s="1">
        <v>3.0030000000000001</v>
      </c>
      <c r="T239" s="1">
        <v>3823</v>
      </c>
      <c r="U239" s="1">
        <v>2.4009999999999998</v>
      </c>
      <c r="V239" s="1">
        <v>3807</v>
      </c>
    </row>
    <row r="240" spans="2:22" x14ac:dyDescent="0.3">
      <c r="B240" s="1" t="s">
        <v>90</v>
      </c>
      <c r="C240" s="1" t="s">
        <v>232</v>
      </c>
      <c r="D240" s="1" t="s">
        <v>285</v>
      </c>
      <c r="E240" s="1" t="s">
        <v>115</v>
      </c>
      <c r="F240" s="1" t="s">
        <v>278</v>
      </c>
      <c r="G240" s="1">
        <v>2021</v>
      </c>
      <c r="H240" s="1" t="s">
        <v>152</v>
      </c>
      <c r="I240" s="1" t="s">
        <v>157</v>
      </c>
      <c r="J240" s="4">
        <v>0.44315599999999999</v>
      </c>
      <c r="K240" s="1">
        <v>3184</v>
      </c>
      <c r="L240" s="1">
        <v>3184</v>
      </c>
      <c r="M240" s="1">
        <v>9.8010000000000002</v>
      </c>
      <c r="O240" s="1">
        <v>3</v>
      </c>
      <c r="P240" s="1" t="s">
        <v>124</v>
      </c>
      <c r="Q240" s="1">
        <v>93.103999999999999</v>
      </c>
      <c r="R240" s="1">
        <v>2171</v>
      </c>
      <c r="S240" s="1">
        <v>3.0030000000000001</v>
      </c>
      <c r="T240" s="1">
        <v>3823</v>
      </c>
      <c r="U240" s="1">
        <v>2.4009999999999998</v>
      </c>
      <c r="V240" s="1">
        <v>3807</v>
      </c>
    </row>
    <row r="241" spans="2:22" x14ac:dyDescent="0.3">
      <c r="B241" s="1" t="s">
        <v>90</v>
      </c>
      <c r="C241" s="1" t="s">
        <v>232</v>
      </c>
      <c r="D241" s="1" t="s">
        <v>285</v>
      </c>
      <c r="E241" s="1" t="s">
        <v>115</v>
      </c>
      <c r="F241" s="1" t="s">
        <v>279</v>
      </c>
      <c r="G241" s="1">
        <v>2021</v>
      </c>
      <c r="H241" s="1" t="s">
        <v>152</v>
      </c>
      <c r="I241" s="1" t="s">
        <v>157</v>
      </c>
      <c r="J241" s="4">
        <v>0.39505800000000002</v>
      </c>
      <c r="K241" s="1">
        <v>3184</v>
      </c>
      <c r="L241" s="1">
        <v>3184</v>
      </c>
      <c r="M241" s="1">
        <v>9.4</v>
      </c>
      <c r="O241" s="1">
        <v>3</v>
      </c>
      <c r="P241" s="1" t="s">
        <v>124</v>
      </c>
      <c r="Q241" s="1">
        <v>93.103999999999999</v>
      </c>
      <c r="R241" s="1">
        <v>2171</v>
      </c>
      <c r="S241" s="1">
        <v>3.0030000000000001</v>
      </c>
      <c r="T241" s="1">
        <v>3823</v>
      </c>
      <c r="U241" s="1">
        <v>2.4009999999999998</v>
      </c>
      <c r="V241" s="1">
        <v>3807</v>
      </c>
    </row>
    <row r="242" spans="2:22" x14ac:dyDescent="0.3">
      <c r="B242" s="1" t="s">
        <v>90</v>
      </c>
      <c r="C242" s="1" t="s">
        <v>232</v>
      </c>
      <c r="D242" s="1" t="s">
        <v>285</v>
      </c>
      <c r="E242" s="1" t="s">
        <v>115</v>
      </c>
      <c r="F242" s="1" t="s">
        <v>280</v>
      </c>
      <c r="G242" s="1">
        <v>2021</v>
      </c>
      <c r="H242" s="1" t="s">
        <v>152</v>
      </c>
      <c r="I242" s="1" t="s">
        <v>157</v>
      </c>
      <c r="J242" s="4">
        <v>0.34608</v>
      </c>
      <c r="K242" s="1">
        <v>3183</v>
      </c>
      <c r="L242" s="1">
        <v>3183</v>
      </c>
      <c r="M242" s="1">
        <v>9.3989999999999991</v>
      </c>
      <c r="O242" s="1">
        <v>3</v>
      </c>
      <c r="P242" s="1" t="s">
        <v>124</v>
      </c>
      <c r="Q242" s="1">
        <v>93.103999999999999</v>
      </c>
      <c r="R242" s="1">
        <v>2171</v>
      </c>
      <c r="S242" s="1">
        <v>3.0030000000000001</v>
      </c>
      <c r="T242" s="1">
        <v>3823</v>
      </c>
      <c r="U242" s="1">
        <v>2.4009999999999998</v>
      </c>
      <c r="V242" s="1">
        <v>3807</v>
      </c>
    </row>
    <row r="243" spans="2:22" x14ac:dyDescent="0.3">
      <c r="B243" s="1" t="s">
        <v>90</v>
      </c>
      <c r="C243" s="1" t="s">
        <v>232</v>
      </c>
      <c r="D243" s="1" t="s">
        <v>285</v>
      </c>
      <c r="E243" s="1" t="s">
        <v>115</v>
      </c>
      <c r="F243" s="1" t="s">
        <v>233</v>
      </c>
      <c r="G243" s="1">
        <v>2021</v>
      </c>
      <c r="H243" s="1" t="s">
        <v>152</v>
      </c>
      <c r="I243" s="1" t="s">
        <v>158</v>
      </c>
      <c r="J243" s="4">
        <v>0.27335799999999999</v>
      </c>
      <c r="K243" s="1">
        <v>2498</v>
      </c>
      <c r="L243" s="1">
        <v>2498</v>
      </c>
      <c r="M243" s="1">
        <v>9.1530000000000005</v>
      </c>
      <c r="O243" s="1">
        <v>3</v>
      </c>
      <c r="P243" s="1" t="s">
        <v>124</v>
      </c>
      <c r="Q243" s="1">
        <v>88.843000000000004</v>
      </c>
      <c r="R243" s="1">
        <v>1920</v>
      </c>
      <c r="S243" s="1">
        <v>2.827</v>
      </c>
      <c r="T243" s="1">
        <v>3104</v>
      </c>
      <c r="U243" s="1">
        <v>2.3359999999999999</v>
      </c>
      <c r="V243" s="1">
        <v>3094</v>
      </c>
    </row>
    <row r="244" spans="2:22" x14ac:dyDescent="0.3">
      <c r="B244" s="1" t="s">
        <v>90</v>
      </c>
      <c r="C244" s="1" t="s">
        <v>232</v>
      </c>
      <c r="D244" s="1" t="s">
        <v>285</v>
      </c>
      <c r="E244" s="1" t="s">
        <v>115</v>
      </c>
      <c r="F244" s="1" t="s">
        <v>234</v>
      </c>
      <c r="G244" s="1">
        <v>2021</v>
      </c>
      <c r="H244" s="1" t="s">
        <v>152</v>
      </c>
      <c r="I244" s="1" t="s">
        <v>158</v>
      </c>
      <c r="J244" s="4">
        <v>0.25103599999999998</v>
      </c>
      <c r="K244" s="1">
        <v>2499</v>
      </c>
      <c r="L244" s="1">
        <v>2499</v>
      </c>
      <c r="M244" s="1">
        <v>9.1189999999999998</v>
      </c>
      <c r="O244" s="1">
        <v>3</v>
      </c>
      <c r="P244" s="1" t="s">
        <v>124</v>
      </c>
      <c r="Q244" s="1">
        <v>88.843000000000004</v>
      </c>
      <c r="R244" s="1">
        <v>1920</v>
      </c>
      <c r="S244" s="1">
        <v>2.827</v>
      </c>
      <c r="T244" s="1">
        <v>3104</v>
      </c>
      <c r="U244" s="1">
        <v>2.3359999999999999</v>
      </c>
      <c r="V244" s="1">
        <v>3094</v>
      </c>
    </row>
    <row r="245" spans="2:22" x14ac:dyDescent="0.3">
      <c r="B245" s="1" t="s">
        <v>90</v>
      </c>
      <c r="C245" s="1" t="s">
        <v>232</v>
      </c>
      <c r="D245" s="1" t="s">
        <v>285</v>
      </c>
      <c r="E245" s="1" t="s">
        <v>115</v>
      </c>
      <c r="F245" s="1" t="s">
        <v>235</v>
      </c>
      <c r="G245" s="1">
        <v>2021</v>
      </c>
      <c r="H245" s="1" t="s">
        <v>152</v>
      </c>
      <c r="I245" s="1" t="s">
        <v>158</v>
      </c>
      <c r="J245" s="4">
        <v>0.248948</v>
      </c>
      <c r="K245" s="1">
        <v>2499</v>
      </c>
      <c r="L245" s="1">
        <v>2499</v>
      </c>
      <c r="M245" s="1">
        <v>8.8620000000000001</v>
      </c>
      <c r="O245" s="1">
        <v>3</v>
      </c>
      <c r="P245" s="1" t="s">
        <v>124</v>
      </c>
      <c r="Q245" s="1">
        <v>88.843000000000004</v>
      </c>
      <c r="R245" s="1">
        <v>1920</v>
      </c>
      <c r="S245" s="1">
        <v>2.827</v>
      </c>
      <c r="T245" s="1">
        <v>3104</v>
      </c>
      <c r="U245" s="1">
        <v>2.3359999999999999</v>
      </c>
      <c r="V245" s="1">
        <v>3094</v>
      </c>
    </row>
    <row r="246" spans="2:22" x14ac:dyDescent="0.3">
      <c r="B246" s="1" t="s">
        <v>90</v>
      </c>
      <c r="C246" s="1" t="s">
        <v>232</v>
      </c>
      <c r="D246" s="1" t="s">
        <v>285</v>
      </c>
      <c r="E246" s="1" t="s">
        <v>115</v>
      </c>
      <c r="F246" s="1" t="s">
        <v>236</v>
      </c>
      <c r="G246" s="1">
        <v>2021</v>
      </c>
      <c r="H246" s="1" t="s">
        <v>152</v>
      </c>
      <c r="I246" s="1" t="s">
        <v>158</v>
      </c>
      <c r="J246" s="4">
        <v>0.23696400000000001</v>
      </c>
      <c r="K246" s="1">
        <v>2502</v>
      </c>
      <c r="L246" s="1">
        <v>2502</v>
      </c>
      <c r="M246" s="1">
        <v>8.8629999999999995</v>
      </c>
      <c r="O246" s="1">
        <v>3</v>
      </c>
      <c r="P246" s="1" t="s">
        <v>124</v>
      </c>
      <c r="Q246" s="1">
        <v>88.843000000000004</v>
      </c>
      <c r="R246" s="1">
        <v>1920</v>
      </c>
      <c r="S246" s="1">
        <v>2.827</v>
      </c>
      <c r="T246" s="1">
        <v>3104</v>
      </c>
      <c r="U246" s="1">
        <v>2.3359999999999999</v>
      </c>
      <c r="V246" s="1">
        <v>3094</v>
      </c>
    </row>
    <row r="247" spans="2:22" x14ac:dyDescent="0.3">
      <c r="B247" s="1" t="s">
        <v>90</v>
      </c>
      <c r="C247" s="1" t="s">
        <v>232</v>
      </c>
      <c r="D247" s="1" t="s">
        <v>285</v>
      </c>
      <c r="E247" s="1" t="s">
        <v>115</v>
      </c>
      <c r="F247" s="1" t="s">
        <v>237</v>
      </c>
      <c r="G247" s="1">
        <v>2021</v>
      </c>
      <c r="H247" s="1" t="s">
        <v>152</v>
      </c>
      <c r="I247" s="1" t="s">
        <v>158</v>
      </c>
      <c r="J247" s="4">
        <v>0.23512799999999989</v>
      </c>
      <c r="K247" s="1">
        <v>2502</v>
      </c>
      <c r="L247" s="1">
        <v>2502</v>
      </c>
      <c r="M247" s="1">
        <v>8.6589999999999989</v>
      </c>
      <c r="O247" s="1">
        <v>3</v>
      </c>
      <c r="P247" s="1" t="s">
        <v>124</v>
      </c>
      <c r="Q247" s="1">
        <v>88.843000000000004</v>
      </c>
      <c r="R247" s="1">
        <v>1920</v>
      </c>
      <c r="S247" s="1">
        <v>2.827</v>
      </c>
      <c r="T247" s="1">
        <v>3104</v>
      </c>
      <c r="U247" s="1">
        <v>2.3359999999999999</v>
      </c>
      <c r="V247" s="1">
        <v>3094</v>
      </c>
    </row>
    <row r="248" spans="2:22" x14ac:dyDescent="0.3">
      <c r="B248" s="1" t="s">
        <v>90</v>
      </c>
      <c r="C248" s="1" t="s">
        <v>232</v>
      </c>
      <c r="D248" s="1" t="s">
        <v>285</v>
      </c>
      <c r="E248" s="1" t="s">
        <v>115</v>
      </c>
      <c r="F248" s="1" t="s">
        <v>238</v>
      </c>
      <c r="G248" s="1">
        <v>2021</v>
      </c>
      <c r="H248" s="1" t="s">
        <v>152</v>
      </c>
      <c r="I248" s="1" t="s">
        <v>158</v>
      </c>
      <c r="J248" s="4">
        <v>0.22533600000000001</v>
      </c>
      <c r="K248" s="1">
        <v>2502</v>
      </c>
      <c r="L248" s="1">
        <v>2502</v>
      </c>
      <c r="M248" s="1">
        <v>8.6589999999999989</v>
      </c>
      <c r="O248" s="1">
        <v>3</v>
      </c>
      <c r="P248" s="1" t="s">
        <v>124</v>
      </c>
      <c r="Q248" s="1">
        <v>88.843000000000004</v>
      </c>
      <c r="R248" s="1">
        <v>1920</v>
      </c>
      <c r="S248" s="1">
        <v>2.827</v>
      </c>
      <c r="T248" s="1">
        <v>3104</v>
      </c>
      <c r="U248" s="1">
        <v>2.3359999999999999</v>
      </c>
      <c r="V248" s="1">
        <v>3094</v>
      </c>
    </row>
    <row r="249" spans="2:22" x14ac:dyDescent="0.3">
      <c r="B249" s="1" t="s">
        <v>90</v>
      </c>
      <c r="C249" s="1" t="s">
        <v>232</v>
      </c>
      <c r="D249" s="1" t="s">
        <v>285</v>
      </c>
      <c r="E249" s="1" t="s">
        <v>115</v>
      </c>
      <c r="F249" s="1" t="s">
        <v>239</v>
      </c>
      <c r="G249" s="1">
        <v>2021</v>
      </c>
      <c r="H249" s="1" t="s">
        <v>152</v>
      </c>
      <c r="I249" s="1" t="s">
        <v>158</v>
      </c>
      <c r="J249" s="4">
        <v>0.2174799999999999</v>
      </c>
      <c r="K249" s="1">
        <v>2502</v>
      </c>
      <c r="L249" s="1">
        <v>2502</v>
      </c>
      <c r="M249" s="1">
        <v>8.4710000000000001</v>
      </c>
      <c r="O249" s="1">
        <v>3</v>
      </c>
      <c r="P249" s="1" t="s">
        <v>124</v>
      </c>
      <c r="Q249" s="1">
        <v>88.843000000000004</v>
      </c>
      <c r="R249" s="1">
        <v>1920</v>
      </c>
      <c r="S249" s="1">
        <v>2.827</v>
      </c>
      <c r="T249" s="1">
        <v>3104</v>
      </c>
      <c r="U249" s="1">
        <v>2.3359999999999999</v>
      </c>
      <c r="V249" s="1">
        <v>3094</v>
      </c>
    </row>
    <row r="250" spans="2:22" x14ac:dyDescent="0.3">
      <c r="B250" s="1" t="s">
        <v>90</v>
      </c>
      <c r="C250" s="1" t="s">
        <v>232</v>
      </c>
      <c r="D250" s="1" t="s">
        <v>285</v>
      </c>
      <c r="E250" s="1" t="s">
        <v>115</v>
      </c>
      <c r="F250" s="1" t="s">
        <v>240</v>
      </c>
      <c r="G250" s="1">
        <v>2021</v>
      </c>
      <c r="H250" s="1" t="s">
        <v>152</v>
      </c>
      <c r="I250" s="1" t="s">
        <v>158</v>
      </c>
      <c r="J250" s="4">
        <v>0.20955199999999999</v>
      </c>
      <c r="K250" s="1">
        <v>2502</v>
      </c>
      <c r="L250" s="1">
        <v>2502</v>
      </c>
      <c r="M250" s="1">
        <v>8.4710000000000001</v>
      </c>
      <c r="O250" s="1">
        <v>3</v>
      </c>
      <c r="P250" s="1" t="s">
        <v>124</v>
      </c>
      <c r="Q250" s="1">
        <v>88.843000000000004</v>
      </c>
      <c r="R250" s="1">
        <v>1920</v>
      </c>
      <c r="S250" s="1">
        <v>2.827</v>
      </c>
      <c r="T250" s="1">
        <v>3104</v>
      </c>
      <c r="U250" s="1">
        <v>2.3359999999999999</v>
      </c>
      <c r="V250" s="1">
        <v>3094</v>
      </c>
    </row>
    <row r="251" spans="2:22" x14ac:dyDescent="0.3">
      <c r="B251" s="1" t="s">
        <v>90</v>
      </c>
      <c r="C251" s="1" t="s">
        <v>232</v>
      </c>
      <c r="D251" s="1" t="s">
        <v>285</v>
      </c>
      <c r="E251" s="1" t="s">
        <v>115</v>
      </c>
      <c r="F251" s="1" t="s">
        <v>241</v>
      </c>
      <c r="G251" s="1">
        <v>2021</v>
      </c>
      <c r="H251" s="1" t="s">
        <v>152</v>
      </c>
      <c r="I251" s="1" t="s">
        <v>158</v>
      </c>
      <c r="J251" s="4">
        <v>0.20475599999999999</v>
      </c>
      <c r="K251" s="1">
        <v>2502</v>
      </c>
      <c r="L251" s="1">
        <v>2502</v>
      </c>
      <c r="M251" s="1">
        <v>8.3390000000000004</v>
      </c>
      <c r="O251" s="1">
        <v>3</v>
      </c>
      <c r="P251" s="1" t="s">
        <v>124</v>
      </c>
      <c r="Q251" s="1">
        <v>88.843000000000004</v>
      </c>
      <c r="R251" s="1">
        <v>1920</v>
      </c>
      <c r="S251" s="1">
        <v>2.827</v>
      </c>
      <c r="T251" s="1">
        <v>3104</v>
      </c>
      <c r="U251" s="1">
        <v>2.3359999999999999</v>
      </c>
      <c r="V251" s="1">
        <v>3094</v>
      </c>
    </row>
    <row r="252" spans="2:22" x14ac:dyDescent="0.3">
      <c r="B252" s="1" t="s">
        <v>90</v>
      </c>
      <c r="C252" s="1" t="s">
        <v>232</v>
      </c>
      <c r="D252" s="1" t="s">
        <v>285</v>
      </c>
      <c r="E252" s="1" t="s">
        <v>115</v>
      </c>
      <c r="F252" s="1" t="s">
        <v>242</v>
      </c>
      <c r="G252" s="1">
        <v>2021</v>
      </c>
      <c r="H252" s="1" t="s">
        <v>152</v>
      </c>
      <c r="I252" s="1" t="s">
        <v>158</v>
      </c>
      <c r="J252" s="4">
        <v>0.19924</v>
      </c>
      <c r="K252" s="1">
        <v>2502</v>
      </c>
      <c r="L252" s="1">
        <v>2502</v>
      </c>
      <c r="M252" s="1">
        <v>8.3390000000000004</v>
      </c>
      <c r="O252" s="1">
        <v>3</v>
      </c>
      <c r="P252" s="1" t="s">
        <v>124</v>
      </c>
      <c r="Q252" s="1">
        <v>88.843000000000004</v>
      </c>
      <c r="R252" s="1">
        <v>1920</v>
      </c>
      <c r="S252" s="1">
        <v>2.827</v>
      </c>
      <c r="T252" s="1">
        <v>3104</v>
      </c>
      <c r="U252" s="1">
        <v>2.3359999999999999</v>
      </c>
      <c r="V252" s="1">
        <v>3094</v>
      </c>
    </row>
    <row r="253" spans="2:22" x14ac:dyDescent="0.3">
      <c r="B253" s="1" t="s">
        <v>90</v>
      </c>
      <c r="C253" s="1" t="s">
        <v>232</v>
      </c>
      <c r="D253" s="1" t="s">
        <v>285</v>
      </c>
      <c r="E253" s="1" t="s">
        <v>115</v>
      </c>
      <c r="F253" s="1" t="s">
        <v>243</v>
      </c>
      <c r="G253" s="1">
        <v>2021</v>
      </c>
      <c r="H253" s="1" t="s">
        <v>152</v>
      </c>
      <c r="I253" s="1" t="s">
        <v>158</v>
      </c>
      <c r="J253" s="4">
        <v>0.19631999999999999</v>
      </c>
      <c r="K253" s="1">
        <v>2502</v>
      </c>
      <c r="L253" s="1">
        <v>2502</v>
      </c>
      <c r="M253" s="1">
        <v>8.27</v>
      </c>
      <c r="O253" s="1">
        <v>3</v>
      </c>
      <c r="P253" s="1" t="s">
        <v>124</v>
      </c>
      <c r="Q253" s="1">
        <v>88.843000000000004</v>
      </c>
      <c r="R253" s="1">
        <v>1920</v>
      </c>
      <c r="S253" s="1">
        <v>2.827</v>
      </c>
      <c r="T253" s="1">
        <v>3104</v>
      </c>
      <c r="U253" s="1">
        <v>2.3359999999999999</v>
      </c>
      <c r="V253" s="1">
        <v>3094</v>
      </c>
    </row>
    <row r="254" spans="2:22" x14ac:dyDescent="0.3">
      <c r="B254" s="1" t="s">
        <v>90</v>
      </c>
      <c r="C254" s="1" t="s">
        <v>232</v>
      </c>
      <c r="D254" s="1" t="s">
        <v>285</v>
      </c>
      <c r="E254" s="1" t="s">
        <v>115</v>
      </c>
      <c r="F254" s="1" t="s">
        <v>244</v>
      </c>
      <c r="G254" s="1">
        <v>2021</v>
      </c>
      <c r="H254" s="1" t="s">
        <v>152</v>
      </c>
      <c r="I254" s="1" t="s">
        <v>158</v>
      </c>
      <c r="J254" s="4">
        <v>0.204684</v>
      </c>
      <c r="K254" s="1">
        <v>2502</v>
      </c>
      <c r="L254" s="1">
        <v>2502</v>
      </c>
      <c r="M254" s="1">
        <v>8.27</v>
      </c>
      <c r="O254" s="1">
        <v>3</v>
      </c>
      <c r="P254" s="1" t="s">
        <v>124</v>
      </c>
      <c r="Q254" s="1">
        <v>88.843000000000004</v>
      </c>
      <c r="R254" s="1">
        <v>1920</v>
      </c>
      <c r="S254" s="1">
        <v>2.827</v>
      </c>
      <c r="T254" s="1">
        <v>3104</v>
      </c>
      <c r="U254" s="1">
        <v>2.3359999999999999</v>
      </c>
      <c r="V254" s="1">
        <v>3094</v>
      </c>
    </row>
    <row r="255" spans="2:22" x14ac:dyDescent="0.3">
      <c r="B255" s="1" t="s">
        <v>90</v>
      </c>
      <c r="C255" s="1" t="s">
        <v>232</v>
      </c>
      <c r="D255" s="1" t="s">
        <v>285</v>
      </c>
      <c r="E255" s="1" t="s">
        <v>115</v>
      </c>
      <c r="F255" s="1" t="s">
        <v>245</v>
      </c>
      <c r="G255" s="1">
        <v>2021</v>
      </c>
      <c r="H255" s="1" t="s">
        <v>152</v>
      </c>
      <c r="I255" s="1" t="s">
        <v>158</v>
      </c>
      <c r="J255" s="4">
        <v>0.2174859999999999</v>
      </c>
      <c r="K255" s="1">
        <v>2502</v>
      </c>
      <c r="L255" s="1">
        <v>2502</v>
      </c>
      <c r="M255" s="1">
        <v>8.3249999999999993</v>
      </c>
      <c r="O255" s="1">
        <v>3</v>
      </c>
      <c r="P255" s="1" t="s">
        <v>124</v>
      </c>
      <c r="Q255" s="1">
        <v>88.843000000000004</v>
      </c>
      <c r="R255" s="1">
        <v>1920</v>
      </c>
      <c r="S255" s="1">
        <v>2.827</v>
      </c>
      <c r="T255" s="1">
        <v>3104</v>
      </c>
      <c r="U255" s="1">
        <v>2.3359999999999999</v>
      </c>
      <c r="V255" s="1">
        <v>3094</v>
      </c>
    </row>
    <row r="256" spans="2:22" x14ac:dyDescent="0.3">
      <c r="B256" s="1" t="s">
        <v>90</v>
      </c>
      <c r="C256" s="1" t="s">
        <v>232</v>
      </c>
      <c r="D256" s="1" t="s">
        <v>285</v>
      </c>
      <c r="E256" s="1" t="s">
        <v>115</v>
      </c>
      <c r="F256" s="1" t="s">
        <v>246</v>
      </c>
      <c r="G256" s="1">
        <v>2021</v>
      </c>
      <c r="H256" s="1" t="s">
        <v>152</v>
      </c>
      <c r="I256" s="1" t="s">
        <v>158</v>
      </c>
      <c r="J256" s="4">
        <v>0.24796399999999999</v>
      </c>
      <c r="K256" s="1">
        <v>2502</v>
      </c>
      <c r="L256" s="1">
        <v>2502</v>
      </c>
      <c r="M256" s="1">
        <v>8.3249999999999993</v>
      </c>
      <c r="O256" s="1">
        <v>3</v>
      </c>
      <c r="P256" s="1" t="s">
        <v>124</v>
      </c>
      <c r="Q256" s="1">
        <v>88.843000000000004</v>
      </c>
      <c r="R256" s="1">
        <v>1920</v>
      </c>
      <c r="S256" s="1">
        <v>2.827</v>
      </c>
      <c r="T256" s="1">
        <v>3104</v>
      </c>
      <c r="U256" s="1">
        <v>2.3359999999999999</v>
      </c>
      <c r="V256" s="1">
        <v>3094</v>
      </c>
    </row>
    <row r="257" spans="2:22" x14ac:dyDescent="0.3">
      <c r="B257" s="1" t="s">
        <v>90</v>
      </c>
      <c r="C257" s="1" t="s">
        <v>232</v>
      </c>
      <c r="D257" s="1" t="s">
        <v>285</v>
      </c>
      <c r="E257" s="1" t="s">
        <v>115</v>
      </c>
      <c r="F257" s="1" t="s">
        <v>247</v>
      </c>
      <c r="G257" s="1">
        <v>2021</v>
      </c>
      <c r="H257" s="1" t="s">
        <v>152</v>
      </c>
      <c r="I257" s="1" t="s">
        <v>158</v>
      </c>
      <c r="J257" s="4">
        <v>0.28506799999999999</v>
      </c>
      <c r="K257" s="1">
        <v>2502</v>
      </c>
      <c r="L257" s="1">
        <v>2502</v>
      </c>
      <c r="M257" s="1">
        <v>8.5749999999999993</v>
      </c>
      <c r="O257" s="1">
        <v>3</v>
      </c>
      <c r="P257" s="1" t="s">
        <v>124</v>
      </c>
      <c r="Q257" s="1">
        <v>88.843000000000004</v>
      </c>
      <c r="R257" s="1">
        <v>1920</v>
      </c>
      <c r="S257" s="1">
        <v>2.827</v>
      </c>
      <c r="T257" s="1">
        <v>3104</v>
      </c>
      <c r="U257" s="1">
        <v>2.3359999999999999</v>
      </c>
      <c r="V257" s="1">
        <v>3094</v>
      </c>
    </row>
    <row r="258" spans="2:22" x14ac:dyDescent="0.3">
      <c r="B258" s="1" t="s">
        <v>90</v>
      </c>
      <c r="C258" s="1" t="s">
        <v>232</v>
      </c>
      <c r="D258" s="1" t="s">
        <v>285</v>
      </c>
      <c r="E258" s="1" t="s">
        <v>115</v>
      </c>
      <c r="F258" s="1" t="s">
        <v>248</v>
      </c>
      <c r="G258" s="1">
        <v>2021</v>
      </c>
      <c r="H258" s="1" t="s">
        <v>152</v>
      </c>
      <c r="I258" s="1" t="s">
        <v>158</v>
      </c>
      <c r="J258" s="4">
        <v>0.33084399999999992</v>
      </c>
      <c r="K258" s="1">
        <v>2502</v>
      </c>
      <c r="L258" s="1">
        <v>2502</v>
      </c>
      <c r="M258" s="1">
        <v>8.5749999999999993</v>
      </c>
      <c r="O258" s="1">
        <v>3</v>
      </c>
      <c r="P258" s="1" t="s">
        <v>124</v>
      </c>
      <c r="Q258" s="1">
        <v>88.843000000000004</v>
      </c>
      <c r="R258" s="1">
        <v>1920</v>
      </c>
      <c r="S258" s="1">
        <v>2.827</v>
      </c>
      <c r="T258" s="1">
        <v>3104</v>
      </c>
      <c r="U258" s="1">
        <v>2.3359999999999999</v>
      </c>
      <c r="V258" s="1">
        <v>3094</v>
      </c>
    </row>
    <row r="259" spans="2:22" x14ac:dyDescent="0.3">
      <c r="B259" s="1" t="s">
        <v>90</v>
      </c>
      <c r="C259" s="1" t="s">
        <v>232</v>
      </c>
      <c r="D259" s="1" t="s">
        <v>285</v>
      </c>
      <c r="E259" s="1" t="s">
        <v>115</v>
      </c>
      <c r="F259" s="1" t="s">
        <v>249</v>
      </c>
      <c r="G259" s="1">
        <v>2021</v>
      </c>
      <c r="H259" s="1" t="s">
        <v>152</v>
      </c>
      <c r="I259" s="1" t="s">
        <v>158</v>
      </c>
      <c r="J259" s="4">
        <v>0.362404</v>
      </c>
      <c r="K259" s="1">
        <v>2502</v>
      </c>
      <c r="L259" s="1">
        <v>2502</v>
      </c>
      <c r="M259" s="1">
        <v>9.0760000000000005</v>
      </c>
      <c r="O259" s="1">
        <v>3</v>
      </c>
      <c r="P259" s="1" t="s">
        <v>124</v>
      </c>
      <c r="Q259" s="1">
        <v>88.843000000000004</v>
      </c>
      <c r="R259" s="1">
        <v>1920</v>
      </c>
      <c r="S259" s="1">
        <v>2.827</v>
      </c>
      <c r="T259" s="1">
        <v>3104</v>
      </c>
      <c r="U259" s="1">
        <v>2.3359999999999999</v>
      </c>
      <c r="V259" s="1">
        <v>3094</v>
      </c>
    </row>
    <row r="260" spans="2:22" x14ac:dyDescent="0.3">
      <c r="B260" s="1" t="s">
        <v>90</v>
      </c>
      <c r="C260" s="1" t="s">
        <v>232</v>
      </c>
      <c r="D260" s="1" t="s">
        <v>285</v>
      </c>
      <c r="E260" s="1" t="s">
        <v>115</v>
      </c>
      <c r="F260" s="1" t="s">
        <v>250</v>
      </c>
      <c r="G260" s="1">
        <v>2021</v>
      </c>
      <c r="H260" s="1" t="s">
        <v>152</v>
      </c>
      <c r="I260" s="1" t="s">
        <v>158</v>
      </c>
      <c r="J260" s="4">
        <v>0.38768599999999998</v>
      </c>
      <c r="K260" s="1">
        <v>2502</v>
      </c>
      <c r="L260" s="1">
        <v>2502</v>
      </c>
      <c r="M260" s="1">
        <v>9.0760000000000005</v>
      </c>
      <c r="O260" s="1">
        <v>3</v>
      </c>
      <c r="P260" s="1" t="s">
        <v>124</v>
      </c>
      <c r="Q260" s="1">
        <v>88.843000000000004</v>
      </c>
      <c r="R260" s="1">
        <v>1920</v>
      </c>
      <c r="S260" s="1">
        <v>2.827</v>
      </c>
      <c r="T260" s="1">
        <v>3104</v>
      </c>
      <c r="U260" s="1">
        <v>2.3359999999999999</v>
      </c>
      <c r="V260" s="1">
        <v>3094</v>
      </c>
    </row>
    <row r="261" spans="2:22" x14ac:dyDescent="0.3">
      <c r="B261" s="1" t="s">
        <v>90</v>
      </c>
      <c r="C261" s="1" t="s">
        <v>232</v>
      </c>
      <c r="D261" s="1" t="s">
        <v>285</v>
      </c>
      <c r="E261" s="1" t="s">
        <v>115</v>
      </c>
      <c r="F261" s="1" t="s">
        <v>251</v>
      </c>
      <c r="G261" s="1">
        <v>2021</v>
      </c>
      <c r="H261" s="1" t="s">
        <v>152</v>
      </c>
      <c r="I261" s="1" t="s">
        <v>158</v>
      </c>
      <c r="J261" s="4">
        <v>0.396262</v>
      </c>
      <c r="K261" s="1">
        <v>2502</v>
      </c>
      <c r="L261" s="1">
        <v>2502</v>
      </c>
      <c r="M261" s="1">
        <v>9.8369999999999997</v>
      </c>
      <c r="O261" s="1">
        <v>3</v>
      </c>
      <c r="P261" s="1" t="s">
        <v>124</v>
      </c>
      <c r="Q261" s="1">
        <v>88.843000000000004</v>
      </c>
      <c r="R261" s="1">
        <v>1920</v>
      </c>
      <c r="S261" s="1">
        <v>2.827</v>
      </c>
      <c r="T261" s="1">
        <v>3104</v>
      </c>
      <c r="U261" s="1">
        <v>2.3359999999999999</v>
      </c>
      <c r="V261" s="1">
        <v>3094</v>
      </c>
    </row>
    <row r="262" spans="2:22" x14ac:dyDescent="0.3">
      <c r="B262" s="1" t="s">
        <v>90</v>
      </c>
      <c r="C262" s="1" t="s">
        <v>232</v>
      </c>
      <c r="D262" s="1" t="s">
        <v>285</v>
      </c>
      <c r="E262" s="1" t="s">
        <v>115</v>
      </c>
      <c r="F262" s="1" t="s">
        <v>252</v>
      </c>
      <c r="G262" s="1">
        <v>2021</v>
      </c>
      <c r="H262" s="1" t="s">
        <v>152</v>
      </c>
      <c r="I262" s="1" t="s">
        <v>158</v>
      </c>
      <c r="J262" s="4">
        <v>0.40091399999999999</v>
      </c>
      <c r="K262" s="1">
        <v>2502</v>
      </c>
      <c r="L262" s="1">
        <v>2502</v>
      </c>
      <c r="M262" s="1">
        <v>9.8369999999999997</v>
      </c>
      <c r="O262" s="1">
        <v>3</v>
      </c>
      <c r="P262" s="1" t="s">
        <v>124</v>
      </c>
      <c r="Q262" s="1">
        <v>88.843000000000004</v>
      </c>
      <c r="R262" s="1">
        <v>1920</v>
      </c>
      <c r="S262" s="1">
        <v>2.827</v>
      </c>
      <c r="T262" s="1">
        <v>3104</v>
      </c>
      <c r="U262" s="1">
        <v>2.3359999999999999</v>
      </c>
      <c r="V262" s="1">
        <v>3094</v>
      </c>
    </row>
    <row r="263" spans="2:22" x14ac:dyDescent="0.3">
      <c r="B263" s="1" t="s">
        <v>90</v>
      </c>
      <c r="C263" s="1" t="s">
        <v>232</v>
      </c>
      <c r="D263" s="1" t="s">
        <v>285</v>
      </c>
      <c r="E263" s="1" t="s">
        <v>115</v>
      </c>
      <c r="F263" s="1" t="s">
        <v>253</v>
      </c>
      <c r="G263" s="1">
        <v>2021</v>
      </c>
      <c r="H263" s="1" t="s">
        <v>152</v>
      </c>
      <c r="I263" s="1" t="s">
        <v>158</v>
      </c>
      <c r="J263" s="4">
        <v>0.39985399999999999</v>
      </c>
      <c r="K263" s="1">
        <v>2502</v>
      </c>
      <c r="L263" s="1">
        <v>2502</v>
      </c>
      <c r="M263" s="1">
        <v>10.699</v>
      </c>
      <c r="O263" s="1">
        <v>3</v>
      </c>
      <c r="P263" s="1" t="s">
        <v>124</v>
      </c>
      <c r="Q263" s="1">
        <v>88.843000000000004</v>
      </c>
      <c r="R263" s="1">
        <v>1920</v>
      </c>
      <c r="S263" s="1">
        <v>2.827</v>
      </c>
      <c r="T263" s="1">
        <v>3104</v>
      </c>
      <c r="U263" s="1">
        <v>2.3359999999999999</v>
      </c>
      <c r="V263" s="1">
        <v>3094</v>
      </c>
    </row>
    <row r="264" spans="2:22" x14ac:dyDescent="0.3">
      <c r="B264" s="1" t="s">
        <v>90</v>
      </c>
      <c r="C264" s="1" t="s">
        <v>232</v>
      </c>
      <c r="D264" s="1" t="s">
        <v>285</v>
      </c>
      <c r="E264" s="1" t="s">
        <v>115</v>
      </c>
      <c r="F264" s="1" t="s">
        <v>254</v>
      </c>
      <c r="G264" s="1">
        <v>2021</v>
      </c>
      <c r="H264" s="1" t="s">
        <v>152</v>
      </c>
      <c r="I264" s="1" t="s">
        <v>158</v>
      </c>
      <c r="J264" s="4">
        <v>0.396256</v>
      </c>
      <c r="K264" s="1">
        <v>2502</v>
      </c>
      <c r="L264" s="1">
        <v>2502</v>
      </c>
      <c r="M264" s="1">
        <v>10.699</v>
      </c>
      <c r="O264" s="1">
        <v>3</v>
      </c>
      <c r="P264" s="1" t="s">
        <v>124</v>
      </c>
      <c r="Q264" s="1">
        <v>88.843000000000004</v>
      </c>
      <c r="R264" s="1">
        <v>1920</v>
      </c>
      <c r="S264" s="1">
        <v>2.827</v>
      </c>
      <c r="T264" s="1">
        <v>3104</v>
      </c>
      <c r="U264" s="1">
        <v>2.3359999999999999</v>
      </c>
      <c r="V264" s="1">
        <v>3094</v>
      </c>
    </row>
    <row r="265" spans="2:22" x14ac:dyDescent="0.3">
      <c r="B265" s="1" t="s">
        <v>90</v>
      </c>
      <c r="C265" s="1" t="s">
        <v>232</v>
      </c>
      <c r="D265" s="1" t="s">
        <v>285</v>
      </c>
      <c r="E265" s="1" t="s">
        <v>115</v>
      </c>
      <c r="F265" s="1" t="s">
        <v>255</v>
      </c>
      <c r="G265" s="1">
        <v>2021</v>
      </c>
      <c r="H265" s="1" t="s">
        <v>152</v>
      </c>
      <c r="I265" s="1" t="s">
        <v>158</v>
      </c>
      <c r="J265" s="4">
        <v>0.39006799999999991</v>
      </c>
      <c r="K265" s="1">
        <v>2502</v>
      </c>
      <c r="L265" s="1">
        <v>2502</v>
      </c>
      <c r="M265" s="1">
        <v>11.48</v>
      </c>
      <c r="O265" s="1">
        <v>3</v>
      </c>
      <c r="P265" s="1" t="s">
        <v>124</v>
      </c>
      <c r="Q265" s="1">
        <v>88.843000000000004</v>
      </c>
      <c r="R265" s="1">
        <v>1920</v>
      </c>
      <c r="S265" s="1">
        <v>2.827</v>
      </c>
      <c r="T265" s="1">
        <v>3104</v>
      </c>
      <c r="U265" s="1">
        <v>2.3359999999999999</v>
      </c>
      <c r="V265" s="1">
        <v>3094</v>
      </c>
    </row>
    <row r="266" spans="2:22" x14ac:dyDescent="0.3">
      <c r="B266" s="1" t="s">
        <v>90</v>
      </c>
      <c r="C266" s="1" t="s">
        <v>232</v>
      </c>
      <c r="D266" s="1" t="s">
        <v>285</v>
      </c>
      <c r="E266" s="1" t="s">
        <v>115</v>
      </c>
      <c r="F266" s="1" t="s">
        <v>256</v>
      </c>
      <c r="G266" s="1">
        <v>2021</v>
      </c>
      <c r="H266" s="1" t="s">
        <v>152</v>
      </c>
      <c r="I266" s="1" t="s">
        <v>158</v>
      </c>
      <c r="J266" s="4">
        <v>0.38545999999999991</v>
      </c>
      <c r="K266" s="1">
        <v>2502</v>
      </c>
      <c r="L266" s="1">
        <v>2502</v>
      </c>
      <c r="M266" s="1">
        <v>11.48</v>
      </c>
      <c r="O266" s="1">
        <v>3</v>
      </c>
      <c r="P266" s="1" t="s">
        <v>124</v>
      </c>
      <c r="Q266" s="1">
        <v>88.843000000000004</v>
      </c>
      <c r="R266" s="1">
        <v>1920</v>
      </c>
      <c r="S266" s="1">
        <v>2.827</v>
      </c>
      <c r="T266" s="1">
        <v>3104</v>
      </c>
      <c r="U266" s="1">
        <v>2.3359999999999999</v>
      </c>
      <c r="V266" s="1">
        <v>3094</v>
      </c>
    </row>
    <row r="267" spans="2:22" x14ac:dyDescent="0.3">
      <c r="B267" s="1" t="s">
        <v>90</v>
      </c>
      <c r="C267" s="1" t="s">
        <v>232</v>
      </c>
      <c r="D267" s="1" t="s">
        <v>285</v>
      </c>
      <c r="E267" s="1" t="s">
        <v>115</v>
      </c>
      <c r="F267" s="1" t="s">
        <v>257</v>
      </c>
      <c r="G267" s="1">
        <v>2021</v>
      </c>
      <c r="H267" s="1" t="s">
        <v>152</v>
      </c>
      <c r="I267" s="1" t="s">
        <v>158</v>
      </c>
      <c r="J267" s="4">
        <v>0.38908399999999999</v>
      </c>
      <c r="K267" s="1">
        <v>2502</v>
      </c>
      <c r="L267" s="1">
        <v>2502</v>
      </c>
      <c r="M267" s="1">
        <v>12.081</v>
      </c>
      <c r="O267" s="1">
        <v>3</v>
      </c>
      <c r="P267" s="1" t="s">
        <v>124</v>
      </c>
      <c r="Q267" s="1">
        <v>88.843000000000004</v>
      </c>
      <c r="R267" s="1">
        <v>1920</v>
      </c>
      <c r="S267" s="1">
        <v>2.827</v>
      </c>
      <c r="T267" s="1">
        <v>3104</v>
      </c>
      <c r="U267" s="1">
        <v>2.3359999999999999</v>
      </c>
      <c r="V267" s="1">
        <v>3094</v>
      </c>
    </row>
    <row r="268" spans="2:22" x14ac:dyDescent="0.3">
      <c r="B268" s="1" t="s">
        <v>90</v>
      </c>
      <c r="C268" s="1" t="s">
        <v>232</v>
      </c>
      <c r="D268" s="1" t="s">
        <v>285</v>
      </c>
      <c r="E268" s="1" t="s">
        <v>115</v>
      </c>
      <c r="F268" s="1" t="s">
        <v>258</v>
      </c>
      <c r="G268" s="1">
        <v>2021</v>
      </c>
      <c r="H268" s="1" t="s">
        <v>152</v>
      </c>
      <c r="I268" s="1" t="s">
        <v>158</v>
      </c>
      <c r="J268" s="4">
        <v>0.40457399999999999</v>
      </c>
      <c r="K268" s="1">
        <v>2502</v>
      </c>
      <c r="L268" s="1">
        <v>2502</v>
      </c>
      <c r="M268" s="1">
        <v>12.081</v>
      </c>
      <c r="O268" s="1">
        <v>3</v>
      </c>
      <c r="P268" s="1" t="s">
        <v>124</v>
      </c>
      <c r="Q268" s="1">
        <v>88.843000000000004</v>
      </c>
      <c r="R268" s="1">
        <v>1920</v>
      </c>
      <c r="S268" s="1">
        <v>2.827</v>
      </c>
      <c r="T268" s="1">
        <v>3104</v>
      </c>
      <c r="U268" s="1">
        <v>2.3359999999999999</v>
      </c>
      <c r="V268" s="1">
        <v>3094</v>
      </c>
    </row>
    <row r="269" spans="2:22" x14ac:dyDescent="0.3">
      <c r="B269" s="1" t="s">
        <v>90</v>
      </c>
      <c r="C269" s="1" t="s">
        <v>232</v>
      </c>
      <c r="D269" s="1" t="s">
        <v>285</v>
      </c>
      <c r="E269" s="1" t="s">
        <v>115</v>
      </c>
      <c r="F269" s="1" t="s">
        <v>259</v>
      </c>
      <c r="G269" s="1">
        <v>2021</v>
      </c>
      <c r="H269" s="1" t="s">
        <v>152</v>
      </c>
      <c r="I269" s="1" t="s">
        <v>158</v>
      </c>
      <c r="J269" s="4">
        <v>0.40628199999999998</v>
      </c>
      <c r="K269" s="1">
        <v>2502</v>
      </c>
      <c r="L269" s="1">
        <v>2502</v>
      </c>
      <c r="M269" s="1">
        <v>12.512</v>
      </c>
      <c r="O269" s="1">
        <v>3</v>
      </c>
      <c r="P269" s="1" t="s">
        <v>124</v>
      </c>
      <c r="Q269" s="1">
        <v>88.843000000000004</v>
      </c>
      <c r="R269" s="1">
        <v>1920</v>
      </c>
      <c r="S269" s="1">
        <v>2.827</v>
      </c>
      <c r="T269" s="1">
        <v>3104</v>
      </c>
      <c r="U269" s="1">
        <v>2.3359999999999999</v>
      </c>
      <c r="V269" s="1">
        <v>3094</v>
      </c>
    </row>
    <row r="270" spans="2:22" x14ac:dyDescent="0.3">
      <c r="B270" s="1" t="s">
        <v>90</v>
      </c>
      <c r="C270" s="1" t="s">
        <v>232</v>
      </c>
      <c r="D270" s="1" t="s">
        <v>285</v>
      </c>
      <c r="E270" s="1" t="s">
        <v>115</v>
      </c>
      <c r="F270" s="1" t="s">
        <v>260</v>
      </c>
      <c r="G270" s="1">
        <v>2021</v>
      </c>
      <c r="H270" s="1" t="s">
        <v>152</v>
      </c>
      <c r="I270" s="1" t="s">
        <v>158</v>
      </c>
      <c r="J270" s="4">
        <v>0.3992099999999999</v>
      </c>
      <c r="K270" s="1">
        <v>2502</v>
      </c>
      <c r="L270" s="1">
        <v>2502</v>
      </c>
      <c r="M270" s="1">
        <v>12.513</v>
      </c>
      <c r="O270" s="1">
        <v>3</v>
      </c>
      <c r="P270" s="1" t="s">
        <v>124</v>
      </c>
      <c r="Q270" s="1">
        <v>88.843000000000004</v>
      </c>
      <c r="R270" s="1">
        <v>1920</v>
      </c>
      <c r="S270" s="1">
        <v>2.827</v>
      </c>
      <c r="T270" s="1">
        <v>3104</v>
      </c>
      <c r="U270" s="1">
        <v>2.3359999999999999</v>
      </c>
      <c r="V270" s="1">
        <v>3094</v>
      </c>
    </row>
    <row r="271" spans="2:22" x14ac:dyDescent="0.3">
      <c r="B271" s="1" t="s">
        <v>90</v>
      </c>
      <c r="C271" s="1" t="s">
        <v>232</v>
      </c>
      <c r="D271" s="1" t="s">
        <v>285</v>
      </c>
      <c r="E271" s="1" t="s">
        <v>115</v>
      </c>
      <c r="F271" s="1" t="s">
        <v>261</v>
      </c>
      <c r="G271" s="1">
        <v>2021</v>
      </c>
      <c r="H271" s="1" t="s">
        <v>152</v>
      </c>
      <c r="I271" s="1" t="s">
        <v>158</v>
      </c>
      <c r="J271" s="4">
        <v>0.38392999999999999</v>
      </c>
      <c r="K271" s="1">
        <v>2502</v>
      </c>
      <c r="L271" s="1">
        <v>2502</v>
      </c>
      <c r="M271" s="1">
        <v>12.78</v>
      </c>
      <c r="O271" s="1">
        <v>3</v>
      </c>
      <c r="P271" s="1" t="s">
        <v>124</v>
      </c>
      <c r="Q271" s="1">
        <v>88.843000000000004</v>
      </c>
      <c r="R271" s="1">
        <v>1920</v>
      </c>
      <c r="S271" s="1">
        <v>2.827</v>
      </c>
      <c r="T271" s="1">
        <v>3104</v>
      </c>
      <c r="U271" s="1">
        <v>2.3359999999999999</v>
      </c>
      <c r="V271" s="1">
        <v>3094</v>
      </c>
    </row>
    <row r="272" spans="2:22" x14ac:dyDescent="0.3">
      <c r="B272" s="1" t="s">
        <v>90</v>
      </c>
      <c r="C272" s="1" t="s">
        <v>232</v>
      </c>
      <c r="D272" s="1" t="s">
        <v>285</v>
      </c>
      <c r="E272" s="1" t="s">
        <v>115</v>
      </c>
      <c r="F272" s="1" t="s">
        <v>262</v>
      </c>
      <c r="G272" s="1">
        <v>2021</v>
      </c>
      <c r="H272" s="1" t="s">
        <v>152</v>
      </c>
      <c r="I272" s="1" t="s">
        <v>158</v>
      </c>
      <c r="J272" s="4">
        <v>0.37547999999999998</v>
      </c>
      <c r="K272" s="1">
        <v>2502</v>
      </c>
      <c r="L272" s="1">
        <v>2502</v>
      </c>
      <c r="M272" s="1">
        <v>12.78</v>
      </c>
      <c r="O272" s="1">
        <v>3</v>
      </c>
      <c r="P272" s="1" t="s">
        <v>124</v>
      </c>
      <c r="Q272" s="1">
        <v>88.843000000000004</v>
      </c>
      <c r="R272" s="1">
        <v>1920</v>
      </c>
      <c r="S272" s="1">
        <v>2.827</v>
      </c>
      <c r="T272" s="1">
        <v>3104</v>
      </c>
      <c r="U272" s="1">
        <v>2.3359999999999999</v>
      </c>
      <c r="V272" s="1">
        <v>3094</v>
      </c>
    </row>
    <row r="273" spans="2:22" x14ac:dyDescent="0.3">
      <c r="B273" s="1" t="s">
        <v>90</v>
      </c>
      <c r="C273" s="1" t="s">
        <v>232</v>
      </c>
      <c r="D273" s="1" t="s">
        <v>285</v>
      </c>
      <c r="E273" s="1" t="s">
        <v>115</v>
      </c>
      <c r="F273" s="1" t="s">
        <v>263</v>
      </c>
      <c r="G273" s="1">
        <v>2021</v>
      </c>
      <c r="H273" s="1" t="s">
        <v>152</v>
      </c>
      <c r="I273" s="1" t="s">
        <v>158</v>
      </c>
      <c r="J273" s="4">
        <v>0.373282</v>
      </c>
      <c r="K273" s="1">
        <v>2502</v>
      </c>
      <c r="L273" s="1">
        <v>2502</v>
      </c>
      <c r="M273" s="1">
        <v>12.862</v>
      </c>
      <c r="O273" s="1">
        <v>3</v>
      </c>
      <c r="P273" s="1" t="s">
        <v>124</v>
      </c>
      <c r="Q273" s="1">
        <v>88.843000000000004</v>
      </c>
      <c r="R273" s="1">
        <v>1920</v>
      </c>
      <c r="S273" s="1">
        <v>2.827</v>
      </c>
      <c r="T273" s="1">
        <v>3104</v>
      </c>
      <c r="U273" s="1">
        <v>2.3359999999999999</v>
      </c>
      <c r="V273" s="1">
        <v>3094</v>
      </c>
    </row>
    <row r="274" spans="2:22" x14ac:dyDescent="0.3">
      <c r="B274" s="1" t="s">
        <v>90</v>
      </c>
      <c r="C274" s="1" t="s">
        <v>232</v>
      </c>
      <c r="D274" s="1" t="s">
        <v>285</v>
      </c>
      <c r="E274" s="1" t="s">
        <v>115</v>
      </c>
      <c r="F274" s="1" t="s">
        <v>264</v>
      </c>
      <c r="G274" s="1">
        <v>2021</v>
      </c>
      <c r="H274" s="1" t="s">
        <v>152</v>
      </c>
      <c r="I274" s="1" t="s">
        <v>158</v>
      </c>
      <c r="J274" s="4">
        <v>0.38098399999999999</v>
      </c>
      <c r="K274" s="1">
        <v>2502</v>
      </c>
      <c r="L274" s="1">
        <v>2502</v>
      </c>
      <c r="M274" s="1">
        <v>12.862</v>
      </c>
      <c r="O274" s="1">
        <v>3</v>
      </c>
      <c r="P274" s="1" t="s">
        <v>124</v>
      </c>
      <c r="Q274" s="1">
        <v>88.843000000000004</v>
      </c>
      <c r="R274" s="1">
        <v>1920</v>
      </c>
      <c r="S274" s="1">
        <v>2.827</v>
      </c>
      <c r="T274" s="1">
        <v>3104</v>
      </c>
      <c r="U274" s="1">
        <v>2.3359999999999999</v>
      </c>
      <c r="V274" s="1">
        <v>3094</v>
      </c>
    </row>
    <row r="275" spans="2:22" x14ac:dyDescent="0.3">
      <c r="B275" s="1" t="s">
        <v>90</v>
      </c>
      <c r="C275" s="1" t="s">
        <v>232</v>
      </c>
      <c r="D275" s="1" t="s">
        <v>285</v>
      </c>
      <c r="E275" s="1" t="s">
        <v>115</v>
      </c>
      <c r="F275" s="1" t="s">
        <v>265</v>
      </c>
      <c r="G275" s="1">
        <v>2021</v>
      </c>
      <c r="H275" s="1" t="s">
        <v>152</v>
      </c>
      <c r="I275" s="1" t="s">
        <v>158</v>
      </c>
      <c r="J275" s="4">
        <v>0.40072799999999997</v>
      </c>
      <c r="K275" s="1">
        <v>2502</v>
      </c>
      <c r="L275" s="1">
        <v>2502</v>
      </c>
      <c r="M275" s="1">
        <v>12.73</v>
      </c>
      <c r="O275" s="1">
        <v>3</v>
      </c>
      <c r="P275" s="1" t="s">
        <v>124</v>
      </c>
      <c r="Q275" s="1">
        <v>88.843000000000004</v>
      </c>
      <c r="R275" s="1">
        <v>1920</v>
      </c>
      <c r="S275" s="1">
        <v>2.827</v>
      </c>
      <c r="T275" s="1">
        <v>3104</v>
      </c>
      <c r="U275" s="1">
        <v>2.3359999999999999</v>
      </c>
      <c r="V275" s="1">
        <v>3094</v>
      </c>
    </row>
    <row r="276" spans="2:22" x14ac:dyDescent="0.3">
      <c r="B276" s="1" t="s">
        <v>90</v>
      </c>
      <c r="C276" s="1" t="s">
        <v>232</v>
      </c>
      <c r="D276" s="1" t="s">
        <v>285</v>
      </c>
      <c r="E276" s="1" t="s">
        <v>115</v>
      </c>
      <c r="F276" s="1" t="s">
        <v>266</v>
      </c>
      <c r="G276" s="1">
        <v>2021</v>
      </c>
      <c r="H276" s="1" t="s">
        <v>152</v>
      </c>
      <c r="I276" s="1" t="s">
        <v>158</v>
      </c>
      <c r="J276" s="4">
        <v>0.44064799999999998</v>
      </c>
      <c r="K276" s="1">
        <v>2502</v>
      </c>
      <c r="L276" s="1">
        <v>2502</v>
      </c>
      <c r="M276" s="1">
        <v>12.73</v>
      </c>
      <c r="O276" s="1">
        <v>3</v>
      </c>
      <c r="P276" s="1" t="s">
        <v>124</v>
      </c>
      <c r="Q276" s="1">
        <v>88.843000000000004</v>
      </c>
      <c r="R276" s="1">
        <v>1920</v>
      </c>
      <c r="S276" s="1">
        <v>2.827</v>
      </c>
      <c r="T276" s="1">
        <v>3104</v>
      </c>
      <c r="U276" s="1">
        <v>2.3359999999999999</v>
      </c>
      <c r="V276" s="1">
        <v>3094</v>
      </c>
    </row>
    <row r="277" spans="2:22" x14ac:dyDescent="0.3">
      <c r="B277" s="1" t="s">
        <v>90</v>
      </c>
      <c r="C277" s="1" t="s">
        <v>232</v>
      </c>
      <c r="D277" s="1" t="s">
        <v>285</v>
      </c>
      <c r="E277" s="1" t="s">
        <v>115</v>
      </c>
      <c r="F277" s="1" t="s">
        <v>267</v>
      </c>
      <c r="G277" s="1">
        <v>2021</v>
      </c>
      <c r="H277" s="1" t="s">
        <v>152</v>
      </c>
      <c r="I277" s="1" t="s">
        <v>158</v>
      </c>
      <c r="J277" s="4">
        <v>0.49308600000000002</v>
      </c>
      <c r="K277" s="1">
        <v>2502</v>
      </c>
      <c r="L277" s="1">
        <v>2502</v>
      </c>
      <c r="M277" s="1">
        <v>12.451000000000001</v>
      </c>
      <c r="O277" s="1">
        <v>3</v>
      </c>
      <c r="P277" s="1" t="s">
        <v>124</v>
      </c>
      <c r="Q277" s="1">
        <v>88.843000000000004</v>
      </c>
      <c r="R277" s="1">
        <v>1920</v>
      </c>
      <c r="S277" s="1">
        <v>2.827</v>
      </c>
      <c r="T277" s="1">
        <v>3104</v>
      </c>
      <c r="U277" s="1">
        <v>2.3359999999999999</v>
      </c>
      <c r="V277" s="1">
        <v>3094</v>
      </c>
    </row>
    <row r="278" spans="2:22" x14ac:dyDescent="0.3">
      <c r="B278" s="1" t="s">
        <v>90</v>
      </c>
      <c r="C278" s="1" t="s">
        <v>232</v>
      </c>
      <c r="D278" s="1" t="s">
        <v>285</v>
      </c>
      <c r="E278" s="1" t="s">
        <v>115</v>
      </c>
      <c r="F278" s="1" t="s">
        <v>268</v>
      </c>
      <c r="G278" s="1">
        <v>2021</v>
      </c>
      <c r="H278" s="1" t="s">
        <v>152</v>
      </c>
      <c r="I278" s="1" t="s">
        <v>158</v>
      </c>
      <c r="J278" s="4">
        <v>0.54917199999999999</v>
      </c>
      <c r="K278" s="1">
        <v>2502</v>
      </c>
      <c r="L278" s="1">
        <v>2502</v>
      </c>
      <c r="M278" s="1">
        <v>12.451000000000001</v>
      </c>
      <c r="O278" s="1">
        <v>3</v>
      </c>
      <c r="P278" s="1" t="s">
        <v>124</v>
      </c>
      <c r="Q278" s="1">
        <v>88.843000000000004</v>
      </c>
      <c r="R278" s="1">
        <v>1920</v>
      </c>
      <c r="S278" s="1">
        <v>2.827</v>
      </c>
      <c r="T278" s="1">
        <v>3104</v>
      </c>
      <c r="U278" s="1">
        <v>2.3359999999999999</v>
      </c>
      <c r="V278" s="1">
        <v>3094</v>
      </c>
    </row>
    <row r="279" spans="2:22" x14ac:dyDescent="0.3">
      <c r="B279" s="1" t="s">
        <v>90</v>
      </c>
      <c r="C279" s="1" t="s">
        <v>232</v>
      </c>
      <c r="D279" s="1" t="s">
        <v>285</v>
      </c>
      <c r="E279" s="1" t="s">
        <v>115</v>
      </c>
      <c r="F279" s="1" t="s">
        <v>269</v>
      </c>
      <c r="G279" s="1">
        <v>2021</v>
      </c>
      <c r="H279" s="1" t="s">
        <v>152</v>
      </c>
      <c r="I279" s="1" t="s">
        <v>158</v>
      </c>
      <c r="J279" s="4">
        <v>0.58482800000000001</v>
      </c>
      <c r="K279" s="1">
        <v>2502</v>
      </c>
      <c r="L279" s="1">
        <v>2502</v>
      </c>
      <c r="M279" s="1">
        <v>12.053000000000001</v>
      </c>
      <c r="O279" s="1">
        <v>3</v>
      </c>
      <c r="P279" s="1" t="s">
        <v>124</v>
      </c>
      <c r="Q279" s="1">
        <v>88.843000000000004</v>
      </c>
      <c r="R279" s="1">
        <v>1920</v>
      </c>
      <c r="S279" s="1">
        <v>2.827</v>
      </c>
      <c r="T279" s="1">
        <v>3104</v>
      </c>
      <c r="U279" s="1">
        <v>2.3359999999999999</v>
      </c>
      <c r="V279" s="1">
        <v>3094</v>
      </c>
    </row>
    <row r="280" spans="2:22" x14ac:dyDescent="0.3">
      <c r="B280" s="1" t="s">
        <v>90</v>
      </c>
      <c r="C280" s="1" t="s">
        <v>232</v>
      </c>
      <c r="D280" s="1" t="s">
        <v>285</v>
      </c>
      <c r="E280" s="1" t="s">
        <v>115</v>
      </c>
      <c r="F280" s="1" t="s">
        <v>270</v>
      </c>
      <c r="G280" s="1">
        <v>2021</v>
      </c>
      <c r="H280" s="1" t="s">
        <v>152</v>
      </c>
      <c r="I280" s="1" t="s">
        <v>158</v>
      </c>
      <c r="J280" s="4">
        <v>0.59933000000000003</v>
      </c>
      <c r="K280" s="1">
        <v>2500</v>
      </c>
      <c r="L280" s="1">
        <v>2500</v>
      </c>
      <c r="M280" s="1">
        <v>12.053000000000001</v>
      </c>
      <c r="O280" s="1">
        <v>3</v>
      </c>
      <c r="P280" s="1" t="s">
        <v>124</v>
      </c>
      <c r="Q280" s="1">
        <v>88.843000000000004</v>
      </c>
      <c r="R280" s="1">
        <v>1920</v>
      </c>
      <c r="S280" s="1">
        <v>2.827</v>
      </c>
      <c r="T280" s="1">
        <v>3104</v>
      </c>
      <c r="U280" s="1">
        <v>2.3359999999999999</v>
      </c>
      <c r="V280" s="1">
        <v>3094</v>
      </c>
    </row>
    <row r="281" spans="2:22" x14ac:dyDescent="0.3">
      <c r="B281" s="1" t="s">
        <v>90</v>
      </c>
      <c r="C281" s="1" t="s">
        <v>232</v>
      </c>
      <c r="D281" s="1" t="s">
        <v>285</v>
      </c>
      <c r="E281" s="1" t="s">
        <v>115</v>
      </c>
      <c r="F281" s="1" t="s">
        <v>271</v>
      </c>
      <c r="G281" s="1">
        <v>2021</v>
      </c>
      <c r="H281" s="1" t="s">
        <v>152</v>
      </c>
      <c r="I281" s="1" t="s">
        <v>158</v>
      </c>
      <c r="J281" s="4">
        <v>0.58839399999999997</v>
      </c>
      <c r="K281" s="1">
        <v>2500</v>
      </c>
      <c r="L281" s="1">
        <v>2500</v>
      </c>
      <c r="M281" s="1">
        <v>11.561</v>
      </c>
      <c r="O281" s="1">
        <v>3</v>
      </c>
      <c r="P281" s="1" t="s">
        <v>124</v>
      </c>
      <c r="Q281" s="1">
        <v>88.843000000000004</v>
      </c>
      <c r="R281" s="1">
        <v>1920</v>
      </c>
      <c r="S281" s="1">
        <v>2.827</v>
      </c>
      <c r="T281" s="1">
        <v>3104</v>
      </c>
      <c r="U281" s="1">
        <v>2.3359999999999999</v>
      </c>
      <c r="V281" s="1">
        <v>3094</v>
      </c>
    </row>
    <row r="282" spans="2:22" x14ac:dyDescent="0.3">
      <c r="B282" s="1" t="s">
        <v>90</v>
      </c>
      <c r="C282" s="1" t="s">
        <v>232</v>
      </c>
      <c r="D282" s="1" t="s">
        <v>285</v>
      </c>
      <c r="E282" s="1" t="s">
        <v>115</v>
      </c>
      <c r="F282" s="1" t="s">
        <v>272</v>
      </c>
      <c r="G282" s="1">
        <v>2021</v>
      </c>
      <c r="H282" s="1" t="s">
        <v>152</v>
      </c>
      <c r="I282" s="1" t="s">
        <v>158</v>
      </c>
      <c r="J282" s="4">
        <v>0.56606400000000001</v>
      </c>
      <c r="K282" s="1">
        <v>2500</v>
      </c>
      <c r="L282" s="1">
        <v>2500</v>
      </c>
      <c r="M282" s="1">
        <v>11.561</v>
      </c>
      <c r="O282" s="1">
        <v>3</v>
      </c>
      <c r="P282" s="1" t="s">
        <v>124</v>
      </c>
      <c r="Q282" s="1">
        <v>88.843000000000004</v>
      </c>
      <c r="R282" s="1">
        <v>1920</v>
      </c>
      <c r="S282" s="1">
        <v>2.827</v>
      </c>
      <c r="T282" s="1">
        <v>3104</v>
      </c>
      <c r="U282" s="1">
        <v>2.3359999999999999</v>
      </c>
      <c r="V282" s="1">
        <v>3094</v>
      </c>
    </row>
    <row r="283" spans="2:22" x14ac:dyDescent="0.3">
      <c r="B283" s="1" t="s">
        <v>90</v>
      </c>
      <c r="C283" s="1" t="s">
        <v>232</v>
      </c>
      <c r="D283" s="1" t="s">
        <v>285</v>
      </c>
      <c r="E283" s="1" t="s">
        <v>115</v>
      </c>
      <c r="F283" s="1" t="s">
        <v>273</v>
      </c>
      <c r="G283" s="1">
        <v>2021</v>
      </c>
      <c r="H283" s="1" t="s">
        <v>152</v>
      </c>
      <c r="I283" s="1" t="s">
        <v>158</v>
      </c>
      <c r="J283" s="4">
        <v>0.53873800000000005</v>
      </c>
      <c r="K283" s="1">
        <v>2500</v>
      </c>
      <c r="L283" s="1">
        <v>2500</v>
      </c>
      <c r="M283" s="1">
        <v>10.96</v>
      </c>
      <c r="O283" s="1">
        <v>3</v>
      </c>
      <c r="P283" s="1" t="s">
        <v>124</v>
      </c>
      <c r="Q283" s="1">
        <v>88.843000000000004</v>
      </c>
      <c r="R283" s="1">
        <v>1920</v>
      </c>
      <c r="S283" s="1">
        <v>2.827</v>
      </c>
      <c r="T283" s="1">
        <v>3104</v>
      </c>
      <c r="U283" s="1">
        <v>2.3359999999999999</v>
      </c>
      <c r="V283" s="1">
        <v>3094</v>
      </c>
    </row>
    <row r="284" spans="2:22" x14ac:dyDescent="0.3">
      <c r="B284" s="1" t="s">
        <v>90</v>
      </c>
      <c r="C284" s="1" t="s">
        <v>232</v>
      </c>
      <c r="D284" s="1" t="s">
        <v>285</v>
      </c>
      <c r="E284" s="1" t="s">
        <v>115</v>
      </c>
      <c r="F284" s="1" t="s">
        <v>274</v>
      </c>
      <c r="G284" s="1">
        <v>2021</v>
      </c>
      <c r="H284" s="1" t="s">
        <v>152</v>
      </c>
      <c r="I284" s="1" t="s">
        <v>158</v>
      </c>
      <c r="J284" s="4">
        <v>0.51346400000000003</v>
      </c>
      <c r="K284" s="1">
        <v>2500</v>
      </c>
      <c r="L284" s="1">
        <v>2500</v>
      </c>
      <c r="M284" s="1">
        <v>10.96</v>
      </c>
      <c r="O284" s="1">
        <v>3</v>
      </c>
      <c r="P284" s="1" t="s">
        <v>124</v>
      </c>
      <c r="Q284" s="1">
        <v>88.843000000000004</v>
      </c>
      <c r="R284" s="1">
        <v>1920</v>
      </c>
      <c r="S284" s="1">
        <v>2.827</v>
      </c>
      <c r="T284" s="1">
        <v>3104</v>
      </c>
      <c r="U284" s="1">
        <v>2.3359999999999999</v>
      </c>
      <c r="V284" s="1">
        <v>3094</v>
      </c>
    </row>
    <row r="285" spans="2:22" x14ac:dyDescent="0.3">
      <c r="B285" s="1" t="s">
        <v>90</v>
      </c>
      <c r="C285" s="1" t="s">
        <v>232</v>
      </c>
      <c r="D285" s="1" t="s">
        <v>285</v>
      </c>
      <c r="E285" s="1" t="s">
        <v>115</v>
      </c>
      <c r="F285" s="1" t="s">
        <v>275</v>
      </c>
      <c r="G285" s="1">
        <v>2021</v>
      </c>
      <c r="H285" s="1" t="s">
        <v>152</v>
      </c>
      <c r="I285" s="1" t="s">
        <v>158</v>
      </c>
      <c r="J285" s="4">
        <v>0.48768</v>
      </c>
      <c r="K285" s="1">
        <v>2500</v>
      </c>
      <c r="L285" s="1">
        <v>2500</v>
      </c>
      <c r="M285" s="1">
        <v>10.35</v>
      </c>
      <c r="O285" s="1">
        <v>3</v>
      </c>
      <c r="P285" s="1" t="s">
        <v>124</v>
      </c>
      <c r="Q285" s="1">
        <v>88.843000000000004</v>
      </c>
      <c r="R285" s="1">
        <v>1920</v>
      </c>
      <c r="S285" s="1">
        <v>2.827</v>
      </c>
      <c r="T285" s="1">
        <v>3104</v>
      </c>
      <c r="U285" s="1">
        <v>2.3359999999999999</v>
      </c>
      <c r="V285" s="1">
        <v>3094</v>
      </c>
    </row>
    <row r="286" spans="2:22" x14ac:dyDescent="0.3">
      <c r="B286" s="1" t="s">
        <v>90</v>
      </c>
      <c r="C286" s="1" t="s">
        <v>232</v>
      </c>
      <c r="D286" s="1" t="s">
        <v>285</v>
      </c>
      <c r="E286" s="1" t="s">
        <v>115</v>
      </c>
      <c r="F286" s="1" t="s">
        <v>276</v>
      </c>
      <c r="G286" s="1">
        <v>2021</v>
      </c>
      <c r="H286" s="1" t="s">
        <v>152</v>
      </c>
      <c r="I286" s="1" t="s">
        <v>158</v>
      </c>
      <c r="J286" s="4">
        <v>0.45946199999999998</v>
      </c>
      <c r="K286" s="1">
        <v>2499</v>
      </c>
      <c r="L286" s="1">
        <v>2499</v>
      </c>
      <c r="M286" s="1">
        <v>10.35</v>
      </c>
      <c r="O286" s="1">
        <v>3</v>
      </c>
      <c r="P286" s="1" t="s">
        <v>124</v>
      </c>
      <c r="Q286" s="1">
        <v>88.843000000000004</v>
      </c>
      <c r="R286" s="1">
        <v>1920</v>
      </c>
      <c r="S286" s="1">
        <v>2.827</v>
      </c>
      <c r="T286" s="1">
        <v>3104</v>
      </c>
      <c r="U286" s="1">
        <v>2.3359999999999999</v>
      </c>
      <c r="V286" s="1">
        <v>3094</v>
      </c>
    </row>
    <row r="287" spans="2:22" x14ac:dyDescent="0.3">
      <c r="B287" s="1" t="s">
        <v>90</v>
      </c>
      <c r="C287" s="1" t="s">
        <v>232</v>
      </c>
      <c r="D287" s="1" t="s">
        <v>285</v>
      </c>
      <c r="E287" s="1" t="s">
        <v>115</v>
      </c>
      <c r="F287" s="1" t="s">
        <v>277</v>
      </c>
      <c r="G287" s="1">
        <v>2021</v>
      </c>
      <c r="H287" s="1" t="s">
        <v>152</v>
      </c>
      <c r="I287" s="1" t="s">
        <v>158</v>
      </c>
      <c r="J287" s="4">
        <v>0.42578199999999999</v>
      </c>
      <c r="K287" s="1">
        <v>2499</v>
      </c>
      <c r="L287" s="1">
        <v>2499</v>
      </c>
      <c r="M287" s="1">
        <v>9.8320000000000007</v>
      </c>
      <c r="O287" s="1">
        <v>3</v>
      </c>
      <c r="P287" s="1" t="s">
        <v>124</v>
      </c>
      <c r="Q287" s="1">
        <v>88.843000000000004</v>
      </c>
      <c r="R287" s="1">
        <v>1920</v>
      </c>
      <c r="S287" s="1">
        <v>2.827</v>
      </c>
      <c r="T287" s="1">
        <v>3104</v>
      </c>
      <c r="U287" s="1">
        <v>2.3359999999999999</v>
      </c>
      <c r="V287" s="1">
        <v>3094</v>
      </c>
    </row>
    <row r="288" spans="2:22" x14ac:dyDescent="0.3">
      <c r="B288" s="1" t="s">
        <v>90</v>
      </c>
      <c r="C288" s="1" t="s">
        <v>232</v>
      </c>
      <c r="D288" s="1" t="s">
        <v>285</v>
      </c>
      <c r="E288" s="1" t="s">
        <v>115</v>
      </c>
      <c r="F288" s="1" t="s">
        <v>278</v>
      </c>
      <c r="G288" s="1">
        <v>2021</v>
      </c>
      <c r="H288" s="1" t="s">
        <v>152</v>
      </c>
      <c r="I288" s="1" t="s">
        <v>158</v>
      </c>
      <c r="J288" s="4">
        <v>0.39405800000000002</v>
      </c>
      <c r="K288" s="1">
        <v>2499</v>
      </c>
      <c r="L288" s="1">
        <v>2499</v>
      </c>
      <c r="M288" s="1">
        <v>9.8320000000000007</v>
      </c>
      <c r="O288" s="1">
        <v>3</v>
      </c>
      <c r="P288" s="1" t="s">
        <v>124</v>
      </c>
      <c r="Q288" s="1">
        <v>88.843000000000004</v>
      </c>
      <c r="R288" s="1">
        <v>1920</v>
      </c>
      <c r="S288" s="1">
        <v>2.827</v>
      </c>
      <c r="T288" s="1">
        <v>3104</v>
      </c>
      <c r="U288" s="1">
        <v>2.3359999999999999</v>
      </c>
      <c r="V288" s="1">
        <v>3094</v>
      </c>
    </row>
    <row r="289" spans="2:22" x14ac:dyDescent="0.3">
      <c r="B289" s="1" t="s">
        <v>90</v>
      </c>
      <c r="C289" s="1" t="s">
        <v>232</v>
      </c>
      <c r="D289" s="1" t="s">
        <v>285</v>
      </c>
      <c r="E289" s="1" t="s">
        <v>115</v>
      </c>
      <c r="F289" s="1" t="s">
        <v>279</v>
      </c>
      <c r="G289" s="1">
        <v>2021</v>
      </c>
      <c r="H289" s="1" t="s">
        <v>152</v>
      </c>
      <c r="I289" s="1" t="s">
        <v>158</v>
      </c>
      <c r="J289" s="4">
        <v>0.350574</v>
      </c>
      <c r="K289" s="1">
        <v>2498</v>
      </c>
      <c r="L289" s="1">
        <v>2498</v>
      </c>
      <c r="M289" s="1">
        <v>9.4309999999999992</v>
      </c>
      <c r="O289" s="1">
        <v>3</v>
      </c>
      <c r="P289" s="1" t="s">
        <v>124</v>
      </c>
      <c r="Q289" s="1">
        <v>88.843000000000004</v>
      </c>
      <c r="R289" s="1">
        <v>1920</v>
      </c>
      <c r="S289" s="1">
        <v>2.827</v>
      </c>
      <c r="T289" s="1">
        <v>3104</v>
      </c>
      <c r="U289" s="1">
        <v>2.3359999999999999</v>
      </c>
      <c r="V289" s="1">
        <v>3094</v>
      </c>
    </row>
    <row r="290" spans="2:22" x14ac:dyDescent="0.3">
      <c r="B290" s="1" t="s">
        <v>90</v>
      </c>
      <c r="C290" s="1" t="s">
        <v>232</v>
      </c>
      <c r="D290" s="1" t="s">
        <v>285</v>
      </c>
      <c r="E290" s="1" t="s">
        <v>115</v>
      </c>
      <c r="F290" s="1" t="s">
        <v>280</v>
      </c>
      <c r="G290" s="1">
        <v>2021</v>
      </c>
      <c r="H290" s="1" t="s">
        <v>152</v>
      </c>
      <c r="I290" s="1" t="s">
        <v>158</v>
      </c>
      <c r="J290" s="4">
        <v>0.306448</v>
      </c>
      <c r="K290" s="1">
        <v>2498</v>
      </c>
      <c r="L290" s="1">
        <v>2498</v>
      </c>
      <c r="M290" s="1">
        <v>9.4309999999999992</v>
      </c>
      <c r="O290" s="1">
        <v>3</v>
      </c>
      <c r="P290" s="1" t="s">
        <v>124</v>
      </c>
      <c r="Q290" s="1">
        <v>88.843000000000004</v>
      </c>
      <c r="R290" s="1">
        <v>1920</v>
      </c>
      <c r="S290" s="1">
        <v>2.827</v>
      </c>
      <c r="T290" s="1">
        <v>3104</v>
      </c>
      <c r="U290" s="1">
        <v>2.3359999999999999</v>
      </c>
      <c r="V290" s="1">
        <v>3094</v>
      </c>
    </row>
  </sheetData>
  <mergeCells count="2">
    <mergeCell ref="B1:V1"/>
    <mergeCell ref="A2:A4"/>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V434"/>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295</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ht="28.8" x14ac:dyDescent="0.3">
      <c r="A3" s="61"/>
      <c r="B3" s="1" t="s">
        <v>90</v>
      </c>
      <c r="C3" s="1" t="s">
        <v>232</v>
      </c>
      <c r="D3" s="1" t="s">
        <v>285</v>
      </c>
      <c r="E3" s="1" t="s">
        <v>115</v>
      </c>
      <c r="F3" s="1" t="s">
        <v>233</v>
      </c>
      <c r="G3" s="1">
        <v>2021</v>
      </c>
      <c r="H3" s="1" t="s">
        <v>160</v>
      </c>
      <c r="I3" s="1" t="s">
        <v>161</v>
      </c>
      <c r="J3" s="3">
        <v>0.19959199999999999</v>
      </c>
      <c r="K3" s="1">
        <v>96</v>
      </c>
      <c r="L3" s="1">
        <v>96</v>
      </c>
      <c r="M3" s="1">
        <v>9.3010000000000002</v>
      </c>
      <c r="O3" s="1">
        <v>3</v>
      </c>
      <c r="P3" s="1" t="s">
        <v>124</v>
      </c>
      <c r="Q3" s="1">
        <v>56.357999999999997</v>
      </c>
      <c r="R3" s="1">
        <v>89</v>
      </c>
      <c r="S3" s="1">
        <v>1.613</v>
      </c>
      <c r="T3" s="1">
        <v>119</v>
      </c>
      <c r="U3" s="1">
        <v>1.7849999999999999</v>
      </c>
      <c r="V3" s="1">
        <v>121</v>
      </c>
    </row>
    <row r="4" spans="1:22" ht="28.8" x14ac:dyDescent="0.3">
      <c r="A4" s="61"/>
      <c r="B4" s="1" t="s">
        <v>90</v>
      </c>
      <c r="C4" s="1" t="s">
        <v>232</v>
      </c>
      <c r="D4" s="1" t="s">
        <v>285</v>
      </c>
      <c r="E4" s="1" t="s">
        <v>115</v>
      </c>
      <c r="F4" s="1" t="s">
        <v>234</v>
      </c>
      <c r="G4" s="1">
        <v>2021</v>
      </c>
      <c r="H4" s="1" t="s">
        <v>160</v>
      </c>
      <c r="I4" s="1" t="s">
        <v>161</v>
      </c>
      <c r="J4" s="3">
        <v>0.17977000000000001</v>
      </c>
      <c r="K4" s="1">
        <v>96</v>
      </c>
      <c r="L4" s="1">
        <v>96</v>
      </c>
      <c r="M4" s="1">
        <v>9.2680000000000007</v>
      </c>
      <c r="O4" s="1">
        <v>3</v>
      </c>
      <c r="P4" s="1" t="s">
        <v>124</v>
      </c>
      <c r="Q4" s="1">
        <v>56.357999999999997</v>
      </c>
      <c r="R4" s="1">
        <v>89</v>
      </c>
      <c r="S4" s="1">
        <v>1.613</v>
      </c>
      <c r="T4" s="1">
        <v>119</v>
      </c>
      <c r="U4" s="1">
        <v>1.7849999999999999</v>
      </c>
      <c r="V4" s="1">
        <v>121</v>
      </c>
    </row>
    <row r="5" spans="1:22" ht="28.8" x14ac:dyDescent="0.3">
      <c r="B5" s="1" t="s">
        <v>90</v>
      </c>
      <c r="C5" s="1" t="s">
        <v>232</v>
      </c>
      <c r="D5" s="1" t="s">
        <v>285</v>
      </c>
      <c r="E5" s="1" t="s">
        <v>115</v>
      </c>
      <c r="F5" s="1" t="s">
        <v>235</v>
      </c>
      <c r="G5" s="1">
        <v>2021</v>
      </c>
      <c r="H5" s="1" t="s">
        <v>160</v>
      </c>
      <c r="I5" s="1" t="s">
        <v>161</v>
      </c>
      <c r="J5" s="3">
        <v>0.16520599999999999</v>
      </c>
      <c r="K5" s="1">
        <v>96</v>
      </c>
      <c r="L5" s="1">
        <v>96</v>
      </c>
      <c r="M5" s="1">
        <v>9.0150000000000006</v>
      </c>
      <c r="O5" s="1">
        <v>3</v>
      </c>
      <c r="P5" s="1" t="s">
        <v>124</v>
      </c>
      <c r="Q5" s="1">
        <v>56.357999999999997</v>
      </c>
      <c r="R5" s="1">
        <v>89</v>
      </c>
      <c r="S5" s="1">
        <v>1.613</v>
      </c>
      <c r="T5" s="1">
        <v>119</v>
      </c>
      <c r="U5" s="1">
        <v>1.7849999999999999</v>
      </c>
      <c r="V5" s="1">
        <v>121</v>
      </c>
    </row>
    <row r="6" spans="1:22" ht="28.8" x14ac:dyDescent="0.3">
      <c r="B6" s="1" t="s">
        <v>90</v>
      </c>
      <c r="C6" s="1" t="s">
        <v>232</v>
      </c>
      <c r="D6" s="1" t="s">
        <v>285</v>
      </c>
      <c r="E6" s="1" t="s">
        <v>115</v>
      </c>
      <c r="F6" s="1" t="s">
        <v>236</v>
      </c>
      <c r="G6" s="1">
        <v>2021</v>
      </c>
      <c r="H6" s="1" t="s">
        <v>160</v>
      </c>
      <c r="I6" s="1" t="s">
        <v>161</v>
      </c>
      <c r="J6" s="3">
        <v>0.149982</v>
      </c>
      <c r="K6" s="1">
        <v>96</v>
      </c>
      <c r="L6" s="1">
        <v>96</v>
      </c>
      <c r="M6" s="1">
        <v>9.0150000000000006</v>
      </c>
      <c r="O6" s="1">
        <v>3</v>
      </c>
      <c r="P6" s="1" t="s">
        <v>124</v>
      </c>
      <c r="Q6" s="1">
        <v>56.357999999999997</v>
      </c>
      <c r="R6" s="1">
        <v>89</v>
      </c>
      <c r="S6" s="1">
        <v>1.613</v>
      </c>
      <c r="T6" s="1">
        <v>119</v>
      </c>
      <c r="U6" s="1">
        <v>1.7849999999999999</v>
      </c>
      <c r="V6" s="1">
        <v>121</v>
      </c>
    </row>
    <row r="7" spans="1:22" ht="28.8" x14ac:dyDescent="0.3">
      <c r="B7" s="1" t="s">
        <v>90</v>
      </c>
      <c r="C7" s="1" t="s">
        <v>232</v>
      </c>
      <c r="D7" s="1" t="s">
        <v>285</v>
      </c>
      <c r="E7" s="1" t="s">
        <v>115</v>
      </c>
      <c r="F7" s="1" t="s">
        <v>237</v>
      </c>
      <c r="G7" s="1">
        <v>2021</v>
      </c>
      <c r="H7" s="1" t="s">
        <v>160</v>
      </c>
      <c r="I7" s="1" t="s">
        <v>161</v>
      </c>
      <c r="J7" s="3">
        <v>0.14103799999999991</v>
      </c>
      <c r="K7" s="1">
        <v>96</v>
      </c>
      <c r="L7" s="1">
        <v>96</v>
      </c>
      <c r="M7" s="1">
        <v>8.8089999999999993</v>
      </c>
      <c r="O7" s="1">
        <v>3</v>
      </c>
      <c r="P7" s="1" t="s">
        <v>124</v>
      </c>
      <c r="Q7" s="1">
        <v>56.357999999999997</v>
      </c>
      <c r="R7" s="1">
        <v>89</v>
      </c>
      <c r="S7" s="1">
        <v>1.613</v>
      </c>
      <c r="T7" s="1">
        <v>119</v>
      </c>
      <c r="U7" s="1">
        <v>1.7849999999999999</v>
      </c>
      <c r="V7" s="1">
        <v>121</v>
      </c>
    </row>
    <row r="8" spans="1:22" ht="28.8" x14ac:dyDescent="0.3">
      <c r="B8" s="1" t="s">
        <v>90</v>
      </c>
      <c r="C8" s="1" t="s">
        <v>232</v>
      </c>
      <c r="D8" s="1" t="s">
        <v>285</v>
      </c>
      <c r="E8" s="1" t="s">
        <v>115</v>
      </c>
      <c r="F8" s="1" t="s">
        <v>238</v>
      </c>
      <c r="G8" s="1">
        <v>2021</v>
      </c>
      <c r="H8" s="1" t="s">
        <v>160</v>
      </c>
      <c r="I8" s="1" t="s">
        <v>161</v>
      </c>
      <c r="J8" s="3">
        <v>0.13367599999999999</v>
      </c>
      <c r="K8" s="1">
        <v>96</v>
      </c>
      <c r="L8" s="1">
        <v>96</v>
      </c>
      <c r="M8" s="1">
        <v>8.8089999999999993</v>
      </c>
      <c r="O8" s="1">
        <v>3</v>
      </c>
      <c r="P8" s="1" t="s">
        <v>124</v>
      </c>
      <c r="Q8" s="1">
        <v>56.357999999999997</v>
      </c>
      <c r="R8" s="1">
        <v>89</v>
      </c>
      <c r="S8" s="1">
        <v>1.613</v>
      </c>
      <c r="T8" s="1">
        <v>119</v>
      </c>
      <c r="U8" s="1">
        <v>1.7849999999999999</v>
      </c>
      <c r="V8" s="1">
        <v>121</v>
      </c>
    </row>
    <row r="9" spans="1:22" ht="28.8" x14ac:dyDescent="0.3">
      <c r="B9" s="1" t="s">
        <v>90</v>
      </c>
      <c r="C9" s="1" t="s">
        <v>232</v>
      </c>
      <c r="D9" s="1" t="s">
        <v>285</v>
      </c>
      <c r="E9" s="1" t="s">
        <v>115</v>
      </c>
      <c r="F9" s="1" t="s">
        <v>239</v>
      </c>
      <c r="G9" s="1">
        <v>2021</v>
      </c>
      <c r="H9" s="1" t="s">
        <v>160</v>
      </c>
      <c r="I9" s="1" t="s">
        <v>161</v>
      </c>
      <c r="J9" s="3">
        <v>0.12839400000000001</v>
      </c>
      <c r="K9" s="1">
        <v>96</v>
      </c>
      <c r="L9" s="1">
        <v>96</v>
      </c>
      <c r="M9" s="1">
        <v>8.6280000000000001</v>
      </c>
      <c r="O9" s="1">
        <v>3</v>
      </c>
      <c r="P9" s="1" t="s">
        <v>124</v>
      </c>
      <c r="Q9" s="1">
        <v>56.357999999999997</v>
      </c>
      <c r="R9" s="1">
        <v>89</v>
      </c>
      <c r="S9" s="1">
        <v>1.613</v>
      </c>
      <c r="T9" s="1">
        <v>119</v>
      </c>
      <c r="U9" s="1">
        <v>1.7849999999999999</v>
      </c>
      <c r="V9" s="1">
        <v>121</v>
      </c>
    </row>
    <row r="10" spans="1:22" ht="28.8" x14ac:dyDescent="0.3">
      <c r="B10" s="1" t="s">
        <v>90</v>
      </c>
      <c r="C10" s="1" t="s">
        <v>232</v>
      </c>
      <c r="D10" s="1" t="s">
        <v>285</v>
      </c>
      <c r="E10" s="1" t="s">
        <v>115</v>
      </c>
      <c r="F10" s="1" t="s">
        <v>240</v>
      </c>
      <c r="G10" s="1">
        <v>2021</v>
      </c>
      <c r="H10" s="1" t="s">
        <v>160</v>
      </c>
      <c r="I10" s="1" t="s">
        <v>161</v>
      </c>
      <c r="J10" s="3">
        <v>0.12457799999999999</v>
      </c>
      <c r="K10" s="1">
        <v>96</v>
      </c>
      <c r="L10" s="1">
        <v>96</v>
      </c>
      <c r="M10" s="1">
        <v>8.6280000000000001</v>
      </c>
      <c r="O10" s="1">
        <v>3</v>
      </c>
      <c r="P10" s="1" t="s">
        <v>124</v>
      </c>
      <c r="Q10" s="1">
        <v>56.357999999999997</v>
      </c>
      <c r="R10" s="1">
        <v>89</v>
      </c>
      <c r="S10" s="1">
        <v>1.613</v>
      </c>
      <c r="T10" s="1">
        <v>119</v>
      </c>
      <c r="U10" s="1">
        <v>1.7849999999999999</v>
      </c>
      <c r="V10" s="1">
        <v>121</v>
      </c>
    </row>
    <row r="11" spans="1:22" ht="28.8" x14ac:dyDescent="0.3">
      <c r="B11" s="1" t="s">
        <v>90</v>
      </c>
      <c r="C11" s="1" t="s">
        <v>232</v>
      </c>
      <c r="D11" s="1" t="s">
        <v>285</v>
      </c>
      <c r="E11" s="1" t="s">
        <v>115</v>
      </c>
      <c r="F11" s="1" t="s">
        <v>241</v>
      </c>
      <c r="G11" s="1">
        <v>2021</v>
      </c>
      <c r="H11" s="1" t="s">
        <v>160</v>
      </c>
      <c r="I11" s="1" t="s">
        <v>161</v>
      </c>
      <c r="J11" s="3">
        <v>0.122142</v>
      </c>
      <c r="K11" s="1">
        <v>96</v>
      </c>
      <c r="L11" s="1">
        <v>96</v>
      </c>
      <c r="M11" s="1">
        <v>8.5</v>
      </c>
      <c r="O11" s="1">
        <v>3</v>
      </c>
      <c r="P11" s="1" t="s">
        <v>124</v>
      </c>
      <c r="Q11" s="1">
        <v>56.357999999999997</v>
      </c>
      <c r="R11" s="1">
        <v>89</v>
      </c>
      <c r="S11" s="1">
        <v>1.613</v>
      </c>
      <c r="T11" s="1">
        <v>119</v>
      </c>
      <c r="U11" s="1">
        <v>1.7849999999999999</v>
      </c>
      <c r="V11" s="1">
        <v>121</v>
      </c>
    </row>
    <row r="12" spans="1:22" ht="28.8" x14ac:dyDescent="0.3">
      <c r="B12" s="1" t="s">
        <v>90</v>
      </c>
      <c r="C12" s="1" t="s">
        <v>232</v>
      </c>
      <c r="D12" s="1" t="s">
        <v>285</v>
      </c>
      <c r="E12" s="1" t="s">
        <v>115</v>
      </c>
      <c r="F12" s="1" t="s">
        <v>242</v>
      </c>
      <c r="G12" s="1">
        <v>2021</v>
      </c>
      <c r="H12" s="1" t="s">
        <v>160</v>
      </c>
      <c r="I12" s="1" t="s">
        <v>161</v>
      </c>
      <c r="J12" s="3">
        <v>0.120744</v>
      </c>
      <c r="K12" s="1">
        <v>96</v>
      </c>
      <c r="L12" s="1">
        <v>96</v>
      </c>
      <c r="M12" s="1">
        <v>8.5</v>
      </c>
      <c r="O12" s="1">
        <v>3</v>
      </c>
      <c r="P12" s="1" t="s">
        <v>124</v>
      </c>
      <c r="Q12" s="1">
        <v>56.357999999999997</v>
      </c>
      <c r="R12" s="1">
        <v>89</v>
      </c>
      <c r="S12" s="1">
        <v>1.613</v>
      </c>
      <c r="T12" s="1">
        <v>119</v>
      </c>
      <c r="U12" s="1">
        <v>1.7849999999999999</v>
      </c>
      <c r="V12" s="1">
        <v>121</v>
      </c>
    </row>
    <row r="13" spans="1:22" ht="28.8" x14ac:dyDescent="0.3">
      <c r="B13" s="1" t="s">
        <v>90</v>
      </c>
      <c r="C13" s="1" t="s">
        <v>232</v>
      </c>
      <c r="D13" s="1" t="s">
        <v>285</v>
      </c>
      <c r="E13" s="1" t="s">
        <v>115</v>
      </c>
      <c r="F13" s="1" t="s">
        <v>243</v>
      </c>
      <c r="G13" s="1">
        <v>2021</v>
      </c>
      <c r="H13" s="1" t="s">
        <v>160</v>
      </c>
      <c r="I13" s="1" t="s">
        <v>161</v>
      </c>
      <c r="J13" s="3">
        <v>0.124528</v>
      </c>
      <c r="K13" s="1">
        <v>96</v>
      </c>
      <c r="L13" s="1">
        <v>96</v>
      </c>
      <c r="M13" s="1">
        <v>8.4269999999999996</v>
      </c>
      <c r="O13" s="1">
        <v>3</v>
      </c>
      <c r="P13" s="1" t="s">
        <v>124</v>
      </c>
      <c r="Q13" s="1">
        <v>56.357999999999997</v>
      </c>
      <c r="R13" s="1">
        <v>89</v>
      </c>
      <c r="S13" s="1">
        <v>1.613</v>
      </c>
      <c r="T13" s="1">
        <v>119</v>
      </c>
      <c r="U13" s="1">
        <v>1.7849999999999999</v>
      </c>
      <c r="V13" s="1">
        <v>121</v>
      </c>
    </row>
    <row r="14" spans="1:22" ht="28.8" x14ac:dyDescent="0.3">
      <c r="B14" s="1" t="s">
        <v>90</v>
      </c>
      <c r="C14" s="1" t="s">
        <v>232</v>
      </c>
      <c r="D14" s="1" t="s">
        <v>285</v>
      </c>
      <c r="E14" s="1" t="s">
        <v>115</v>
      </c>
      <c r="F14" s="1" t="s">
        <v>244</v>
      </c>
      <c r="G14" s="1">
        <v>2021</v>
      </c>
      <c r="H14" s="1" t="s">
        <v>160</v>
      </c>
      <c r="I14" s="1" t="s">
        <v>161</v>
      </c>
      <c r="J14" s="3">
        <v>0.12862399999999999</v>
      </c>
      <c r="K14" s="1">
        <v>96</v>
      </c>
      <c r="L14" s="1">
        <v>96</v>
      </c>
      <c r="M14" s="1">
        <v>8.4269999999999996</v>
      </c>
      <c r="O14" s="1">
        <v>3</v>
      </c>
      <c r="P14" s="1" t="s">
        <v>124</v>
      </c>
      <c r="Q14" s="1">
        <v>56.357999999999997</v>
      </c>
      <c r="R14" s="1">
        <v>89</v>
      </c>
      <c r="S14" s="1">
        <v>1.613</v>
      </c>
      <c r="T14" s="1">
        <v>119</v>
      </c>
      <c r="U14" s="1">
        <v>1.7849999999999999</v>
      </c>
      <c r="V14" s="1">
        <v>121</v>
      </c>
    </row>
    <row r="15" spans="1:22" ht="28.8" x14ac:dyDescent="0.3">
      <c r="B15" s="1" t="s">
        <v>90</v>
      </c>
      <c r="C15" s="1" t="s">
        <v>232</v>
      </c>
      <c r="D15" s="1" t="s">
        <v>285</v>
      </c>
      <c r="E15" s="1" t="s">
        <v>115</v>
      </c>
      <c r="F15" s="1" t="s">
        <v>245</v>
      </c>
      <c r="G15" s="1">
        <v>2021</v>
      </c>
      <c r="H15" s="1" t="s">
        <v>160</v>
      </c>
      <c r="I15" s="1" t="s">
        <v>161</v>
      </c>
      <c r="J15" s="3">
        <v>0.13872799999999999</v>
      </c>
      <c r="K15" s="1">
        <v>96</v>
      </c>
      <c r="L15" s="1">
        <v>96</v>
      </c>
      <c r="M15" s="1">
        <v>8.4849999999999994</v>
      </c>
      <c r="O15" s="1">
        <v>3</v>
      </c>
      <c r="P15" s="1" t="s">
        <v>124</v>
      </c>
      <c r="Q15" s="1">
        <v>56.357999999999997</v>
      </c>
      <c r="R15" s="1">
        <v>89</v>
      </c>
      <c r="S15" s="1">
        <v>1.613</v>
      </c>
      <c r="T15" s="1">
        <v>119</v>
      </c>
      <c r="U15" s="1">
        <v>1.7849999999999999</v>
      </c>
      <c r="V15" s="1">
        <v>121</v>
      </c>
    </row>
    <row r="16" spans="1:22" ht="28.8" x14ac:dyDescent="0.3">
      <c r="B16" s="1" t="s">
        <v>90</v>
      </c>
      <c r="C16" s="1" t="s">
        <v>232</v>
      </c>
      <c r="D16" s="1" t="s">
        <v>285</v>
      </c>
      <c r="E16" s="1" t="s">
        <v>115</v>
      </c>
      <c r="F16" s="1" t="s">
        <v>246</v>
      </c>
      <c r="G16" s="1">
        <v>2021</v>
      </c>
      <c r="H16" s="1" t="s">
        <v>160</v>
      </c>
      <c r="I16" s="1" t="s">
        <v>161</v>
      </c>
      <c r="J16" s="3">
        <v>0.161306</v>
      </c>
      <c r="K16" s="1">
        <v>96</v>
      </c>
      <c r="L16" s="1">
        <v>96</v>
      </c>
      <c r="M16" s="1">
        <v>8.4849999999999994</v>
      </c>
      <c r="O16" s="1">
        <v>3</v>
      </c>
      <c r="P16" s="1" t="s">
        <v>124</v>
      </c>
      <c r="Q16" s="1">
        <v>56.357999999999997</v>
      </c>
      <c r="R16" s="1">
        <v>89</v>
      </c>
      <c r="S16" s="1">
        <v>1.613</v>
      </c>
      <c r="T16" s="1">
        <v>119</v>
      </c>
      <c r="U16" s="1">
        <v>1.7849999999999999</v>
      </c>
      <c r="V16" s="1">
        <v>121</v>
      </c>
    </row>
    <row r="17" spans="2:22" ht="28.8" x14ac:dyDescent="0.3">
      <c r="B17" s="1" t="s">
        <v>90</v>
      </c>
      <c r="C17" s="1" t="s">
        <v>232</v>
      </c>
      <c r="D17" s="1" t="s">
        <v>285</v>
      </c>
      <c r="E17" s="1" t="s">
        <v>115</v>
      </c>
      <c r="F17" s="1" t="s">
        <v>247</v>
      </c>
      <c r="G17" s="1">
        <v>2021</v>
      </c>
      <c r="H17" s="1" t="s">
        <v>160</v>
      </c>
      <c r="I17" s="1" t="s">
        <v>161</v>
      </c>
      <c r="J17" s="3">
        <v>0.17107</v>
      </c>
      <c r="K17" s="1">
        <v>96</v>
      </c>
      <c r="L17" s="1">
        <v>96</v>
      </c>
      <c r="M17" s="1">
        <v>8.738999999999999</v>
      </c>
      <c r="O17" s="1">
        <v>3</v>
      </c>
      <c r="P17" s="1" t="s">
        <v>124</v>
      </c>
      <c r="Q17" s="1">
        <v>56.357999999999997</v>
      </c>
      <c r="R17" s="1">
        <v>89</v>
      </c>
      <c r="S17" s="1">
        <v>1.613</v>
      </c>
      <c r="T17" s="1">
        <v>119</v>
      </c>
      <c r="U17" s="1">
        <v>1.7849999999999999</v>
      </c>
      <c r="V17" s="1">
        <v>121</v>
      </c>
    </row>
    <row r="18" spans="2:22" ht="28.8" x14ac:dyDescent="0.3">
      <c r="B18" s="1" t="s">
        <v>90</v>
      </c>
      <c r="C18" s="1" t="s">
        <v>232</v>
      </c>
      <c r="D18" s="1" t="s">
        <v>285</v>
      </c>
      <c r="E18" s="1" t="s">
        <v>115</v>
      </c>
      <c r="F18" s="1" t="s">
        <v>248</v>
      </c>
      <c r="G18" s="1">
        <v>2021</v>
      </c>
      <c r="H18" s="1" t="s">
        <v>160</v>
      </c>
      <c r="I18" s="1" t="s">
        <v>161</v>
      </c>
      <c r="J18" s="3">
        <v>0.18870799999999999</v>
      </c>
      <c r="K18" s="1">
        <v>96</v>
      </c>
      <c r="L18" s="1">
        <v>96</v>
      </c>
      <c r="M18" s="1">
        <v>8.738999999999999</v>
      </c>
      <c r="O18" s="1">
        <v>3</v>
      </c>
      <c r="P18" s="1" t="s">
        <v>124</v>
      </c>
      <c r="Q18" s="1">
        <v>56.357999999999997</v>
      </c>
      <c r="R18" s="1">
        <v>89</v>
      </c>
      <c r="S18" s="1">
        <v>1.613</v>
      </c>
      <c r="T18" s="1">
        <v>119</v>
      </c>
      <c r="U18" s="1">
        <v>1.7849999999999999</v>
      </c>
      <c r="V18" s="1">
        <v>121</v>
      </c>
    </row>
    <row r="19" spans="2:22" ht="28.8" x14ac:dyDescent="0.3">
      <c r="B19" s="1" t="s">
        <v>90</v>
      </c>
      <c r="C19" s="1" t="s">
        <v>232</v>
      </c>
      <c r="D19" s="1" t="s">
        <v>285</v>
      </c>
      <c r="E19" s="1" t="s">
        <v>115</v>
      </c>
      <c r="F19" s="1" t="s">
        <v>249</v>
      </c>
      <c r="G19" s="1">
        <v>2021</v>
      </c>
      <c r="H19" s="1" t="s">
        <v>160</v>
      </c>
      <c r="I19" s="1" t="s">
        <v>161</v>
      </c>
      <c r="J19" s="3">
        <v>0.20507</v>
      </c>
      <c r="K19" s="1">
        <v>96</v>
      </c>
      <c r="L19" s="1">
        <v>96</v>
      </c>
      <c r="M19" s="1">
        <v>9.2539999999999996</v>
      </c>
      <c r="O19" s="1">
        <v>3</v>
      </c>
      <c r="P19" s="1" t="s">
        <v>124</v>
      </c>
      <c r="Q19" s="1">
        <v>56.357999999999997</v>
      </c>
      <c r="R19" s="1">
        <v>89</v>
      </c>
      <c r="S19" s="1">
        <v>1.613</v>
      </c>
      <c r="T19" s="1">
        <v>119</v>
      </c>
      <c r="U19" s="1">
        <v>1.7849999999999999</v>
      </c>
      <c r="V19" s="1">
        <v>121</v>
      </c>
    </row>
    <row r="20" spans="2:22" ht="28.8" x14ac:dyDescent="0.3">
      <c r="B20" s="1" t="s">
        <v>90</v>
      </c>
      <c r="C20" s="1" t="s">
        <v>232</v>
      </c>
      <c r="D20" s="1" t="s">
        <v>285</v>
      </c>
      <c r="E20" s="1" t="s">
        <v>115</v>
      </c>
      <c r="F20" s="1" t="s">
        <v>250</v>
      </c>
      <c r="G20" s="1">
        <v>2021</v>
      </c>
      <c r="H20" s="1" t="s">
        <v>160</v>
      </c>
      <c r="I20" s="1" t="s">
        <v>161</v>
      </c>
      <c r="J20" s="3">
        <v>0.22475999999999999</v>
      </c>
      <c r="K20" s="1">
        <v>96</v>
      </c>
      <c r="L20" s="1">
        <v>96</v>
      </c>
      <c r="M20" s="1">
        <v>9.2550000000000008</v>
      </c>
      <c r="O20" s="1">
        <v>3</v>
      </c>
      <c r="P20" s="1" t="s">
        <v>124</v>
      </c>
      <c r="Q20" s="1">
        <v>56.357999999999997</v>
      </c>
      <c r="R20" s="1">
        <v>89</v>
      </c>
      <c r="S20" s="1">
        <v>1.613</v>
      </c>
      <c r="T20" s="1">
        <v>119</v>
      </c>
      <c r="U20" s="1">
        <v>1.7849999999999999</v>
      </c>
      <c r="V20" s="1">
        <v>121</v>
      </c>
    </row>
    <row r="21" spans="2:22" ht="28.8" x14ac:dyDescent="0.3">
      <c r="B21" s="1" t="s">
        <v>90</v>
      </c>
      <c r="C21" s="1" t="s">
        <v>232</v>
      </c>
      <c r="D21" s="1" t="s">
        <v>285</v>
      </c>
      <c r="E21" s="1" t="s">
        <v>115</v>
      </c>
      <c r="F21" s="1" t="s">
        <v>251</v>
      </c>
      <c r="G21" s="1">
        <v>2021</v>
      </c>
      <c r="H21" s="1" t="s">
        <v>160</v>
      </c>
      <c r="I21" s="1" t="s">
        <v>161</v>
      </c>
      <c r="J21" s="3">
        <v>0.241258</v>
      </c>
      <c r="K21" s="1">
        <v>96</v>
      </c>
      <c r="L21" s="1">
        <v>96</v>
      </c>
      <c r="M21" s="1">
        <v>10.032999999999999</v>
      </c>
      <c r="O21" s="1">
        <v>3</v>
      </c>
      <c r="P21" s="1" t="s">
        <v>124</v>
      </c>
      <c r="Q21" s="1">
        <v>56.357999999999997</v>
      </c>
      <c r="R21" s="1">
        <v>89</v>
      </c>
      <c r="S21" s="1">
        <v>1.613</v>
      </c>
      <c r="T21" s="1">
        <v>119</v>
      </c>
      <c r="U21" s="1">
        <v>1.7849999999999999</v>
      </c>
      <c r="V21" s="1">
        <v>121</v>
      </c>
    </row>
    <row r="22" spans="2:22" ht="28.8" x14ac:dyDescent="0.3">
      <c r="B22" s="1" t="s">
        <v>90</v>
      </c>
      <c r="C22" s="1" t="s">
        <v>232</v>
      </c>
      <c r="D22" s="1" t="s">
        <v>285</v>
      </c>
      <c r="E22" s="1" t="s">
        <v>115</v>
      </c>
      <c r="F22" s="1" t="s">
        <v>252</v>
      </c>
      <c r="G22" s="1">
        <v>2021</v>
      </c>
      <c r="H22" s="1" t="s">
        <v>160</v>
      </c>
      <c r="I22" s="1" t="s">
        <v>161</v>
      </c>
      <c r="J22" s="3">
        <v>0.25456400000000001</v>
      </c>
      <c r="K22" s="1">
        <v>96</v>
      </c>
      <c r="L22" s="1">
        <v>96</v>
      </c>
      <c r="M22" s="1">
        <v>10.032999999999999</v>
      </c>
      <c r="O22" s="1">
        <v>3</v>
      </c>
      <c r="P22" s="1" t="s">
        <v>124</v>
      </c>
      <c r="Q22" s="1">
        <v>56.357999999999997</v>
      </c>
      <c r="R22" s="1">
        <v>89</v>
      </c>
      <c r="S22" s="1">
        <v>1.613</v>
      </c>
      <c r="T22" s="1">
        <v>119</v>
      </c>
      <c r="U22" s="1">
        <v>1.7849999999999999</v>
      </c>
      <c r="V22" s="1">
        <v>121</v>
      </c>
    </row>
    <row r="23" spans="2:22" ht="28.8" x14ac:dyDescent="0.3">
      <c r="B23" s="1" t="s">
        <v>90</v>
      </c>
      <c r="C23" s="1" t="s">
        <v>232</v>
      </c>
      <c r="D23" s="1" t="s">
        <v>285</v>
      </c>
      <c r="E23" s="1" t="s">
        <v>115</v>
      </c>
      <c r="F23" s="1" t="s">
        <v>253</v>
      </c>
      <c r="G23" s="1">
        <v>2021</v>
      </c>
      <c r="H23" s="1" t="s">
        <v>160</v>
      </c>
      <c r="I23" s="1" t="s">
        <v>161</v>
      </c>
      <c r="J23" s="3">
        <v>0.25830599999999998</v>
      </c>
      <c r="K23" s="1">
        <v>96</v>
      </c>
      <c r="L23" s="1">
        <v>96</v>
      </c>
      <c r="M23" s="1">
        <v>10.888999999999999</v>
      </c>
      <c r="O23" s="1">
        <v>3</v>
      </c>
      <c r="P23" s="1" t="s">
        <v>124</v>
      </c>
      <c r="Q23" s="1">
        <v>56.357999999999997</v>
      </c>
      <c r="R23" s="1">
        <v>89</v>
      </c>
      <c r="S23" s="1">
        <v>1.613</v>
      </c>
      <c r="T23" s="1">
        <v>119</v>
      </c>
      <c r="U23" s="1">
        <v>1.7849999999999999</v>
      </c>
      <c r="V23" s="1">
        <v>121</v>
      </c>
    </row>
    <row r="24" spans="2:22" ht="28.8" x14ac:dyDescent="0.3">
      <c r="B24" s="1" t="s">
        <v>90</v>
      </c>
      <c r="C24" s="1" t="s">
        <v>232</v>
      </c>
      <c r="D24" s="1" t="s">
        <v>285</v>
      </c>
      <c r="E24" s="1" t="s">
        <v>115</v>
      </c>
      <c r="F24" s="1" t="s">
        <v>254</v>
      </c>
      <c r="G24" s="1">
        <v>2021</v>
      </c>
      <c r="H24" s="1" t="s">
        <v>160</v>
      </c>
      <c r="I24" s="1" t="s">
        <v>161</v>
      </c>
      <c r="J24" s="3">
        <v>0.26636399999999999</v>
      </c>
      <c r="K24" s="1">
        <v>96</v>
      </c>
      <c r="L24" s="1">
        <v>96</v>
      </c>
      <c r="M24" s="1">
        <v>10.888999999999999</v>
      </c>
      <c r="O24" s="1">
        <v>3</v>
      </c>
      <c r="P24" s="1" t="s">
        <v>124</v>
      </c>
      <c r="Q24" s="1">
        <v>56.357999999999997</v>
      </c>
      <c r="R24" s="1">
        <v>89</v>
      </c>
      <c r="S24" s="1">
        <v>1.613</v>
      </c>
      <c r="T24" s="1">
        <v>119</v>
      </c>
      <c r="U24" s="1">
        <v>1.7849999999999999</v>
      </c>
      <c r="V24" s="1">
        <v>121</v>
      </c>
    </row>
    <row r="25" spans="2:22" ht="28.8" x14ac:dyDescent="0.3">
      <c r="B25" s="1" t="s">
        <v>90</v>
      </c>
      <c r="C25" s="1" t="s">
        <v>232</v>
      </c>
      <c r="D25" s="1" t="s">
        <v>285</v>
      </c>
      <c r="E25" s="1" t="s">
        <v>115</v>
      </c>
      <c r="F25" s="1" t="s">
        <v>255</v>
      </c>
      <c r="G25" s="1">
        <v>2021</v>
      </c>
      <c r="H25" s="1" t="s">
        <v>160</v>
      </c>
      <c r="I25" s="1" t="s">
        <v>161</v>
      </c>
      <c r="J25" s="3">
        <v>0.28450799999999998</v>
      </c>
      <c r="K25" s="1">
        <v>96</v>
      </c>
      <c r="L25" s="1">
        <v>96</v>
      </c>
      <c r="M25" s="1">
        <v>11.646000000000001</v>
      </c>
      <c r="O25" s="1">
        <v>3</v>
      </c>
      <c r="P25" s="1" t="s">
        <v>124</v>
      </c>
      <c r="Q25" s="1">
        <v>56.357999999999997</v>
      </c>
      <c r="R25" s="1">
        <v>89</v>
      </c>
      <c r="S25" s="1">
        <v>1.613</v>
      </c>
      <c r="T25" s="1">
        <v>119</v>
      </c>
      <c r="U25" s="1">
        <v>1.7849999999999999</v>
      </c>
      <c r="V25" s="1">
        <v>121</v>
      </c>
    </row>
    <row r="26" spans="2:22" ht="28.8" x14ac:dyDescent="0.3">
      <c r="B26" s="1" t="s">
        <v>90</v>
      </c>
      <c r="C26" s="1" t="s">
        <v>232</v>
      </c>
      <c r="D26" s="1" t="s">
        <v>285</v>
      </c>
      <c r="E26" s="1" t="s">
        <v>115</v>
      </c>
      <c r="F26" s="1" t="s">
        <v>256</v>
      </c>
      <c r="G26" s="1">
        <v>2021</v>
      </c>
      <c r="H26" s="1" t="s">
        <v>160</v>
      </c>
      <c r="I26" s="1" t="s">
        <v>161</v>
      </c>
      <c r="J26" s="3">
        <v>0.28738599999999992</v>
      </c>
      <c r="K26" s="1">
        <v>96</v>
      </c>
      <c r="L26" s="1">
        <v>96</v>
      </c>
      <c r="M26" s="1">
        <v>11.646000000000001</v>
      </c>
      <c r="O26" s="1">
        <v>3</v>
      </c>
      <c r="P26" s="1" t="s">
        <v>124</v>
      </c>
      <c r="Q26" s="1">
        <v>56.357999999999997</v>
      </c>
      <c r="R26" s="1">
        <v>89</v>
      </c>
      <c r="S26" s="1">
        <v>1.613</v>
      </c>
      <c r="T26" s="1">
        <v>119</v>
      </c>
      <c r="U26" s="1">
        <v>1.7849999999999999</v>
      </c>
      <c r="V26" s="1">
        <v>121</v>
      </c>
    </row>
    <row r="27" spans="2:22" ht="28.8" x14ac:dyDescent="0.3">
      <c r="B27" s="1" t="s">
        <v>90</v>
      </c>
      <c r="C27" s="1" t="s">
        <v>232</v>
      </c>
      <c r="D27" s="1" t="s">
        <v>285</v>
      </c>
      <c r="E27" s="1" t="s">
        <v>115</v>
      </c>
      <c r="F27" s="1" t="s">
        <v>257</v>
      </c>
      <c r="G27" s="1">
        <v>2021</v>
      </c>
      <c r="H27" s="1" t="s">
        <v>160</v>
      </c>
      <c r="I27" s="1" t="s">
        <v>161</v>
      </c>
      <c r="J27" s="3">
        <v>0.28662599999999999</v>
      </c>
      <c r="K27" s="1">
        <v>96</v>
      </c>
      <c r="L27" s="1">
        <v>96</v>
      </c>
      <c r="M27" s="1">
        <v>12.223000000000001</v>
      </c>
      <c r="O27" s="1">
        <v>3</v>
      </c>
      <c r="P27" s="1" t="s">
        <v>124</v>
      </c>
      <c r="Q27" s="1">
        <v>56.357999999999997</v>
      </c>
      <c r="R27" s="1">
        <v>89</v>
      </c>
      <c r="S27" s="1">
        <v>1.613</v>
      </c>
      <c r="T27" s="1">
        <v>119</v>
      </c>
      <c r="U27" s="1">
        <v>1.7849999999999999</v>
      </c>
      <c r="V27" s="1">
        <v>121</v>
      </c>
    </row>
    <row r="28" spans="2:22" ht="28.8" x14ac:dyDescent="0.3">
      <c r="B28" s="1" t="s">
        <v>90</v>
      </c>
      <c r="C28" s="1" t="s">
        <v>232</v>
      </c>
      <c r="D28" s="1" t="s">
        <v>285</v>
      </c>
      <c r="E28" s="1" t="s">
        <v>115</v>
      </c>
      <c r="F28" s="1" t="s">
        <v>258</v>
      </c>
      <c r="G28" s="1">
        <v>2021</v>
      </c>
      <c r="H28" s="1" t="s">
        <v>160</v>
      </c>
      <c r="I28" s="1" t="s">
        <v>161</v>
      </c>
      <c r="J28" s="3">
        <v>0.30173</v>
      </c>
      <c r="K28" s="1">
        <v>96</v>
      </c>
      <c r="L28" s="1">
        <v>96</v>
      </c>
      <c r="M28" s="1">
        <v>12.223000000000001</v>
      </c>
      <c r="O28" s="1">
        <v>3</v>
      </c>
      <c r="P28" s="1" t="s">
        <v>124</v>
      </c>
      <c r="Q28" s="1">
        <v>56.357999999999997</v>
      </c>
      <c r="R28" s="1">
        <v>89</v>
      </c>
      <c r="S28" s="1">
        <v>1.613</v>
      </c>
      <c r="T28" s="1">
        <v>119</v>
      </c>
      <c r="U28" s="1">
        <v>1.7849999999999999</v>
      </c>
      <c r="V28" s="1">
        <v>121</v>
      </c>
    </row>
    <row r="29" spans="2:22" ht="28.8" x14ac:dyDescent="0.3">
      <c r="B29" s="1" t="s">
        <v>90</v>
      </c>
      <c r="C29" s="1" t="s">
        <v>232</v>
      </c>
      <c r="D29" s="1" t="s">
        <v>285</v>
      </c>
      <c r="E29" s="1" t="s">
        <v>115</v>
      </c>
      <c r="F29" s="1" t="s">
        <v>259</v>
      </c>
      <c r="G29" s="1">
        <v>2021</v>
      </c>
      <c r="H29" s="1" t="s">
        <v>160</v>
      </c>
      <c r="I29" s="1" t="s">
        <v>161</v>
      </c>
      <c r="J29" s="3">
        <v>0.30899599999999999</v>
      </c>
      <c r="K29" s="1">
        <v>96</v>
      </c>
      <c r="L29" s="1">
        <v>96</v>
      </c>
      <c r="M29" s="1">
        <v>12.632999999999999</v>
      </c>
      <c r="O29" s="1">
        <v>3</v>
      </c>
      <c r="P29" s="1" t="s">
        <v>124</v>
      </c>
      <c r="Q29" s="1">
        <v>56.357999999999997</v>
      </c>
      <c r="R29" s="1">
        <v>89</v>
      </c>
      <c r="S29" s="1">
        <v>1.613</v>
      </c>
      <c r="T29" s="1">
        <v>119</v>
      </c>
      <c r="U29" s="1">
        <v>1.7849999999999999</v>
      </c>
      <c r="V29" s="1">
        <v>121</v>
      </c>
    </row>
    <row r="30" spans="2:22" ht="28.8" x14ac:dyDescent="0.3">
      <c r="B30" s="1" t="s">
        <v>90</v>
      </c>
      <c r="C30" s="1" t="s">
        <v>232</v>
      </c>
      <c r="D30" s="1" t="s">
        <v>285</v>
      </c>
      <c r="E30" s="1" t="s">
        <v>115</v>
      </c>
      <c r="F30" s="1" t="s">
        <v>260</v>
      </c>
      <c r="G30" s="1">
        <v>2021</v>
      </c>
      <c r="H30" s="1" t="s">
        <v>160</v>
      </c>
      <c r="I30" s="1" t="s">
        <v>161</v>
      </c>
      <c r="J30" s="3">
        <v>0.30076199999999997</v>
      </c>
      <c r="K30" s="1">
        <v>96</v>
      </c>
      <c r="L30" s="1">
        <v>96</v>
      </c>
      <c r="M30" s="1">
        <v>12.632999999999999</v>
      </c>
      <c r="O30" s="1">
        <v>3</v>
      </c>
      <c r="P30" s="1" t="s">
        <v>124</v>
      </c>
      <c r="Q30" s="1">
        <v>56.357999999999997</v>
      </c>
      <c r="R30" s="1">
        <v>89</v>
      </c>
      <c r="S30" s="1">
        <v>1.613</v>
      </c>
      <c r="T30" s="1">
        <v>119</v>
      </c>
      <c r="U30" s="1">
        <v>1.7849999999999999</v>
      </c>
      <c r="V30" s="1">
        <v>121</v>
      </c>
    </row>
    <row r="31" spans="2:22" ht="28.8" x14ac:dyDescent="0.3">
      <c r="B31" s="1" t="s">
        <v>90</v>
      </c>
      <c r="C31" s="1" t="s">
        <v>232</v>
      </c>
      <c r="D31" s="1" t="s">
        <v>285</v>
      </c>
      <c r="E31" s="1" t="s">
        <v>115</v>
      </c>
      <c r="F31" s="1" t="s">
        <v>261</v>
      </c>
      <c r="G31" s="1">
        <v>2021</v>
      </c>
      <c r="H31" s="1" t="s">
        <v>160</v>
      </c>
      <c r="I31" s="1" t="s">
        <v>161</v>
      </c>
      <c r="J31" s="3">
        <v>0.2931359999999999</v>
      </c>
      <c r="K31" s="1">
        <v>96</v>
      </c>
      <c r="L31" s="1">
        <v>96</v>
      </c>
      <c r="M31" s="1">
        <v>12.888</v>
      </c>
      <c r="O31" s="1">
        <v>3</v>
      </c>
      <c r="P31" s="1" t="s">
        <v>124</v>
      </c>
      <c r="Q31" s="1">
        <v>56.357999999999997</v>
      </c>
      <c r="R31" s="1">
        <v>89</v>
      </c>
      <c r="S31" s="1">
        <v>1.613</v>
      </c>
      <c r="T31" s="1">
        <v>119</v>
      </c>
      <c r="U31" s="1">
        <v>1.7849999999999999</v>
      </c>
      <c r="V31" s="1">
        <v>121</v>
      </c>
    </row>
    <row r="32" spans="2:22" ht="28.8" x14ac:dyDescent="0.3">
      <c r="B32" s="1" t="s">
        <v>90</v>
      </c>
      <c r="C32" s="1" t="s">
        <v>232</v>
      </c>
      <c r="D32" s="1" t="s">
        <v>285</v>
      </c>
      <c r="E32" s="1" t="s">
        <v>115</v>
      </c>
      <c r="F32" s="1" t="s">
        <v>262</v>
      </c>
      <c r="G32" s="1">
        <v>2021</v>
      </c>
      <c r="H32" s="1" t="s">
        <v>160</v>
      </c>
      <c r="I32" s="1" t="s">
        <v>161</v>
      </c>
      <c r="J32" s="3">
        <v>0.27976999999999991</v>
      </c>
      <c r="K32" s="1">
        <v>96</v>
      </c>
      <c r="L32" s="1">
        <v>96</v>
      </c>
      <c r="M32" s="1">
        <v>12.888</v>
      </c>
      <c r="O32" s="1">
        <v>3</v>
      </c>
      <c r="P32" s="1" t="s">
        <v>124</v>
      </c>
      <c r="Q32" s="1">
        <v>56.357999999999997</v>
      </c>
      <c r="R32" s="1">
        <v>89</v>
      </c>
      <c r="S32" s="1">
        <v>1.613</v>
      </c>
      <c r="T32" s="1">
        <v>119</v>
      </c>
      <c r="U32" s="1">
        <v>1.7849999999999999</v>
      </c>
      <c r="V32" s="1">
        <v>121</v>
      </c>
    </row>
    <row r="33" spans="2:22" ht="28.8" x14ac:dyDescent="0.3">
      <c r="B33" s="1" t="s">
        <v>90</v>
      </c>
      <c r="C33" s="1" t="s">
        <v>232</v>
      </c>
      <c r="D33" s="1" t="s">
        <v>285</v>
      </c>
      <c r="E33" s="1" t="s">
        <v>115</v>
      </c>
      <c r="F33" s="1" t="s">
        <v>263</v>
      </c>
      <c r="G33" s="1">
        <v>2021</v>
      </c>
      <c r="H33" s="1" t="s">
        <v>160</v>
      </c>
      <c r="I33" s="1" t="s">
        <v>161</v>
      </c>
      <c r="J33" s="3">
        <v>0.27701599999999998</v>
      </c>
      <c r="K33" s="1">
        <v>96</v>
      </c>
      <c r="L33" s="1">
        <v>96</v>
      </c>
      <c r="M33" s="1">
        <v>12.962999999999999</v>
      </c>
      <c r="O33" s="1">
        <v>3</v>
      </c>
      <c r="P33" s="1" t="s">
        <v>124</v>
      </c>
      <c r="Q33" s="1">
        <v>56.357999999999997</v>
      </c>
      <c r="R33" s="1">
        <v>89</v>
      </c>
      <c r="S33" s="1">
        <v>1.613</v>
      </c>
      <c r="T33" s="1">
        <v>119</v>
      </c>
      <c r="U33" s="1">
        <v>1.7849999999999999</v>
      </c>
      <c r="V33" s="1">
        <v>121</v>
      </c>
    </row>
    <row r="34" spans="2:22" ht="28.8" x14ac:dyDescent="0.3">
      <c r="B34" s="1" t="s">
        <v>90</v>
      </c>
      <c r="C34" s="1" t="s">
        <v>232</v>
      </c>
      <c r="D34" s="1" t="s">
        <v>285</v>
      </c>
      <c r="E34" s="1" t="s">
        <v>115</v>
      </c>
      <c r="F34" s="1" t="s">
        <v>264</v>
      </c>
      <c r="G34" s="1">
        <v>2021</v>
      </c>
      <c r="H34" s="1" t="s">
        <v>160</v>
      </c>
      <c r="I34" s="1" t="s">
        <v>161</v>
      </c>
      <c r="J34" s="3">
        <v>0.277364</v>
      </c>
      <c r="K34" s="1">
        <v>96</v>
      </c>
      <c r="L34" s="1">
        <v>96</v>
      </c>
      <c r="M34" s="1">
        <v>12.962999999999999</v>
      </c>
      <c r="O34" s="1">
        <v>3</v>
      </c>
      <c r="P34" s="1" t="s">
        <v>124</v>
      </c>
      <c r="Q34" s="1">
        <v>56.357999999999997</v>
      </c>
      <c r="R34" s="1">
        <v>89</v>
      </c>
      <c r="S34" s="1">
        <v>1.613</v>
      </c>
      <c r="T34" s="1">
        <v>119</v>
      </c>
      <c r="U34" s="1">
        <v>1.7849999999999999</v>
      </c>
      <c r="V34" s="1">
        <v>121</v>
      </c>
    </row>
    <row r="35" spans="2:22" ht="28.8" x14ac:dyDescent="0.3">
      <c r="B35" s="1" t="s">
        <v>90</v>
      </c>
      <c r="C35" s="1" t="s">
        <v>232</v>
      </c>
      <c r="D35" s="1" t="s">
        <v>285</v>
      </c>
      <c r="E35" s="1" t="s">
        <v>115</v>
      </c>
      <c r="F35" s="1" t="s">
        <v>265</v>
      </c>
      <c r="G35" s="1">
        <v>2021</v>
      </c>
      <c r="H35" s="1" t="s">
        <v>160</v>
      </c>
      <c r="I35" s="1" t="s">
        <v>161</v>
      </c>
      <c r="J35" s="3">
        <v>0.29176400000000002</v>
      </c>
      <c r="K35" s="1">
        <v>96</v>
      </c>
      <c r="L35" s="1">
        <v>96</v>
      </c>
      <c r="M35" s="1">
        <v>12.826000000000001</v>
      </c>
      <c r="O35" s="1">
        <v>3</v>
      </c>
      <c r="P35" s="1" t="s">
        <v>124</v>
      </c>
      <c r="Q35" s="1">
        <v>56.357999999999997</v>
      </c>
      <c r="R35" s="1">
        <v>89</v>
      </c>
      <c r="S35" s="1">
        <v>1.613</v>
      </c>
      <c r="T35" s="1">
        <v>119</v>
      </c>
      <c r="U35" s="1">
        <v>1.7849999999999999</v>
      </c>
      <c r="V35" s="1">
        <v>121</v>
      </c>
    </row>
    <row r="36" spans="2:22" ht="28.8" x14ac:dyDescent="0.3">
      <c r="B36" s="1" t="s">
        <v>90</v>
      </c>
      <c r="C36" s="1" t="s">
        <v>232</v>
      </c>
      <c r="D36" s="1" t="s">
        <v>285</v>
      </c>
      <c r="E36" s="1" t="s">
        <v>115</v>
      </c>
      <c r="F36" s="1" t="s">
        <v>266</v>
      </c>
      <c r="G36" s="1">
        <v>2021</v>
      </c>
      <c r="H36" s="1" t="s">
        <v>160</v>
      </c>
      <c r="I36" s="1" t="s">
        <v>161</v>
      </c>
      <c r="J36" s="3">
        <v>0.31600200000000001</v>
      </c>
      <c r="K36" s="1">
        <v>96</v>
      </c>
      <c r="L36" s="1">
        <v>96</v>
      </c>
      <c r="M36" s="1">
        <v>12.826000000000001</v>
      </c>
      <c r="O36" s="1">
        <v>3</v>
      </c>
      <c r="P36" s="1" t="s">
        <v>124</v>
      </c>
      <c r="Q36" s="1">
        <v>56.357999999999997</v>
      </c>
      <c r="R36" s="1">
        <v>89</v>
      </c>
      <c r="S36" s="1">
        <v>1.613</v>
      </c>
      <c r="T36" s="1">
        <v>119</v>
      </c>
      <c r="U36" s="1">
        <v>1.7849999999999999</v>
      </c>
      <c r="V36" s="1">
        <v>121</v>
      </c>
    </row>
    <row r="37" spans="2:22" ht="28.8" x14ac:dyDescent="0.3">
      <c r="B37" s="1" t="s">
        <v>90</v>
      </c>
      <c r="C37" s="1" t="s">
        <v>232</v>
      </c>
      <c r="D37" s="1" t="s">
        <v>285</v>
      </c>
      <c r="E37" s="1" t="s">
        <v>115</v>
      </c>
      <c r="F37" s="1" t="s">
        <v>267</v>
      </c>
      <c r="G37" s="1">
        <v>2021</v>
      </c>
      <c r="H37" s="1" t="s">
        <v>160</v>
      </c>
      <c r="I37" s="1" t="s">
        <v>161</v>
      </c>
      <c r="J37" s="3">
        <v>0.34495399999999998</v>
      </c>
      <c r="K37" s="1">
        <v>96</v>
      </c>
      <c r="L37" s="1">
        <v>96</v>
      </c>
      <c r="M37" s="1">
        <v>12.542</v>
      </c>
      <c r="O37" s="1">
        <v>3</v>
      </c>
      <c r="P37" s="1" t="s">
        <v>124</v>
      </c>
      <c r="Q37" s="1">
        <v>56.357999999999997</v>
      </c>
      <c r="R37" s="1">
        <v>89</v>
      </c>
      <c r="S37" s="1">
        <v>1.613</v>
      </c>
      <c r="T37" s="1">
        <v>119</v>
      </c>
      <c r="U37" s="1">
        <v>1.7849999999999999</v>
      </c>
      <c r="V37" s="1">
        <v>121</v>
      </c>
    </row>
    <row r="38" spans="2:22" ht="28.8" x14ac:dyDescent="0.3">
      <c r="B38" s="1" t="s">
        <v>90</v>
      </c>
      <c r="C38" s="1" t="s">
        <v>232</v>
      </c>
      <c r="D38" s="1" t="s">
        <v>285</v>
      </c>
      <c r="E38" s="1" t="s">
        <v>115</v>
      </c>
      <c r="F38" s="1" t="s">
        <v>268</v>
      </c>
      <c r="G38" s="1">
        <v>2021</v>
      </c>
      <c r="H38" s="1" t="s">
        <v>160</v>
      </c>
      <c r="I38" s="1" t="s">
        <v>161</v>
      </c>
      <c r="J38" s="3">
        <v>0.37259599999999998</v>
      </c>
      <c r="K38" s="1">
        <v>96</v>
      </c>
      <c r="L38" s="1">
        <v>96</v>
      </c>
      <c r="M38" s="1">
        <v>12.542</v>
      </c>
      <c r="O38" s="1">
        <v>3</v>
      </c>
      <c r="P38" s="1" t="s">
        <v>124</v>
      </c>
      <c r="Q38" s="1">
        <v>56.357999999999997</v>
      </c>
      <c r="R38" s="1">
        <v>89</v>
      </c>
      <c r="S38" s="1">
        <v>1.613</v>
      </c>
      <c r="T38" s="1">
        <v>119</v>
      </c>
      <c r="U38" s="1">
        <v>1.7849999999999999</v>
      </c>
      <c r="V38" s="1">
        <v>121</v>
      </c>
    </row>
    <row r="39" spans="2:22" ht="28.8" x14ac:dyDescent="0.3">
      <c r="B39" s="1" t="s">
        <v>90</v>
      </c>
      <c r="C39" s="1" t="s">
        <v>232</v>
      </c>
      <c r="D39" s="1" t="s">
        <v>285</v>
      </c>
      <c r="E39" s="1" t="s">
        <v>115</v>
      </c>
      <c r="F39" s="1" t="s">
        <v>269</v>
      </c>
      <c r="G39" s="1">
        <v>2021</v>
      </c>
      <c r="H39" s="1" t="s">
        <v>160</v>
      </c>
      <c r="I39" s="1" t="s">
        <v>161</v>
      </c>
      <c r="J39" s="3">
        <v>0.38356400000000002</v>
      </c>
      <c r="K39" s="1">
        <v>96</v>
      </c>
      <c r="L39" s="1">
        <v>96</v>
      </c>
      <c r="M39" s="1">
        <v>12.148</v>
      </c>
      <c r="O39" s="1">
        <v>3</v>
      </c>
      <c r="P39" s="1" t="s">
        <v>124</v>
      </c>
      <c r="Q39" s="1">
        <v>56.357999999999997</v>
      </c>
      <c r="R39" s="1">
        <v>89</v>
      </c>
      <c r="S39" s="1">
        <v>1.613</v>
      </c>
      <c r="T39" s="1">
        <v>119</v>
      </c>
      <c r="U39" s="1">
        <v>1.7849999999999999</v>
      </c>
      <c r="V39" s="1">
        <v>121</v>
      </c>
    </row>
    <row r="40" spans="2:22" ht="28.8" x14ac:dyDescent="0.3">
      <c r="B40" s="1" t="s">
        <v>90</v>
      </c>
      <c r="C40" s="1" t="s">
        <v>232</v>
      </c>
      <c r="D40" s="1" t="s">
        <v>285</v>
      </c>
      <c r="E40" s="1" t="s">
        <v>115</v>
      </c>
      <c r="F40" s="1" t="s">
        <v>270</v>
      </c>
      <c r="G40" s="1">
        <v>2021</v>
      </c>
      <c r="H40" s="1" t="s">
        <v>160</v>
      </c>
      <c r="I40" s="1" t="s">
        <v>161</v>
      </c>
      <c r="J40" s="3">
        <v>0.38174400000000003</v>
      </c>
      <c r="K40" s="1">
        <v>96</v>
      </c>
      <c r="L40" s="1">
        <v>96</v>
      </c>
      <c r="M40" s="1">
        <v>12.148</v>
      </c>
      <c r="O40" s="1">
        <v>3</v>
      </c>
      <c r="P40" s="1" t="s">
        <v>124</v>
      </c>
      <c r="Q40" s="1">
        <v>56.357999999999997</v>
      </c>
      <c r="R40" s="1">
        <v>89</v>
      </c>
      <c r="S40" s="1">
        <v>1.613</v>
      </c>
      <c r="T40" s="1">
        <v>119</v>
      </c>
      <c r="U40" s="1">
        <v>1.7849999999999999</v>
      </c>
      <c r="V40" s="1">
        <v>121</v>
      </c>
    </row>
    <row r="41" spans="2:22" ht="28.8" x14ac:dyDescent="0.3">
      <c r="B41" s="1" t="s">
        <v>90</v>
      </c>
      <c r="C41" s="1" t="s">
        <v>232</v>
      </c>
      <c r="D41" s="1" t="s">
        <v>285</v>
      </c>
      <c r="E41" s="1" t="s">
        <v>115</v>
      </c>
      <c r="F41" s="1" t="s">
        <v>271</v>
      </c>
      <c r="G41" s="1">
        <v>2021</v>
      </c>
      <c r="H41" s="1" t="s">
        <v>160</v>
      </c>
      <c r="I41" s="1" t="s">
        <v>161</v>
      </c>
      <c r="J41" s="3">
        <v>0.37804199999999999</v>
      </c>
      <c r="K41" s="1">
        <v>96</v>
      </c>
      <c r="L41" s="1">
        <v>96</v>
      </c>
      <c r="M41" s="1">
        <v>11.657</v>
      </c>
      <c r="O41" s="1">
        <v>3</v>
      </c>
      <c r="P41" s="1" t="s">
        <v>124</v>
      </c>
      <c r="Q41" s="1">
        <v>56.357999999999997</v>
      </c>
      <c r="R41" s="1">
        <v>89</v>
      </c>
      <c r="S41" s="1">
        <v>1.613</v>
      </c>
      <c r="T41" s="1">
        <v>119</v>
      </c>
      <c r="U41" s="1">
        <v>1.7849999999999999</v>
      </c>
      <c r="V41" s="1">
        <v>121</v>
      </c>
    </row>
    <row r="42" spans="2:22" ht="28.8" x14ac:dyDescent="0.3">
      <c r="B42" s="1" t="s">
        <v>90</v>
      </c>
      <c r="C42" s="1" t="s">
        <v>232</v>
      </c>
      <c r="D42" s="1" t="s">
        <v>285</v>
      </c>
      <c r="E42" s="1" t="s">
        <v>115</v>
      </c>
      <c r="F42" s="1" t="s">
        <v>272</v>
      </c>
      <c r="G42" s="1">
        <v>2021</v>
      </c>
      <c r="H42" s="1" t="s">
        <v>160</v>
      </c>
      <c r="I42" s="1" t="s">
        <v>161</v>
      </c>
      <c r="J42" s="3">
        <v>0.37711800000000001</v>
      </c>
      <c r="K42" s="1">
        <v>96</v>
      </c>
      <c r="L42" s="1">
        <v>96</v>
      </c>
      <c r="M42" s="1">
        <v>11.657</v>
      </c>
      <c r="O42" s="1">
        <v>3</v>
      </c>
      <c r="P42" s="1" t="s">
        <v>124</v>
      </c>
      <c r="Q42" s="1">
        <v>56.357999999999997</v>
      </c>
      <c r="R42" s="1">
        <v>89</v>
      </c>
      <c r="S42" s="1">
        <v>1.613</v>
      </c>
      <c r="T42" s="1">
        <v>119</v>
      </c>
      <c r="U42" s="1">
        <v>1.7849999999999999</v>
      </c>
      <c r="V42" s="1">
        <v>121</v>
      </c>
    </row>
    <row r="43" spans="2:22" ht="28.8" x14ac:dyDescent="0.3">
      <c r="B43" s="1" t="s">
        <v>90</v>
      </c>
      <c r="C43" s="1" t="s">
        <v>232</v>
      </c>
      <c r="D43" s="1" t="s">
        <v>285</v>
      </c>
      <c r="E43" s="1" t="s">
        <v>115</v>
      </c>
      <c r="F43" s="1" t="s">
        <v>273</v>
      </c>
      <c r="G43" s="1">
        <v>2021</v>
      </c>
      <c r="H43" s="1" t="s">
        <v>160</v>
      </c>
      <c r="I43" s="1" t="s">
        <v>161</v>
      </c>
      <c r="J43" s="3">
        <v>0.36397199999999991</v>
      </c>
      <c r="K43" s="1">
        <v>96</v>
      </c>
      <c r="L43" s="1">
        <v>96</v>
      </c>
      <c r="M43" s="1">
        <v>11.061</v>
      </c>
      <c r="O43" s="1">
        <v>3</v>
      </c>
      <c r="P43" s="1" t="s">
        <v>124</v>
      </c>
      <c r="Q43" s="1">
        <v>56.357999999999997</v>
      </c>
      <c r="R43" s="1">
        <v>89</v>
      </c>
      <c r="S43" s="1">
        <v>1.613</v>
      </c>
      <c r="T43" s="1">
        <v>119</v>
      </c>
      <c r="U43" s="1">
        <v>1.7849999999999999</v>
      </c>
      <c r="V43" s="1">
        <v>121</v>
      </c>
    </row>
    <row r="44" spans="2:22" ht="28.8" x14ac:dyDescent="0.3">
      <c r="B44" s="1" t="s">
        <v>90</v>
      </c>
      <c r="C44" s="1" t="s">
        <v>232</v>
      </c>
      <c r="D44" s="1" t="s">
        <v>285</v>
      </c>
      <c r="E44" s="1" t="s">
        <v>115</v>
      </c>
      <c r="F44" s="1" t="s">
        <v>274</v>
      </c>
      <c r="G44" s="1">
        <v>2021</v>
      </c>
      <c r="H44" s="1" t="s">
        <v>160</v>
      </c>
      <c r="I44" s="1" t="s">
        <v>161</v>
      </c>
      <c r="J44" s="3">
        <v>0.34494999999999998</v>
      </c>
      <c r="K44" s="1">
        <v>96</v>
      </c>
      <c r="L44" s="1">
        <v>96</v>
      </c>
      <c r="M44" s="1">
        <v>11.061</v>
      </c>
      <c r="O44" s="1">
        <v>3</v>
      </c>
      <c r="P44" s="1" t="s">
        <v>124</v>
      </c>
      <c r="Q44" s="1">
        <v>56.357999999999997</v>
      </c>
      <c r="R44" s="1">
        <v>89</v>
      </c>
      <c r="S44" s="1">
        <v>1.613</v>
      </c>
      <c r="T44" s="1">
        <v>119</v>
      </c>
      <c r="U44" s="1">
        <v>1.7849999999999999</v>
      </c>
      <c r="V44" s="1">
        <v>121</v>
      </c>
    </row>
    <row r="45" spans="2:22" ht="28.8" x14ac:dyDescent="0.3">
      <c r="B45" s="1" t="s">
        <v>90</v>
      </c>
      <c r="C45" s="1" t="s">
        <v>232</v>
      </c>
      <c r="D45" s="1" t="s">
        <v>285</v>
      </c>
      <c r="E45" s="1" t="s">
        <v>115</v>
      </c>
      <c r="F45" s="1" t="s">
        <v>275</v>
      </c>
      <c r="G45" s="1">
        <v>2021</v>
      </c>
      <c r="H45" s="1" t="s">
        <v>160</v>
      </c>
      <c r="I45" s="1" t="s">
        <v>161</v>
      </c>
      <c r="J45" s="3">
        <v>0.32695799999999992</v>
      </c>
      <c r="K45" s="1">
        <v>96</v>
      </c>
      <c r="L45" s="1">
        <v>96</v>
      </c>
      <c r="M45" s="1">
        <v>10.472</v>
      </c>
      <c r="O45" s="1">
        <v>3</v>
      </c>
      <c r="P45" s="1" t="s">
        <v>124</v>
      </c>
      <c r="Q45" s="1">
        <v>56.357999999999997</v>
      </c>
      <c r="R45" s="1">
        <v>89</v>
      </c>
      <c r="S45" s="1">
        <v>1.613</v>
      </c>
      <c r="T45" s="1">
        <v>119</v>
      </c>
      <c r="U45" s="1">
        <v>1.7849999999999999</v>
      </c>
      <c r="V45" s="1">
        <v>121</v>
      </c>
    </row>
    <row r="46" spans="2:22" ht="28.8" x14ac:dyDescent="0.3">
      <c r="B46" s="1" t="s">
        <v>90</v>
      </c>
      <c r="C46" s="1" t="s">
        <v>232</v>
      </c>
      <c r="D46" s="1" t="s">
        <v>285</v>
      </c>
      <c r="E46" s="1" t="s">
        <v>115</v>
      </c>
      <c r="F46" s="1" t="s">
        <v>276</v>
      </c>
      <c r="G46" s="1">
        <v>2021</v>
      </c>
      <c r="H46" s="1" t="s">
        <v>160</v>
      </c>
      <c r="I46" s="1" t="s">
        <v>161</v>
      </c>
      <c r="J46" s="3">
        <v>0.30785200000000001</v>
      </c>
      <c r="K46" s="1">
        <v>96</v>
      </c>
      <c r="L46" s="1">
        <v>96</v>
      </c>
      <c r="M46" s="1">
        <v>10.472</v>
      </c>
      <c r="O46" s="1">
        <v>3</v>
      </c>
      <c r="P46" s="1" t="s">
        <v>124</v>
      </c>
      <c r="Q46" s="1">
        <v>56.357999999999997</v>
      </c>
      <c r="R46" s="1">
        <v>89</v>
      </c>
      <c r="S46" s="1">
        <v>1.613</v>
      </c>
      <c r="T46" s="1">
        <v>119</v>
      </c>
      <c r="U46" s="1">
        <v>1.7849999999999999</v>
      </c>
      <c r="V46" s="1">
        <v>121</v>
      </c>
    </row>
    <row r="47" spans="2:22" ht="28.8" x14ac:dyDescent="0.3">
      <c r="B47" s="1" t="s">
        <v>90</v>
      </c>
      <c r="C47" s="1" t="s">
        <v>232</v>
      </c>
      <c r="D47" s="1" t="s">
        <v>285</v>
      </c>
      <c r="E47" s="1" t="s">
        <v>115</v>
      </c>
      <c r="F47" s="1" t="s">
        <v>277</v>
      </c>
      <c r="G47" s="1">
        <v>2021</v>
      </c>
      <c r="H47" s="1" t="s">
        <v>160</v>
      </c>
      <c r="I47" s="1" t="s">
        <v>161</v>
      </c>
      <c r="J47" s="3">
        <v>0.29176200000000002</v>
      </c>
      <c r="K47" s="1">
        <v>96</v>
      </c>
      <c r="L47" s="1">
        <v>96</v>
      </c>
      <c r="M47" s="1">
        <v>9.9760000000000009</v>
      </c>
      <c r="O47" s="1">
        <v>3</v>
      </c>
      <c r="P47" s="1" t="s">
        <v>124</v>
      </c>
      <c r="Q47" s="1">
        <v>56.357999999999997</v>
      </c>
      <c r="R47" s="1">
        <v>89</v>
      </c>
      <c r="S47" s="1">
        <v>1.613</v>
      </c>
      <c r="T47" s="1">
        <v>119</v>
      </c>
      <c r="U47" s="1">
        <v>1.7849999999999999</v>
      </c>
      <c r="V47" s="1">
        <v>121</v>
      </c>
    </row>
    <row r="48" spans="2:22" ht="28.8" x14ac:dyDescent="0.3">
      <c r="B48" s="1" t="s">
        <v>90</v>
      </c>
      <c r="C48" s="1" t="s">
        <v>232</v>
      </c>
      <c r="D48" s="1" t="s">
        <v>285</v>
      </c>
      <c r="E48" s="1" t="s">
        <v>115</v>
      </c>
      <c r="F48" s="1" t="s">
        <v>278</v>
      </c>
      <c r="G48" s="1">
        <v>2021</v>
      </c>
      <c r="H48" s="1" t="s">
        <v>160</v>
      </c>
      <c r="I48" s="1" t="s">
        <v>161</v>
      </c>
      <c r="J48" s="3">
        <v>0.2729359999999999</v>
      </c>
      <c r="K48" s="1">
        <v>96</v>
      </c>
      <c r="L48" s="1">
        <v>96</v>
      </c>
      <c r="M48" s="1">
        <v>9.9760000000000009</v>
      </c>
      <c r="O48" s="1">
        <v>3</v>
      </c>
      <c r="P48" s="1" t="s">
        <v>124</v>
      </c>
      <c r="Q48" s="1">
        <v>56.357999999999997</v>
      </c>
      <c r="R48" s="1">
        <v>89</v>
      </c>
      <c r="S48" s="1">
        <v>1.613</v>
      </c>
      <c r="T48" s="1">
        <v>119</v>
      </c>
      <c r="U48" s="1">
        <v>1.7849999999999999</v>
      </c>
      <c r="V48" s="1">
        <v>121</v>
      </c>
    </row>
    <row r="49" spans="2:22" ht="28.8" x14ac:dyDescent="0.3">
      <c r="B49" s="1" t="s">
        <v>90</v>
      </c>
      <c r="C49" s="1" t="s">
        <v>232</v>
      </c>
      <c r="D49" s="1" t="s">
        <v>285</v>
      </c>
      <c r="E49" s="1" t="s">
        <v>115</v>
      </c>
      <c r="F49" s="1" t="s">
        <v>279</v>
      </c>
      <c r="G49" s="1">
        <v>2021</v>
      </c>
      <c r="H49" s="1" t="s">
        <v>160</v>
      </c>
      <c r="I49" s="1" t="s">
        <v>161</v>
      </c>
      <c r="J49" s="3">
        <v>0.251774</v>
      </c>
      <c r="K49" s="1">
        <v>96</v>
      </c>
      <c r="L49" s="1">
        <v>96</v>
      </c>
      <c r="M49" s="1">
        <v>9.5749999999999993</v>
      </c>
      <c r="O49" s="1">
        <v>3</v>
      </c>
      <c r="P49" s="1" t="s">
        <v>124</v>
      </c>
      <c r="Q49" s="1">
        <v>56.357999999999997</v>
      </c>
      <c r="R49" s="1">
        <v>89</v>
      </c>
      <c r="S49" s="1">
        <v>1.613</v>
      </c>
      <c r="T49" s="1">
        <v>119</v>
      </c>
      <c r="U49" s="1">
        <v>1.7849999999999999</v>
      </c>
      <c r="V49" s="1">
        <v>121</v>
      </c>
    </row>
    <row r="50" spans="2:22" ht="28.8" x14ac:dyDescent="0.3">
      <c r="B50" s="1" t="s">
        <v>90</v>
      </c>
      <c r="C50" s="1" t="s">
        <v>232</v>
      </c>
      <c r="D50" s="1" t="s">
        <v>285</v>
      </c>
      <c r="E50" s="1" t="s">
        <v>115</v>
      </c>
      <c r="F50" s="1" t="s">
        <v>280</v>
      </c>
      <c r="G50" s="1">
        <v>2021</v>
      </c>
      <c r="H50" s="1" t="s">
        <v>160</v>
      </c>
      <c r="I50" s="1" t="s">
        <v>161</v>
      </c>
      <c r="J50" s="3">
        <v>0.223602</v>
      </c>
      <c r="K50" s="1">
        <v>96</v>
      </c>
      <c r="L50" s="1">
        <v>96</v>
      </c>
      <c r="M50" s="1">
        <v>9.5749999999999993</v>
      </c>
      <c r="O50" s="1">
        <v>3</v>
      </c>
      <c r="P50" s="1" t="s">
        <v>124</v>
      </c>
      <c r="Q50" s="1">
        <v>56.357999999999997</v>
      </c>
      <c r="R50" s="1">
        <v>89</v>
      </c>
      <c r="S50" s="1">
        <v>1.613</v>
      </c>
      <c r="T50" s="1">
        <v>119</v>
      </c>
      <c r="U50" s="1">
        <v>1.7849999999999999</v>
      </c>
      <c r="V50" s="1">
        <v>121</v>
      </c>
    </row>
    <row r="51" spans="2:22" ht="28.8" x14ac:dyDescent="0.3">
      <c r="B51" s="1" t="s">
        <v>90</v>
      </c>
      <c r="C51" s="1" t="s">
        <v>232</v>
      </c>
      <c r="D51" s="1" t="s">
        <v>285</v>
      </c>
      <c r="E51" s="1" t="s">
        <v>115</v>
      </c>
      <c r="F51" s="1" t="s">
        <v>233</v>
      </c>
      <c r="G51" s="1">
        <v>2021</v>
      </c>
      <c r="H51" s="1" t="s">
        <v>160</v>
      </c>
      <c r="I51" s="1" t="s">
        <v>162</v>
      </c>
      <c r="J51" s="3">
        <v>0.44826199999999999</v>
      </c>
      <c r="K51" s="1">
        <v>198</v>
      </c>
      <c r="L51" s="1">
        <v>198</v>
      </c>
      <c r="M51" s="1">
        <v>9.2040000000000006</v>
      </c>
      <c r="O51" s="1">
        <v>3</v>
      </c>
      <c r="P51" s="1" t="s">
        <v>124</v>
      </c>
      <c r="Q51" s="1">
        <v>64.644000000000005</v>
      </c>
      <c r="R51" s="1">
        <v>182</v>
      </c>
      <c r="S51" s="1">
        <v>1.8520000000000001</v>
      </c>
      <c r="T51" s="1">
        <v>236</v>
      </c>
      <c r="U51" s="1">
        <v>1.8160000000000001</v>
      </c>
      <c r="V51" s="1">
        <v>239</v>
      </c>
    </row>
    <row r="52" spans="2:22" ht="28.8" x14ac:dyDescent="0.3">
      <c r="B52" s="1" t="s">
        <v>90</v>
      </c>
      <c r="C52" s="1" t="s">
        <v>232</v>
      </c>
      <c r="D52" s="1" t="s">
        <v>285</v>
      </c>
      <c r="E52" s="1" t="s">
        <v>115</v>
      </c>
      <c r="F52" s="1" t="s">
        <v>234</v>
      </c>
      <c r="G52" s="1">
        <v>2021</v>
      </c>
      <c r="H52" s="1" t="s">
        <v>160</v>
      </c>
      <c r="I52" s="1" t="s">
        <v>162</v>
      </c>
      <c r="J52" s="3">
        <v>0.42415599999999998</v>
      </c>
      <c r="K52" s="1">
        <v>199</v>
      </c>
      <c r="L52" s="1">
        <v>199</v>
      </c>
      <c r="M52" s="1">
        <v>9.1720000000000006</v>
      </c>
      <c r="O52" s="1">
        <v>3</v>
      </c>
      <c r="P52" s="1" t="s">
        <v>124</v>
      </c>
      <c r="Q52" s="1">
        <v>64.644000000000005</v>
      </c>
      <c r="R52" s="1">
        <v>182</v>
      </c>
      <c r="S52" s="1">
        <v>1.8520000000000001</v>
      </c>
      <c r="T52" s="1">
        <v>236</v>
      </c>
      <c r="U52" s="1">
        <v>1.8160000000000001</v>
      </c>
      <c r="V52" s="1">
        <v>239</v>
      </c>
    </row>
    <row r="53" spans="2:22" ht="28.8" x14ac:dyDescent="0.3">
      <c r="B53" s="1" t="s">
        <v>90</v>
      </c>
      <c r="C53" s="1" t="s">
        <v>232</v>
      </c>
      <c r="D53" s="1" t="s">
        <v>285</v>
      </c>
      <c r="E53" s="1" t="s">
        <v>115</v>
      </c>
      <c r="F53" s="1" t="s">
        <v>235</v>
      </c>
      <c r="G53" s="1">
        <v>2021</v>
      </c>
      <c r="H53" s="1" t="s">
        <v>160</v>
      </c>
      <c r="I53" s="1" t="s">
        <v>162</v>
      </c>
      <c r="J53" s="3">
        <v>0.39288600000000001</v>
      </c>
      <c r="K53" s="1">
        <v>199</v>
      </c>
      <c r="L53" s="1">
        <v>199</v>
      </c>
      <c r="M53" s="1">
        <v>8.9130000000000003</v>
      </c>
      <c r="O53" s="1">
        <v>3</v>
      </c>
      <c r="P53" s="1" t="s">
        <v>124</v>
      </c>
      <c r="Q53" s="1">
        <v>64.644000000000005</v>
      </c>
      <c r="R53" s="1">
        <v>182</v>
      </c>
      <c r="S53" s="1">
        <v>1.8520000000000001</v>
      </c>
      <c r="T53" s="1">
        <v>236</v>
      </c>
      <c r="U53" s="1">
        <v>1.8160000000000001</v>
      </c>
      <c r="V53" s="1">
        <v>239</v>
      </c>
    </row>
    <row r="54" spans="2:22" ht="28.8" x14ac:dyDescent="0.3">
      <c r="B54" s="1" t="s">
        <v>90</v>
      </c>
      <c r="C54" s="1" t="s">
        <v>232</v>
      </c>
      <c r="D54" s="1" t="s">
        <v>285</v>
      </c>
      <c r="E54" s="1" t="s">
        <v>115</v>
      </c>
      <c r="F54" s="1" t="s">
        <v>236</v>
      </c>
      <c r="G54" s="1">
        <v>2021</v>
      </c>
      <c r="H54" s="1" t="s">
        <v>160</v>
      </c>
      <c r="I54" s="1" t="s">
        <v>162</v>
      </c>
      <c r="J54" s="3">
        <v>0.397868</v>
      </c>
      <c r="K54" s="1">
        <v>198</v>
      </c>
      <c r="L54" s="1">
        <v>198</v>
      </c>
      <c r="M54" s="1">
        <v>8.9120000000000008</v>
      </c>
      <c r="O54" s="1">
        <v>3</v>
      </c>
      <c r="P54" s="1" t="s">
        <v>124</v>
      </c>
      <c r="Q54" s="1">
        <v>64.644000000000005</v>
      </c>
      <c r="R54" s="1">
        <v>182</v>
      </c>
      <c r="S54" s="1">
        <v>1.8520000000000001</v>
      </c>
      <c r="T54" s="1">
        <v>236</v>
      </c>
      <c r="U54" s="1">
        <v>1.8160000000000001</v>
      </c>
      <c r="V54" s="1">
        <v>239</v>
      </c>
    </row>
    <row r="55" spans="2:22" ht="28.8" x14ac:dyDescent="0.3">
      <c r="B55" s="1" t="s">
        <v>90</v>
      </c>
      <c r="C55" s="1" t="s">
        <v>232</v>
      </c>
      <c r="D55" s="1" t="s">
        <v>285</v>
      </c>
      <c r="E55" s="1" t="s">
        <v>115</v>
      </c>
      <c r="F55" s="1" t="s">
        <v>237</v>
      </c>
      <c r="G55" s="1">
        <v>2021</v>
      </c>
      <c r="H55" s="1" t="s">
        <v>160</v>
      </c>
      <c r="I55" s="1" t="s">
        <v>162</v>
      </c>
      <c r="J55" s="3">
        <v>0.39834399999999998</v>
      </c>
      <c r="K55" s="1">
        <v>198</v>
      </c>
      <c r="L55" s="1">
        <v>198</v>
      </c>
      <c r="M55" s="1">
        <v>8.7059999999999995</v>
      </c>
      <c r="O55" s="1">
        <v>3</v>
      </c>
      <c r="P55" s="1" t="s">
        <v>124</v>
      </c>
      <c r="Q55" s="1">
        <v>64.644000000000005</v>
      </c>
      <c r="R55" s="1">
        <v>182</v>
      </c>
      <c r="S55" s="1">
        <v>1.8520000000000001</v>
      </c>
      <c r="T55" s="1">
        <v>236</v>
      </c>
      <c r="U55" s="1">
        <v>1.8160000000000001</v>
      </c>
      <c r="V55" s="1">
        <v>239</v>
      </c>
    </row>
    <row r="56" spans="2:22" ht="28.8" x14ac:dyDescent="0.3">
      <c r="B56" s="1" t="s">
        <v>90</v>
      </c>
      <c r="C56" s="1" t="s">
        <v>232</v>
      </c>
      <c r="D56" s="1" t="s">
        <v>285</v>
      </c>
      <c r="E56" s="1" t="s">
        <v>115</v>
      </c>
      <c r="F56" s="1" t="s">
        <v>238</v>
      </c>
      <c r="G56" s="1">
        <v>2021</v>
      </c>
      <c r="H56" s="1" t="s">
        <v>160</v>
      </c>
      <c r="I56" s="1" t="s">
        <v>162</v>
      </c>
      <c r="J56" s="3">
        <v>0.418068</v>
      </c>
      <c r="K56" s="1">
        <v>198</v>
      </c>
      <c r="L56" s="1">
        <v>198</v>
      </c>
      <c r="M56" s="1">
        <v>8.7059999999999995</v>
      </c>
      <c r="O56" s="1">
        <v>3</v>
      </c>
      <c r="P56" s="1" t="s">
        <v>124</v>
      </c>
      <c r="Q56" s="1">
        <v>64.644000000000005</v>
      </c>
      <c r="R56" s="1">
        <v>182</v>
      </c>
      <c r="S56" s="1">
        <v>1.8520000000000001</v>
      </c>
      <c r="T56" s="1">
        <v>236</v>
      </c>
      <c r="U56" s="1">
        <v>1.8160000000000001</v>
      </c>
      <c r="V56" s="1">
        <v>239</v>
      </c>
    </row>
    <row r="57" spans="2:22" ht="28.8" x14ac:dyDescent="0.3">
      <c r="B57" s="1" t="s">
        <v>90</v>
      </c>
      <c r="C57" s="1" t="s">
        <v>232</v>
      </c>
      <c r="D57" s="1" t="s">
        <v>285</v>
      </c>
      <c r="E57" s="1" t="s">
        <v>115</v>
      </c>
      <c r="F57" s="1" t="s">
        <v>239</v>
      </c>
      <c r="G57" s="1">
        <v>2021</v>
      </c>
      <c r="H57" s="1" t="s">
        <v>160</v>
      </c>
      <c r="I57" s="1" t="s">
        <v>162</v>
      </c>
      <c r="J57" s="3">
        <v>0.42404999999999998</v>
      </c>
      <c r="K57" s="1">
        <v>198</v>
      </c>
      <c r="L57" s="1">
        <v>198</v>
      </c>
      <c r="M57" s="1">
        <v>8.5190000000000001</v>
      </c>
      <c r="O57" s="1">
        <v>3</v>
      </c>
      <c r="P57" s="1" t="s">
        <v>124</v>
      </c>
      <c r="Q57" s="1">
        <v>64.644000000000005</v>
      </c>
      <c r="R57" s="1">
        <v>182</v>
      </c>
      <c r="S57" s="1">
        <v>1.8520000000000001</v>
      </c>
      <c r="T57" s="1">
        <v>236</v>
      </c>
      <c r="U57" s="1">
        <v>1.8160000000000001</v>
      </c>
      <c r="V57" s="1">
        <v>239</v>
      </c>
    </row>
    <row r="58" spans="2:22" ht="28.8" x14ac:dyDescent="0.3">
      <c r="B58" s="1" t="s">
        <v>90</v>
      </c>
      <c r="C58" s="1" t="s">
        <v>232</v>
      </c>
      <c r="D58" s="1" t="s">
        <v>285</v>
      </c>
      <c r="E58" s="1" t="s">
        <v>115</v>
      </c>
      <c r="F58" s="1" t="s">
        <v>240</v>
      </c>
      <c r="G58" s="1">
        <v>2021</v>
      </c>
      <c r="H58" s="1" t="s">
        <v>160</v>
      </c>
      <c r="I58" s="1" t="s">
        <v>162</v>
      </c>
      <c r="J58" s="3">
        <v>0.410024</v>
      </c>
      <c r="K58" s="1">
        <v>198</v>
      </c>
      <c r="L58" s="1">
        <v>198</v>
      </c>
      <c r="M58" s="1">
        <v>8.5190000000000001</v>
      </c>
      <c r="O58" s="1">
        <v>3</v>
      </c>
      <c r="P58" s="1" t="s">
        <v>124</v>
      </c>
      <c r="Q58" s="1">
        <v>64.644000000000005</v>
      </c>
      <c r="R58" s="1">
        <v>182</v>
      </c>
      <c r="S58" s="1">
        <v>1.8520000000000001</v>
      </c>
      <c r="T58" s="1">
        <v>236</v>
      </c>
      <c r="U58" s="1">
        <v>1.8160000000000001</v>
      </c>
      <c r="V58" s="1">
        <v>239</v>
      </c>
    </row>
    <row r="59" spans="2:22" ht="28.8" x14ac:dyDescent="0.3">
      <c r="B59" s="1" t="s">
        <v>90</v>
      </c>
      <c r="C59" s="1" t="s">
        <v>232</v>
      </c>
      <c r="D59" s="1" t="s">
        <v>285</v>
      </c>
      <c r="E59" s="1" t="s">
        <v>115</v>
      </c>
      <c r="F59" s="1" t="s">
        <v>241</v>
      </c>
      <c r="G59" s="1">
        <v>2021</v>
      </c>
      <c r="H59" s="1" t="s">
        <v>160</v>
      </c>
      <c r="I59" s="1" t="s">
        <v>162</v>
      </c>
      <c r="J59" s="3">
        <v>0.38595800000000002</v>
      </c>
      <c r="K59" s="1">
        <v>198</v>
      </c>
      <c r="L59" s="1">
        <v>198</v>
      </c>
      <c r="M59" s="1">
        <v>8.3879999999999999</v>
      </c>
      <c r="O59" s="1">
        <v>3</v>
      </c>
      <c r="P59" s="1" t="s">
        <v>124</v>
      </c>
      <c r="Q59" s="1">
        <v>64.644000000000005</v>
      </c>
      <c r="R59" s="1">
        <v>182</v>
      </c>
      <c r="S59" s="1">
        <v>1.8520000000000001</v>
      </c>
      <c r="T59" s="1">
        <v>236</v>
      </c>
      <c r="U59" s="1">
        <v>1.8160000000000001</v>
      </c>
      <c r="V59" s="1">
        <v>239</v>
      </c>
    </row>
    <row r="60" spans="2:22" ht="28.8" x14ac:dyDescent="0.3">
      <c r="B60" s="1" t="s">
        <v>90</v>
      </c>
      <c r="C60" s="1" t="s">
        <v>232</v>
      </c>
      <c r="D60" s="1" t="s">
        <v>285</v>
      </c>
      <c r="E60" s="1" t="s">
        <v>115</v>
      </c>
      <c r="F60" s="1" t="s">
        <v>242</v>
      </c>
      <c r="G60" s="1">
        <v>2021</v>
      </c>
      <c r="H60" s="1" t="s">
        <v>160</v>
      </c>
      <c r="I60" s="1" t="s">
        <v>162</v>
      </c>
      <c r="J60" s="3">
        <v>0.37383</v>
      </c>
      <c r="K60" s="1">
        <v>198</v>
      </c>
      <c r="L60" s="1">
        <v>198</v>
      </c>
      <c r="M60" s="1">
        <v>8.3879999999999999</v>
      </c>
      <c r="O60" s="1">
        <v>3</v>
      </c>
      <c r="P60" s="1" t="s">
        <v>124</v>
      </c>
      <c r="Q60" s="1">
        <v>64.644000000000005</v>
      </c>
      <c r="R60" s="1">
        <v>182</v>
      </c>
      <c r="S60" s="1">
        <v>1.8520000000000001</v>
      </c>
      <c r="T60" s="1">
        <v>236</v>
      </c>
      <c r="U60" s="1">
        <v>1.8160000000000001</v>
      </c>
      <c r="V60" s="1">
        <v>239</v>
      </c>
    </row>
    <row r="61" spans="2:22" ht="28.8" x14ac:dyDescent="0.3">
      <c r="B61" s="1" t="s">
        <v>90</v>
      </c>
      <c r="C61" s="1" t="s">
        <v>232</v>
      </c>
      <c r="D61" s="1" t="s">
        <v>285</v>
      </c>
      <c r="E61" s="1" t="s">
        <v>115</v>
      </c>
      <c r="F61" s="1" t="s">
        <v>243</v>
      </c>
      <c r="G61" s="1">
        <v>2021</v>
      </c>
      <c r="H61" s="1" t="s">
        <v>160</v>
      </c>
      <c r="I61" s="1" t="s">
        <v>162</v>
      </c>
      <c r="J61" s="3">
        <v>0.37106800000000001</v>
      </c>
      <c r="K61" s="1">
        <v>198</v>
      </c>
      <c r="L61" s="1">
        <v>198</v>
      </c>
      <c r="M61" s="1">
        <v>8.3160000000000007</v>
      </c>
      <c r="O61" s="1">
        <v>3</v>
      </c>
      <c r="P61" s="1" t="s">
        <v>124</v>
      </c>
      <c r="Q61" s="1">
        <v>64.644000000000005</v>
      </c>
      <c r="R61" s="1">
        <v>182</v>
      </c>
      <c r="S61" s="1">
        <v>1.8520000000000001</v>
      </c>
      <c r="T61" s="1">
        <v>236</v>
      </c>
      <c r="U61" s="1">
        <v>1.8160000000000001</v>
      </c>
      <c r="V61" s="1">
        <v>239</v>
      </c>
    </row>
    <row r="62" spans="2:22" ht="28.8" x14ac:dyDescent="0.3">
      <c r="B62" s="1" t="s">
        <v>90</v>
      </c>
      <c r="C62" s="1" t="s">
        <v>232</v>
      </c>
      <c r="D62" s="1" t="s">
        <v>285</v>
      </c>
      <c r="E62" s="1" t="s">
        <v>115</v>
      </c>
      <c r="F62" s="1" t="s">
        <v>244</v>
      </c>
      <c r="G62" s="1">
        <v>2021</v>
      </c>
      <c r="H62" s="1" t="s">
        <v>160</v>
      </c>
      <c r="I62" s="1" t="s">
        <v>162</v>
      </c>
      <c r="J62" s="3">
        <v>0.41539399999999999</v>
      </c>
      <c r="K62" s="1">
        <v>198</v>
      </c>
      <c r="L62" s="1">
        <v>198</v>
      </c>
      <c r="M62" s="1">
        <v>8.3160000000000007</v>
      </c>
      <c r="O62" s="1">
        <v>3</v>
      </c>
      <c r="P62" s="1" t="s">
        <v>124</v>
      </c>
      <c r="Q62" s="1">
        <v>64.644000000000005</v>
      </c>
      <c r="R62" s="1">
        <v>182</v>
      </c>
      <c r="S62" s="1">
        <v>1.8520000000000001</v>
      </c>
      <c r="T62" s="1">
        <v>236</v>
      </c>
      <c r="U62" s="1">
        <v>1.8160000000000001</v>
      </c>
      <c r="V62" s="1">
        <v>239</v>
      </c>
    </row>
    <row r="63" spans="2:22" ht="28.8" x14ac:dyDescent="0.3">
      <c r="B63" s="1" t="s">
        <v>90</v>
      </c>
      <c r="C63" s="1" t="s">
        <v>232</v>
      </c>
      <c r="D63" s="1" t="s">
        <v>285</v>
      </c>
      <c r="E63" s="1" t="s">
        <v>115</v>
      </c>
      <c r="F63" s="1" t="s">
        <v>245</v>
      </c>
      <c r="G63" s="1">
        <v>2021</v>
      </c>
      <c r="H63" s="1" t="s">
        <v>160</v>
      </c>
      <c r="I63" s="1" t="s">
        <v>162</v>
      </c>
      <c r="J63" s="3">
        <v>0.44852799999999998</v>
      </c>
      <c r="K63" s="1">
        <v>198</v>
      </c>
      <c r="L63" s="1">
        <v>198</v>
      </c>
      <c r="M63" s="1">
        <v>8.3729999999999993</v>
      </c>
      <c r="O63" s="1">
        <v>3</v>
      </c>
      <c r="P63" s="1" t="s">
        <v>124</v>
      </c>
      <c r="Q63" s="1">
        <v>64.644000000000005</v>
      </c>
      <c r="R63" s="1">
        <v>182</v>
      </c>
      <c r="S63" s="1">
        <v>1.8520000000000001</v>
      </c>
      <c r="T63" s="1">
        <v>236</v>
      </c>
      <c r="U63" s="1">
        <v>1.8160000000000001</v>
      </c>
      <c r="V63" s="1">
        <v>239</v>
      </c>
    </row>
    <row r="64" spans="2:22" ht="28.8" x14ac:dyDescent="0.3">
      <c r="B64" s="1" t="s">
        <v>90</v>
      </c>
      <c r="C64" s="1" t="s">
        <v>232</v>
      </c>
      <c r="D64" s="1" t="s">
        <v>285</v>
      </c>
      <c r="E64" s="1" t="s">
        <v>115</v>
      </c>
      <c r="F64" s="1" t="s">
        <v>246</v>
      </c>
      <c r="G64" s="1">
        <v>2021</v>
      </c>
      <c r="H64" s="1" t="s">
        <v>160</v>
      </c>
      <c r="I64" s="1" t="s">
        <v>162</v>
      </c>
      <c r="J64" s="3">
        <v>0.553732</v>
      </c>
      <c r="K64" s="1">
        <v>198</v>
      </c>
      <c r="L64" s="1">
        <v>198</v>
      </c>
      <c r="M64" s="1">
        <v>8.3729999999999993</v>
      </c>
      <c r="O64" s="1">
        <v>3</v>
      </c>
      <c r="P64" s="1" t="s">
        <v>124</v>
      </c>
      <c r="Q64" s="1">
        <v>64.644000000000005</v>
      </c>
      <c r="R64" s="1">
        <v>182</v>
      </c>
      <c r="S64" s="1">
        <v>1.8520000000000001</v>
      </c>
      <c r="T64" s="1">
        <v>236</v>
      </c>
      <c r="U64" s="1">
        <v>1.8160000000000001</v>
      </c>
      <c r="V64" s="1">
        <v>239</v>
      </c>
    </row>
    <row r="65" spans="2:22" ht="28.8" x14ac:dyDescent="0.3">
      <c r="B65" s="1" t="s">
        <v>90</v>
      </c>
      <c r="C65" s="1" t="s">
        <v>232</v>
      </c>
      <c r="D65" s="1" t="s">
        <v>285</v>
      </c>
      <c r="E65" s="1" t="s">
        <v>115</v>
      </c>
      <c r="F65" s="1" t="s">
        <v>247</v>
      </c>
      <c r="G65" s="1">
        <v>2021</v>
      </c>
      <c r="H65" s="1" t="s">
        <v>160</v>
      </c>
      <c r="I65" s="1" t="s">
        <v>162</v>
      </c>
      <c r="J65" s="3">
        <v>0.64134400000000003</v>
      </c>
      <c r="K65" s="1">
        <v>198</v>
      </c>
      <c r="L65" s="1">
        <v>198</v>
      </c>
      <c r="M65" s="1">
        <v>8.6199999999999992</v>
      </c>
      <c r="O65" s="1">
        <v>3</v>
      </c>
      <c r="P65" s="1" t="s">
        <v>124</v>
      </c>
      <c r="Q65" s="1">
        <v>64.644000000000005</v>
      </c>
      <c r="R65" s="1">
        <v>182</v>
      </c>
      <c r="S65" s="1">
        <v>1.8520000000000001</v>
      </c>
      <c r="T65" s="1">
        <v>236</v>
      </c>
      <c r="U65" s="1">
        <v>1.8160000000000001</v>
      </c>
      <c r="V65" s="1">
        <v>239</v>
      </c>
    </row>
    <row r="66" spans="2:22" ht="28.8" x14ac:dyDescent="0.3">
      <c r="B66" s="1" t="s">
        <v>90</v>
      </c>
      <c r="C66" s="1" t="s">
        <v>232</v>
      </c>
      <c r="D66" s="1" t="s">
        <v>285</v>
      </c>
      <c r="E66" s="1" t="s">
        <v>115</v>
      </c>
      <c r="F66" s="1" t="s">
        <v>248</v>
      </c>
      <c r="G66" s="1">
        <v>2021</v>
      </c>
      <c r="H66" s="1" t="s">
        <v>160</v>
      </c>
      <c r="I66" s="1" t="s">
        <v>162</v>
      </c>
      <c r="J66" s="3">
        <v>0.65221400000000007</v>
      </c>
      <c r="K66" s="1">
        <v>198</v>
      </c>
      <c r="L66" s="1">
        <v>198</v>
      </c>
      <c r="M66" s="1">
        <v>8.6199999999999992</v>
      </c>
      <c r="O66" s="1">
        <v>3</v>
      </c>
      <c r="P66" s="1" t="s">
        <v>124</v>
      </c>
      <c r="Q66" s="1">
        <v>64.644000000000005</v>
      </c>
      <c r="R66" s="1">
        <v>182</v>
      </c>
      <c r="S66" s="1">
        <v>1.8520000000000001</v>
      </c>
      <c r="T66" s="1">
        <v>236</v>
      </c>
      <c r="U66" s="1">
        <v>1.8160000000000001</v>
      </c>
      <c r="V66" s="1">
        <v>239</v>
      </c>
    </row>
    <row r="67" spans="2:22" ht="28.8" x14ac:dyDescent="0.3">
      <c r="B67" s="1" t="s">
        <v>90</v>
      </c>
      <c r="C67" s="1" t="s">
        <v>232</v>
      </c>
      <c r="D67" s="1" t="s">
        <v>285</v>
      </c>
      <c r="E67" s="1" t="s">
        <v>115</v>
      </c>
      <c r="F67" s="1" t="s">
        <v>249</v>
      </c>
      <c r="G67" s="1">
        <v>2021</v>
      </c>
      <c r="H67" s="1" t="s">
        <v>160</v>
      </c>
      <c r="I67" s="1" t="s">
        <v>162</v>
      </c>
      <c r="J67" s="3">
        <v>0.66850199999999993</v>
      </c>
      <c r="K67" s="1">
        <v>198</v>
      </c>
      <c r="L67" s="1">
        <v>198</v>
      </c>
      <c r="M67" s="1">
        <v>9.1189999999999998</v>
      </c>
      <c r="O67" s="1">
        <v>3</v>
      </c>
      <c r="P67" s="1" t="s">
        <v>124</v>
      </c>
      <c r="Q67" s="1">
        <v>64.644000000000005</v>
      </c>
      <c r="R67" s="1">
        <v>182</v>
      </c>
      <c r="S67" s="1">
        <v>1.8520000000000001</v>
      </c>
      <c r="T67" s="1">
        <v>236</v>
      </c>
      <c r="U67" s="1">
        <v>1.8160000000000001</v>
      </c>
      <c r="V67" s="1">
        <v>239</v>
      </c>
    </row>
    <row r="68" spans="2:22" ht="28.8" x14ac:dyDescent="0.3">
      <c r="B68" s="1" t="s">
        <v>90</v>
      </c>
      <c r="C68" s="1" t="s">
        <v>232</v>
      </c>
      <c r="D68" s="1" t="s">
        <v>285</v>
      </c>
      <c r="E68" s="1" t="s">
        <v>115</v>
      </c>
      <c r="F68" s="1" t="s">
        <v>250</v>
      </c>
      <c r="G68" s="1">
        <v>2021</v>
      </c>
      <c r="H68" s="1" t="s">
        <v>160</v>
      </c>
      <c r="I68" s="1" t="s">
        <v>162</v>
      </c>
      <c r="J68" s="3">
        <v>0.67202800000000007</v>
      </c>
      <c r="K68" s="1">
        <v>198</v>
      </c>
      <c r="L68" s="1">
        <v>198</v>
      </c>
      <c r="M68" s="1">
        <v>9.1189999999999998</v>
      </c>
      <c r="O68" s="1">
        <v>3</v>
      </c>
      <c r="P68" s="1" t="s">
        <v>124</v>
      </c>
      <c r="Q68" s="1">
        <v>64.644000000000005</v>
      </c>
      <c r="R68" s="1">
        <v>182</v>
      </c>
      <c r="S68" s="1">
        <v>1.8520000000000001</v>
      </c>
      <c r="T68" s="1">
        <v>236</v>
      </c>
      <c r="U68" s="1">
        <v>1.8160000000000001</v>
      </c>
      <c r="V68" s="1">
        <v>239</v>
      </c>
    </row>
    <row r="69" spans="2:22" ht="28.8" x14ac:dyDescent="0.3">
      <c r="B69" s="1" t="s">
        <v>90</v>
      </c>
      <c r="C69" s="1" t="s">
        <v>232</v>
      </c>
      <c r="D69" s="1" t="s">
        <v>285</v>
      </c>
      <c r="E69" s="1" t="s">
        <v>115</v>
      </c>
      <c r="F69" s="1" t="s">
        <v>251</v>
      </c>
      <c r="G69" s="1">
        <v>2021</v>
      </c>
      <c r="H69" s="1" t="s">
        <v>160</v>
      </c>
      <c r="I69" s="1" t="s">
        <v>162</v>
      </c>
      <c r="J69" s="3">
        <v>0.67595399999999994</v>
      </c>
      <c r="K69" s="1">
        <v>198</v>
      </c>
      <c r="L69" s="1">
        <v>198</v>
      </c>
      <c r="M69" s="1">
        <v>9.8780000000000001</v>
      </c>
      <c r="O69" s="1">
        <v>3</v>
      </c>
      <c r="P69" s="1" t="s">
        <v>124</v>
      </c>
      <c r="Q69" s="1">
        <v>64.644000000000005</v>
      </c>
      <c r="R69" s="1">
        <v>182</v>
      </c>
      <c r="S69" s="1">
        <v>1.8520000000000001</v>
      </c>
      <c r="T69" s="1">
        <v>236</v>
      </c>
      <c r="U69" s="1">
        <v>1.8160000000000001</v>
      </c>
      <c r="V69" s="1">
        <v>239</v>
      </c>
    </row>
    <row r="70" spans="2:22" ht="28.8" x14ac:dyDescent="0.3">
      <c r="B70" s="1" t="s">
        <v>90</v>
      </c>
      <c r="C70" s="1" t="s">
        <v>232</v>
      </c>
      <c r="D70" s="1" t="s">
        <v>285</v>
      </c>
      <c r="E70" s="1" t="s">
        <v>115</v>
      </c>
      <c r="F70" s="1" t="s">
        <v>252</v>
      </c>
      <c r="G70" s="1">
        <v>2021</v>
      </c>
      <c r="H70" s="1" t="s">
        <v>160</v>
      </c>
      <c r="I70" s="1" t="s">
        <v>162</v>
      </c>
      <c r="J70" s="3">
        <v>0.654026</v>
      </c>
      <c r="K70" s="1">
        <v>198</v>
      </c>
      <c r="L70" s="1">
        <v>198</v>
      </c>
      <c r="M70" s="1">
        <v>9.8780000000000001</v>
      </c>
      <c r="O70" s="1">
        <v>3</v>
      </c>
      <c r="P70" s="1" t="s">
        <v>124</v>
      </c>
      <c r="Q70" s="1">
        <v>64.644000000000005</v>
      </c>
      <c r="R70" s="1">
        <v>182</v>
      </c>
      <c r="S70" s="1">
        <v>1.8520000000000001</v>
      </c>
      <c r="T70" s="1">
        <v>236</v>
      </c>
      <c r="U70" s="1">
        <v>1.8160000000000001</v>
      </c>
      <c r="V70" s="1">
        <v>239</v>
      </c>
    </row>
    <row r="71" spans="2:22" ht="28.8" x14ac:dyDescent="0.3">
      <c r="B71" s="1" t="s">
        <v>90</v>
      </c>
      <c r="C71" s="1" t="s">
        <v>232</v>
      </c>
      <c r="D71" s="1" t="s">
        <v>285</v>
      </c>
      <c r="E71" s="1" t="s">
        <v>115</v>
      </c>
      <c r="F71" s="1" t="s">
        <v>253</v>
      </c>
      <c r="G71" s="1">
        <v>2021</v>
      </c>
      <c r="H71" s="1" t="s">
        <v>160</v>
      </c>
      <c r="I71" s="1" t="s">
        <v>162</v>
      </c>
      <c r="J71" s="3">
        <v>0.62649599999999994</v>
      </c>
      <c r="K71" s="1">
        <v>198</v>
      </c>
      <c r="L71" s="1">
        <v>198</v>
      </c>
      <c r="M71" s="1">
        <v>10.738</v>
      </c>
      <c r="O71" s="1">
        <v>3</v>
      </c>
      <c r="P71" s="1" t="s">
        <v>124</v>
      </c>
      <c r="Q71" s="1">
        <v>64.644000000000005</v>
      </c>
      <c r="R71" s="1">
        <v>182</v>
      </c>
      <c r="S71" s="1">
        <v>1.8520000000000001</v>
      </c>
      <c r="T71" s="1">
        <v>236</v>
      </c>
      <c r="U71" s="1">
        <v>1.8160000000000001</v>
      </c>
      <c r="V71" s="1">
        <v>239</v>
      </c>
    </row>
    <row r="72" spans="2:22" ht="28.8" x14ac:dyDescent="0.3">
      <c r="B72" s="1" t="s">
        <v>90</v>
      </c>
      <c r="C72" s="1" t="s">
        <v>232</v>
      </c>
      <c r="D72" s="1" t="s">
        <v>285</v>
      </c>
      <c r="E72" s="1" t="s">
        <v>115</v>
      </c>
      <c r="F72" s="1" t="s">
        <v>254</v>
      </c>
      <c r="G72" s="1">
        <v>2021</v>
      </c>
      <c r="H72" s="1" t="s">
        <v>160</v>
      </c>
      <c r="I72" s="1" t="s">
        <v>162</v>
      </c>
      <c r="J72" s="3">
        <v>0.61579399999999995</v>
      </c>
      <c r="K72" s="1">
        <v>198</v>
      </c>
      <c r="L72" s="1">
        <v>198</v>
      </c>
      <c r="M72" s="1">
        <v>10.738</v>
      </c>
      <c r="O72" s="1">
        <v>3</v>
      </c>
      <c r="P72" s="1" t="s">
        <v>124</v>
      </c>
      <c r="Q72" s="1">
        <v>64.644000000000005</v>
      </c>
      <c r="R72" s="1">
        <v>182</v>
      </c>
      <c r="S72" s="1">
        <v>1.8520000000000001</v>
      </c>
      <c r="T72" s="1">
        <v>236</v>
      </c>
      <c r="U72" s="1">
        <v>1.8160000000000001</v>
      </c>
      <c r="V72" s="1">
        <v>239</v>
      </c>
    </row>
    <row r="73" spans="2:22" ht="28.8" x14ac:dyDescent="0.3">
      <c r="B73" s="1" t="s">
        <v>90</v>
      </c>
      <c r="C73" s="1" t="s">
        <v>232</v>
      </c>
      <c r="D73" s="1" t="s">
        <v>285</v>
      </c>
      <c r="E73" s="1" t="s">
        <v>115</v>
      </c>
      <c r="F73" s="1" t="s">
        <v>255</v>
      </c>
      <c r="G73" s="1">
        <v>2021</v>
      </c>
      <c r="H73" s="1" t="s">
        <v>160</v>
      </c>
      <c r="I73" s="1" t="s">
        <v>162</v>
      </c>
      <c r="J73" s="3">
        <v>0.62343199999999999</v>
      </c>
      <c r="K73" s="1">
        <v>198</v>
      </c>
      <c r="L73" s="1">
        <v>198</v>
      </c>
      <c r="M73" s="1">
        <v>11.518000000000001</v>
      </c>
      <c r="O73" s="1">
        <v>3</v>
      </c>
      <c r="P73" s="1" t="s">
        <v>124</v>
      </c>
      <c r="Q73" s="1">
        <v>64.644000000000005</v>
      </c>
      <c r="R73" s="1">
        <v>182</v>
      </c>
      <c r="S73" s="1">
        <v>1.8520000000000001</v>
      </c>
      <c r="T73" s="1">
        <v>236</v>
      </c>
      <c r="U73" s="1">
        <v>1.8160000000000001</v>
      </c>
      <c r="V73" s="1">
        <v>239</v>
      </c>
    </row>
    <row r="74" spans="2:22" ht="28.8" x14ac:dyDescent="0.3">
      <c r="B74" s="1" t="s">
        <v>90</v>
      </c>
      <c r="C74" s="1" t="s">
        <v>232</v>
      </c>
      <c r="D74" s="1" t="s">
        <v>285</v>
      </c>
      <c r="E74" s="1" t="s">
        <v>115</v>
      </c>
      <c r="F74" s="1" t="s">
        <v>256</v>
      </c>
      <c r="G74" s="1">
        <v>2021</v>
      </c>
      <c r="H74" s="1" t="s">
        <v>160</v>
      </c>
      <c r="I74" s="1" t="s">
        <v>162</v>
      </c>
      <c r="J74" s="3">
        <v>0.61392600000000008</v>
      </c>
      <c r="K74" s="1">
        <v>198</v>
      </c>
      <c r="L74" s="1">
        <v>198</v>
      </c>
      <c r="M74" s="1">
        <v>11.518000000000001</v>
      </c>
      <c r="O74" s="1">
        <v>3</v>
      </c>
      <c r="P74" s="1" t="s">
        <v>124</v>
      </c>
      <c r="Q74" s="1">
        <v>64.644000000000005</v>
      </c>
      <c r="R74" s="1">
        <v>182</v>
      </c>
      <c r="S74" s="1">
        <v>1.8520000000000001</v>
      </c>
      <c r="T74" s="1">
        <v>236</v>
      </c>
      <c r="U74" s="1">
        <v>1.8160000000000001</v>
      </c>
      <c r="V74" s="1">
        <v>239</v>
      </c>
    </row>
    <row r="75" spans="2:22" ht="28.8" x14ac:dyDescent="0.3">
      <c r="B75" s="1" t="s">
        <v>90</v>
      </c>
      <c r="C75" s="1" t="s">
        <v>232</v>
      </c>
      <c r="D75" s="1" t="s">
        <v>285</v>
      </c>
      <c r="E75" s="1" t="s">
        <v>115</v>
      </c>
      <c r="F75" s="1" t="s">
        <v>257</v>
      </c>
      <c r="G75" s="1">
        <v>2021</v>
      </c>
      <c r="H75" s="1" t="s">
        <v>160</v>
      </c>
      <c r="I75" s="1" t="s">
        <v>162</v>
      </c>
      <c r="J75" s="3">
        <v>0.62595400000000023</v>
      </c>
      <c r="K75" s="1">
        <v>198</v>
      </c>
      <c r="L75" s="1">
        <v>198</v>
      </c>
      <c r="M75" s="1">
        <v>12.116</v>
      </c>
      <c r="O75" s="1">
        <v>3</v>
      </c>
      <c r="P75" s="1" t="s">
        <v>124</v>
      </c>
      <c r="Q75" s="1">
        <v>64.644000000000005</v>
      </c>
      <c r="R75" s="1">
        <v>182</v>
      </c>
      <c r="S75" s="1">
        <v>1.8520000000000001</v>
      </c>
      <c r="T75" s="1">
        <v>236</v>
      </c>
      <c r="U75" s="1">
        <v>1.8160000000000001</v>
      </c>
      <c r="V75" s="1">
        <v>239</v>
      </c>
    </row>
    <row r="76" spans="2:22" ht="28.8" x14ac:dyDescent="0.3">
      <c r="B76" s="1" t="s">
        <v>90</v>
      </c>
      <c r="C76" s="1" t="s">
        <v>232</v>
      </c>
      <c r="D76" s="1" t="s">
        <v>285</v>
      </c>
      <c r="E76" s="1" t="s">
        <v>115</v>
      </c>
      <c r="F76" s="1" t="s">
        <v>258</v>
      </c>
      <c r="G76" s="1">
        <v>2021</v>
      </c>
      <c r="H76" s="1" t="s">
        <v>160</v>
      </c>
      <c r="I76" s="1" t="s">
        <v>162</v>
      </c>
      <c r="J76" s="3">
        <v>0.66200399999999981</v>
      </c>
      <c r="K76" s="1">
        <v>198</v>
      </c>
      <c r="L76" s="1">
        <v>198</v>
      </c>
      <c r="M76" s="1">
        <v>12.116</v>
      </c>
      <c r="O76" s="1">
        <v>3</v>
      </c>
      <c r="P76" s="1" t="s">
        <v>124</v>
      </c>
      <c r="Q76" s="1">
        <v>64.644000000000005</v>
      </c>
      <c r="R76" s="1">
        <v>182</v>
      </c>
      <c r="S76" s="1">
        <v>1.8520000000000001</v>
      </c>
      <c r="T76" s="1">
        <v>236</v>
      </c>
      <c r="U76" s="1">
        <v>1.8160000000000001</v>
      </c>
      <c r="V76" s="1">
        <v>239</v>
      </c>
    </row>
    <row r="77" spans="2:22" ht="28.8" x14ac:dyDescent="0.3">
      <c r="B77" s="1" t="s">
        <v>90</v>
      </c>
      <c r="C77" s="1" t="s">
        <v>232</v>
      </c>
      <c r="D77" s="1" t="s">
        <v>285</v>
      </c>
      <c r="E77" s="1" t="s">
        <v>115</v>
      </c>
      <c r="F77" s="1" t="s">
        <v>259</v>
      </c>
      <c r="G77" s="1">
        <v>2021</v>
      </c>
      <c r="H77" s="1" t="s">
        <v>160</v>
      </c>
      <c r="I77" s="1" t="s">
        <v>162</v>
      </c>
      <c r="J77" s="3">
        <v>0.66242999999999996</v>
      </c>
      <c r="K77" s="1">
        <v>198</v>
      </c>
      <c r="L77" s="1">
        <v>198</v>
      </c>
      <c r="M77" s="1">
        <v>12.545999999999999</v>
      </c>
      <c r="O77" s="1">
        <v>3</v>
      </c>
      <c r="P77" s="1" t="s">
        <v>124</v>
      </c>
      <c r="Q77" s="1">
        <v>64.644000000000005</v>
      </c>
      <c r="R77" s="1">
        <v>182</v>
      </c>
      <c r="S77" s="1">
        <v>1.8520000000000001</v>
      </c>
      <c r="T77" s="1">
        <v>236</v>
      </c>
      <c r="U77" s="1">
        <v>1.8160000000000001</v>
      </c>
      <c r="V77" s="1">
        <v>239</v>
      </c>
    </row>
    <row r="78" spans="2:22" ht="28.8" x14ac:dyDescent="0.3">
      <c r="B78" s="1" t="s">
        <v>90</v>
      </c>
      <c r="C78" s="1" t="s">
        <v>232</v>
      </c>
      <c r="D78" s="1" t="s">
        <v>285</v>
      </c>
      <c r="E78" s="1" t="s">
        <v>115</v>
      </c>
      <c r="F78" s="1" t="s">
        <v>260</v>
      </c>
      <c r="G78" s="1">
        <v>2021</v>
      </c>
      <c r="H78" s="1" t="s">
        <v>160</v>
      </c>
      <c r="I78" s="1" t="s">
        <v>162</v>
      </c>
      <c r="J78" s="3">
        <v>0.65458800000000017</v>
      </c>
      <c r="K78" s="1">
        <v>198</v>
      </c>
      <c r="L78" s="1">
        <v>198</v>
      </c>
      <c r="M78" s="1">
        <v>12.545999999999999</v>
      </c>
      <c r="O78" s="1">
        <v>3</v>
      </c>
      <c r="P78" s="1" t="s">
        <v>124</v>
      </c>
      <c r="Q78" s="1">
        <v>64.644000000000005</v>
      </c>
      <c r="R78" s="1">
        <v>182</v>
      </c>
      <c r="S78" s="1">
        <v>1.8520000000000001</v>
      </c>
      <c r="T78" s="1">
        <v>236</v>
      </c>
      <c r="U78" s="1">
        <v>1.8160000000000001</v>
      </c>
      <c r="V78" s="1">
        <v>239</v>
      </c>
    </row>
    <row r="79" spans="2:22" ht="28.8" x14ac:dyDescent="0.3">
      <c r="B79" s="1" t="s">
        <v>90</v>
      </c>
      <c r="C79" s="1" t="s">
        <v>232</v>
      </c>
      <c r="D79" s="1" t="s">
        <v>285</v>
      </c>
      <c r="E79" s="1" t="s">
        <v>115</v>
      </c>
      <c r="F79" s="1" t="s">
        <v>261</v>
      </c>
      <c r="G79" s="1">
        <v>2021</v>
      </c>
      <c r="H79" s="1" t="s">
        <v>160</v>
      </c>
      <c r="I79" s="1" t="s">
        <v>162</v>
      </c>
      <c r="J79" s="3">
        <v>0.64828200000000002</v>
      </c>
      <c r="K79" s="1">
        <v>198</v>
      </c>
      <c r="L79" s="1">
        <v>198</v>
      </c>
      <c r="M79" s="1">
        <v>12.811999999999999</v>
      </c>
      <c r="O79" s="1">
        <v>3</v>
      </c>
      <c r="P79" s="1" t="s">
        <v>124</v>
      </c>
      <c r="Q79" s="1">
        <v>64.644000000000005</v>
      </c>
      <c r="R79" s="1">
        <v>182</v>
      </c>
      <c r="S79" s="1">
        <v>1.8520000000000001</v>
      </c>
      <c r="T79" s="1">
        <v>236</v>
      </c>
      <c r="U79" s="1">
        <v>1.8160000000000001</v>
      </c>
      <c r="V79" s="1">
        <v>239</v>
      </c>
    </row>
    <row r="80" spans="2:22" ht="28.8" x14ac:dyDescent="0.3">
      <c r="B80" s="1" t="s">
        <v>90</v>
      </c>
      <c r="C80" s="1" t="s">
        <v>232</v>
      </c>
      <c r="D80" s="1" t="s">
        <v>285</v>
      </c>
      <c r="E80" s="1" t="s">
        <v>115</v>
      </c>
      <c r="F80" s="1" t="s">
        <v>262</v>
      </c>
      <c r="G80" s="1">
        <v>2021</v>
      </c>
      <c r="H80" s="1" t="s">
        <v>160</v>
      </c>
      <c r="I80" s="1" t="s">
        <v>162</v>
      </c>
      <c r="J80" s="3">
        <v>0.62869799999999998</v>
      </c>
      <c r="K80" s="1">
        <v>198</v>
      </c>
      <c r="L80" s="1">
        <v>198</v>
      </c>
      <c r="M80" s="1">
        <v>12.811999999999999</v>
      </c>
      <c r="O80" s="1">
        <v>3</v>
      </c>
      <c r="P80" s="1" t="s">
        <v>124</v>
      </c>
      <c r="Q80" s="1">
        <v>64.644000000000005</v>
      </c>
      <c r="R80" s="1">
        <v>182</v>
      </c>
      <c r="S80" s="1">
        <v>1.8520000000000001</v>
      </c>
      <c r="T80" s="1">
        <v>236</v>
      </c>
      <c r="U80" s="1">
        <v>1.8160000000000001</v>
      </c>
      <c r="V80" s="1">
        <v>239</v>
      </c>
    </row>
    <row r="81" spans="2:22" ht="28.8" x14ac:dyDescent="0.3">
      <c r="B81" s="1" t="s">
        <v>90</v>
      </c>
      <c r="C81" s="1" t="s">
        <v>232</v>
      </c>
      <c r="D81" s="1" t="s">
        <v>285</v>
      </c>
      <c r="E81" s="1" t="s">
        <v>115</v>
      </c>
      <c r="F81" s="1" t="s">
        <v>263</v>
      </c>
      <c r="G81" s="1">
        <v>2021</v>
      </c>
      <c r="H81" s="1" t="s">
        <v>160</v>
      </c>
      <c r="I81" s="1" t="s">
        <v>162</v>
      </c>
      <c r="J81" s="3">
        <v>0.62430399999999997</v>
      </c>
      <c r="K81" s="1">
        <v>198</v>
      </c>
      <c r="L81" s="1">
        <v>198</v>
      </c>
      <c r="M81" s="1">
        <v>12.895</v>
      </c>
      <c r="O81" s="1">
        <v>3</v>
      </c>
      <c r="P81" s="1" t="s">
        <v>124</v>
      </c>
      <c r="Q81" s="1">
        <v>64.644000000000005</v>
      </c>
      <c r="R81" s="1">
        <v>182</v>
      </c>
      <c r="S81" s="1">
        <v>1.8520000000000001</v>
      </c>
      <c r="T81" s="1">
        <v>236</v>
      </c>
      <c r="U81" s="1">
        <v>1.8160000000000001</v>
      </c>
      <c r="V81" s="1">
        <v>239</v>
      </c>
    </row>
    <row r="82" spans="2:22" ht="28.8" x14ac:dyDescent="0.3">
      <c r="B82" s="1" t="s">
        <v>90</v>
      </c>
      <c r="C82" s="1" t="s">
        <v>232</v>
      </c>
      <c r="D82" s="1" t="s">
        <v>285</v>
      </c>
      <c r="E82" s="1" t="s">
        <v>115</v>
      </c>
      <c r="F82" s="1" t="s">
        <v>264</v>
      </c>
      <c r="G82" s="1">
        <v>2021</v>
      </c>
      <c r="H82" s="1" t="s">
        <v>160</v>
      </c>
      <c r="I82" s="1" t="s">
        <v>162</v>
      </c>
      <c r="J82" s="3">
        <v>0.62740399999999996</v>
      </c>
      <c r="K82" s="1">
        <v>198</v>
      </c>
      <c r="L82" s="1">
        <v>198</v>
      </c>
      <c r="M82" s="1">
        <v>12.895</v>
      </c>
      <c r="O82" s="1">
        <v>3</v>
      </c>
      <c r="P82" s="1" t="s">
        <v>124</v>
      </c>
      <c r="Q82" s="1">
        <v>64.644000000000005</v>
      </c>
      <c r="R82" s="1">
        <v>182</v>
      </c>
      <c r="S82" s="1">
        <v>1.8520000000000001</v>
      </c>
      <c r="T82" s="1">
        <v>236</v>
      </c>
      <c r="U82" s="1">
        <v>1.8160000000000001</v>
      </c>
      <c r="V82" s="1">
        <v>239</v>
      </c>
    </row>
    <row r="83" spans="2:22" ht="28.8" x14ac:dyDescent="0.3">
      <c r="B83" s="1" t="s">
        <v>90</v>
      </c>
      <c r="C83" s="1" t="s">
        <v>232</v>
      </c>
      <c r="D83" s="1" t="s">
        <v>285</v>
      </c>
      <c r="E83" s="1" t="s">
        <v>115</v>
      </c>
      <c r="F83" s="1" t="s">
        <v>265</v>
      </c>
      <c r="G83" s="1">
        <v>2021</v>
      </c>
      <c r="H83" s="1" t="s">
        <v>160</v>
      </c>
      <c r="I83" s="1" t="s">
        <v>162</v>
      </c>
      <c r="J83" s="3">
        <v>0.64134599999999997</v>
      </c>
      <c r="K83" s="1">
        <v>198</v>
      </c>
      <c r="L83" s="1">
        <v>198</v>
      </c>
      <c r="M83" s="1">
        <v>12.760999999999999</v>
      </c>
      <c r="O83" s="1">
        <v>3</v>
      </c>
      <c r="P83" s="1" t="s">
        <v>124</v>
      </c>
      <c r="Q83" s="1">
        <v>64.644000000000005</v>
      </c>
      <c r="R83" s="1">
        <v>182</v>
      </c>
      <c r="S83" s="1">
        <v>1.8520000000000001</v>
      </c>
      <c r="T83" s="1">
        <v>236</v>
      </c>
      <c r="U83" s="1">
        <v>1.8160000000000001</v>
      </c>
      <c r="V83" s="1">
        <v>239</v>
      </c>
    </row>
    <row r="84" spans="2:22" ht="28.8" x14ac:dyDescent="0.3">
      <c r="B84" s="1" t="s">
        <v>90</v>
      </c>
      <c r="C84" s="1" t="s">
        <v>232</v>
      </c>
      <c r="D84" s="1" t="s">
        <v>285</v>
      </c>
      <c r="E84" s="1" t="s">
        <v>115</v>
      </c>
      <c r="F84" s="1" t="s">
        <v>266</v>
      </c>
      <c r="G84" s="1">
        <v>2021</v>
      </c>
      <c r="H84" s="1" t="s">
        <v>160</v>
      </c>
      <c r="I84" s="1" t="s">
        <v>162</v>
      </c>
      <c r="J84" s="3">
        <v>0.753664</v>
      </c>
      <c r="K84" s="1">
        <v>198</v>
      </c>
      <c r="L84" s="1">
        <v>198</v>
      </c>
      <c r="M84" s="1">
        <v>12.760999999999999</v>
      </c>
      <c r="O84" s="1">
        <v>3</v>
      </c>
      <c r="P84" s="1" t="s">
        <v>124</v>
      </c>
      <c r="Q84" s="1">
        <v>64.644000000000005</v>
      </c>
      <c r="R84" s="1">
        <v>182</v>
      </c>
      <c r="S84" s="1">
        <v>1.8520000000000001</v>
      </c>
      <c r="T84" s="1">
        <v>236</v>
      </c>
      <c r="U84" s="1">
        <v>1.8160000000000001</v>
      </c>
      <c r="V84" s="1">
        <v>239</v>
      </c>
    </row>
    <row r="85" spans="2:22" ht="28.8" x14ac:dyDescent="0.3">
      <c r="B85" s="1" t="s">
        <v>90</v>
      </c>
      <c r="C85" s="1" t="s">
        <v>232</v>
      </c>
      <c r="D85" s="1" t="s">
        <v>285</v>
      </c>
      <c r="E85" s="1" t="s">
        <v>115</v>
      </c>
      <c r="F85" s="1" t="s">
        <v>267</v>
      </c>
      <c r="G85" s="1">
        <v>2021</v>
      </c>
      <c r="H85" s="1" t="s">
        <v>160</v>
      </c>
      <c r="I85" s="1" t="s">
        <v>162</v>
      </c>
      <c r="J85" s="3">
        <v>0.80165599999999992</v>
      </c>
      <c r="K85" s="1">
        <v>198</v>
      </c>
      <c r="L85" s="1">
        <v>198</v>
      </c>
      <c r="M85" s="1">
        <v>12.48</v>
      </c>
      <c r="O85" s="1">
        <v>3</v>
      </c>
      <c r="P85" s="1" t="s">
        <v>124</v>
      </c>
      <c r="Q85" s="1">
        <v>64.644000000000005</v>
      </c>
      <c r="R85" s="1">
        <v>182</v>
      </c>
      <c r="S85" s="1">
        <v>1.8520000000000001</v>
      </c>
      <c r="T85" s="1">
        <v>236</v>
      </c>
      <c r="U85" s="1">
        <v>1.8160000000000001</v>
      </c>
      <c r="V85" s="1">
        <v>239</v>
      </c>
    </row>
    <row r="86" spans="2:22" ht="28.8" x14ac:dyDescent="0.3">
      <c r="B86" s="1" t="s">
        <v>90</v>
      </c>
      <c r="C86" s="1" t="s">
        <v>232</v>
      </c>
      <c r="D86" s="1" t="s">
        <v>285</v>
      </c>
      <c r="E86" s="1" t="s">
        <v>115</v>
      </c>
      <c r="F86" s="1" t="s">
        <v>268</v>
      </c>
      <c r="G86" s="1">
        <v>2021</v>
      </c>
      <c r="H86" s="1" t="s">
        <v>160</v>
      </c>
      <c r="I86" s="1" t="s">
        <v>162</v>
      </c>
      <c r="J86" s="3">
        <v>0.90866800000000003</v>
      </c>
      <c r="K86" s="1">
        <v>198</v>
      </c>
      <c r="L86" s="1">
        <v>198</v>
      </c>
      <c r="M86" s="1">
        <v>12.48</v>
      </c>
      <c r="O86" s="1">
        <v>3</v>
      </c>
      <c r="P86" s="1" t="s">
        <v>124</v>
      </c>
      <c r="Q86" s="1">
        <v>64.644000000000005</v>
      </c>
      <c r="R86" s="1">
        <v>182</v>
      </c>
      <c r="S86" s="1">
        <v>1.8520000000000001</v>
      </c>
      <c r="T86" s="1">
        <v>236</v>
      </c>
      <c r="U86" s="1">
        <v>1.8160000000000001</v>
      </c>
      <c r="V86" s="1">
        <v>239</v>
      </c>
    </row>
    <row r="87" spans="2:22" ht="28.8" x14ac:dyDescent="0.3">
      <c r="B87" s="1" t="s">
        <v>90</v>
      </c>
      <c r="C87" s="1" t="s">
        <v>232</v>
      </c>
      <c r="D87" s="1" t="s">
        <v>285</v>
      </c>
      <c r="E87" s="1" t="s">
        <v>115</v>
      </c>
      <c r="F87" s="1" t="s">
        <v>269</v>
      </c>
      <c r="G87" s="1">
        <v>2021</v>
      </c>
      <c r="H87" s="1" t="s">
        <v>160</v>
      </c>
      <c r="I87" s="1" t="s">
        <v>162</v>
      </c>
      <c r="J87" s="3">
        <v>0.95679000000000003</v>
      </c>
      <c r="K87" s="1">
        <v>198</v>
      </c>
      <c r="L87" s="1">
        <v>198</v>
      </c>
      <c r="M87" s="1">
        <v>12.085000000000001</v>
      </c>
      <c r="O87" s="1">
        <v>3</v>
      </c>
      <c r="P87" s="1" t="s">
        <v>124</v>
      </c>
      <c r="Q87" s="1">
        <v>64.644000000000005</v>
      </c>
      <c r="R87" s="1">
        <v>182</v>
      </c>
      <c r="S87" s="1">
        <v>1.8520000000000001</v>
      </c>
      <c r="T87" s="1">
        <v>236</v>
      </c>
      <c r="U87" s="1">
        <v>1.8160000000000001</v>
      </c>
      <c r="V87" s="1">
        <v>239</v>
      </c>
    </row>
    <row r="88" spans="2:22" ht="28.8" x14ac:dyDescent="0.3">
      <c r="B88" s="1" t="s">
        <v>90</v>
      </c>
      <c r="C88" s="1" t="s">
        <v>232</v>
      </c>
      <c r="D88" s="1" t="s">
        <v>285</v>
      </c>
      <c r="E88" s="1" t="s">
        <v>115</v>
      </c>
      <c r="F88" s="1" t="s">
        <v>270</v>
      </c>
      <c r="G88" s="1">
        <v>2021</v>
      </c>
      <c r="H88" s="1" t="s">
        <v>160</v>
      </c>
      <c r="I88" s="1" t="s">
        <v>162</v>
      </c>
      <c r="J88" s="3">
        <v>1.0016419999999999</v>
      </c>
      <c r="K88" s="1">
        <v>198</v>
      </c>
      <c r="L88" s="1">
        <v>198</v>
      </c>
      <c r="M88" s="1">
        <v>12.085000000000001</v>
      </c>
      <c r="O88" s="1">
        <v>3</v>
      </c>
      <c r="P88" s="1" t="s">
        <v>124</v>
      </c>
      <c r="Q88" s="1">
        <v>64.644000000000005</v>
      </c>
      <c r="R88" s="1">
        <v>182</v>
      </c>
      <c r="S88" s="1">
        <v>1.8520000000000001</v>
      </c>
      <c r="T88" s="1">
        <v>236</v>
      </c>
      <c r="U88" s="1">
        <v>1.8160000000000001</v>
      </c>
      <c r="V88" s="1">
        <v>239</v>
      </c>
    </row>
    <row r="89" spans="2:22" ht="28.8" x14ac:dyDescent="0.3">
      <c r="B89" s="1" t="s">
        <v>90</v>
      </c>
      <c r="C89" s="1" t="s">
        <v>232</v>
      </c>
      <c r="D89" s="1" t="s">
        <v>285</v>
      </c>
      <c r="E89" s="1" t="s">
        <v>115</v>
      </c>
      <c r="F89" s="1" t="s">
        <v>271</v>
      </c>
      <c r="G89" s="1">
        <v>2021</v>
      </c>
      <c r="H89" s="1" t="s">
        <v>160</v>
      </c>
      <c r="I89" s="1" t="s">
        <v>162</v>
      </c>
      <c r="J89" s="3">
        <v>0.97277199999999997</v>
      </c>
      <c r="K89" s="1">
        <v>198</v>
      </c>
      <c r="L89" s="1">
        <v>198</v>
      </c>
      <c r="M89" s="1">
        <v>11.593</v>
      </c>
      <c r="O89" s="1">
        <v>3</v>
      </c>
      <c r="P89" s="1" t="s">
        <v>124</v>
      </c>
      <c r="Q89" s="1">
        <v>64.644000000000005</v>
      </c>
      <c r="R89" s="1">
        <v>182</v>
      </c>
      <c r="S89" s="1">
        <v>1.8520000000000001</v>
      </c>
      <c r="T89" s="1">
        <v>236</v>
      </c>
      <c r="U89" s="1">
        <v>1.8160000000000001</v>
      </c>
      <c r="V89" s="1">
        <v>239</v>
      </c>
    </row>
    <row r="90" spans="2:22" ht="28.8" x14ac:dyDescent="0.3">
      <c r="B90" s="1" t="s">
        <v>90</v>
      </c>
      <c r="C90" s="1" t="s">
        <v>232</v>
      </c>
      <c r="D90" s="1" t="s">
        <v>285</v>
      </c>
      <c r="E90" s="1" t="s">
        <v>115</v>
      </c>
      <c r="F90" s="1" t="s">
        <v>272</v>
      </c>
      <c r="G90" s="1">
        <v>2021</v>
      </c>
      <c r="H90" s="1" t="s">
        <v>160</v>
      </c>
      <c r="I90" s="1" t="s">
        <v>162</v>
      </c>
      <c r="J90" s="3">
        <v>0.93779800000000002</v>
      </c>
      <c r="K90" s="1">
        <v>198</v>
      </c>
      <c r="L90" s="1">
        <v>198</v>
      </c>
      <c r="M90" s="1">
        <v>11.593</v>
      </c>
      <c r="O90" s="1">
        <v>3</v>
      </c>
      <c r="P90" s="1" t="s">
        <v>124</v>
      </c>
      <c r="Q90" s="1">
        <v>64.644000000000005</v>
      </c>
      <c r="R90" s="1">
        <v>182</v>
      </c>
      <c r="S90" s="1">
        <v>1.8520000000000001</v>
      </c>
      <c r="T90" s="1">
        <v>236</v>
      </c>
      <c r="U90" s="1">
        <v>1.8160000000000001</v>
      </c>
      <c r="V90" s="1">
        <v>239</v>
      </c>
    </row>
    <row r="91" spans="2:22" ht="28.8" x14ac:dyDescent="0.3">
      <c r="B91" s="1" t="s">
        <v>90</v>
      </c>
      <c r="C91" s="1" t="s">
        <v>232</v>
      </c>
      <c r="D91" s="1" t="s">
        <v>285</v>
      </c>
      <c r="E91" s="1" t="s">
        <v>115</v>
      </c>
      <c r="F91" s="1" t="s">
        <v>273</v>
      </c>
      <c r="G91" s="1">
        <v>2021</v>
      </c>
      <c r="H91" s="1" t="s">
        <v>160</v>
      </c>
      <c r="I91" s="1" t="s">
        <v>162</v>
      </c>
      <c r="J91" s="3">
        <v>0.88907000000000003</v>
      </c>
      <c r="K91" s="1">
        <v>198</v>
      </c>
      <c r="L91" s="1">
        <v>198</v>
      </c>
      <c r="M91" s="1">
        <v>10.997999999999999</v>
      </c>
      <c r="O91" s="1">
        <v>3</v>
      </c>
      <c r="P91" s="1" t="s">
        <v>124</v>
      </c>
      <c r="Q91" s="1">
        <v>64.644000000000005</v>
      </c>
      <c r="R91" s="1">
        <v>182</v>
      </c>
      <c r="S91" s="1">
        <v>1.8520000000000001</v>
      </c>
      <c r="T91" s="1">
        <v>236</v>
      </c>
      <c r="U91" s="1">
        <v>1.8160000000000001</v>
      </c>
      <c r="V91" s="1">
        <v>239</v>
      </c>
    </row>
    <row r="92" spans="2:22" ht="28.8" x14ac:dyDescent="0.3">
      <c r="B92" s="1" t="s">
        <v>90</v>
      </c>
      <c r="C92" s="1" t="s">
        <v>232</v>
      </c>
      <c r="D92" s="1" t="s">
        <v>285</v>
      </c>
      <c r="E92" s="1" t="s">
        <v>115</v>
      </c>
      <c r="F92" s="1" t="s">
        <v>274</v>
      </c>
      <c r="G92" s="1">
        <v>2021</v>
      </c>
      <c r="H92" s="1" t="s">
        <v>160</v>
      </c>
      <c r="I92" s="1" t="s">
        <v>162</v>
      </c>
      <c r="J92" s="3">
        <v>0.85359600000000002</v>
      </c>
      <c r="K92" s="1">
        <v>198</v>
      </c>
      <c r="L92" s="1">
        <v>198</v>
      </c>
      <c r="M92" s="1">
        <v>10.997999999999999</v>
      </c>
      <c r="O92" s="1">
        <v>3</v>
      </c>
      <c r="P92" s="1" t="s">
        <v>124</v>
      </c>
      <c r="Q92" s="1">
        <v>64.644000000000005</v>
      </c>
      <c r="R92" s="1">
        <v>182</v>
      </c>
      <c r="S92" s="1">
        <v>1.8520000000000001</v>
      </c>
      <c r="T92" s="1">
        <v>236</v>
      </c>
      <c r="U92" s="1">
        <v>1.8160000000000001</v>
      </c>
      <c r="V92" s="1">
        <v>239</v>
      </c>
    </row>
    <row r="93" spans="2:22" ht="28.8" x14ac:dyDescent="0.3">
      <c r="B93" s="1" t="s">
        <v>90</v>
      </c>
      <c r="C93" s="1" t="s">
        <v>232</v>
      </c>
      <c r="D93" s="1" t="s">
        <v>285</v>
      </c>
      <c r="E93" s="1" t="s">
        <v>115</v>
      </c>
      <c r="F93" s="1" t="s">
        <v>275</v>
      </c>
      <c r="G93" s="1">
        <v>2021</v>
      </c>
      <c r="H93" s="1" t="s">
        <v>160</v>
      </c>
      <c r="I93" s="1" t="s">
        <v>162</v>
      </c>
      <c r="J93" s="3">
        <v>0.81429799999999997</v>
      </c>
      <c r="K93" s="1">
        <v>198</v>
      </c>
      <c r="L93" s="1">
        <v>198</v>
      </c>
      <c r="M93" s="1">
        <v>10.397</v>
      </c>
      <c r="O93" s="1">
        <v>3</v>
      </c>
      <c r="P93" s="1" t="s">
        <v>124</v>
      </c>
      <c r="Q93" s="1">
        <v>64.644000000000005</v>
      </c>
      <c r="R93" s="1">
        <v>182</v>
      </c>
      <c r="S93" s="1">
        <v>1.8520000000000001</v>
      </c>
      <c r="T93" s="1">
        <v>236</v>
      </c>
      <c r="U93" s="1">
        <v>1.8160000000000001</v>
      </c>
      <c r="V93" s="1">
        <v>239</v>
      </c>
    </row>
    <row r="94" spans="2:22" ht="28.8" x14ac:dyDescent="0.3">
      <c r="B94" s="1" t="s">
        <v>90</v>
      </c>
      <c r="C94" s="1" t="s">
        <v>232</v>
      </c>
      <c r="D94" s="1" t="s">
        <v>285</v>
      </c>
      <c r="E94" s="1" t="s">
        <v>115</v>
      </c>
      <c r="F94" s="1" t="s">
        <v>276</v>
      </c>
      <c r="G94" s="1">
        <v>2021</v>
      </c>
      <c r="H94" s="1" t="s">
        <v>160</v>
      </c>
      <c r="I94" s="1" t="s">
        <v>162</v>
      </c>
      <c r="J94" s="3">
        <v>0.76968599999999998</v>
      </c>
      <c r="K94" s="1">
        <v>198</v>
      </c>
      <c r="L94" s="1">
        <v>198</v>
      </c>
      <c r="M94" s="1">
        <v>10.397</v>
      </c>
      <c r="O94" s="1">
        <v>3</v>
      </c>
      <c r="P94" s="1" t="s">
        <v>124</v>
      </c>
      <c r="Q94" s="1">
        <v>64.644000000000005</v>
      </c>
      <c r="R94" s="1">
        <v>182</v>
      </c>
      <c r="S94" s="1">
        <v>1.8520000000000001</v>
      </c>
      <c r="T94" s="1">
        <v>236</v>
      </c>
      <c r="U94" s="1">
        <v>1.8160000000000001</v>
      </c>
      <c r="V94" s="1">
        <v>239</v>
      </c>
    </row>
    <row r="95" spans="2:22" ht="28.8" x14ac:dyDescent="0.3">
      <c r="B95" s="1" t="s">
        <v>90</v>
      </c>
      <c r="C95" s="1" t="s">
        <v>232</v>
      </c>
      <c r="D95" s="1" t="s">
        <v>285</v>
      </c>
      <c r="E95" s="1" t="s">
        <v>115</v>
      </c>
      <c r="F95" s="1" t="s">
        <v>277</v>
      </c>
      <c r="G95" s="1">
        <v>2021</v>
      </c>
      <c r="H95" s="1" t="s">
        <v>160</v>
      </c>
      <c r="I95" s="1" t="s">
        <v>162</v>
      </c>
      <c r="J95" s="3">
        <v>0.71522600000000014</v>
      </c>
      <c r="K95" s="1">
        <v>198</v>
      </c>
      <c r="L95" s="1">
        <v>198</v>
      </c>
      <c r="M95" s="1">
        <v>9.8870000000000005</v>
      </c>
      <c r="O95" s="1">
        <v>3</v>
      </c>
      <c r="P95" s="1" t="s">
        <v>124</v>
      </c>
      <c r="Q95" s="1">
        <v>64.644000000000005</v>
      </c>
      <c r="R95" s="1">
        <v>182</v>
      </c>
      <c r="S95" s="1">
        <v>1.8520000000000001</v>
      </c>
      <c r="T95" s="1">
        <v>236</v>
      </c>
      <c r="U95" s="1">
        <v>1.8160000000000001</v>
      </c>
      <c r="V95" s="1">
        <v>239</v>
      </c>
    </row>
    <row r="96" spans="2:22" ht="28.8" x14ac:dyDescent="0.3">
      <c r="B96" s="1" t="s">
        <v>90</v>
      </c>
      <c r="C96" s="1" t="s">
        <v>232</v>
      </c>
      <c r="D96" s="1" t="s">
        <v>285</v>
      </c>
      <c r="E96" s="1" t="s">
        <v>115</v>
      </c>
      <c r="F96" s="1" t="s">
        <v>278</v>
      </c>
      <c r="G96" s="1">
        <v>2021</v>
      </c>
      <c r="H96" s="1" t="s">
        <v>160</v>
      </c>
      <c r="I96" s="1" t="s">
        <v>162</v>
      </c>
      <c r="J96" s="3">
        <v>0.62613399999999997</v>
      </c>
      <c r="K96" s="1">
        <v>198</v>
      </c>
      <c r="L96" s="1">
        <v>198</v>
      </c>
      <c r="M96" s="1">
        <v>9.8870000000000005</v>
      </c>
      <c r="O96" s="1">
        <v>3</v>
      </c>
      <c r="P96" s="1" t="s">
        <v>124</v>
      </c>
      <c r="Q96" s="1">
        <v>64.644000000000005</v>
      </c>
      <c r="R96" s="1">
        <v>182</v>
      </c>
      <c r="S96" s="1">
        <v>1.8520000000000001</v>
      </c>
      <c r="T96" s="1">
        <v>236</v>
      </c>
      <c r="U96" s="1">
        <v>1.8160000000000001</v>
      </c>
      <c r="V96" s="1">
        <v>239</v>
      </c>
    </row>
    <row r="97" spans="2:22" ht="28.8" x14ac:dyDescent="0.3">
      <c r="B97" s="1" t="s">
        <v>90</v>
      </c>
      <c r="C97" s="1" t="s">
        <v>232</v>
      </c>
      <c r="D97" s="1" t="s">
        <v>285</v>
      </c>
      <c r="E97" s="1" t="s">
        <v>115</v>
      </c>
      <c r="F97" s="1" t="s">
        <v>279</v>
      </c>
      <c r="G97" s="1">
        <v>2021</v>
      </c>
      <c r="H97" s="1" t="s">
        <v>160</v>
      </c>
      <c r="I97" s="1" t="s">
        <v>162</v>
      </c>
      <c r="J97" s="3">
        <v>0.53835</v>
      </c>
      <c r="K97" s="1">
        <v>198</v>
      </c>
      <c r="L97" s="1">
        <v>198</v>
      </c>
      <c r="M97" s="1">
        <v>9.484</v>
      </c>
      <c r="O97" s="1">
        <v>3</v>
      </c>
      <c r="P97" s="1" t="s">
        <v>124</v>
      </c>
      <c r="Q97" s="1">
        <v>64.644000000000005</v>
      </c>
      <c r="R97" s="1">
        <v>182</v>
      </c>
      <c r="S97" s="1">
        <v>1.8520000000000001</v>
      </c>
      <c r="T97" s="1">
        <v>236</v>
      </c>
      <c r="U97" s="1">
        <v>1.8160000000000001</v>
      </c>
      <c r="V97" s="1">
        <v>239</v>
      </c>
    </row>
    <row r="98" spans="2:22" ht="28.8" x14ac:dyDescent="0.3">
      <c r="B98" s="1" t="s">
        <v>90</v>
      </c>
      <c r="C98" s="1" t="s">
        <v>232</v>
      </c>
      <c r="D98" s="1" t="s">
        <v>285</v>
      </c>
      <c r="E98" s="1" t="s">
        <v>115</v>
      </c>
      <c r="F98" s="1" t="s">
        <v>280</v>
      </c>
      <c r="G98" s="1">
        <v>2021</v>
      </c>
      <c r="H98" s="1" t="s">
        <v>160</v>
      </c>
      <c r="I98" s="1" t="s">
        <v>162</v>
      </c>
      <c r="J98" s="3">
        <v>0.46955399999999992</v>
      </c>
      <c r="K98" s="1">
        <v>198</v>
      </c>
      <c r="L98" s="1">
        <v>198</v>
      </c>
      <c r="M98" s="1">
        <v>9.484</v>
      </c>
      <c r="O98" s="1">
        <v>3</v>
      </c>
      <c r="P98" s="1" t="s">
        <v>124</v>
      </c>
      <c r="Q98" s="1">
        <v>64.644000000000005</v>
      </c>
      <c r="R98" s="1">
        <v>182</v>
      </c>
      <c r="S98" s="1">
        <v>1.8520000000000001</v>
      </c>
      <c r="T98" s="1">
        <v>236</v>
      </c>
      <c r="U98" s="1">
        <v>1.8160000000000001</v>
      </c>
      <c r="V98" s="1">
        <v>239</v>
      </c>
    </row>
    <row r="99" spans="2:22" ht="28.8" x14ac:dyDescent="0.3">
      <c r="B99" s="1" t="s">
        <v>90</v>
      </c>
      <c r="C99" s="1" t="s">
        <v>232</v>
      </c>
      <c r="D99" s="1" t="s">
        <v>285</v>
      </c>
      <c r="E99" s="1" t="s">
        <v>115</v>
      </c>
      <c r="F99" s="1" t="s">
        <v>233</v>
      </c>
      <c r="G99" s="1">
        <v>2021</v>
      </c>
      <c r="H99" s="1" t="s">
        <v>160</v>
      </c>
      <c r="I99" s="1" t="s">
        <v>163</v>
      </c>
      <c r="J99" s="3">
        <v>0.57970400000000022</v>
      </c>
      <c r="K99" s="1">
        <v>134</v>
      </c>
      <c r="L99" s="1">
        <v>134</v>
      </c>
      <c r="M99" s="1">
        <v>9.4939999999999998</v>
      </c>
      <c r="O99" s="1">
        <v>3</v>
      </c>
      <c r="P99" s="1" t="s">
        <v>124</v>
      </c>
      <c r="Q99" s="1">
        <v>56.015000000000001</v>
      </c>
      <c r="R99" s="1">
        <v>99</v>
      </c>
      <c r="S99" s="1">
        <v>1.8220000000000001</v>
      </c>
      <c r="T99" s="1">
        <v>163</v>
      </c>
      <c r="U99" s="1">
        <v>1.593</v>
      </c>
      <c r="V99" s="1">
        <v>162</v>
      </c>
    </row>
    <row r="100" spans="2:22" ht="28.8" x14ac:dyDescent="0.3">
      <c r="B100" s="1" t="s">
        <v>90</v>
      </c>
      <c r="C100" s="1" t="s">
        <v>232</v>
      </c>
      <c r="D100" s="1" t="s">
        <v>285</v>
      </c>
      <c r="E100" s="1" t="s">
        <v>115</v>
      </c>
      <c r="F100" s="1" t="s">
        <v>234</v>
      </c>
      <c r="G100" s="1">
        <v>2021</v>
      </c>
      <c r="H100" s="1" t="s">
        <v>160</v>
      </c>
      <c r="I100" s="1" t="s">
        <v>163</v>
      </c>
      <c r="J100" s="3">
        <v>0.80917600000000001</v>
      </c>
      <c r="K100" s="1">
        <v>134</v>
      </c>
      <c r="L100" s="1">
        <v>134</v>
      </c>
      <c r="M100" s="1">
        <v>9.4600000000000009</v>
      </c>
      <c r="O100" s="1">
        <v>3</v>
      </c>
      <c r="P100" s="1" t="s">
        <v>124</v>
      </c>
      <c r="Q100" s="1">
        <v>56.015000000000001</v>
      </c>
      <c r="R100" s="1">
        <v>99</v>
      </c>
      <c r="S100" s="1">
        <v>1.8220000000000001</v>
      </c>
      <c r="T100" s="1">
        <v>163</v>
      </c>
      <c r="U100" s="1">
        <v>1.593</v>
      </c>
      <c r="V100" s="1">
        <v>162</v>
      </c>
    </row>
    <row r="101" spans="2:22" ht="28.8" x14ac:dyDescent="0.3">
      <c r="B101" s="1" t="s">
        <v>90</v>
      </c>
      <c r="C101" s="1" t="s">
        <v>232</v>
      </c>
      <c r="D101" s="1" t="s">
        <v>285</v>
      </c>
      <c r="E101" s="1" t="s">
        <v>115</v>
      </c>
      <c r="F101" s="1" t="s">
        <v>235</v>
      </c>
      <c r="G101" s="1">
        <v>2021</v>
      </c>
      <c r="H101" s="1" t="s">
        <v>160</v>
      </c>
      <c r="I101" s="1" t="s">
        <v>163</v>
      </c>
      <c r="J101" s="3">
        <v>1.594678</v>
      </c>
      <c r="K101" s="1">
        <v>134</v>
      </c>
      <c r="L101" s="1">
        <v>134</v>
      </c>
      <c r="M101" s="1">
        <v>9.2170000000000005</v>
      </c>
      <c r="O101" s="1">
        <v>3</v>
      </c>
      <c r="P101" s="1" t="s">
        <v>124</v>
      </c>
      <c r="Q101" s="1">
        <v>56.015000000000001</v>
      </c>
      <c r="R101" s="1">
        <v>99</v>
      </c>
      <c r="S101" s="1">
        <v>1.8220000000000001</v>
      </c>
      <c r="T101" s="1">
        <v>163</v>
      </c>
      <c r="U101" s="1">
        <v>1.593</v>
      </c>
      <c r="V101" s="1">
        <v>162</v>
      </c>
    </row>
    <row r="102" spans="2:22" ht="28.8" x14ac:dyDescent="0.3">
      <c r="B102" s="1" t="s">
        <v>90</v>
      </c>
      <c r="C102" s="1" t="s">
        <v>232</v>
      </c>
      <c r="D102" s="1" t="s">
        <v>285</v>
      </c>
      <c r="E102" s="1" t="s">
        <v>115</v>
      </c>
      <c r="F102" s="1" t="s">
        <v>236</v>
      </c>
      <c r="G102" s="1">
        <v>2021</v>
      </c>
      <c r="H102" s="1" t="s">
        <v>160</v>
      </c>
      <c r="I102" s="1" t="s">
        <v>163</v>
      </c>
      <c r="J102" s="3">
        <v>1.7095039999999999</v>
      </c>
      <c r="K102" s="1">
        <v>134</v>
      </c>
      <c r="L102" s="1">
        <v>134</v>
      </c>
      <c r="M102" s="1">
        <v>9.2170000000000005</v>
      </c>
      <c r="O102" s="1">
        <v>3</v>
      </c>
      <c r="P102" s="1" t="s">
        <v>124</v>
      </c>
      <c r="Q102" s="1">
        <v>56.015000000000001</v>
      </c>
      <c r="R102" s="1">
        <v>99</v>
      </c>
      <c r="S102" s="1">
        <v>1.8220000000000001</v>
      </c>
      <c r="T102" s="1">
        <v>163</v>
      </c>
      <c r="U102" s="1">
        <v>1.593</v>
      </c>
      <c r="V102" s="1">
        <v>162</v>
      </c>
    </row>
    <row r="103" spans="2:22" ht="28.8" x14ac:dyDescent="0.3">
      <c r="B103" s="1" t="s">
        <v>90</v>
      </c>
      <c r="C103" s="1" t="s">
        <v>232</v>
      </c>
      <c r="D103" s="1" t="s">
        <v>285</v>
      </c>
      <c r="E103" s="1" t="s">
        <v>115</v>
      </c>
      <c r="F103" s="1" t="s">
        <v>237</v>
      </c>
      <c r="G103" s="1">
        <v>2021</v>
      </c>
      <c r="H103" s="1" t="s">
        <v>160</v>
      </c>
      <c r="I103" s="1" t="s">
        <v>163</v>
      </c>
      <c r="J103" s="3">
        <v>1.9513940000000001</v>
      </c>
      <c r="K103" s="1">
        <v>134</v>
      </c>
      <c r="L103" s="1">
        <v>134</v>
      </c>
      <c r="M103" s="1">
        <v>9.0190000000000001</v>
      </c>
      <c r="O103" s="1">
        <v>3</v>
      </c>
      <c r="P103" s="1" t="s">
        <v>124</v>
      </c>
      <c r="Q103" s="1">
        <v>56.015000000000001</v>
      </c>
      <c r="R103" s="1">
        <v>99</v>
      </c>
      <c r="S103" s="1">
        <v>1.8220000000000001</v>
      </c>
      <c r="T103" s="1">
        <v>163</v>
      </c>
      <c r="U103" s="1">
        <v>1.593</v>
      </c>
      <c r="V103" s="1">
        <v>162</v>
      </c>
    </row>
    <row r="104" spans="2:22" ht="28.8" x14ac:dyDescent="0.3">
      <c r="B104" s="1" t="s">
        <v>90</v>
      </c>
      <c r="C104" s="1" t="s">
        <v>232</v>
      </c>
      <c r="D104" s="1" t="s">
        <v>285</v>
      </c>
      <c r="E104" s="1" t="s">
        <v>115</v>
      </c>
      <c r="F104" s="1" t="s">
        <v>238</v>
      </c>
      <c r="G104" s="1">
        <v>2021</v>
      </c>
      <c r="H104" s="1" t="s">
        <v>160</v>
      </c>
      <c r="I104" s="1" t="s">
        <v>163</v>
      </c>
      <c r="J104" s="3">
        <v>1.760284</v>
      </c>
      <c r="K104" s="1">
        <v>134</v>
      </c>
      <c r="L104" s="1">
        <v>134</v>
      </c>
      <c r="M104" s="1">
        <v>9.0190000000000001</v>
      </c>
      <c r="O104" s="1">
        <v>3</v>
      </c>
      <c r="P104" s="1" t="s">
        <v>124</v>
      </c>
      <c r="Q104" s="1">
        <v>56.015000000000001</v>
      </c>
      <c r="R104" s="1">
        <v>99</v>
      </c>
      <c r="S104" s="1">
        <v>1.8220000000000001</v>
      </c>
      <c r="T104" s="1">
        <v>163</v>
      </c>
      <c r="U104" s="1">
        <v>1.593</v>
      </c>
      <c r="V104" s="1">
        <v>162</v>
      </c>
    </row>
    <row r="105" spans="2:22" ht="28.8" x14ac:dyDescent="0.3">
      <c r="B105" s="1" t="s">
        <v>90</v>
      </c>
      <c r="C105" s="1" t="s">
        <v>232</v>
      </c>
      <c r="D105" s="1" t="s">
        <v>285</v>
      </c>
      <c r="E105" s="1" t="s">
        <v>115</v>
      </c>
      <c r="F105" s="1" t="s">
        <v>239</v>
      </c>
      <c r="G105" s="1">
        <v>2021</v>
      </c>
      <c r="H105" s="1" t="s">
        <v>160</v>
      </c>
      <c r="I105" s="1" t="s">
        <v>163</v>
      </c>
      <c r="J105" s="3">
        <v>1.6742220000000001</v>
      </c>
      <c r="K105" s="1">
        <v>134</v>
      </c>
      <c r="L105" s="1">
        <v>134</v>
      </c>
      <c r="M105" s="1">
        <v>8.8410000000000029</v>
      </c>
      <c r="O105" s="1">
        <v>3</v>
      </c>
      <c r="P105" s="1" t="s">
        <v>124</v>
      </c>
      <c r="Q105" s="1">
        <v>56.015000000000001</v>
      </c>
      <c r="R105" s="1">
        <v>99</v>
      </c>
      <c r="S105" s="1">
        <v>1.8220000000000001</v>
      </c>
      <c r="T105" s="1">
        <v>163</v>
      </c>
      <c r="U105" s="1">
        <v>1.593</v>
      </c>
      <c r="V105" s="1">
        <v>162</v>
      </c>
    </row>
    <row r="106" spans="2:22" ht="28.8" x14ac:dyDescent="0.3">
      <c r="B106" s="1" t="s">
        <v>90</v>
      </c>
      <c r="C106" s="1" t="s">
        <v>232</v>
      </c>
      <c r="D106" s="1" t="s">
        <v>285</v>
      </c>
      <c r="E106" s="1" t="s">
        <v>115</v>
      </c>
      <c r="F106" s="1" t="s">
        <v>240</v>
      </c>
      <c r="G106" s="1">
        <v>2021</v>
      </c>
      <c r="H106" s="1" t="s">
        <v>160</v>
      </c>
      <c r="I106" s="1" t="s">
        <v>163</v>
      </c>
      <c r="J106" s="3">
        <v>1.476062</v>
      </c>
      <c r="K106" s="1">
        <v>134</v>
      </c>
      <c r="L106" s="1">
        <v>134</v>
      </c>
      <c r="M106" s="1">
        <v>8.8410000000000029</v>
      </c>
      <c r="O106" s="1">
        <v>3</v>
      </c>
      <c r="P106" s="1" t="s">
        <v>124</v>
      </c>
      <c r="Q106" s="1">
        <v>56.015000000000001</v>
      </c>
      <c r="R106" s="1">
        <v>99</v>
      </c>
      <c r="S106" s="1">
        <v>1.8220000000000001</v>
      </c>
      <c r="T106" s="1">
        <v>163</v>
      </c>
      <c r="U106" s="1">
        <v>1.593</v>
      </c>
      <c r="V106" s="1">
        <v>162</v>
      </c>
    </row>
    <row r="107" spans="2:22" ht="28.8" x14ac:dyDescent="0.3">
      <c r="B107" s="1" t="s">
        <v>90</v>
      </c>
      <c r="C107" s="1" t="s">
        <v>232</v>
      </c>
      <c r="D107" s="1" t="s">
        <v>285</v>
      </c>
      <c r="E107" s="1" t="s">
        <v>115</v>
      </c>
      <c r="F107" s="1" t="s">
        <v>241</v>
      </c>
      <c r="G107" s="1">
        <v>2021</v>
      </c>
      <c r="H107" s="1" t="s">
        <v>160</v>
      </c>
      <c r="I107" s="1" t="s">
        <v>163</v>
      </c>
      <c r="J107" s="3">
        <v>1.3396600000000001</v>
      </c>
      <c r="K107" s="1">
        <v>134</v>
      </c>
      <c r="L107" s="1">
        <v>134</v>
      </c>
      <c r="M107" s="1">
        <v>8.7119999999999997</v>
      </c>
      <c r="O107" s="1">
        <v>3</v>
      </c>
      <c r="P107" s="1" t="s">
        <v>124</v>
      </c>
      <c r="Q107" s="1">
        <v>56.015000000000001</v>
      </c>
      <c r="R107" s="1">
        <v>99</v>
      </c>
      <c r="S107" s="1">
        <v>1.8220000000000001</v>
      </c>
      <c r="T107" s="1">
        <v>163</v>
      </c>
      <c r="U107" s="1">
        <v>1.593</v>
      </c>
      <c r="V107" s="1">
        <v>162</v>
      </c>
    </row>
    <row r="108" spans="2:22" ht="28.8" x14ac:dyDescent="0.3">
      <c r="B108" s="1" t="s">
        <v>90</v>
      </c>
      <c r="C108" s="1" t="s">
        <v>232</v>
      </c>
      <c r="D108" s="1" t="s">
        <v>285</v>
      </c>
      <c r="E108" s="1" t="s">
        <v>115</v>
      </c>
      <c r="F108" s="1" t="s">
        <v>242</v>
      </c>
      <c r="G108" s="1">
        <v>2021</v>
      </c>
      <c r="H108" s="1" t="s">
        <v>160</v>
      </c>
      <c r="I108" s="1" t="s">
        <v>163</v>
      </c>
      <c r="J108" s="3">
        <v>1.171486</v>
      </c>
      <c r="K108" s="1">
        <v>134</v>
      </c>
      <c r="L108" s="1">
        <v>134</v>
      </c>
      <c r="M108" s="1">
        <v>8.7119999999999997</v>
      </c>
      <c r="O108" s="1">
        <v>3</v>
      </c>
      <c r="P108" s="1" t="s">
        <v>124</v>
      </c>
      <c r="Q108" s="1">
        <v>56.015000000000001</v>
      </c>
      <c r="R108" s="1">
        <v>99</v>
      </c>
      <c r="S108" s="1">
        <v>1.8220000000000001</v>
      </c>
      <c r="T108" s="1">
        <v>163</v>
      </c>
      <c r="U108" s="1">
        <v>1.593</v>
      </c>
      <c r="V108" s="1">
        <v>162</v>
      </c>
    </row>
    <row r="109" spans="2:22" ht="28.8" x14ac:dyDescent="0.3">
      <c r="B109" s="1" t="s">
        <v>90</v>
      </c>
      <c r="C109" s="1" t="s">
        <v>232</v>
      </c>
      <c r="D109" s="1" t="s">
        <v>285</v>
      </c>
      <c r="E109" s="1" t="s">
        <v>115</v>
      </c>
      <c r="F109" s="1" t="s">
        <v>243</v>
      </c>
      <c r="G109" s="1">
        <v>2021</v>
      </c>
      <c r="H109" s="1" t="s">
        <v>160</v>
      </c>
      <c r="I109" s="1" t="s">
        <v>163</v>
      </c>
      <c r="J109" s="3">
        <v>1.0020720000000001</v>
      </c>
      <c r="K109" s="1">
        <v>134</v>
      </c>
      <c r="L109" s="1">
        <v>134</v>
      </c>
      <c r="M109" s="1">
        <v>8.641</v>
      </c>
      <c r="O109" s="1">
        <v>3</v>
      </c>
      <c r="P109" s="1" t="s">
        <v>124</v>
      </c>
      <c r="Q109" s="1">
        <v>56.015000000000001</v>
      </c>
      <c r="R109" s="1">
        <v>99</v>
      </c>
      <c r="S109" s="1">
        <v>1.8220000000000001</v>
      </c>
      <c r="T109" s="1">
        <v>163</v>
      </c>
      <c r="U109" s="1">
        <v>1.593</v>
      </c>
      <c r="V109" s="1">
        <v>162</v>
      </c>
    </row>
    <row r="110" spans="2:22" ht="28.8" x14ac:dyDescent="0.3">
      <c r="B110" s="1" t="s">
        <v>90</v>
      </c>
      <c r="C110" s="1" t="s">
        <v>232</v>
      </c>
      <c r="D110" s="1" t="s">
        <v>285</v>
      </c>
      <c r="E110" s="1" t="s">
        <v>115</v>
      </c>
      <c r="F110" s="1" t="s">
        <v>244</v>
      </c>
      <c r="G110" s="1">
        <v>2021</v>
      </c>
      <c r="H110" s="1" t="s">
        <v>160</v>
      </c>
      <c r="I110" s="1" t="s">
        <v>163</v>
      </c>
      <c r="J110" s="3">
        <v>0.89420200000000005</v>
      </c>
      <c r="K110" s="1">
        <v>134</v>
      </c>
      <c r="L110" s="1">
        <v>134</v>
      </c>
      <c r="M110" s="1">
        <v>8.641</v>
      </c>
      <c r="O110" s="1">
        <v>3</v>
      </c>
      <c r="P110" s="1" t="s">
        <v>124</v>
      </c>
      <c r="Q110" s="1">
        <v>56.015000000000001</v>
      </c>
      <c r="R110" s="1">
        <v>99</v>
      </c>
      <c r="S110" s="1">
        <v>1.8220000000000001</v>
      </c>
      <c r="T110" s="1">
        <v>163</v>
      </c>
      <c r="U110" s="1">
        <v>1.593</v>
      </c>
      <c r="V110" s="1">
        <v>162</v>
      </c>
    </row>
    <row r="111" spans="2:22" ht="28.8" x14ac:dyDescent="0.3">
      <c r="B111" s="1" t="s">
        <v>90</v>
      </c>
      <c r="C111" s="1" t="s">
        <v>232</v>
      </c>
      <c r="D111" s="1" t="s">
        <v>285</v>
      </c>
      <c r="E111" s="1" t="s">
        <v>115</v>
      </c>
      <c r="F111" s="1" t="s">
        <v>245</v>
      </c>
      <c r="G111" s="1">
        <v>2021</v>
      </c>
      <c r="H111" s="1" t="s">
        <v>160</v>
      </c>
      <c r="I111" s="1" t="s">
        <v>163</v>
      </c>
      <c r="J111" s="3">
        <v>0.78793800000000003</v>
      </c>
      <c r="K111" s="1">
        <v>134</v>
      </c>
      <c r="L111" s="1">
        <v>134</v>
      </c>
      <c r="M111" s="1">
        <v>8.6870000000000012</v>
      </c>
      <c r="O111" s="1">
        <v>3</v>
      </c>
      <c r="P111" s="1" t="s">
        <v>124</v>
      </c>
      <c r="Q111" s="1">
        <v>56.015000000000001</v>
      </c>
      <c r="R111" s="1">
        <v>99</v>
      </c>
      <c r="S111" s="1">
        <v>1.8220000000000001</v>
      </c>
      <c r="T111" s="1">
        <v>163</v>
      </c>
      <c r="U111" s="1">
        <v>1.593</v>
      </c>
      <c r="V111" s="1">
        <v>162</v>
      </c>
    </row>
    <row r="112" spans="2:22" ht="28.8" x14ac:dyDescent="0.3">
      <c r="B112" s="1" t="s">
        <v>90</v>
      </c>
      <c r="C112" s="1" t="s">
        <v>232</v>
      </c>
      <c r="D112" s="1" t="s">
        <v>285</v>
      </c>
      <c r="E112" s="1" t="s">
        <v>115</v>
      </c>
      <c r="F112" s="1" t="s">
        <v>246</v>
      </c>
      <c r="G112" s="1">
        <v>2021</v>
      </c>
      <c r="H112" s="1" t="s">
        <v>160</v>
      </c>
      <c r="I112" s="1" t="s">
        <v>163</v>
      </c>
      <c r="J112" s="3">
        <v>0.79215400000000002</v>
      </c>
      <c r="K112" s="1">
        <v>134</v>
      </c>
      <c r="L112" s="1">
        <v>134</v>
      </c>
      <c r="M112" s="1">
        <v>8.6870000000000012</v>
      </c>
      <c r="O112" s="1">
        <v>3</v>
      </c>
      <c r="P112" s="1" t="s">
        <v>124</v>
      </c>
      <c r="Q112" s="1">
        <v>56.015000000000001</v>
      </c>
      <c r="R112" s="1">
        <v>99</v>
      </c>
      <c r="S112" s="1">
        <v>1.8220000000000001</v>
      </c>
      <c r="T112" s="1">
        <v>163</v>
      </c>
      <c r="U112" s="1">
        <v>1.593</v>
      </c>
      <c r="V112" s="1">
        <v>162</v>
      </c>
    </row>
    <row r="113" spans="2:22" ht="28.8" x14ac:dyDescent="0.3">
      <c r="B113" s="1" t="s">
        <v>90</v>
      </c>
      <c r="C113" s="1" t="s">
        <v>232</v>
      </c>
      <c r="D113" s="1" t="s">
        <v>285</v>
      </c>
      <c r="E113" s="1" t="s">
        <v>115</v>
      </c>
      <c r="F113" s="1" t="s">
        <v>247</v>
      </c>
      <c r="G113" s="1">
        <v>2021</v>
      </c>
      <c r="H113" s="1" t="s">
        <v>160</v>
      </c>
      <c r="I113" s="1" t="s">
        <v>163</v>
      </c>
      <c r="J113" s="3">
        <v>0.75636600000000009</v>
      </c>
      <c r="K113" s="1">
        <v>134</v>
      </c>
      <c r="L113" s="1">
        <v>134</v>
      </c>
      <c r="M113" s="1">
        <v>8.9290000000000003</v>
      </c>
      <c r="O113" s="1">
        <v>3</v>
      </c>
      <c r="P113" s="1" t="s">
        <v>124</v>
      </c>
      <c r="Q113" s="1">
        <v>56.015000000000001</v>
      </c>
      <c r="R113" s="1">
        <v>99</v>
      </c>
      <c r="S113" s="1">
        <v>1.8220000000000001</v>
      </c>
      <c r="T113" s="1">
        <v>163</v>
      </c>
      <c r="U113" s="1">
        <v>1.593</v>
      </c>
      <c r="V113" s="1">
        <v>162</v>
      </c>
    </row>
    <row r="114" spans="2:22" ht="28.8" x14ac:dyDescent="0.3">
      <c r="B114" s="1" t="s">
        <v>90</v>
      </c>
      <c r="C114" s="1" t="s">
        <v>232</v>
      </c>
      <c r="D114" s="1" t="s">
        <v>285</v>
      </c>
      <c r="E114" s="1" t="s">
        <v>115</v>
      </c>
      <c r="F114" s="1" t="s">
        <v>248</v>
      </c>
      <c r="G114" s="1">
        <v>2021</v>
      </c>
      <c r="H114" s="1" t="s">
        <v>160</v>
      </c>
      <c r="I114" s="1" t="s">
        <v>163</v>
      </c>
      <c r="J114" s="3">
        <v>0.75430200000000003</v>
      </c>
      <c r="K114" s="1">
        <v>134</v>
      </c>
      <c r="L114" s="1">
        <v>134</v>
      </c>
      <c r="M114" s="1">
        <v>8.9290000000000003</v>
      </c>
      <c r="O114" s="1">
        <v>3</v>
      </c>
      <c r="P114" s="1" t="s">
        <v>124</v>
      </c>
      <c r="Q114" s="1">
        <v>56.015000000000001</v>
      </c>
      <c r="R114" s="1">
        <v>99</v>
      </c>
      <c r="S114" s="1">
        <v>1.8220000000000001</v>
      </c>
      <c r="T114" s="1">
        <v>163</v>
      </c>
      <c r="U114" s="1">
        <v>1.593</v>
      </c>
      <c r="V114" s="1">
        <v>162</v>
      </c>
    </row>
    <row r="115" spans="2:22" ht="28.8" x14ac:dyDescent="0.3">
      <c r="B115" s="1" t="s">
        <v>90</v>
      </c>
      <c r="C115" s="1" t="s">
        <v>232</v>
      </c>
      <c r="D115" s="1" t="s">
        <v>285</v>
      </c>
      <c r="E115" s="1" t="s">
        <v>115</v>
      </c>
      <c r="F115" s="1" t="s">
        <v>249</v>
      </c>
      <c r="G115" s="1">
        <v>2021</v>
      </c>
      <c r="H115" s="1" t="s">
        <v>160</v>
      </c>
      <c r="I115" s="1" t="s">
        <v>163</v>
      </c>
      <c r="J115" s="3">
        <v>0.52563599999999999</v>
      </c>
      <c r="K115" s="1">
        <v>134</v>
      </c>
      <c r="L115" s="1">
        <v>134</v>
      </c>
      <c r="M115" s="1">
        <v>9.4209999999999994</v>
      </c>
      <c r="O115" s="1">
        <v>3</v>
      </c>
      <c r="P115" s="1" t="s">
        <v>124</v>
      </c>
      <c r="Q115" s="1">
        <v>56.015000000000001</v>
      </c>
      <c r="R115" s="1">
        <v>99</v>
      </c>
      <c r="S115" s="1">
        <v>1.8220000000000001</v>
      </c>
      <c r="T115" s="1">
        <v>163</v>
      </c>
      <c r="U115" s="1">
        <v>1.593</v>
      </c>
      <c r="V115" s="1">
        <v>162</v>
      </c>
    </row>
    <row r="116" spans="2:22" ht="28.8" x14ac:dyDescent="0.3">
      <c r="B116" s="1" t="s">
        <v>90</v>
      </c>
      <c r="C116" s="1" t="s">
        <v>232</v>
      </c>
      <c r="D116" s="1" t="s">
        <v>285</v>
      </c>
      <c r="E116" s="1" t="s">
        <v>115</v>
      </c>
      <c r="F116" s="1" t="s">
        <v>250</v>
      </c>
      <c r="G116" s="1">
        <v>2021</v>
      </c>
      <c r="H116" s="1" t="s">
        <v>160</v>
      </c>
      <c r="I116" s="1" t="s">
        <v>163</v>
      </c>
      <c r="J116" s="3">
        <v>0.49015199999999998</v>
      </c>
      <c r="K116" s="1">
        <v>134</v>
      </c>
      <c r="L116" s="1">
        <v>134</v>
      </c>
      <c r="M116" s="1">
        <v>9.4220000000000006</v>
      </c>
      <c r="O116" s="1">
        <v>3</v>
      </c>
      <c r="P116" s="1" t="s">
        <v>124</v>
      </c>
      <c r="Q116" s="1">
        <v>56.015000000000001</v>
      </c>
      <c r="R116" s="1">
        <v>99</v>
      </c>
      <c r="S116" s="1">
        <v>1.8220000000000001</v>
      </c>
      <c r="T116" s="1">
        <v>163</v>
      </c>
      <c r="U116" s="1">
        <v>1.593</v>
      </c>
      <c r="V116" s="1">
        <v>162</v>
      </c>
    </row>
    <row r="117" spans="2:22" ht="28.8" x14ac:dyDescent="0.3">
      <c r="B117" s="1" t="s">
        <v>90</v>
      </c>
      <c r="C117" s="1" t="s">
        <v>232</v>
      </c>
      <c r="D117" s="1" t="s">
        <v>285</v>
      </c>
      <c r="E117" s="1" t="s">
        <v>115</v>
      </c>
      <c r="F117" s="1" t="s">
        <v>251</v>
      </c>
      <c r="G117" s="1">
        <v>2021</v>
      </c>
      <c r="H117" s="1" t="s">
        <v>160</v>
      </c>
      <c r="I117" s="1" t="s">
        <v>163</v>
      </c>
      <c r="J117" s="3">
        <v>0.38485599999999998</v>
      </c>
      <c r="K117" s="1">
        <v>134</v>
      </c>
      <c r="L117" s="1">
        <v>134</v>
      </c>
      <c r="M117" s="1">
        <v>10.170999999999999</v>
      </c>
      <c r="O117" s="1">
        <v>3</v>
      </c>
      <c r="P117" s="1" t="s">
        <v>124</v>
      </c>
      <c r="Q117" s="1">
        <v>56.015000000000001</v>
      </c>
      <c r="R117" s="1">
        <v>99</v>
      </c>
      <c r="S117" s="1">
        <v>1.8220000000000001</v>
      </c>
      <c r="T117" s="1">
        <v>163</v>
      </c>
      <c r="U117" s="1">
        <v>1.593</v>
      </c>
      <c r="V117" s="1">
        <v>162</v>
      </c>
    </row>
    <row r="118" spans="2:22" ht="28.8" x14ac:dyDescent="0.3">
      <c r="B118" s="1" t="s">
        <v>90</v>
      </c>
      <c r="C118" s="1" t="s">
        <v>232</v>
      </c>
      <c r="D118" s="1" t="s">
        <v>285</v>
      </c>
      <c r="E118" s="1" t="s">
        <v>115</v>
      </c>
      <c r="F118" s="1" t="s">
        <v>252</v>
      </c>
      <c r="G118" s="1">
        <v>2021</v>
      </c>
      <c r="H118" s="1" t="s">
        <v>160</v>
      </c>
      <c r="I118" s="1" t="s">
        <v>163</v>
      </c>
      <c r="J118" s="3">
        <v>0.35915599999999998</v>
      </c>
      <c r="K118" s="1">
        <v>134</v>
      </c>
      <c r="L118" s="1">
        <v>134</v>
      </c>
      <c r="M118" s="1">
        <v>10.170999999999999</v>
      </c>
      <c r="O118" s="1">
        <v>3</v>
      </c>
      <c r="P118" s="1" t="s">
        <v>124</v>
      </c>
      <c r="Q118" s="1">
        <v>56.015000000000001</v>
      </c>
      <c r="R118" s="1">
        <v>99</v>
      </c>
      <c r="S118" s="1">
        <v>1.8220000000000001</v>
      </c>
      <c r="T118" s="1">
        <v>163</v>
      </c>
      <c r="U118" s="1">
        <v>1.593</v>
      </c>
      <c r="V118" s="1">
        <v>162</v>
      </c>
    </row>
    <row r="119" spans="2:22" ht="28.8" x14ac:dyDescent="0.3">
      <c r="B119" s="1" t="s">
        <v>90</v>
      </c>
      <c r="C119" s="1" t="s">
        <v>232</v>
      </c>
      <c r="D119" s="1" t="s">
        <v>285</v>
      </c>
      <c r="E119" s="1" t="s">
        <v>115</v>
      </c>
      <c r="F119" s="1" t="s">
        <v>253</v>
      </c>
      <c r="G119" s="1">
        <v>2021</v>
      </c>
      <c r="H119" s="1" t="s">
        <v>160</v>
      </c>
      <c r="I119" s="1" t="s">
        <v>163</v>
      </c>
      <c r="J119" s="3">
        <v>0.33700800000000009</v>
      </c>
      <c r="K119" s="1">
        <v>134</v>
      </c>
      <c r="L119" s="1">
        <v>134</v>
      </c>
      <c r="M119" s="1">
        <v>11.005000000000001</v>
      </c>
      <c r="O119" s="1">
        <v>3</v>
      </c>
      <c r="P119" s="1" t="s">
        <v>124</v>
      </c>
      <c r="Q119" s="1">
        <v>56.015000000000001</v>
      </c>
      <c r="R119" s="1">
        <v>99</v>
      </c>
      <c r="S119" s="1">
        <v>1.8220000000000001</v>
      </c>
      <c r="T119" s="1">
        <v>163</v>
      </c>
      <c r="U119" s="1">
        <v>1.593</v>
      </c>
      <c r="V119" s="1">
        <v>162</v>
      </c>
    </row>
    <row r="120" spans="2:22" ht="28.8" x14ac:dyDescent="0.3">
      <c r="B120" s="1" t="s">
        <v>90</v>
      </c>
      <c r="C120" s="1" t="s">
        <v>232</v>
      </c>
      <c r="D120" s="1" t="s">
        <v>285</v>
      </c>
      <c r="E120" s="1" t="s">
        <v>115</v>
      </c>
      <c r="F120" s="1" t="s">
        <v>254</v>
      </c>
      <c r="G120" s="1">
        <v>2021</v>
      </c>
      <c r="H120" s="1" t="s">
        <v>160</v>
      </c>
      <c r="I120" s="1" t="s">
        <v>163</v>
      </c>
      <c r="J120" s="3">
        <v>0.32639000000000001</v>
      </c>
      <c r="K120" s="1">
        <v>134</v>
      </c>
      <c r="L120" s="1">
        <v>134</v>
      </c>
      <c r="M120" s="1">
        <v>11.004</v>
      </c>
      <c r="O120" s="1">
        <v>3</v>
      </c>
      <c r="P120" s="1" t="s">
        <v>124</v>
      </c>
      <c r="Q120" s="1">
        <v>56.015000000000001</v>
      </c>
      <c r="R120" s="1">
        <v>99</v>
      </c>
      <c r="S120" s="1">
        <v>1.8220000000000001</v>
      </c>
      <c r="T120" s="1">
        <v>163</v>
      </c>
      <c r="U120" s="1">
        <v>1.593</v>
      </c>
      <c r="V120" s="1">
        <v>162</v>
      </c>
    </row>
    <row r="121" spans="2:22" ht="28.8" x14ac:dyDescent="0.3">
      <c r="B121" s="1" t="s">
        <v>90</v>
      </c>
      <c r="C121" s="1" t="s">
        <v>232</v>
      </c>
      <c r="D121" s="1" t="s">
        <v>285</v>
      </c>
      <c r="E121" s="1" t="s">
        <v>115</v>
      </c>
      <c r="F121" s="1" t="s">
        <v>255</v>
      </c>
      <c r="G121" s="1">
        <v>2021</v>
      </c>
      <c r="H121" s="1" t="s">
        <v>160</v>
      </c>
      <c r="I121" s="1" t="s">
        <v>163</v>
      </c>
      <c r="J121" s="3">
        <v>0.31691200000000008</v>
      </c>
      <c r="K121" s="1">
        <v>134</v>
      </c>
      <c r="L121" s="1">
        <v>134</v>
      </c>
      <c r="M121" s="1">
        <v>11.75</v>
      </c>
      <c r="O121" s="1">
        <v>3</v>
      </c>
      <c r="P121" s="1" t="s">
        <v>124</v>
      </c>
      <c r="Q121" s="1">
        <v>56.015000000000001</v>
      </c>
      <c r="R121" s="1">
        <v>99</v>
      </c>
      <c r="S121" s="1">
        <v>1.8220000000000001</v>
      </c>
      <c r="T121" s="1">
        <v>163</v>
      </c>
      <c r="U121" s="1">
        <v>1.593</v>
      </c>
      <c r="V121" s="1">
        <v>162</v>
      </c>
    </row>
    <row r="122" spans="2:22" ht="28.8" x14ac:dyDescent="0.3">
      <c r="B122" s="1" t="s">
        <v>90</v>
      </c>
      <c r="C122" s="1" t="s">
        <v>232</v>
      </c>
      <c r="D122" s="1" t="s">
        <v>285</v>
      </c>
      <c r="E122" s="1" t="s">
        <v>115</v>
      </c>
      <c r="F122" s="1" t="s">
        <v>256</v>
      </c>
      <c r="G122" s="1">
        <v>2021</v>
      </c>
      <c r="H122" s="1" t="s">
        <v>160</v>
      </c>
      <c r="I122" s="1" t="s">
        <v>163</v>
      </c>
      <c r="J122" s="3">
        <v>0.313332</v>
      </c>
      <c r="K122" s="1">
        <v>134</v>
      </c>
      <c r="L122" s="1">
        <v>134</v>
      </c>
      <c r="M122" s="1">
        <v>11.75</v>
      </c>
      <c r="O122" s="1">
        <v>3</v>
      </c>
      <c r="P122" s="1" t="s">
        <v>124</v>
      </c>
      <c r="Q122" s="1">
        <v>56.015000000000001</v>
      </c>
      <c r="R122" s="1">
        <v>99</v>
      </c>
      <c r="S122" s="1">
        <v>1.8220000000000001</v>
      </c>
      <c r="T122" s="1">
        <v>163</v>
      </c>
      <c r="U122" s="1">
        <v>1.593</v>
      </c>
      <c r="V122" s="1">
        <v>162</v>
      </c>
    </row>
    <row r="123" spans="2:22" ht="28.8" x14ac:dyDescent="0.3">
      <c r="B123" s="1" t="s">
        <v>90</v>
      </c>
      <c r="C123" s="1" t="s">
        <v>232</v>
      </c>
      <c r="D123" s="1" t="s">
        <v>285</v>
      </c>
      <c r="E123" s="1" t="s">
        <v>115</v>
      </c>
      <c r="F123" s="1" t="s">
        <v>257</v>
      </c>
      <c r="G123" s="1">
        <v>2021</v>
      </c>
      <c r="H123" s="1" t="s">
        <v>160</v>
      </c>
      <c r="I123" s="1" t="s">
        <v>163</v>
      </c>
      <c r="J123" s="3">
        <v>0.32643</v>
      </c>
      <c r="K123" s="1">
        <v>134</v>
      </c>
      <c r="L123" s="1">
        <v>134</v>
      </c>
      <c r="M123" s="1">
        <v>12.316000000000001</v>
      </c>
      <c r="O123" s="1">
        <v>3</v>
      </c>
      <c r="P123" s="1" t="s">
        <v>124</v>
      </c>
      <c r="Q123" s="1">
        <v>56.015000000000001</v>
      </c>
      <c r="R123" s="1">
        <v>99</v>
      </c>
      <c r="S123" s="1">
        <v>1.8220000000000001</v>
      </c>
      <c r="T123" s="1">
        <v>163</v>
      </c>
      <c r="U123" s="1">
        <v>1.593</v>
      </c>
      <c r="V123" s="1">
        <v>162</v>
      </c>
    </row>
    <row r="124" spans="2:22" ht="28.8" x14ac:dyDescent="0.3">
      <c r="B124" s="1" t="s">
        <v>90</v>
      </c>
      <c r="C124" s="1" t="s">
        <v>232</v>
      </c>
      <c r="D124" s="1" t="s">
        <v>285</v>
      </c>
      <c r="E124" s="1" t="s">
        <v>115</v>
      </c>
      <c r="F124" s="1" t="s">
        <v>258</v>
      </c>
      <c r="G124" s="1">
        <v>2021</v>
      </c>
      <c r="H124" s="1" t="s">
        <v>160</v>
      </c>
      <c r="I124" s="1" t="s">
        <v>163</v>
      </c>
      <c r="J124" s="3">
        <v>0.35863400000000001</v>
      </c>
      <c r="K124" s="1">
        <v>134</v>
      </c>
      <c r="L124" s="1">
        <v>134</v>
      </c>
      <c r="M124" s="1">
        <v>12.319000000000001</v>
      </c>
      <c r="O124" s="1">
        <v>3</v>
      </c>
      <c r="P124" s="1" t="s">
        <v>124</v>
      </c>
      <c r="Q124" s="1">
        <v>56.015000000000001</v>
      </c>
      <c r="R124" s="1">
        <v>99</v>
      </c>
      <c r="S124" s="1">
        <v>1.8220000000000001</v>
      </c>
      <c r="T124" s="1">
        <v>163</v>
      </c>
      <c r="U124" s="1">
        <v>1.593</v>
      </c>
      <c r="V124" s="1">
        <v>162</v>
      </c>
    </row>
    <row r="125" spans="2:22" ht="28.8" x14ac:dyDescent="0.3">
      <c r="B125" s="1" t="s">
        <v>90</v>
      </c>
      <c r="C125" s="1" t="s">
        <v>232</v>
      </c>
      <c r="D125" s="1" t="s">
        <v>285</v>
      </c>
      <c r="E125" s="1" t="s">
        <v>115</v>
      </c>
      <c r="F125" s="1" t="s">
        <v>259</v>
      </c>
      <c r="G125" s="1">
        <v>2021</v>
      </c>
      <c r="H125" s="1" t="s">
        <v>160</v>
      </c>
      <c r="I125" s="1" t="s">
        <v>163</v>
      </c>
      <c r="J125" s="3">
        <v>0.38346599999999997</v>
      </c>
      <c r="K125" s="1">
        <v>134</v>
      </c>
      <c r="L125" s="1">
        <v>134</v>
      </c>
      <c r="M125" s="1">
        <v>12.727</v>
      </c>
      <c r="O125" s="1">
        <v>3</v>
      </c>
      <c r="P125" s="1" t="s">
        <v>124</v>
      </c>
      <c r="Q125" s="1">
        <v>56.015000000000001</v>
      </c>
      <c r="R125" s="1">
        <v>99</v>
      </c>
      <c r="S125" s="1">
        <v>1.8220000000000001</v>
      </c>
      <c r="T125" s="1">
        <v>163</v>
      </c>
      <c r="U125" s="1">
        <v>1.593</v>
      </c>
      <c r="V125" s="1">
        <v>162</v>
      </c>
    </row>
    <row r="126" spans="2:22" ht="28.8" x14ac:dyDescent="0.3">
      <c r="B126" s="1" t="s">
        <v>90</v>
      </c>
      <c r="C126" s="1" t="s">
        <v>232</v>
      </c>
      <c r="D126" s="1" t="s">
        <v>285</v>
      </c>
      <c r="E126" s="1" t="s">
        <v>115</v>
      </c>
      <c r="F126" s="1" t="s">
        <v>260</v>
      </c>
      <c r="G126" s="1">
        <v>2021</v>
      </c>
      <c r="H126" s="1" t="s">
        <v>160</v>
      </c>
      <c r="I126" s="1" t="s">
        <v>163</v>
      </c>
      <c r="J126" s="3">
        <v>0.427344</v>
      </c>
      <c r="K126" s="1">
        <v>134</v>
      </c>
      <c r="L126" s="1">
        <v>134</v>
      </c>
      <c r="M126" s="1">
        <v>12.727</v>
      </c>
      <c r="O126" s="1">
        <v>3</v>
      </c>
      <c r="P126" s="1" t="s">
        <v>124</v>
      </c>
      <c r="Q126" s="1">
        <v>56.015000000000001</v>
      </c>
      <c r="R126" s="1">
        <v>99</v>
      </c>
      <c r="S126" s="1">
        <v>1.8220000000000001</v>
      </c>
      <c r="T126" s="1">
        <v>163</v>
      </c>
      <c r="U126" s="1">
        <v>1.593</v>
      </c>
      <c r="V126" s="1">
        <v>162</v>
      </c>
    </row>
    <row r="127" spans="2:22" ht="28.8" x14ac:dyDescent="0.3">
      <c r="B127" s="1" t="s">
        <v>90</v>
      </c>
      <c r="C127" s="1" t="s">
        <v>232</v>
      </c>
      <c r="D127" s="1" t="s">
        <v>285</v>
      </c>
      <c r="E127" s="1" t="s">
        <v>115</v>
      </c>
      <c r="F127" s="1" t="s">
        <v>261</v>
      </c>
      <c r="G127" s="1">
        <v>2021</v>
      </c>
      <c r="H127" s="1" t="s">
        <v>160</v>
      </c>
      <c r="I127" s="1" t="s">
        <v>163</v>
      </c>
      <c r="J127" s="3">
        <v>0.39463399999999998</v>
      </c>
      <c r="K127" s="1">
        <v>134</v>
      </c>
      <c r="L127" s="1">
        <v>134</v>
      </c>
      <c r="M127" s="1">
        <v>12.977</v>
      </c>
      <c r="O127" s="1">
        <v>3</v>
      </c>
      <c r="P127" s="1" t="s">
        <v>124</v>
      </c>
      <c r="Q127" s="1">
        <v>56.015000000000001</v>
      </c>
      <c r="R127" s="1">
        <v>99</v>
      </c>
      <c r="S127" s="1">
        <v>1.8220000000000001</v>
      </c>
      <c r="T127" s="1">
        <v>163</v>
      </c>
      <c r="U127" s="1">
        <v>1.593</v>
      </c>
      <c r="V127" s="1">
        <v>162</v>
      </c>
    </row>
    <row r="128" spans="2:22" ht="28.8" x14ac:dyDescent="0.3">
      <c r="B128" s="1" t="s">
        <v>90</v>
      </c>
      <c r="C128" s="1" t="s">
        <v>232</v>
      </c>
      <c r="D128" s="1" t="s">
        <v>285</v>
      </c>
      <c r="E128" s="1" t="s">
        <v>115</v>
      </c>
      <c r="F128" s="1" t="s">
        <v>262</v>
      </c>
      <c r="G128" s="1">
        <v>2021</v>
      </c>
      <c r="H128" s="1" t="s">
        <v>160</v>
      </c>
      <c r="I128" s="1" t="s">
        <v>163</v>
      </c>
      <c r="J128" s="3">
        <v>0.42336599999999991</v>
      </c>
      <c r="K128" s="1">
        <v>134</v>
      </c>
      <c r="L128" s="1">
        <v>134</v>
      </c>
      <c r="M128" s="1">
        <v>12.977</v>
      </c>
      <c r="O128" s="1">
        <v>3</v>
      </c>
      <c r="P128" s="1" t="s">
        <v>124</v>
      </c>
      <c r="Q128" s="1">
        <v>56.015000000000001</v>
      </c>
      <c r="R128" s="1">
        <v>99</v>
      </c>
      <c r="S128" s="1">
        <v>1.8220000000000001</v>
      </c>
      <c r="T128" s="1">
        <v>163</v>
      </c>
      <c r="U128" s="1">
        <v>1.593</v>
      </c>
      <c r="V128" s="1">
        <v>162</v>
      </c>
    </row>
    <row r="129" spans="2:22" ht="28.8" x14ac:dyDescent="0.3">
      <c r="B129" s="1" t="s">
        <v>90</v>
      </c>
      <c r="C129" s="1" t="s">
        <v>232</v>
      </c>
      <c r="D129" s="1" t="s">
        <v>285</v>
      </c>
      <c r="E129" s="1" t="s">
        <v>115</v>
      </c>
      <c r="F129" s="1" t="s">
        <v>263</v>
      </c>
      <c r="G129" s="1">
        <v>2021</v>
      </c>
      <c r="H129" s="1" t="s">
        <v>160</v>
      </c>
      <c r="I129" s="1" t="s">
        <v>163</v>
      </c>
      <c r="J129" s="3">
        <v>0.39822000000000002</v>
      </c>
      <c r="K129" s="1">
        <v>134</v>
      </c>
      <c r="L129" s="1">
        <v>134</v>
      </c>
      <c r="M129" s="1">
        <v>13.05</v>
      </c>
      <c r="O129" s="1">
        <v>3</v>
      </c>
      <c r="P129" s="1" t="s">
        <v>124</v>
      </c>
      <c r="Q129" s="1">
        <v>56.015000000000001</v>
      </c>
      <c r="R129" s="1">
        <v>99</v>
      </c>
      <c r="S129" s="1">
        <v>1.8220000000000001</v>
      </c>
      <c r="T129" s="1">
        <v>163</v>
      </c>
      <c r="U129" s="1">
        <v>1.593</v>
      </c>
      <c r="V129" s="1">
        <v>162</v>
      </c>
    </row>
    <row r="130" spans="2:22" ht="28.8" x14ac:dyDescent="0.3">
      <c r="B130" s="1" t="s">
        <v>90</v>
      </c>
      <c r="C130" s="1" t="s">
        <v>232</v>
      </c>
      <c r="D130" s="1" t="s">
        <v>285</v>
      </c>
      <c r="E130" s="1" t="s">
        <v>115</v>
      </c>
      <c r="F130" s="1" t="s">
        <v>264</v>
      </c>
      <c r="G130" s="1">
        <v>2021</v>
      </c>
      <c r="H130" s="1" t="s">
        <v>160</v>
      </c>
      <c r="I130" s="1" t="s">
        <v>163</v>
      </c>
      <c r="J130" s="3">
        <v>0.39996599999999999</v>
      </c>
      <c r="K130" s="1">
        <v>134</v>
      </c>
      <c r="L130" s="1">
        <v>134</v>
      </c>
      <c r="M130" s="1">
        <v>13.05</v>
      </c>
      <c r="O130" s="1">
        <v>3</v>
      </c>
      <c r="P130" s="1" t="s">
        <v>124</v>
      </c>
      <c r="Q130" s="1">
        <v>56.015000000000001</v>
      </c>
      <c r="R130" s="1">
        <v>99</v>
      </c>
      <c r="S130" s="1">
        <v>1.8220000000000001</v>
      </c>
      <c r="T130" s="1">
        <v>163</v>
      </c>
      <c r="U130" s="1">
        <v>1.593</v>
      </c>
      <c r="V130" s="1">
        <v>162</v>
      </c>
    </row>
    <row r="131" spans="2:22" ht="28.8" x14ac:dyDescent="0.3">
      <c r="B131" s="1" t="s">
        <v>90</v>
      </c>
      <c r="C131" s="1" t="s">
        <v>232</v>
      </c>
      <c r="D131" s="1" t="s">
        <v>285</v>
      </c>
      <c r="E131" s="1" t="s">
        <v>115</v>
      </c>
      <c r="F131" s="1" t="s">
        <v>265</v>
      </c>
      <c r="G131" s="1">
        <v>2021</v>
      </c>
      <c r="H131" s="1" t="s">
        <v>160</v>
      </c>
      <c r="I131" s="1" t="s">
        <v>163</v>
      </c>
      <c r="J131" s="3">
        <v>0.39574999999999999</v>
      </c>
      <c r="K131" s="1">
        <v>134</v>
      </c>
      <c r="L131" s="1">
        <v>134</v>
      </c>
      <c r="M131" s="1">
        <v>12.917999999999999</v>
      </c>
      <c r="O131" s="1">
        <v>3</v>
      </c>
      <c r="P131" s="1" t="s">
        <v>124</v>
      </c>
      <c r="Q131" s="1">
        <v>56.015000000000001</v>
      </c>
      <c r="R131" s="1">
        <v>99</v>
      </c>
      <c r="S131" s="1">
        <v>1.8220000000000001</v>
      </c>
      <c r="T131" s="1">
        <v>163</v>
      </c>
      <c r="U131" s="1">
        <v>1.593</v>
      </c>
      <c r="V131" s="1">
        <v>162</v>
      </c>
    </row>
    <row r="132" spans="2:22" ht="28.8" x14ac:dyDescent="0.3">
      <c r="B132" s="1" t="s">
        <v>90</v>
      </c>
      <c r="C132" s="1" t="s">
        <v>232</v>
      </c>
      <c r="D132" s="1" t="s">
        <v>285</v>
      </c>
      <c r="E132" s="1" t="s">
        <v>115</v>
      </c>
      <c r="F132" s="1" t="s">
        <v>266</v>
      </c>
      <c r="G132" s="1">
        <v>2021</v>
      </c>
      <c r="H132" s="1" t="s">
        <v>160</v>
      </c>
      <c r="I132" s="1" t="s">
        <v>163</v>
      </c>
      <c r="J132" s="3">
        <v>0.37620599999999998</v>
      </c>
      <c r="K132" s="1">
        <v>134</v>
      </c>
      <c r="L132" s="1">
        <v>134</v>
      </c>
      <c r="M132" s="1">
        <v>12.919</v>
      </c>
      <c r="O132" s="1">
        <v>3</v>
      </c>
      <c r="P132" s="1" t="s">
        <v>124</v>
      </c>
      <c r="Q132" s="1">
        <v>56.015000000000001</v>
      </c>
      <c r="R132" s="1">
        <v>99</v>
      </c>
      <c r="S132" s="1">
        <v>1.8220000000000001</v>
      </c>
      <c r="T132" s="1">
        <v>163</v>
      </c>
      <c r="U132" s="1">
        <v>1.593</v>
      </c>
      <c r="V132" s="1">
        <v>162</v>
      </c>
    </row>
    <row r="133" spans="2:22" ht="28.8" x14ac:dyDescent="0.3">
      <c r="B133" s="1" t="s">
        <v>90</v>
      </c>
      <c r="C133" s="1" t="s">
        <v>232</v>
      </c>
      <c r="D133" s="1" t="s">
        <v>285</v>
      </c>
      <c r="E133" s="1" t="s">
        <v>115</v>
      </c>
      <c r="F133" s="1" t="s">
        <v>267</v>
      </c>
      <c r="G133" s="1">
        <v>2021</v>
      </c>
      <c r="H133" s="1" t="s">
        <v>160</v>
      </c>
      <c r="I133" s="1" t="s">
        <v>163</v>
      </c>
      <c r="J133" s="3">
        <v>0.4195319999999999</v>
      </c>
      <c r="K133" s="1">
        <v>134</v>
      </c>
      <c r="L133" s="1">
        <v>134</v>
      </c>
      <c r="M133" s="1">
        <v>12.645</v>
      </c>
      <c r="O133" s="1">
        <v>3</v>
      </c>
      <c r="P133" s="1" t="s">
        <v>124</v>
      </c>
      <c r="Q133" s="1">
        <v>56.015000000000001</v>
      </c>
      <c r="R133" s="1">
        <v>99</v>
      </c>
      <c r="S133" s="1">
        <v>1.8220000000000001</v>
      </c>
      <c r="T133" s="1">
        <v>163</v>
      </c>
      <c r="U133" s="1">
        <v>1.593</v>
      </c>
      <c r="V133" s="1">
        <v>162</v>
      </c>
    </row>
    <row r="134" spans="2:22" ht="28.8" x14ac:dyDescent="0.3">
      <c r="B134" s="1" t="s">
        <v>90</v>
      </c>
      <c r="C134" s="1" t="s">
        <v>232</v>
      </c>
      <c r="D134" s="1" t="s">
        <v>285</v>
      </c>
      <c r="E134" s="1" t="s">
        <v>115</v>
      </c>
      <c r="F134" s="1" t="s">
        <v>268</v>
      </c>
      <c r="G134" s="1">
        <v>2021</v>
      </c>
      <c r="H134" s="1" t="s">
        <v>160</v>
      </c>
      <c r="I134" s="1" t="s">
        <v>163</v>
      </c>
      <c r="J134" s="3">
        <v>0.48979400000000001</v>
      </c>
      <c r="K134" s="1">
        <v>134</v>
      </c>
      <c r="L134" s="1">
        <v>134</v>
      </c>
      <c r="M134" s="1">
        <v>12.645</v>
      </c>
      <c r="O134" s="1">
        <v>3</v>
      </c>
      <c r="P134" s="1" t="s">
        <v>124</v>
      </c>
      <c r="Q134" s="1">
        <v>56.015000000000001</v>
      </c>
      <c r="R134" s="1">
        <v>99</v>
      </c>
      <c r="S134" s="1">
        <v>1.8220000000000001</v>
      </c>
      <c r="T134" s="1">
        <v>163</v>
      </c>
      <c r="U134" s="1">
        <v>1.593</v>
      </c>
      <c r="V134" s="1">
        <v>162</v>
      </c>
    </row>
    <row r="135" spans="2:22" ht="28.8" x14ac:dyDescent="0.3">
      <c r="B135" s="1" t="s">
        <v>90</v>
      </c>
      <c r="C135" s="1" t="s">
        <v>232</v>
      </c>
      <c r="D135" s="1" t="s">
        <v>285</v>
      </c>
      <c r="E135" s="1" t="s">
        <v>115</v>
      </c>
      <c r="F135" s="1" t="s">
        <v>269</v>
      </c>
      <c r="G135" s="1">
        <v>2021</v>
      </c>
      <c r="H135" s="1" t="s">
        <v>160</v>
      </c>
      <c r="I135" s="1" t="s">
        <v>163</v>
      </c>
      <c r="J135" s="3">
        <v>0.50828399999999996</v>
      </c>
      <c r="K135" s="1">
        <v>134</v>
      </c>
      <c r="L135" s="1">
        <v>134</v>
      </c>
      <c r="M135" s="1">
        <v>12.256</v>
      </c>
      <c r="O135" s="1">
        <v>3</v>
      </c>
      <c r="P135" s="1" t="s">
        <v>124</v>
      </c>
      <c r="Q135" s="1">
        <v>56.015000000000001</v>
      </c>
      <c r="R135" s="1">
        <v>99</v>
      </c>
      <c r="S135" s="1">
        <v>1.8220000000000001</v>
      </c>
      <c r="T135" s="1">
        <v>163</v>
      </c>
      <c r="U135" s="1">
        <v>1.593</v>
      </c>
      <c r="V135" s="1">
        <v>162</v>
      </c>
    </row>
    <row r="136" spans="2:22" ht="28.8" x14ac:dyDescent="0.3">
      <c r="B136" s="1" t="s">
        <v>90</v>
      </c>
      <c r="C136" s="1" t="s">
        <v>232</v>
      </c>
      <c r="D136" s="1" t="s">
        <v>285</v>
      </c>
      <c r="E136" s="1" t="s">
        <v>115</v>
      </c>
      <c r="F136" s="1" t="s">
        <v>270</v>
      </c>
      <c r="G136" s="1">
        <v>2021</v>
      </c>
      <c r="H136" s="1" t="s">
        <v>160</v>
      </c>
      <c r="I136" s="1" t="s">
        <v>163</v>
      </c>
      <c r="J136" s="3">
        <v>0.53095199999999998</v>
      </c>
      <c r="K136" s="1">
        <v>134</v>
      </c>
      <c r="L136" s="1">
        <v>134</v>
      </c>
      <c r="M136" s="1">
        <v>12.256</v>
      </c>
      <c r="O136" s="1">
        <v>3</v>
      </c>
      <c r="P136" s="1" t="s">
        <v>124</v>
      </c>
      <c r="Q136" s="1">
        <v>56.015000000000001</v>
      </c>
      <c r="R136" s="1">
        <v>99</v>
      </c>
      <c r="S136" s="1">
        <v>1.8220000000000001</v>
      </c>
      <c r="T136" s="1">
        <v>163</v>
      </c>
      <c r="U136" s="1">
        <v>1.593</v>
      </c>
      <c r="V136" s="1">
        <v>162</v>
      </c>
    </row>
    <row r="137" spans="2:22" ht="28.8" x14ac:dyDescent="0.3">
      <c r="B137" s="1" t="s">
        <v>90</v>
      </c>
      <c r="C137" s="1" t="s">
        <v>232</v>
      </c>
      <c r="D137" s="1" t="s">
        <v>285</v>
      </c>
      <c r="E137" s="1" t="s">
        <v>115</v>
      </c>
      <c r="F137" s="1" t="s">
        <v>271</v>
      </c>
      <c r="G137" s="1">
        <v>2021</v>
      </c>
      <c r="H137" s="1" t="s">
        <v>160</v>
      </c>
      <c r="I137" s="1" t="s">
        <v>163</v>
      </c>
      <c r="J137" s="3">
        <v>0.52129199999999998</v>
      </c>
      <c r="K137" s="1">
        <v>134</v>
      </c>
      <c r="L137" s="1">
        <v>134</v>
      </c>
      <c r="M137" s="1">
        <v>11.776999999999999</v>
      </c>
      <c r="O137" s="1">
        <v>3</v>
      </c>
      <c r="P137" s="1" t="s">
        <v>124</v>
      </c>
      <c r="Q137" s="1">
        <v>56.015000000000001</v>
      </c>
      <c r="R137" s="1">
        <v>99</v>
      </c>
      <c r="S137" s="1">
        <v>1.8220000000000001</v>
      </c>
      <c r="T137" s="1">
        <v>163</v>
      </c>
      <c r="U137" s="1">
        <v>1.593</v>
      </c>
      <c r="V137" s="1">
        <v>162</v>
      </c>
    </row>
    <row r="138" spans="2:22" ht="28.8" x14ac:dyDescent="0.3">
      <c r="B138" s="1" t="s">
        <v>90</v>
      </c>
      <c r="C138" s="1" t="s">
        <v>232</v>
      </c>
      <c r="D138" s="1" t="s">
        <v>285</v>
      </c>
      <c r="E138" s="1" t="s">
        <v>115</v>
      </c>
      <c r="F138" s="1" t="s">
        <v>272</v>
      </c>
      <c r="G138" s="1">
        <v>2021</v>
      </c>
      <c r="H138" s="1" t="s">
        <v>160</v>
      </c>
      <c r="I138" s="1" t="s">
        <v>163</v>
      </c>
      <c r="J138" s="3">
        <v>0.5233819999999999</v>
      </c>
      <c r="K138" s="1">
        <v>134</v>
      </c>
      <c r="L138" s="1">
        <v>134</v>
      </c>
      <c r="M138" s="1">
        <v>11.776999999999999</v>
      </c>
      <c r="O138" s="1">
        <v>3</v>
      </c>
      <c r="P138" s="1" t="s">
        <v>124</v>
      </c>
      <c r="Q138" s="1">
        <v>56.015000000000001</v>
      </c>
      <c r="R138" s="1">
        <v>99</v>
      </c>
      <c r="S138" s="1">
        <v>1.8220000000000001</v>
      </c>
      <c r="T138" s="1">
        <v>163</v>
      </c>
      <c r="U138" s="1">
        <v>1.593</v>
      </c>
      <c r="V138" s="1">
        <v>162</v>
      </c>
    </row>
    <row r="139" spans="2:22" ht="28.8" x14ac:dyDescent="0.3">
      <c r="B139" s="1" t="s">
        <v>90</v>
      </c>
      <c r="C139" s="1" t="s">
        <v>232</v>
      </c>
      <c r="D139" s="1" t="s">
        <v>285</v>
      </c>
      <c r="E139" s="1" t="s">
        <v>115</v>
      </c>
      <c r="F139" s="1" t="s">
        <v>273</v>
      </c>
      <c r="G139" s="1">
        <v>2021</v>
      </c>
      <c r="H139" s="1" t="s">
        <v>160</v>
      </c>
      <c r="I139" s="1" t="s">
        <v>163</v>
      </c>
      <c r="J139" s="3">
        <v>0.51070800000000005</v>
      </c>
      <c r="K139" s="1">
        <v>134</v>
      </c>
      <c r="L139" s="1">
        <v>134</v>
      </c>
      <c r="M139" s="1">
        <v>11.2</v>
      </c>
      <c r="O139" s="1">
        <v>3</v>
      </c>
      <c r="P139" s="1" t="s">
        <v>124</v>
      </c>
      <c r="Q139" s="1">
        <v>56.015000000000001</v>
      </c>
      <c r="R139" s="1">
        <v>99</v>
      </c>
      <c r="S139" s="1">
        <v>1.8220000000000001</v>
      </c>
      <c r="T139" s="1">
        <v>163</v>
      </c>
      <c r="U139" s="1">
        <v>1.593</v>
      </c>
      <c r="V139" s="1">
        <v>162</v>
      </c>
    </row>
    <row r="140" spans="2:22" ht="28.8" x14ac:dyDescent="0.3">
      <c r="B140" s="1" t="s">
        <v>90</v>
      </c>
      <c r="C140" s="1" t="s">
        <v>232</v>
      </c>
      <c r="D140" s="1" t="s">
        <v>285</v>
      </c>
      <c r="E140" s="1" t="s">
        <v>115</v>
      </c>
      <c r="F140" s="1" t="s">
        <v>274</v>
      </c>
      <c r="G140" s="1">
        <v>2021</v>
      </c>
      <c r="H140" s="1" t="s">
        <v>160</v>
      </c>
      <c r="I140" s="1" t="s">
        <v>163</v>
      </c>
      <c r="J140" s="3">
        <v>0.53397000000000006</v>
      </c>
      <c r="K140" s="1">
        <v>134</v>
      </c>
      <c r="L140" s="1">
        <v>134</v>
      </c>
      <c r="M140" s="1">
        <v>11.2</v>
      </c>
      <c r="O140" s="1">
        <v>3</v>
      </c>
      <c r="P140" s="1" t="s">
        <v>124</v>
      </c>
      <c r="Q140" s="1">
        <v>56.015000000000001</v>
      </c>
      <c r="R140" s="1">
        <v>99</v>
      </c>
      <c r="S140" s="1">
        <v>1.8220000000000001</v>
      </c>
      <c r="T140" s="1">
        <v>163</v>
      </c>
      <c r="U140" s="1">
        <v>1.593</v>
      </c>
      <c r="V140" s="1">
        <v>162</v>
      </c>
    </row>
    <row r="141" spans="2:22" ht="28.8" x14ac:dyDescent="0.3">
      <c r="B141" s="1" t="s">
        <v>90</v>
      </c>
      <c r="C141" s="1" t="s">
        <v>232</v>
      </c>
      <c r="D141" s="1" t="s">
        <v>285</v>
      </c>
      <c r="E141" s="1" t="s">
        <v>115</v>
      </c>
      <c r="F141" s="1" t="s">
        <v>275</v>
      </c>
      <c r="G141" s="1">
        <v>2021</v>
      </c>
      <c r="H141" s="1" t="s">
        <v>160</v>
      </c>
      <c r="I141" s="1" t="s">
        <v>163</v>
      </c>
      <c r="J141" s="3">
        <v>0.49129800000000001</v>
      </c>
      <c r="K141" s="1">
        <v>134</v>
      </c>
      <c r="L141" s="1">
        <v>134</v>
      </c>
      <c r="M141" s="1">
        <v>10.624000000000001</v>
      </c>
      <c r="O141" s="1">
        <v>3</v>
      </c>
      <c r="P141" s="1" t="s">
        <v>124</v>
      </c>
      <c r="Q141" s="1">
        <v>56.015000000000001</v>
      </c>
      <c r="R141" s="1">
        <v>99</v>
      </c>
      <c r="S141" s="1">
        <v>1.8220000000000001</v>
      </c>
      <c r="T141" s="1">
        <v>163</v>
      </c>
      <c r="U141" s="1">
        <v>1.593</v>
      </c>
      <c r="V141" s="1">
        <v>162</v>
      </c>
    </row>
    <row r="142" spans="2:22" ht="28.8" x14ac:dyDescent="0.3">
      <c r="B142" s="1" t="s">
        <v>90</v>
      </c>
      <c r="C142" s="1" t="s">
        <v>232</v>
      </c>
      <c r="D142" s="1" t="s">
        <v>285</v>
      </c>
      <c r="E142" s="1" t="s">
        <v>115</v>
      </c>
      <c r="F142" s="1" t="s">
        <v>276</v>
      </c>
      <c r="G142" s="1">
        <v>2021</v>
      </c>
      <c r="H142" s="1" t="s">
        <v>160</v>
      </c>
      <c r="I142" s="1" t="s">
        <v>163</v>
      </c>
      <c r="J142" s="3">
        <v>0.48097400000000001</v>
      </c>
      <c r="K142" s="1">
        <v>134</v>
      </c>
      <c r="L142" s="1">
        <v>134</v>
      </c>
      <c r="M142" s="1">
        <v>10.624000000000001</v>
      </c>
      <c r="O142" s="1">
        <v>3</v>
      </c>
      <c r="P142" s="1" t="s">
        <v>124</v>
      </c>
      <c r="Q142" s="1">
        <v>56.015000000000001</v>
      </c>
      <c r="R142" s="1">
        <v>99</v>
      </c>
      <c r="S142" s="1">
        <v>1.8220000000000001</v>
      </c>
      <c r="T142" s="1">
        <v>163</v>
      </c>
      <c r="U142" s="1">
        <v>1.593</v>
      </c>
      <c r="V142" s="1">
        <v>162</v>
      </c>
    </row>
    <row r="143" spans="2:22" ht="28.8" x14ac:dyDescent="0.3">
      <c r="B143" s="1" t="s">
        <v>90</v>
      </c>
      <c r="C143" s="1" t="s">
        <v>232</v>
      </c>
      <c r="D143" s="1" t="s">
        <v>285</v>
      </c>
      <c r="E143" s="1" t="s">
        <v>115</v>
      </c>
      <c r="F143" s="1" t="s">
        <v>277</v>
      </c>
      <c r="G143" s="1">
        <v>2021</v>
      </c>
      <c r="H143" s="1" t="s">
        <v>160</v>
      </c>
      <c r="I143" s="1" t="s">
        <v>163</v>
      </c>
      <c r="J143" s="3">
        <v>0.43125799999999997</v>
      </c>
      <c r="K143" s="1">
        <v>134</v>
      </c>
      <c r="L143" s="1">
        <v>134</v>
      </c>
      <c r="M143" s="1">
        <v>10.138999999999999</v>
      </c>
      <c r="O143" s="1">
        <v>3</v>
      </c>
      <c r="P143" s="1" t="s">
        <v>124</v>
      </c>
      <c r="Q143" s="1">
        <v>56.015000000000001</v>
      </c>
      <c r="R143" s="1">
        <v>99</v>
      </c>
      <c r="S143" s="1">
        <v>1.8220000000000001</v>
      </c>
      <c r="T143" s="1">
        <v>163</v>
      </c>
      <c r="U143" s="1">
        <v>1.593</v>
      </c>
      <c r="V143" s="1">
        <v>162</v>
      </c>
    </row>
    <row r="144" spans="2:22" ht="28.8" x14ac:dyDescent="0.3">
      <c r="B144" s="1" t="s">
        <v>90</v>
      </c>
      <c r="C144" s="1" t="s">
        <v>232</v>
      </c>
      <c r="D144" s="1" t="s">
        <v>285</v>
      </c>
      <c r="E144" s="1" t="s">
        <v>115</v>
      </c>
      <c r="F144" s="1" t="s">
        <v>278</v>
      </c>
      <c r="G144" s="1">
        <v>2021</v>
      </c>
      <c r="H144" s="1" t="s">
        <v>160</v>
      </c>
      <c r="I144" s="1" t="s">
        <v>163</v>
      </c>
      <c r="J144" s="3">
        <v>0.372834</v>
      </c>
      <c r="K144" s="1">
        <v>134</v>
      </c>
      <c r="L144" s="1">
        <v>134</v>
      </c>
      <c r="M144" s="1">
        <v>10.138999999999999</v>
      </c>
      <c r="O144" s="1">
        <v>3</v>
      </c>
      <c r="P144" s="1" t="s">
        <v>124</v>
      </c>
      <c r="Q144" s="1">
        <v>56.015000000000001</v>
      </c>
      <c r="R144" s="1">
        <v>99</v>
      </c>
      <c r="S144" s="1">
        <v>1.8220000000000001</v>
      </c>
      <c r="T144" s="1">
        <v>163</v>
      </c>
      <c r="U144" s="1">
        <v>1.593</v>
      </c>
      <c r="V144" s="1">
        <v>162</v>
      </c>
    </row>
    <row r="145" spans="2:22" ht="28.8" x14ac:dyDescent="0.3">
      <c r="B145" s="1" t="s">
        <v>90</v>
      </c>
      <c r="C145" s="1" t="s">
        <v>232</v>
      </c>
      <c r="D145" s="1" t="s">
        <v>285</v>
      </c>
      <c r="E145" s="1" t="s">
        <v>115</v>
      </c>
      <c r="F145" s="1" t="s">
        <v>279</v>
      </c>
      <c r="G145" s="1">
        <v>2021</v>
      </c>
      <c r="H145" s="1" t="s">
        <v>160</v>
      </c>
      <c r="I145" s="1" t="s">
        <v>163</v>
      </c>
      <c r="J145" s="3">
        <v>0.45656000000000002</v>
      </c>
      <c r="K145" s="1">
        <v>134</v>
      </c>
      <c r="L145" s="1">
        <v>134</v>
      </c>
      <c r="M145" s="1">
        <v>9.7560000000000002</v>
      </c>
      <c r="O145" s="1">
        <v>3</v>
      </c>
      <c r="P145" s="1" t="s">
        <v>124</v>
      </c>
      <c r="Q145" s="1">
        <v>56.015000000000001</v>
      </c>
      <c r="R145" s="1">
        <v>99</v>
      </c>
      <c r="S145" s="1">
        <v>1.8220000000000001</v>
      </c>
      <c r="T145" s="1">
        <v>163</v>
      </c>
      <c r="U145" s="1">
        <v>1.593</v>
      </c>
      <c r="V145" s="1">
        <v>162</v>
      </c>
    </row>
    <row r="146" spans="2:22" ht="28.8" x14ac:dyDescent="0.3">
      <c r="B146" s="1" t="s">
        <v>90</v>
      </c>
      <c r="C146" s="1" t="s">
        <v>232</v>
      </c>
      <c r="D146" s="1" t="s">
        <v>285</v>
      </c>
      <c r="E146" s="1" t="s">
        <v>115</v>
      </c>
      <c r="F146" s="1" t="s">
        <v>280</v>
      </c>
      <c r="G146" s="1">
        <v>2021</v>
      </c>
      <c r="H146" s="1" t="s">
        <v>160</v>
      </c>
      <c r="I146" s="1" t="s">
        <v>163</v>
      </c>
      <c r="J146" s="3">
        <v>0.42037999999999998</v>
      </c>
      <c r="K146" s="1">
        <v>134</v>
      </c>
      <c r="L146" s="1">
        <v>134</v>
      </c>
      <c r="M146" s="1">
        <v>9.7560000000000002</v>
      </c>
      <c r="O146" s="1">
        <v>3</v>
      </c>
      <c r="P146" s="1" t="s">
        <v>124</v>
      </c>
      <c r="Q146" s="1">
        <v>56.015000000000001</v>
      </c>
      <c r="R146" s="1">
        <v>99</v>
      </c>
      <c r="S146" s="1">
        <v>1.8220000000000001</v>
      </c>
      <c r="T146" s="1">
        <v>163</v>
      </c>
      <c r="U146" s="1">
        <v>1.593</v>
      </c>
      <c r="V146" s="1">
        <v>162</v>
      </c>
    </row>
    <row r="147" spans="2:22" ht="28.8" x14ac:dyDescent="0.3">
      <c r="B147" s="1" t="s">
        <v>90</v>
      </c>
      <c r="C147" s="1" t="s">
        <v>232</v>
      </c>
      <c r="D147" s="1" t="s">
        <v>285</v>
      </c>
      <c r="E147" s="1" t="s">
        <v>115</v>
      </c>
      <c r="F147" s="1" t="s">
        <v>233</v>
      </c>
      <c r="G147" s="1">
        <v>2021</v>
      </c>
      <c r="H147" s="1" t="s">
        <v>160</v>
      </c>
      <c r="I147" s="1" t="s">
        <v>164</v>
      </c>
      <c r="J147" s="3">
        <v>0.290464</v>
      </c>
      <c r="K147" s="1">
        <v>8556</v>
      </c>
      <c r="L147" s="1">
        <v>8556</v>
      </c>
      <c r="M147" s="1">
        <v>9.1479999999999997</v>
      </c>
      <c r="O147" s="1">
        <v>3</v>
      </c>
      <c r="P147" s="1" t="s">
        <v>124</v>
      </c>
      <c r="Q147" s="1">
        <v>95.08</v>
      </c>
      <c r="R147" s="1">
        <v>5993</v>
      </c>
      <c r="S147" s="1">
        <v>2.9550000000000001</v>
      </c>
      <c r="T147" s="1">
        <v>10365</v>
      </c>
      <c r="U147" s="1">
        <v>2.3079999999999998</v>
      </c>
      <c r="V147" s="1">
        <v>10329</v>
      </c>
    </row>
    <row r="148" spans="2:22" ht="28.8" x14ac:dyDescent="0.3">
      <c r="B148" s="1" t="s">
        <v>90</v>
      </c>
      <c r="C148" s="1" t="s">
        <v>232</v>
      </c>
      <c r="D148" s="1" t="s">
        <v>285</v>
      </c>
      <c r="E148" s="1" t="s">
        <v>115</v>
      </c>
      <c r="F148" s="1" t="s">
        <v>234</v>
      </c>
      <c r="G148" s="1">
        <v>2021</v>
      </c>
      <c r="H148" s="1" t="s">
        <v>160</v>
      </c>
      <c r="I148" s="1" t="s">
        <v>164</v>
      </c>
      <c r="J148" s="3">
        <v>0.26297999999999999</v>
      </c>
      <c r="K148" s="1">
        <v>8558</v>
      </c>
      <c r="L148" s="1">
        <v>8558</v>
      </c>
      <c r="M148" s="1">
        <v>9.1150000000000002</v>
      </c>
      <c r="O148" s="1">
        <v>3</v>
      </c>
      <c r="P148" s="1" t="s">
        <v>124</v>
      </c>
      <c r="Q148" s="1">
        <v>95.08</v>
      </c>
      <c r="R148" s="1">
        <v>5993</v>
      </c>
      <c r="S148" s="1">
        <v>2.9550000000000001</v>
      </c>
      <c r="T148" s="1">
        <v>10365</v>
      </c>
      <c r="U148" s="1">
        <v>2.3079999999999998</v>
      </c>
      <c r="V148" s="1">
        <v>10329</v>
      </c>
    </row>
    <row r="149" spans="2:22" ht="28.8" x14ac:dyDescent="0.3">
      <c r="B149" s="1" t="s">
        <v>90</v>
      </c>
      <c r="C149" s="1" t="s">
        <v>232</v>
      </c>
      <c r="D149" s="1" t="s">
        <v>285</v>
      </c>
      <c r="E149" s="1" t="s">
        <v>115</v>
      </c>
      <c r="F149" s="1" t="s">
        <v>235</v>
      </c>
      <c r="G149" s="1">
        <v>2021</v>
      </c>
      <c r="H149" s="1" t="s">
        <v>160</v>
      </c>
      <c r="I149" s="1" t="s">
        <v>164</v>
      </c>
      <c r="J149" s="3">
        <v>0.252664</v>
      </c>
      <c r="K149" s="1">
        <v>8550</v>
      </c>
      <c r="L149" s="1">
        <v>8550</v>
      </c>
      <c r="M149" s="1">
        <v>8.859</v>
      </c>
      <c r="O149" s="1">
        <v>3</v>
      </c>
      <c r="P149" s="1" t="s">
        <v>124</v>
      </c>
      <c r="Q149" s="1">
        <v>95.08</v>
      </c>
      <c r="R149" s="1">
        <v>5993</v>
      </c>
      <c r="S149" s="1">
        <v>2.9550000000000001</v>
      </c>
      <c r="T149" s="1">
        <v>10365</v>
      </c>
      <c r="U149" s="1">
        <v>2.3079999999999998</v>
      </c>
      <c r="V149" s="1">
        <v>10329</v>
      </c>
    </row>
    <row r="150" spans="2:22" ht="28.8" x14ac:dyDescent="0.3">
      <c r="B150" s="1" t="s">
        <v>90</v>
      </c>
      <c r="C150" s="1" t="s">
        <v>232</v>
      </c>
      <c r="D150" s="1" t="s">
        <v>285</v>
      </c>
      <c r="E150" s="1" t="s">
        <v>115</v>
      </c>
      <c r="F150" s="1" t="s">
        <v>236</v>
      </c>
      <c r="G150" s="1">
        <v>2021</v>
      </c>
      <c r="H150" s="1" t="s">
        <v>160</v>
      </c>
      <c r="I150" s="1" t="s">
        <v>164</v>
      </c>
      <c r="J150" s="3">
        <v>0.237454</v>
      </c>
      <c r="K150" s="1">
        <v>8568</v>
      </c>
      <c r="L150" s="1">
        <v>8568</v>
      </c>
      <c r="M150" s="1">
        <v>8.859</v>
      </c>
      <c r="O150" s="1">
        <v>3</v>
      </c>
      <c r="P150" s="1" t="s">
        <v>124</v>
      </c>
      <c r="Q150" s="1">
        <v>95.08</v>
      </c>
      <c r="R150" s="1">
        <v>5993</v>
      </c>
      <c r="S150" s="1">
        <v>2.9550000000000001</v>
      </c>
      <c r="T150" s="1">
        <v>10365</v>
      </c>
      <c r="U150" s="1">
        <v>2.3079999999999998</v>
      </c>
      <c r="V150" s="1">
        <v>10329</v>
      </c>
    </row>
    <row r="151" spans="2:22" ht="28.8" x14ac:dyDescent="0.3">
      <c r="B151" s="1" t="s">
        <v>90</v>
      </c>
      <c r="C151" s="1" t="s">
        <v>232</v>
      </c>
      <c r="D151" s="1" t="s">
        <v>285</v>
      </c>
      <c r="E151" s="1" t="s">
        <v>115</v>
      </c>
      <c r="F151" s="1" t="s">
        <v>237</v>
      </c>
      <c r="G151" s="1">
        <v>2021</v>
      </c>
      <c r="H151" s="1" t="s">
        <v>160</v>
      </c>
      <c r="I151" s="1" t="s">
        <v>164</v>
      </c>
      <c r="J151" s="3">
        <v>0.2259499999999999</v>
      </c>
      <c r="K151" s="1">
        <v>8569</v>
      </c>
      <c r="L151" s="1">
        <v>8569</v>
      </c>
      <c r="M151" s="1">
        <v>8.6579999999999995</v>
      </c>
      <c r="O151" s="1">
        <v>3</v>
      </c>
      <c r="P151" s="1" t="s">
        <v>124</v>
      </c>
      <c r="Q151" s="1">
        <v>95.08</v>
      </c>
      <c r="R151" s="1">
        <v>5993</v>
      </c>
      <c r="S151" s="1">
        <v>2.9550000000000001</v>
      </c>
      <c r="T151" s="1">
        <v>10365</v>
      </c>
      <c r="U151" s="1">
        <v>2.3079999999999998</v>
      </c>
      <c r="V151" s="1">
        <v>10329</v>
      </c>
    </row>
    <row r="152" spans="2:22" ht="28.8" x14ac:dyDescent="0.3">
      <c r="B152" s="1" t="s">
        <v>90</v>
      </c>
      <c r="C152" s="1" t="s">
        <v>232</v>
      </c>
      <c r="D152" s="1" t="s">
        <v>285</v>
      </c>
      <c r="E152" s="1" t="s">
        <v>115</v>
      </c>
      <c r="F152" s="1" t="s">
        <v>238</v>
      </c>
      <c r="G152" s="1">
        <v>2021</v>
      </c>
      <c r="H152" s="1" t="s">
        <v>160</v>
      </c>
      <c r="I152" s="1" t="s">
        <v>164</v>
      </c>
      <c r="J152" s="3">
        <v>0.21807599999999999</v>
      </c>
      <c r="K152" s="1">
        <v>8568</v>
      </c>
      <c r="L152" s="1">
        <v>8568</v>
      </c>
      <c r="M152" s="1">
        <v>8.6579999999999995</v>
      </c>
      <c r="O152" s="1">
        <v>3</v>
      </c>
      <c r="P152" s="1" t="s">
        <v>124</v>
      </c>
      <c r="Q152" s="1">
        <v>95.08</v>
      </c>
      <c r="R152" s="1">
        <v>5993</v>
      </c>
      <c r="S152" s="1">
        <v>2.9550000000000001</v>
      </c>
      <c r="T152" s="1">
        <v>10365</v>
      </c>
      <c r="U152" s="1">
        <v>2.3079999999999998</v>
      </c>
      <c r="V152" s="1">
        <v>10329</v>
      </c>
    </row>
    <row r="153" spans="2:22" ht="28.8" x14ac:dyDescent="0.3">
      <c r="B153" s="1" t="s">
        <v>90</v>
      </c>
      <c r="C153" s="1" t="s">
        <v>232</v>
      </c>
      <c r="D153" s="1" t="s">
        <v>285</v>
      </c>
      <c r="E153" s="1" t="s">
        <v>115</v>
      </c>
      <c r="F153" s="1" t="s">
        <v>239</v>
      </c>
      <c r="G153" s="1">
        <v>2021</v>
      </c>
      <c r="H153" s="1" t="s">
        <v>160</v>
      </c>
      <c r="I153" s="1" t="s">
        <v>164</v>
      </c>
      <c r="J153" s="3">
        <v>0.21021400000000001</v>
      </c>
      <c r="K153" s="1">
        <v>8568</v>
      </c>
      <c r="L153" s="1">
        <v>8568</v>
      </c>
      <c r="M153" s="1">
        <v>8.4720000000000013</v>
      </c>
      <c r="O153" s="1">
        <v>3</v>
      </c>
      <c r="P153" s="1" t="s">
        <v>124</v>
      </c>
      <c r="Q153" s="1">
        <v>95.08</v>
      </c>
      <c r="R153" s="1">
        <v>5993</v>
      </c>
      <c r="S153" s="1">
        <v>2.9550000000000001</v>
      </c>
      <c r="T153" s="1">
        <v>10365</v>
      </c>
      <c r="U153" s="1">
        <v>2.3079999999999998</v>
      </c>
      <c r="V153" s="1">
        <v>10329</v>
      </c>
    </row>
    <row r="154" spans="2:22" ht="28.8" x14ac:dyDescent="0.3">
      <c r="B154" s="1" t="s">
        <v>90</v>
      </c>
      <c r="C154" s="1" t="s">
        <v>232</v>
      </c>
      <c r="D154" s="1" t="s">
        <v>285</v>
      </c>
      <c r="E154" s="1" t="s">
        <v>115</v>
      </c>
      <c r="F154" s="1" t="s">
        <v>240</v>
      </c>
      <c r="G154" s="1">
        <v>2021</v>
      </c>
      <c r="H154" s="1" t="s">
        <v>160</v>
      </c>
      <c r="I154" s="1" t="s">
        <v>164</v>
      </c>
      <c r="J154" s="3">
        <v>0.204266</v>
      </c>
      <c r="K154" s="1">
        <v>8568</v>
      </c>
      <c r="L154" s="1">
        <v>8568</v>
      </c>
      <c r="M154" s="1">
        <v>8.4720000000000013</v>
      </c>
      <c r="O154" s="1">
        <v>3</v>
      </c>
      <c r="P154" s="1" t="s">
        <v>124</v>
      </c>
      <c r="Q154" s="1">
        <v>95.08</v>
      </c>
      <c r="R154" s="1">
        <v>5993</v>
      </c>
      <c r="S154" s="1">
        <v>2.9550000000000001</v>
      </c>
      <c r="T154" s="1">
        <v>10365</v>
      </c>
      <c r="U154" s="1">
        <v>2.3079999999999998</v>
      </c>
      <c r="V154" s="1">
        <v>10329</v>
      </c>
    </row>
    <row r="155" spans="2:22" ht="28.8" x14ac:dyDescent="0.3">
      <c r="B155" s="1" t="s">
        <v>90</v>
      </c>
      <c r="C155" s="1" t="s">
        <v>232</v>
      </c>
      <c r="D155" s="1" t="s">
        <v>285</v>
      </c>
      <c r="E155" s="1" t="s">
        <v>115</v>
      </c>
      <c r="F155" s="1" t="s">
        <v>241</v>
      </c>
      <c r="G155" s="1">
        <v>2021</v>
      </c>
      <c r="H155" s="1" t="s">
        <v>160</v>
      </c>
      <c r="I155" s="1" t="s">
        <v>164</v>
      </c>
      <c r="J155" s="3">
        <v>0.199294</v>
      </c>
      <c r="K155" s="1">
        <v>8568</v>
      </c>
      <c r="L155" s="1">
        <v>8568</v>
      </c>
      <c r="M155" s="1">
        <v>8.3410000000000011</v>
      </c>
      <c r="O155" s="1">
        <v>3</v>
      </c>
      <c r="P155" s="1" t="s">
        <v>124</v>
      </c>
      <c r="Q155" s="1">
        <v>95.08</v>
      </c>
      <c r="R155" s="1">
        <v>5993</v>
      </c>
      <c r="S155" s="1">
        <v>2.9550000000000001</v>
      </c>
      <c r="T155" s="1">
        <v>10365</v>
      </c>
      <c r="U155" s="1">
        <v>2.3079999999999998</v>
      </c>
      <c r="V155" s="1">
        <v>10329</v>
      </c>
    </row>
    <row r="156" spans="2:22" ht="28.8" x14ac:dyDescent="0.3">
      <c r="B156" s="1" t="s">
        <v>90</v>
      </c>
      <c r="C156" s="1" t="s">
        <v>232</v>
      </c>
      <c r="D156" s="1" t="s">
        <v>285</v>
      </c>
      <c r="E156" s="1" t="s">
        <v>115</v>
      </c>
      <c r="F156" s="1" t="s">
        <v>242</v>
      </c>
      <c r="G156" s="1">
        <v>2021</v>
      </c>
      <c r="H156" s="1" t="s">
        <v>160</v>
      </c>
      <c r="I156" s="1" t="s">
        <v>164</v>
      </c>
      <c r="J156" s="3">
        <v>0.19636799999999999</v>
      </c>
      <c r="K156" s="1">
        <v>8568</v>
      </c>
      <c r="L156" s="1">
        <v>8568</v>
      </c>
      <c r="M156" s="1">
        <v>8.3410000000000011</v>
      </c>
      <c r="O156" s="1">
        <v>3</v>
      </c>
      <c r="P156" s="1" t="s">
        <v>124</v>
      </c>
      <c r="Q156" s="1">
        <v>95.08</v>
      </c>
      <c r="R156" s="1">
        <v>5993</v>
      </c>
      <c r="S156" s="1">
        <v>2.9550000000000001</v>
      </c>
      <c r="T156" s="1">
        <v>10365</v>
      </c>
      <c r="U156" s="1">
        <v>2.3079999999999998</v>
      </c>
      <c r="V156" s="1">
        <v>10329</v>
      </c>
    </row>
    <row r="157" spans="2:22" ht="28.8" x14ac:dyDescent="0.3">
      <c r="B157" s="1" t="s">
        <v>90</v>
      </c>
      <c r="C157" s="1" t="s">
        <v>232</v>
      </c>
      <c r="D157" s="1" t="s">
        <v>285</v>
      </c>
      <c r="E157" s="1" t="s">
        <v>115</v>
      </c>
      <c r="F157" s="1" t="s">
        <v>243</v>
      </c>
      <c r="G157" s="1">
        <v>2021</v>
      </c>
      <c r="H157" s="1" t="s">
        <v>160</v>
      </c>
      <c r="I157" s="1" t="s">
        <v>164</v>
      </c>
      <c r="J157" s="3">
        <v>0.194442</v>
      </c>
      <c r="K157" s="1">
        <v>8568</v>
      </c>
      <c r="L157" s="1">
        <v>8568</v>
      </c>
      <c r="M157" s="1">
        <v>8.2720000000000002</v>
      </c>
      <c r="O157" s="1">
        <v>3</v>
      </c>
      <c r="P157" s="1" t="s">
        <v>124</v>
      </c>
      <c r="Q157" s="1">
        <v>95.08</v>
      </c>
      <c r="R157" s="1">
        <v>5993</v>
      </c>
      <c r="S157" s="1">
        <v>2.9550000000000001</v>
      </c>
      <c r="T157" s="1">
        <v>10365</v>
      </c>
      <c r="U157" s="1">
        <v>2.3079999999999998</v>
      </c>
      <c r="V157" s="1">
        <v>10329</v>
      </c>
    </row>
    <row r="158" spans="2:22" ht="28.8" x14ac:dyDescent="0.3">
      <c r="B158" s="1" t="s">
        <v>90</v>
      </c>
      <c r="C158" s="1" t="s">
        <v>232</v>
      </c>
      <c r="D158" s="1" t="s">
        <v>285</v>
      </c>
      <c r="E158" s="1" t="s">
        <v>115</v>
      </c>
      <c r="F158" s="1" t="s">
        <v>244</v>
      </c>
      <c r="G158" s="1">
        <v>2021</v>
      </c>
      <c r="H158" s="1" t="s">
        <v>160</v>
      </c>
      <c r="I158" s="1" t="s">
        <v>164</v>
      </c>
      <c r="J158" s="3">
        <v>0.200264</v>
      </c>
      <c r="K158" s="1">
        <v>8567</v>
      </c>
      <c r="L158" s="1">
        <v>8567</v>
      </c>
      <c r="M158" s="1">
        <v>8.2720000000000002</v>
      </c>
      <c r="O158" s="1">
        <v>3</v>
      </c>
      <c r="P158" s="1" t="s">
        <v>124</v>
      </c>
      <c r="Q158" s="1">
        <v>95.08</v>
      </c>
      <c r="R158" s="1">
        <v>5993</v>
      </c>
      <c r="S158" s="1">
        <v>2.9550000000000001</v>
      </c>
      <c r="T158" s="1">
        <v>10365</v>
      </c>
      <c r="U158" s="1">
        <v>2.3079999999999998</v>
      </c>
      <c r="V158" s="1">
        <v>10329</v>
      </c>
    </row>
    <row r="159" spans="2:22" ht="28.8" x14ac:dyDescent="0.3">
      <c r="B159" s="1" t="s">
        <v>90</v>
      </c>
      <c r="C159" s="1" t="s">
        <v>232</v>
      </c>
      <c r="D159" s="1" t="s">
        <v>285</v>
      </c>
      <c r="E159" s="1" t="s">
        <v>115</v>
      </c>
      <c r="F159" s="1" t="s">
        <v>245</v>
      </c>
      <c r="G159" s="1">
        <v>2021</v>
      </c>
      <c r="H159" s="1" t="s">
        <v>160</v>
      </c>
      <c r="I159" s="1" t="s">
        <v>164</v>
      </c>
      <c r="J159" s="3">
        <v>0.21376200000000001</v>
      </c>
      <c r="K159" s="1">
        <v>8568</v>
      </c>
      <c r="L159" s="1">
        <v>8568</v>
      </c>
      <c r="M159" s="1">
        <v>8.3260000000000005</v>
      </c>
      <c r="O159" s="1">
        <v>3</v>
      </c>
      <c r="P159" s="1" t="s">
        <v>124</v>
      </c>
      <c r="Q159" s="1">
        <v>95.08</v>
      </c>
      <c r="R159" s="1">
        <v>5993</v>
      </c>
      <c r="S159" s="1">
        <v>2.9550000000000001</v>
      </c>
      <c r="T159" s="1">
        <v>10365</v>
      </c>
      <c r="U159" s="1">
        <v>2.3079999999999998</v>
      </c>
      <c r="V159" s="1">
        <v>10329</v>
      </c>
    </row>
    <row r="160" spans="2:22" ht="28.8" x14ac:dyDescent="0.3">
      <c r="B160" s="1" t="s">
        <v>90</v>
      </c>
      <c r="C160" s="1" t="s">
        <v>232</v>
      </c>
      <c r="D160" s="1" t="s">
        <v>285</v>
      </c>
      <c r="E160" s="1" t="s">
        <v>115</v>
      </c>
      <c r="F160" s="1" t="s">
        <v>246</v>
      </c>
      <c r="G160" s="1">
        <v>2021</v>
      </c>
      <c r="H160" s="1" t="s">
        <v>160</v>
      </c>
      <c r="I160" s="1" t="s">
        <v>164</v>
      </c>
      <c r="J160" s="3">
        <v>0.24456600000000001</v>
      </c>
      <c r="K160" s="1">
        <v>8568</v>
      </c>
      <c r="L160" s="1">
        <v>8568</v>
      </c>
      <c r="M160" s="1">
        <v>8.3260000000000005</v>
      </c>
      <c r="O160" s="1">
        <v>3</v>
      </c>
      <c r="P160" s="1" t="s">
        <v>124</v>
      </c>
      <c r="Q160" s="1">
        <v>95.08</v>
      </c>
      <c r="R160" s="1">
        <v>5993</v>
      </c>
      <c r="S160" s="1">
        <v>2.9550000000000001</v>
      </c>
      <c r="T160" s="1">
        <v>10365</v>
      </c>
      <c r="U160" s="1">
        <v>2.3079999999999998</v>
      </c>
      <c r="V160" s="1">
        <v>10329</v>
      </c>
    </row>
    <row r="161" spans="2:22" ht="28.8" x14ac:dyDescent="0.3">
      <c r="B161" s="1" t="s">
        <v>90</v>
      </c>
      <c r="C161" s="1" t="s">
        <v>232</v>
      </c>
      <c r="D161" s="1" t="s">
        <v>285</v>
      </c>
      <c r="E161" s="1" t="s">
        <v>115</v>
      </c>
      <c r="F161" s="1" t="s">
        <v>247</v>
      </c>
      <c r="G161" s="1">
        <v>2021</v>
      </c>
      <c r="H161" s="1" t="s">
        <v>160</v>
      </c>
      <c r="I161" s="1" t="s">
        <v>164</v>
      </c>
      <c r="J161" s="3">
        <v>0.282522</v>
      </c>
      <c r="K161" s="1">
        <v>8568</v>
      </c>
      <c r="L161" s="1">
        <v>8568</v>
      </c>
      <c r="M161" s="1">
        <v>8.57</v>
      </c>
      <c r="O161" s="1">
        <v>3</v>
      </c>
      <c r="P161" s="1" t="s">
        <v>124</v>
      </c>
      <c r="Q161" s="1">
        <v>95.08</v>
      </c>
      <c r="R161" s="1">
        <v>5993</v>
      </c>
      <c r="S161" s="1">
        <v>2.9550000000000001</v>
      </c>
      <c r="T161" s="1">
        <v>10365</v>
      </c>
      <c r="U161" s="1">
        <v>2.3079999999999998</v>
      </c>
      <c r="V161" s="1">
        <v>10329</v>
      </c>
    </row>
    <row r="162" spans="2:22" ht="28.8" x14ac:dyDescent="0.3">
      <c r="B162" s="1" t="s">
        <v>90</v>
      </c>
      <c r="C162" s="1" t="s">
        <v>232</v>
      </c>
      <c r="D162" s="1" t="s">
        <v>285</v>
      </c>
      <c r="E162" s="1" t="s">
        <v>115</v>
      </c>
      <c r="F162" s="1" t="s">
        <v>248</v>
      </c>
      <c r="G162" s="1">
        <v>2021</v>
      </c>
      <c r="H162" s="1" t="s">
        <v>160</v>
      </c>
      <c r="I162" s="1" t="s">
        <v>164</v>
      </c>
      <c r="J162" s="3">
        <v>0.334094</v>
      </c>
      <c r="K162" s="1">
        <v>8568</v>
      </c>
      <c r="L162" s="1">
        <v>8568</v>
      </c>
      <c r="M162" s="1">
        <v>8.57</v>
      </c>
      <c r="O162" s="1">
        <v>3</v>
      </c>
      <c r="P162" s="1" t="s">
        <v>124</v>
      </c>
      <c r="Q162" s="1">
        <v>95.08</v>
      </c>
      <c r="R162" s="1">
        <v>5993</v>
      </c>
      <c r="S162" s="1">
        <v>2.9550000000000001</v>
      </c>
      <c r="T162" s="1">
        <v>10365</v>
      </c>
      <c r="U162" s="1">
        <v>2.3079999999999998</v>
      </c>
      <c r="V162" s="1">
        <v>10329</v>
      </c>
    </row>
    <row r="163" spans="2:22" ht="28.8" x14ac:dyDescent="0.3">
      <c r="B163" s="1" t="s">
        <v>90</v>
      </c>
      <c r="C163" s="1" t="s">
        <v>232</v>
      </c>
      <c r="D163" s="1" t="s">
        <v>285</v>
      </c>
      <c r="E163" s="1" t="s">
        <v>115</v>
      </c>
      <c r="F163" s="1" t="s">
        <v>249</v>
      </c>
      <c r="G163" s="1">
        <v>2021</v>
      </c>
      <c r="H163" s="1" t="s">
        <v>160</v>
      </c>
      <c r="I163" s="1" t="s">
        <v>164</v>
      </c>
      <c r="J163" s="3">
        <v>0.36986999999999998</v>
      </c>
      <c r="K163" s="1">
        <v>8568</v>
      </c>
      <c r="L163" s="1">
        <v>8568</v>
      </c>
      <c r="M163" s="1">
        <v>9.0609999999999999</v>
      </c>
      <c r="O163" s="1">
        <v>3</v>
      </c>
      <c r="P163" s="1" t="s">
        <v>124</v>
      </c>
      <c r="Q163" s="1">
        <v>95.08</v>
      </c>
      <c r="R163" s="1">
        <v>5993</v>
      </c>
      <c r="S163" s="1">
        <v>2.9550000000000001</v>
      </c>
      <c r="T163" s="1">
        <v>10365</v>
      </c>
      <c r="U163" s="1">
        <v>2.3079999999999998</v>
      </c>
      <c r="V163" s="1">
        <v>10329</v>
      </c>
    </row>
    <row r="164" spans="2:22" ht="28.8" x14ac:dyDescent="0.3">
      <c r="B164" s="1" t="s">
        <v>90</v>
      </c>
      <c r="C164" s="1" t="s">
        <v>232</v>
      </c>
      <c r="D164" s="1" t="s">
        <v>285</v>
      </c>
      <c r="E164" s="1" t="s">
        <v>115</v>
      </c>
      <c r="F164" s="1" t="s">
        <v>250</v>
      </c>
      <c r="G164" s="1">
        <v>2021</v>
      </c>
      <c r="H164" s="1" t="s">
        <v>160</v>
      </c>
      <c r="I164" s="1" t="s">
        <v>164</v>
      </c>
      <c r="J164" s="3">
        <v>0.39640399999999998</v>
      </c>
      <c r="K164" s="1">
        <v>8568</v>
      </c>
      <c r="L164" s="1">
        <v>8568</v>
      </c>
      <c r="M164" s="1">
        <v>9.0609999999999999</v>
      </c>
      <c r="O164" s="1">
        <v>3</v>
      </c>
      <c r="P164" s="1" t="s">
        <v>124</v>
      </c>
      <c r="Q164" s="1">
        <v>95.08</v>
      </c>
      <c r="R164" s="1">
        <v>5993</v>
      </c>
      <c r="S164" s="1">
        <v>2.9550000000000001</v>
      </c>
      <c r="T164" s="1">
        <v>10365</v>
      </c>
      <c r="U164" s="1">
        <v>2.3079999999999998</v>
      </c>
      <c r="V164" s="1">
        <v>10329</v>
      </c>
    </row>
    <row r="165" spans="2:22" ht="28.8" x14ac:dyDescent="0.3">
      <c r="B165" s="1" t="s">
        <v>90</v>
      </c>
      <c r="C165" s="1" t="s">
        <v>232</v>
      </c>
      <c r="D165" s="1" t="s">
        <v>285</v>
      </c>
      <c r="E165" s="1" t="s">
        <v>115</v>
      </c>
      <c r="F165" s="1" t="s">
        <v>251</v>
      </c>
      <c r="G165" s="1">
        <v>2021</v>
      </c>
      <c r="H165" s="1" t="s">
        <v>160</v>
      </c>
      <c r="I165" s="1" t="s">
        <v>164</v>
      </c>
      <c r="J165" s="3">
        <v>0.40643599999999991</v>
      </c>
      <c r="K165" s="1">
        <v>8568</v>
      </c>
      <c r="L165" s="1">
        <v>8568</v>
      </c>
      <c r="M165" s="1">
        <v>9.8089999999999993</v>
      </c>
      <c r="O165" s="1">
        <v>3</v>
      </c>
      <c r="P165" s="1" t="s">
        <v>124</v>
      </c>
      <c r="Q165" s="1">
        <v>95.08</v>
      </c>
      <c r="R165" s="1">
        <v>5993</v>
      </c>
      <c r="S165" s="1">
        <v>2.9550000000000001</v>
      </c>
      <c r="T165" s="1">
        <v>10365</v>
      </c>
      <c r="U165" s="1">
        <v>2.3079999999999998</v>
      </c>
      <c r="V165" s="1">
        <v>10329</v>
      </c>
    </row>
    <row r="166" spans="2:22" ht="28.8" x14ac:dyDescent="0.3">
      <c r="B166" s="1" t="s">
        <v>90</v>
      </c>
      <c r="C166" s="1" t="s">
        <v>232</v>
      </c>
      <c r="D166" s="1" t="s">
        <v>285</v>
      </c>
      <c r="E166" s="1" t="s">
        <v>115</v>
      </c>
      <c r="F166" s="1" t="s">
        <v>252</v>
      </c>
      <c r="G166" s="1">
        <v>2021</v>
      </c>
      <c r="H166" s="1" t="s">
        <v>160</v>
      </c>
      <c r="I166" s="1" t="s">
        <v>164</v>
      </c>
      <c r="J166" s="3">
        <v>0.411194</v>
      </c>
      <c r="K166" s="1">
        <v>8568</v>
      </c>
      <c r="L166" s="1">
        <v>8568</v>
      </c>
      <c r="M166" s="1">
        <v>9.8079999999999998</v>
      </c>
      <c r="O166" s="1">
        <v>3</v>
      </c>
      <c r="P166" s="1" t="s">
        <v>124</v>
      </c>
      <c r="Q166" s="1">
        <v>95.08</v>
      </c>
      <c r="R166" s="1">
        <v>5993</v>
      </c>
      <c r="S166" s="1">
        <v>2.9550000000000001</v>
      </c>
      <c r="T166" s="1">
        <v>10365</v>
      </c>
      <c r="U166" s="1">
        <v>2.3079999999999998</v>
      </c>
      <c r="V166" s="1">
        <v>10329</v>
      </c>
    </row>
    <row r="167" spans="2:22" ht="28.8" x14ac:dyDescent="0.3">
      <c r="B167" s="1" t="s">
        <v>90</v>
      </c>
      <c r="C167" s="1" t="s">
        <v>232</v>
      </c>
      <c r="D167" s="1" t="s">
        <v>285</v>
      </c>
      <c r="E167" s="1" t="s">
        <v>115</v>
      </c>
      <c r="F167" s="1" t="s">
        <v>253</v>
      </c>
      <c r="G167" s="1">
        <v>2021</v>
      </c>
      <c r="H167" s="1" t="s">
        <v>160</v>
      </c>
      <c r="I167" s="1" t="s">
        <v>164</v>
      </c>
      <c r="J167" s="3">
        <v>0.40806999999999999</v>
      </c>
      <c r="K167" s="1">
        <v>8567</v>
      </c>
      <c r="L167" s="1">
        <v>8567</v>
      </c>
      <c r="M167" s="1">
        <v>10.659000000000001</v>
      </c>
      <c r="O167" s="1">
        <v>3</v>
      </c>
      <c r="P167" s="1" t="s">
        <v>124</v>
      </c>
      <c r="Q167" s="1">
        <v>95.08</v>
      </c>
      <c r="R167" s="1">
        <v>5993</v>
      </c>
      <c r="S167" s="1">
        <v>2.9550000000000001</v>
      </c>
      <c r="T167" s="1">
        <v>10365</v>
      </c>
      <c r="U167" s="1">
        <v>2.3079999999999998</v>
      </c>
      <c r="V167" s="1">
        <v>10329</v>
      </c>
    </row>
    <row r="168" spans="2:22" ht="28.8" x14ac:dyDescent="0.3">
      <c r="B168" s="1" t="s">
        <v>90</v>
      </c>
      <c r="C168" s="1" t="s">
        <v>232</v>
      </c>
      <c r="D168" s="1" t="s">
        <v>285</v>
      </c>
      <c r="E168" s="1" t="s">
        <v>115</v>
      </c>
      <c r="F168" s="1" t="s">
        <v>254</v>
      </c>
      <c r="G168" s="1">
        <v>2021</v>
      </c>
      <c r="H168" s="1" t="s">
        <v>160</v>
      </c>
      <c r="I168" s="1" t="s">
        <v>164</v>
      </c>
      <c r="J168" s="3">
        <v>0.40093000000000001</v>
      </c>
      <c r="K168" s="1">
        <v>8567</v>
      </c>
      <c r="L168" s="1">
        <v>8567</v>
      </c>
      <c r="M168" s="1">
        <v>10.659000000000001</v>
      </c>
      <c r="O168" s="1">
        <v>3</v>
      </c>
      <c r="P168" s="1" t="s">
        <v>124</v>
      </c>
      <c r="Q168" s="1">
        <v>95.08</v>
      </c>
      <c r="R168" s="1">
        <v>5993</v>
      </c>
      <c r="S168" s="1">
        <v>2.9550000000000001</v>
      </c>
      <c r="T168" s="1">
        <v>10365</v>
      </c>
      <c r="U168" s="1">
        <v>2.3079999999999998</v>
      </c>
      <c r="V168" s="1">
        <v>10329</v>
      </c>
    </row>
    <row r="169" spans="2:22" ht="28.8" x14ac:dyDescent="0.3">
      <c r="B169" s="1" t="s">
        <v>90</v>
      </c>
      <c r="C169" s="1" t="s">
        <v>232</v>
      </c>
      <c r="D169" s="1" t="s">
        <v>285</v>
      </c>
      <c r="E169" s="1" t="s">
        <v>115</v>
      </c>
      <c r="F169" s="1" t="s">
        <v>255</v>
      </c>
      <c r="G169" s="1">
        <v>2021</v>
      </c>
      <c r="H169" s="1" t="s">
        <v>160</v>
      </c>
      <c r="I169" s="1" t="s">
        <v>164</v>
      </c>
      <c r="J169" s="3">
        <v>0.39278399999999991</v>
      </c>
      <c r="K169" s="1">
        <v>8566</v>
      </c>
      <c r="L169" s="1">
        <v>8566</v>
      </c>
      <c r="M169" s="1">
        <v>11.433999999999999</v>
      </c>
      <c r="O169" s="1">
        <v>3</v>
      </c>
      <c r="P169" s="1" t="s">
        <v>124</v>
      </c>
      <c r="Q169" s="1">
        <v>95.08</v>
      </c>
      <c r="R169" s="1">
        <v>5993</v>
      </c>
      <c r="S169" s="1">
        <v>2.9550000000000001</v>
      </c>
      <c r="T169" s="1">
        <v>10365</v>
      </c>
      <c r="U169" s="1">
        <v>2.3079999999999998</v>
      </c>
      <c r="V169" s="1">
        <v>10329</v>
      </c>
    </row>
    <row r="170" spans="2:22" ht="28.8" x14ac:dyDescent="0.3">
      <c r="B170" s="1" t="s">
        <v>90</v>
      </c>
      <c r="C170" s="1" t="s">
        <v>232</v>
      </c>
      <c r="D170" s="1" t="s">
        <v>285</v>
      </c>
      <c r="E170" s="1" t="s">
        <v>115</v>
      </c>
      <c r="F170" s="1" t="s">
        <v>256</v>
      </c>
      <c r="G170" s="1">
        <v>2021</v>
      </c>
      <c r="H170" s="1" t="s">
        <v>160</v>
      </c>
      <c r="I170" s="1" t="s">
        <v>164</v>
      </c>
      <c r="J170" s="3">
        <v>0.38752599999999998</v>
      </c>
      <c r="K170" s="1">
        <v>8566</v>
      </c>
      <c r="L170" s="1">
        <v>8566</v>
      </c>
      <c r="M170" s="1">
        <v>11.433999999999999</v>
      </c>
      <c r="O170" s="1">
        <v>3</v>
      </c>
      <c r="P170" s="1" t="s">
        <v>124</v>
      </c>
      <c r="Q170" s="1">
        <v>95.08</v>
      </c>
      <c r="R170" s="1">
        <v>5993</v>
      </c>
      <c r="S170" s="1">
        <v>2.9550000000000001</v>
      </c>
      <c r="T170" s="1">
        <v>10365</v>
      </c>
      <c r="U170" s="1">
        <v>2.3079999999999998</v>
      </c>
      <c r="V170" s="1">
        <v>10329</v>
      </c>
    </row>
    <row r="171" spans="2:22" ht="28.8" x14ac:dyDescent="0.3">
      <c r="B171" s="1" t="s">
        <v>90</v>
      </c>
      <c r="C171" s="1" t="s">
        <v>232</v>
      </c>
      <c r="D171" s="1" t="s">
        <v>285</v>
      </c>
      <c r="E171" s="1" t="s">
        <v>115</v>
      </c>
      <c r="F171" s="1" t="s">
        <v>257</v>
      </c>
      <c r="G171" s="1">
        <v>2021</v>
      </c>
      <c r="H171" s="1" t="s">
        <v>160</v>
      </c>
      <c r="I171" s="1" t="s">
        <v>164</v>
      </c>
      <c r="J171" s="3">
        <v>0.39143600000000001</v>
      </c>
      <c r="K171" s="1">
        <v>8565</v>
      </c>
      <c r="L171" s="1">
        <v>8565</v>
      </c>
      <c r="M171" s="1">
        <v>12.031000000000001</v>
      </c>
      <c r="O171" s="1">
        <v>3</v>
      </c>
      <c r="P171" s="1" t="s">
        <v>124</v>
      </c>
      <c r="Q171" s="1">
        <v>95.08</v>
      </c>
      <c r="R171" s="1">
        <v>5993</v>
      </c>
      <c r="S171" s="1">
        <v>2.9550000000000001</v>
      </c>
      <c r="T171" s="1">
        <v>10365</v>
      </c>
      <c r="U171" s="1">
        <v>2.3079999999999998</v>
      </c>
      <c r="V171" s="1">
        <v>10329</v>
      </c>
    </row>
    <row r="172" spans="2:22" ht="28.8" x14ac:dyDescent="0.3">
      <c r="B172" s="1" t="s">
        <v>90</v>
      </c>
      <c r="C172" s="1" t="s">
        <v>232</v>
      </c>
      <c r="D172" s="1" t="s">
        <v>285</v>
      </c>
      <c r="E172" s="1" t="s">
        <v>115</v>
      </c>
      <c r="F172" s="1" t="s">
        <v>258</v>
      </c>
      <c r="G172" s="1">
        <v>2021</v>
      </c>
      <c r="H172" s="1" t="s">
        <v>160</v>
      </c>
      <c r="I172" s="1" t="s">
        <v>164</v>
      </c>
      <c r="J172" s="3">
        <v>0.41099000000000002</v>
      </c>
      <c r="K172" s="1">
        <v>8563</v>
      </c>
      <c r="L172" s="1">
        <v>8563</v>
      </c>
      <c r="M172" s="1">
        <v>12.031000000000001</v>
      </c>
      <c r="O172" s="1">
        <v>3</v>
      </c>
      <c r="P172" s="1" t="s">
        <v>124</v>
      </c>
      <c r="Q172" s="1">
        <v>95.08</v>
      </c>
      <c r="R172" s="1">
        <v>5993</v>
      </c>
      <c r="S172" s="1">
        <v>2.9550000000000001</v>
      </c>
      <c r="T172" s="1">
        <v>10365</v>
      </c>
      <c r="U172" s="1">
        <v>2.3079999999999998</v>
      </c>
      <c r="V172" s="1">
        <v>10329</v>
      </c>
    </row>
    <row r="173" spans="2:22" ht="28.8" x14ac:dyDescent="0.3">
      <c r="B173" s="1" t="s">
        <v>90</v>
      </c>
      <c r="C173" s="1" t="s">
        <v>232</v>
      </c>
      <c r="D173" s="1" t="s">
        <v>285</v>
      </c>
      <c r="E173" s="1" t="s">
        <v>115</v>
      </c>
      <c r="F173" s="1" t="s">
        <v>259</v>
      </c>
      <c r="G173" s="1">
        <v>2021</v>
      </c>
      <c r="H173" s="1" t="s">
        <v>160</v>
      </c>
      <c r="I173" s="1" t="s">
        <v>164</v>
      </c>
      <c r="J173" s="3">
        <v>0.413968</v>
      </c>
      <c r="K173" s="1">
        <v>8566</v>
      </c>
      <c r="L173" s="1">
        <v>8566</v>
      </c>
      <c r="M173" s="1">
        <v>12.462</v>
      </c>
      <c r="O173" s="1">
        <v>3</v>
      </c>
      <c r="P173" s="1" t="s">
        <v>124</v>
      </c>
      <c r="Q173" s="1">
        <v>95.08</v>
      </c>
      <c r="R173" s="1">
        <v>5993</v>
      </c>
      <c r="S173" s="1">
        <v>2.9550000000000001</v>
      </c>
      <c r="T173" s="1">
        <v>10365</v>
      </c>
      <c r="U173" s="1">
        <v>2.3079999999999998</v>
      </c>
      <c r="V173" s="1">
        <v>10329</v>
      </c>
    </row>
    <row r="174" spans="2:22" ht="28.8" x14ac:dyDescent="0.3">
      <c r="B174" s="1" t="s">
        <v>90</v>
      </c>
      <c r="C174" s="1" t="s">
        <v>232</v>
      </c>
      <c r="D174" s="1" t="s">
        <v>285</v>
      </c>
      <c r="E174" s="1" t="s">
        <v>115</v>
      </c>
      <c r="F174" s="1" t="s">
        <v>260</v>
      </c>
      <c r="G174" s="1">
        <v>2021</v>
      </c>
      <c r="H174" s="1" t="s">
        <v>160</v>
      </c>
      <c r="I174" s="1" t="s">
        <v>164</v>
      </c>
      <c r="J174" s="3">
        <v>0.40319199999999999</v>
      </c>
      <c r="K174" s="1">
        <v>8566</v>
      </c>
      <c r="L174" s="1">
        <v>8566</v>
      </c>
      <c r="M174" s="1">
        <v>12.462</v>
      </c>
      <c r="O174" s="1">
        <v>3</v>
      </c>
      <c r="P174" s="1" t="s">
        <v>124</v>
      </c>
      <c r="Q174" s="1">
        <v>95.08</v>
      </c>
      <c r="R174" s="1">
        <v>5993</v>
      </c>
      <c r="S174" s="1">
        <v>2.9550000000000001</v>
      </c>
      <c r="T174" s="1">
        <v>10365</v>
      </c>
      <c r="U174" s="1">
        <v>2.3079999999999998</v>
      </c>
      <c r="V174" s="1">
        <v>10329</v>
      </c>
    </row>
    <row r="175" spans="2:22" ht="28.8" x14ac:dyDescent="0.3">
      <c r="B175" s="1" t="s">
        <v>90</v>
      </c>
      <c r="C175" s="1" t="s">
        <v>232</v>
      </c>
      <c r="D175" s="1" t="s">
        <v>285</v>
      </c>
      <c r="E175" s="1" t="s">
        <v>115</v>
      </c>
      <c r="F175" s="1" t="s">
        <v>261</v>
      </c>
      <c r="G175" s="1">
        <v>2021</v>
      </c>
      <c r="H175" s="1" t="s">
        <v>160</v>
      </c>
      <c r="I175" s="1" t="s">
        <v>164</v>
      </c>
      <c r="J175" s="3">
        <v>0.38562599999999991</v>
      </c>
      <c r="K175" s="1">
        <v>8563</v>
      </c>
      <c r="L175" s="1">
        <v>8563</v>
      </c>
      <c r="M175" s="1">
        <v>12.73</v>
      </c>
      <c r="O175" s="1">
        <v>3</v>
      </c>
      <c r="P175" s="1" t="s">
        <v>124</v>
      </c>
      <c r="Q175" s="1">
        <v>95.08</v>
      </c>
      <c r="R175" s="1">
        <v>5993</v>
      </c>
      <c r="S175" s="1">
        <v>2.9550000000000001</v>
      </c>
      <c r="T175" s="1">
        <v>10365</v>
      </c>
      <c r="U175" s="1">
        <v>2.3079999999999998</v>
      </c>
      <c r="V175" s="1">
        <v>10329</v>
      </c>
    </row>
    <row r="176" spans="2:22" ht="28.8" x14ac:dyDescent="0.3">
      <c r="B176" s="1" t="s">
        <v>90</v>
      </c>
      <c r="C176" s="1" t="s">
        <v>232</v>
      </c>
      <c r="D176" s="1" t="s">
        <v>285</v>
      </c>
      <c r="E176" s="1" t="s">
        <v>115</v>
      </c>
      <c r="F176" s="1" t="s">
        <v>262</v>
      </c>
      <c r="G176" s="1">
        <v>2021</v>
      </c>
      <c r="H176" s="1" t="s">
        <v>160</v>
      </c>
      <c r="I176" s="1" t="s">
        <v>164</v>
      </c>
      <c r="J176" s="3">
        <v>0.37562000000000001</v>
      </c>
      <c r="K176" s="1">
        <v>8564</v>
      </c>
      <c r="L176" s="1">
        <v>8564</v>
      </c>
      <c r="M176" s="1">
        <v>12.73</v>
      </c>
      <c r="O176" s="1">
        <v>3</v>
      </c>
      <c r="P176" s="1" t="s">
        <v>124</v>
      </c>
      <c r="Q176" s="1">
        <v>95.08</v>
      </c>
      <c r="R176" s="1">
        <v>5993</v>
      </c>
      <c r="S176" s="1">
        <v>2.9550000000000001</v>
      </c>
      <c r="T176" s="1">
        <v>10365</v>
      </c>
      <c r="U176" s="1">
        <v>2.3079999999999998</v>
      </c>
      <c r="V176" s="1">
        <v>10329</v>
      </c>
    </row>
    <row r="177" spans="2:22" ht="28.8" x14ac:dyDescent="0.3">
      <c r="B177" s="1" t="s">
        <v>90</v>
      </c>
      <c r="C177" s="1" t="s">
        <v>232</v>
      </c>
      <c r="D177" s="1" t="s">
        <v>285</v>
      </c>
      <c r="E177" s="1" t="s">
        <v>115</v>
      </c>
      <c r="F177" s="1" t="s">
        <v>263</v>
      </c>
      <c r="G177" s="1">
        <v>2021</v>
      </c>
      <c r="H177" s="1" t="s">
        <v>160</v>
      </c>
      <c r="I177" s="1" t="s">
        <v>164</v>
      </c>
      <c r="J177" s="3">
        <v>0.37390200000000001</v>
      </c>
      <c r="K177" s="1">
        <v>8563</v>
      </c>
      <c r="L177" s="1">
        <v>8563</v>
      </c>
      <c r="M177" s="1">
        <v>12.813000000000001</v>
      </c>
      <c r="O177" s="1">
        <v>3</v>
      </c>
      <c r="P177" s="1" t="s">
        <v>124</v>
      </c>
      <c r="Q177" s="1">
        <v>95.08</v>
      </c>
      <c r="R177" s="1">
        <v>5993</v>
      </c>
      <c r="S177" s="1">
        <v>2.9550000000000001</v>
      </c>
      <c r="T177" s="1">
        <v>10365</v>
      </c>
      <c r="U177" s="1">
        <v>2.3079999999999998</v>
      </c>
      <c r="V177" s="1">
        <v>10329</v>
      </c>
    </row>
    <row r="178" spans="2:22" ht="28.8" x14ac:dyDescent="0.3">
      <c r="B178" s="1" t="s">
        <v>90</v>
      </c>
      <c r="C178" s="1" t="s">
        <v>232</v>
      </c>
      <c r="D178" s="1" t="s">
        <v>285</v>
      </c>
      <c r="E178" s="1" t="s">
        <v>115</v>
      </c>
      <c r="F178" s="1" t="s">
        <v>264</v>
      </c>
      <c r="G178" s="1">
        <v>2021</v>
      </c>
      <c r="H178" s="1" t="s">
        <v>160</v>
      </c>
      <c r="I178" s="1" t="s">
        <v>164</v>
      </c>
      <c r="J178" s="3">
        <v>0.38253999999999999</v>
      </c>
      <c r="K178" s="1">
        <v>8565</v>
      </c>
      <c r="L178" s="1">
        <v>8565</v>
      </c>
      <c r="M178" s="1">
        <v>12.813000000000001</v>
      </c>
      <c r="O178" s="1">
        <v>3</v>
      </c>
      <c r="P178" s="1" t="s">
        <v>124</v>
      </c>
      <c r="Q178" s="1">
        <v>95.08</v>
      </c>
      <c r="R178" s="1">
        <v>5993</v>
      </c>
      <c r="S178" s="1">
        <v>2.9550000000000001</v>
      </c>
      <c r="T178" s="1">
        <v>10365</v>
      </c>
      <c r="U178" s="1">
        <v>2.3079999999999998</v>
      </c>
      <c r="V178" s="1">
        <v>10329</v>
      </c>
    </row>
    <row r="179" spans="2:22" ht="28.8" x14ac:dyDescent="0.3">
      <c r="B179" s="1" t="s">
        <v>90</v>
      </c>
      <c r="C179" s="1" t="s">
        <v>232</v>
      </c>
      <c r="D179" s="1" t="s">
        <v>285</v>
      </c>
      <c r="E179" s="1" t="s">
        <v>115</v>
      </c>
      <c r="F179" s="1" t="s">
        <v>265</v>
      </c>
      <c r="G179" s="1">
        <v>2021</v>
      </c>
      <c r="H179" s="1" t="s">
        <v>160</v>
      </c>
      <c r="I179" s="1" t="s">
        <v>164</v>
      </c>
      <c r="J179" s="3">
        <v>0.40346399999999999</v>
      </c>
      <c r="K179" s="1">
        <v>8566</v>
      </c>
      <c r="L179" s="1">
        <v>8566</v>
      </c>
      <c r="M179" s="1">
        <v>12.683999999999999</v>
      </c>
      <c r="O179" s="1">
        <v>3</v>
      </c>
      <c r="P179" s="1" t="s">
        <v>124</v>
      </c>
      <c r="Q179" s="1">
        <v>95.08</v>
      </c>
      <c r="R179" s="1">
        <v>5993</v>
      </c>
      <c r="S179" s="1">
        <v>2.9550000000000001</v>
      </c>
      <c r="T179" s="1">
        <v>10365</v>
      </c>
      <c r="U179" s="1">
        <v>2.3079999999999998</v>
      </c>
      <c r="V179" s="1">
        <v>10329</v>
      </c>
    </row>
    <row r="180" spans="2:22" ht="28.8" x14ac:dyDescent="0.3">
      <c r="B180" s="1" t="s">
        <v>90</v>
      </c>
      <c r="C180" s="1" t="s">
        <v>232</v>
      </c>
      <c r="D180" s="1" t="s">
        <v>285</v>
      </c>
      <c r="E180" s="1" t="s">
        <v>115</v>
      </c>
      <c r="F180" s="1" t="s">
        <v>266</v>
      </c>
      <c r="G180" s="1">
        <v>2021</v>
      </c>
      <c r="H180" s="1" t="s">
        <v>160</v>
      </c>
      <c r="I180" s="1" t="s">
        <v>164</v>
      </c>
      <c r="J180" s="3">
        <v>0.44601799999999991</v>
      </c>
      <c r="K180" s="1">
        <v>8566</v>
      </c>
      <c r="L180" s="1">
        <v>8566</v>
      </c>
      <c r="M180" s="1">
        <v>12.683999999999999</v>
      </c>
      <c r="O180" s="1">
        <v>3</v>
      </c>
      <c r="P180" s="1" t="s">
        <v>124</v>
      </c>
      <c r="Q180" s="1">
        <v>95.08</v>
      </c>
      <c r="R180" s="1">
        <v>5993</v>
      </c>
      <c r="S180" s="1">
        <v>2.9550000000000001</v>
      </c>
      <c r="T180" s="1">
        <v>10365</v>
      </c>
      <c r="U180" s="1">
        <v>2.3079999999999998</v>
      </c>
      <c r="V180" s="1">
        <v>10329</v>
      </c>
    </row>
    <row r="181" spans="2:22" ht="28.8" x14ac:dyDescent="0.3">
      <c r="B181" s="1" t="s">
        <v>90</v>
      </c>
      <c r="C181" s="1" t="s">
        <v>232</v>
      </c>
      <c r="D181" s="1" t="s">
        <v>285</v>
      </c>
      <c r="E181" s="1" t="s">
        <v>115</v>
      </c>
      <c r="F181" s="1" t="s">
        <v>267</v>
      </c>
      <c r="G181" s="1">
        <v>2021</v>
      </c>
      <c r="H181" s="1" t="s">
        <v>160</v>
      </c>
      <c r="I181" s="1" t="s">
        <v>164</v>
      </c>
      <c r="J181" s="3">
        <v>0.50539199999999995</v>
      </c>
      <c r="K181" s="1">
        <v>8566</v>
      </c>
      <c r="L181" s="1">
        <v>8566</v>
      </c>
      <c r="M181" s="1">
        <v>12.412000000000001</v>
      </c>
      <c r="O181" s="1">
        <v>3</v>
      </c>
      <c r="P181" s="1" t="s">
        <v>124</v>
      </c>
      <c r="Q181" s="1">
        <v>95.08</v>
      </c>
      <c r="R181" s="1">
        <v>5993</v>
      </c>
      <c r="S181" s="1">
        <v>2.9550000000000001</v>
      </c>
      <c r="T181" s="1">
        <v>10365</v>
      </c>
      <c r="U181" s="1">
        <v>2.3079999999999998</v>
      </c>
      <c r="V181" s="1">
        <v>10329</v>
      </c>
    </row>
    <row r="182" spans="2:22" ht="28.8" x14ac:dyDescent="0.3">
      <c r="B182" s="1" t="s">
        <v>90</v>
      </c>
      <c r="C182" s="1" t="s">
        <v>232</v>
      </c>
      <c r="D182" s="1" t="s">
        <v>285</v>
      </c>
      <c r="E182" s="1" t="s">
        <v>115</v>
      </c>
      <c r="F182" s="1" t="s">
        <v>268</v>
      </c>
      <c r="G182" s="1">
        <v>2021</v>
      </c>
      <c r="H182" s="1" t="s">
        <v>160</v>
      </c>
      <c r="I182" s="1" t="s">
        <v>164</v>
      </c>
      <c r="J182" s="3">
        <v>0.57412199999999991</v>
      </c>
      <c r="K182" s="1">
        <v>8566</v>
      </c>
      <c r="L182" s="1">
        <v>8566</v>
      </c>
      <c r="M182" s="1">
        <v>12.412000000000001</v>
      </c>
      <c r="O182" s="1">
        <v>3</v>
      </c>
      <c r="P182" s="1" t="s">
        <v>124</v>
      </c>
      <c r="Q182" s="1">
        <v>95.08</v>
      </c>
      <c r="R182" s="1">
        <v>5993</v>
      </c>
      <c r="S182" s="1">
        <v>2.9550000000000001</v>
      </c>
      <c r="T182" s="1">
        <v>10365</v>
      </c>
      <c r="U182" s="1">
        <v>2.3079999999999998</v>
      </c>
      <c r="V182" s="1">
        <v>10329</v>
      </c>
    </row>
    <row r="183" spans="2:22" ht="28.8" x14ac:dyDescent="0.3">
      <c r="B183" s="1" t="s">
        <v>90</v>
      </c>
      <c r="C183" s="1" t="s">
        <v>232</v>
      </c>
      <c r="D183" s="1" t="s">
        <v>285</v>
      </c>
      <c r="E183" s="1" t="s">
        <v>115</v>
      </c>
      <c r="F183" s="1" t="s">
        <v>269</v>
      </c>
      <c r="G183" s="1">
        <v>2021</v>
      </c>
      <c r="H183" s="1" t="s">
        <v>160</v>
      </c>
      <c r="I183" s="1" t="s">
        <v>164</v>
      </c>
      <c r="J183" s="3">
        <v>0.61697800000000014</v>
      </c>
      <c r="K183" s="1">
        <v>8566</v>
      </c>
      <c r="L183" s="1">
        <v>8566</v>
      </c>
      <c r="M183" s="1">
        <v>12.02</v>
      </c>
      <c r="O183" s="1">
        <v>3</v>
      </c>
      <c r="P183" s="1" t="s">
        <v>124</v>
      </c>
      <c r="Q183" s="1">
        <v>95.08</v>
      </c>
      <c r="R183" s="1">
        <v>5993</v>
      </c>
      <c r="S183" s="1">
        <v>2.9550000000000001</v>
      </c>
      <c r="T183" s="1">
        <v>10365</v>
      </c>
      <c r="U183" s="1">
        <v>2.3079999999999998</v>
      </c>
      <c r="V183" s="1">
        <v>10329</v>
      </c>
    </row>
    <row r="184" spans="2:22" ht="28.8" x14ac:dyDescent="0.3">
      <c r="B184" s="1" t="s">
        <v>90</v>
      </c>
      <c r="C184" s="1" t="s">
        <v>232</v>
      </c>
      <c r="D184" s="1" t="s">
        <v>285</v>
      </c>
      <c r="E184" s="1" t="s">
        <v>115</v>
      </c>
      <c r="F184" s="1" t="s">
        <v>270</v>
      </c>
      <c r="G184" s="1">
        <v>2021</v>
      </c>
      <c r="H184" s="1" t="s">
        <v>160</v>
      </c>
      <c r="I184" s="1" t="s">
        <v>164</v>
      </c>
      <c r="J184" s="3">
        <v>0.62692399999999993</v>
      </c>
      <c r="K184" s="1">
        <v>8564</v>
      </c>
      <c r="L184" s="1">
        <v>8564</v>
      </c>
      <c r="M184" s="1">
        <v>12.02</v>
      </c>
      <c r="O184" s="1">
        <v>3</v>
      </c>
      <c r="P184" s="1" t="s">
        <v>124</v>
      </c>
      <c r="Q184" s="1">
        <v>95.08</v>
      </c>
      <c r="R184" s="1">
        <v>5993</v>
      </c>
      <c r="S184" s="1">
        <v>2.9550000000000001</v>
      </c>
      <c r="T184" s="1">
        <v>10365</v>
      </c>
      <c r="U184" s="1">
        <v>2.3079999999999998</v>
      </c>
      <c r="V184" s="1">
        <v>10329</v>
      </c>
    </row>
    <row r="185" spans="2:22" ht="28.8" x14ac:dyDescent="0.3">
      <c r="B185" s="1" t="s">
        <v>90</v>
      </c>
      <c r="C185" s="1" t="s">
        <v>232</v>
      </c>
      <c r="D185" s="1" t="s">
        <v>285</v>
      </c>
      <c r="E185" s="1" t="s">
        <v>115</v>
      </c>
      <c r="F185" s="1" t="s">
        <v>271</v>
      </c>
      <c r="G185" s="1">
        <v>2021</v>
      </c>
      <c r="H185" s="1" t="s">
        <v>160</v>
      </c>
      <c r="I185" s="1" t="s">
        <v>164</v>
      </c>
      <c r="J185" s="3">
        <v>0.61289800000000005</v>
      </c>
      <c r="K185" s="1">
        <v>8564</v>
      </c>
      <c r="L185" s="1">
        <v>8564</v>
      </c>
      <c r="M185" s="1">
        <v>11.536</v>
      </c>
      <c r="O185" s="1">
        <v>3</v>
      </c>
      <c r="P185" s="1" t="s">
        <v>124</v>
      </c>
      <c r="Q185" s="1">
        <v>95.08</v>
      </c>
      <c r="R185" s="1">
        <v>5993</v>
      </c>
      <c r="S185" s="1">
        <v>2.9550000000000001</v>
      </c>
      <c r="T185" s="1">
        <v>10365</v>
      </c>
      <c r="U185" s="1">
        <v>2.3079999999999998</v>
      </c>
      <c r="V185" s="1">
        <v>10329</v>
      </c>
    </row>
    <row r="186" spans="2:22" ht="28.8" x14ac:dyDescent="0.3">
      <c r="B186" s="1" t="s">
        <v>90</v>
      </c>
      <c r="C186" s="1" t="s">
        <v>232</v>
      </c>
      <c r="D186" s="1" t="s">
        <v>285</v>
      </c>
      <c r="E186" s="1" t="s">
        <v>115</v>
      </c>
      <c r="F186" s="1" t="s">
        <v>272</v>
      </c>
      <c r="G186" s="1">
        <v>2021</v>
      </c>
      <c r="H186" s="1" t="s">
        <v>160</v>
      </c>
      <c r="I186" s="1" t="s">
        <v>164</v>
      </c>
      <c r="J186" s="3">
        <v>0.58834000000000009</v>
      </c>
      <c r="K186" s="1">
        <v>8564</v>
      </c>
      <c r="L186" s="1">
        <v>8564</v>
      </c>
      <c r="M186" s="1">
        <v>11.536</v>
      </c>
      <c r="O186" s="1">
        <v>3</v>
      </c>
      <c r="P186" s="1" t="s">
        <v>124</v>
      </c>
      <c r="Q186" s="1">
        <v>95.08</v>
      </c>
      <c r="R186" s="1">
        <v>5993</v>
      </c>
      <c r="S186" s="1">
        <v>2.9550000000000001</v>
      </c>
      <c r="T186" s="1">
        <v>10365</v>
      </c>
      <c r="U186" s="1">
        <v>2.3079999999999998</v>
      </c>
      <c r="V186" s="1">
        <v>10329</v>
      </c>
    </row>
    <row r="187" spans="2:22" ht="28.8" x14ac:dyDescent="0.3">
      <c r="B187" s="1" t="s">
        <v>90</v>
      </c>
      <c r="C187" s="1" t="s">
        <v>232</v>
      </c>
      <c r="D187" s="1" t="s">
        <v>285</v>
      </c>
      <c r="E187" s="1" t="s">
        <v>115</v>
      </c>
      <c r="F187" s="1" t="s">
        <v>273</v>
      </c>
      <c r="G187" s="1">
        <v>2021</v>
      </c>
      <c r="H187" s="1" t="s">
        <v>160</v>
      </c>
      <c r="I187" s="1" t="s">
        <v>164</v>
      </c>
      <c r="J187" s="3">
        <v>0.55925400000000003</v>
      </c>
      <c r="K187" s="1">
        <v>8564</v>
      </c>
      <c r="L187" s="1">
        <v>8564</v>
      </c>
      <c r="M187" s="1">
        <v>10.943</v>
      </c>
      <c r="O187" s="1">
        <v>3</v>
      </c>
      <c r="P187" s="1" t="s">
        <v>124</v>
      </c>
      <c r="Q187" s="1">
        <v>95.08</v>
      </c>
      <c r="R187" s="1">
        <v>5993</v>
      </c>
      <c r="S187" s="1">
        <v>2.9550000000000001</v>
      </c>
      <c r="T187" s="1">
        <v>10365</v>
      </c>
      <c r="U187" s="1">
        <v>2.3079999999999998</v>
      </c>
      <c r="V187" s="1">
        <v>10329</v>
      </c>
    </row>
    <row r="188" spans="2:22" ht="28.8" x14ac:dyDescent="0.3">
      <c r="B188" s="1" t="s">
        <v>90</v>
      </c>
      <c r="C188" s="1" t="s">
        <v>232</v>
      </c>
      <c r="D188" s="1" t="s">
        <v>285</v>
      </c>
      <c r="E188" s="1" t="s">
        <v>115</v>
      </c>
      <c r="F188" s="1" t="s">
        <v>274</v>
      </c>
      <c r="G188" s="1">
        <v>2021</v>
      </c>
      <c r="H188" s="1" t="s">
        <v>160</v>
      </c>
      <c r="I188" s="1" t="s">
        <v>164</v>
      </c>
      <c r="J188" s="3">
        <v>0.53297400000000006</v>
      </c>
      <c r="K188" s="1">
        <v>8564</v>
      </c>
      <c r="L188" s="1">
        <v>8564</v>
      </c>
      <c r="M188" s="1">
        <v>10.943</v>
      </c>
      <c r="O188" s="1">
        <v>3</v>
      </c>
      <c r="P188" s="1" t="s">
        <v>124</v>
      </c>
      <c r="Q188" s="1">
        <v>95.08</v>
      </c>
      <c r="R188" s="1">
        <v>5993</v>
      </c>
      <c r="S188" s="1">
        <v>2.9550000000000001</v>
      </c>
      <c r="T188" s="1">
        <v>10365</v>
      </c>
      <c r="U188" s="1">
        <v>2.3079999999999998</v>
      </c>
      <c r="V188" s="1">
        <v>10329</v>
      </c>
    </row>
    <row r="189" spans="2:22" ht="28.8" x14ac:dyDescent="0.3">
      <c r="B189" s="1" t="s">
        <v>90</v>
      </c>
      <c r="C189" s="1" t="s">
        <v>232</v>
      </c>
      <c r="D189" s="1" t="s">
        <v>285</v>
      </c>
      <c r="E189" s="1" t="s">
        <v>115</v>
      </c>
      <c r="F189" s="1" t="s">
        <v>275</v>
      </c>
      <c r="G189" s="1">
        <v>2021</v>
      </c>
      <c r="H189" s="1" t="s">
        <v>160</v>
      </c>
      <c r="I189" s="1" t="s">
        <v>164</v>
      </c>
      <c r="J189" s="3">
        <v>0.50779200000000002</v>
      </c>
      <c r="K189" s="1">
        <v>8564</v>
      </c>
      <c r="L189" s="1">
        <v>8564</v>
      </c>
      <c r="M189" s="1">
        <v>10.339</v>
      </c>
      <c r="O189" s="1">
        <v>3</v>
      </c>
      <c r="P189" s="1" t="s">
        <v>124</v>
      </c>
      <c r="Q189" s="1">
        <v>95.08</v>
      </c>
      <c r="R189" s="1">
        <v>5993</v>
      </c>
      <c r="S189" s="1">
        <v>2.9550000000000001</v>
      </c>
      <c r="T189" s="1">
        <v>10365</v>
      </c>
      <c r="U189" s="1">
        <v>2.3079999999999998</v>
      </c>
      <c r="V189" s="1">
        <v>10329</v>
      </c>
    </row>
    <row r="190" spans="2:22" ht="28.8" x14ac:dyDescent="0.3">
      <c r="B190" s="1" t="s">
        <v>90</v>
      </c>
      <c r="C190" s="1" t="s">
        <v>232</v>
      </c>
      <c r="D190" s="1" t="s">
        <v>285</v>
      </c>
      <c r="E190" s="1" t="s">
        <v>115</v>
      </c>
      <c r="F190" s="1" t="s">
        <v>276</v>
      </c>
      <c r="G190" s="1">
        <v>2021</v>
      </c>
      <c r="H190" s="1" t="s">
        <v>160</v>
      </c>
      <c r="I190" s="1" t="s">
        <v>164</v>
      </c>
      <c r="J190" s="3">
        <v>0.48275400000000002</v>
      </c>
      <c r="K190" s="1">
        <v>8562</v>
      </c>
      <c r="L190" s="1">
        <v>8562</v>
      </c>
      <c r="M190" s="1">
        <v>10.339</v>
      </c>
      <c r="O190" s="1">
        <v>3</v>
      </c>
      <c r="P190" s="1" t="s">
        <v>124</v>
      </c>
      <c r="Q190" s="1">
        <v>95.08</v>
      </c>
      <c r="R190" s="1">
        <v>5993</v>
      </c>
      <c r="S190" s="1">
        <v>2.9550000000000001</v>
      </c>
      <c r="T190" s="1">
        <v>10365</v>
      </c>
      <c r="U190" s="1">
        <v>2.3079999999999998</v>
      </c>
      <c r="V190" s="1">
        <v>10329</v>
      </c>
    </row>
    <row r="191" spans="2:22" ht="28.8" x14ac:dyDescent="0.3">
      <c r="B191" s="1" t="s">
        <v>90</v>
      </c>
      <c r="C191" s="1" t="s">
        <v>232</v>
      </c>
      <c r="D191" s="1" t="s">
        <v>285</v>
      </c>
      <c r="E191" s="1" t="s">
        <v>115</v>
      </c>
      <c r="F191" s="1" t="s">
        <v>277</v>
      </c>
      <c r="G191" s="1">
        <v>2021</v>
      </c>
      <c r="H191" s="1" t="s">
        <v>160</v>
      </c>
      <c r="I191" s="1" t="s">
        <v>164</v>
      </c>
      <c r="J191" s="3">
        <v>0.45124199999999998</v>
      </c>
      <c r="K191" s="1">
        <v>8562</v>
      </c>
      <c r="L191" s="1">
        <v>8562</v>
      </c>
      <c r="M191" s="1">
        <v>9.8260000000000005</v>
      </c>
      <c r="O191" s="1">
        <v>3</v>
      </c>
      <c r="P191" s="1" t="s">
        <v>124</v>
      </c>
      <c r="Q191" s="1">
        <v>95.08</v>
      </c>
      <c r="R191" s="1">
        <v>5993</v>
      </c>
      <c r="S191" s="1">
        <v>2.9550000000000001</v>
      </c>
      <c r="T191" s="1">
        <v>10365</v>
      </c>
      <c r="U191" s="1">
        <v>2.3079999999999998</v>
      </c>
      <c r="V191" s="1">
        <v>10329</v>
      </c>
    </row>
    <row r="192" spans="2:22" ht="28.8" x14ac:dyDescent="0.3">
      <c r="B192" s="1" t="s">
        <v>90</v>
      </c>
      <c r="C192" s="1" t="s">
        <v>232</v>
      </c>
      <c r="D192" s="1" t="s">
        <v>285</v>
      </c>
      <c r="E192" s="1" t="s">
        <v>115</v>
      </c>
      <c r="F192" s="1" t="s">
        <v>278</v>
      </c>
      <c r="G192" s="1">
        <v>2021</v>
      </c>
      <c r="H192" s="1" t="s">
        <v>160</v>
      </c>
      <c r="I192" s="1" t="s">
        <v>164</v>
      </c>
      <c r="J192" s="3">
        <v>0.421738</v>
      </c>
      <c r="K192" s="1">
        <v>8560</v>
      </c>
      <c r="L192" s="1">
        <v>8560</v>
      </c>
      <c r="M192" s="1">
        <v>9.8260000000000005</v>
      </c>
      <c r="O192" s="1">
        <v>3</v>
      </c>
      <c r="P192" s="1" t="s">
        <v>124</v>
      </c>
      <c r="Q192" s="1">
        <v>95.08</v>
      </c>
      <c r="R192" s="1">
        <v>5993</v>
      </c>
      <c r="S192" s="1">
        <v>2.9550000000000001</v>
      </c>
      <c r="T192" s="1">
        <v>10365</v>
      </c>
      <c r="U192" s="1">
        <v>2.3079999999999998</v>
      </c>
      <c r="V192" s="1">
        <v>10329</v>
      </c>
    </row>
    <row r="193" spans="2:22" ht="28.8" x14ac:dyDescent="0.3">
      <c r="B193" s="1" t="s">
        <v>90</v>
      </c>
      <c r="C193" s="1" t="s">
        <v>232</v>
      </c>
      <c r="D193" s="1" t="s">
        <v>285</v>
      </c>
      <c r="E193" s="1" t="s">
        <v>115</v>
      </c>
      <c r="F193" s="1" t="s">
        <v>279</v>
      </c>
      <c r="G193" s="1">
        <v>2021</v>
      </c>
      <c r="H193" s="1" t="s">
        <v>160</v>
      </c>
      <c r="I193" s="1" t="s">
        <v>164</v>
      </c>
      <c r="J193" s="3">
        <v>0.37662000000000001</v>
      </c>
      <c r="K193" s="1">
        <v>8559</v>
      </c>
      <c r="L193" s="1">
        <v>8559</v>
      </c>
      <c r="M193" s="1">
        <v>9.4260000000000002</v>
      </c>
      <c r="O193" s="1">
        <v>3</v>
      </c>
      <c r="P193" s="1" t="s">
        <v>124</v>
      </c>
      <c r="Q193" s="1">
        <v>95.08</v>
      </c>
      <c r="R193" s="1">
        <v>5993</v>
      </c>
      <c r="S193" s="1">
        <v>2.9550000000000001</v>
      </c>
      <c r="T193" s="1">
        <v>10365</v>
      </c>
      <c r="U193" s="1">
        <v>2.3079999999999998</v>
      </c>
      <c r="V193" s="1">
        <v>10329</v>
      </c>
    </row>
    <row r="194" spans="2:22" ht="28.8" x14ac:dyDescent="0.3">
      <c r="B194" s="1" t="s">
        <v>90</v>
      </c>
      <c r="C194" s="1" t="s">
        <v>232</v>
      </c>
      <c r="D194" s="1" t="s">
        <v>285</v>
      </c>
      <c r="E194" s="1" t="s">
        <v>115</v>
      </c>
      <c r="F194" s="1" t="s">
        <v>280</v>
      </c>
      <c r="G194" s="1">
        <v>2021</v>
      </c>
      <c r="H194" s="1" t="s">
        <v>160</v>
      </c>
      <c r="I194" s="1" t="s">
        <v>164</v>
      </c>
      <c r="J194" s="3">
        <v>0.32893199999999989</v>
      </c>
      <c r="K194" s="1">
        <v>8558</v>
      </c>
      <c r="L194" s="1">
        <v>8558</v>
      </c>
      <c r="M194" s="1">
        <v>9.4260000000000002</v>
      </c>
      <c r="O194" s="1">
        <v>3</v>
      </c>
      <c r="P194" s="1" t="s">
        <v>124</v>
      </c>
      <c r="Q194" s="1">
        <v>95.08</v>
      </c>
      <c r="R194" s="1">
        <v>5993</v>
      </c>
      <c r="S194" s="1">
        <v>2.9550000000000001</v>
      </c>
      <c r="T194" s="1">
        <v>10365</v>
      </c>
      <c r="U194" s="1">
        <v>2.3079999999999998</v>
      </c>
      <c r="V194" s="1">
        <v>10329</v>
      </c>
    </row>
    <row r="195" spans="2:22" ht="28.8" x14ac:dyDescent="0.3">
      <c r="B195" s="1" t="s">
        <v>90</v>
      </c>
      <c r="C195" s="1" t="s">
        <v>232</v>
      </c>
      <c r="D195" s="1" t="s">
        <v>285</v>
      </c>
      <c r="E195" s="1" t="s">
        <v>115</v>
      </c>
      <c r="F195" s="1" t="s">
        <v>233</v>
      </c>
      <c r="G195" s="1">
        <v>2021</v>
      </c>
      <c r="H195" s="1" t="s">
        <v>160</v>
      </c>
      <c r="I195" s="1" t="s">
        <v>165</v>
      </c>
      <c r="J195" s="3">
        <v>0.36546600000000001</v>
      </c>
      <c r="K195" s="1">
        <v>553</v>
      </c>
      <c r="L195" s="1">
        <v>553</v>
      </c>
      <c r="M195" s="1">
        <v>9.1859999999999999</v>
      </c>
      <c r="O195" s="1">
        <v>3</v>
      </c>
      <c r="P195" s="1" t="s">
        <v>124</v>
      </c>
      <c r="Q195" s="1">
        <v>110.83799999999999</v>
      </c>
      <c r="R195" s="1">
        <v>399</v>
      </c>
      <c r="S195" s="1">
        <v>3.15</v>
      </c>
      <c r="T195" s="1">
        <v>652</v>
      </c>
      <c r="U195" s="1">
        <v>2.4980000000000002</v>
      </c>
      <c r="V195" s="1">
        <v>654</v>
      </c>
    </row>
    <row r="196" spans="2:22" ht="28.8" x14ac:dyDescent="0.3">
      <c r="B196" s="1" t="s">
        <v>90</v>
      </c>
      <c r="C196" s="1" t="s">
        <v>232</v>
      </c>
      <c r="D196" s="1" t="s">
        <v>285</v>
      </c>
      <c r="E196" s="1" t="s">
        <v>115</v>
      </c>
      <c r="F196" s="1" t="s">
        <v>234</v>
      </c>
      <c r="G196" s="1">
        <v>2021</v>
      </c>
      <c r="H196" s="1" t="s">
        <v>160</v>
      </c>
      <c r="I196" s="1" t="s">
        <v>165</v>
      </c>
      <c r="J196" s="3">
        <v>0.33373799999999998</v>
      </c>
      <c r="K196" s="1">
        <v>553</v>
      </c>
      <c r="L196" s="1">
        <v>553</v>
      </c>
      <c r="M196" s="1">
        <v>9.1519999999999992</v>
      </c>
      <c r="O196" s="1">
        <v>3</v>
      </c>
      <c r="P196" s="1" t="s">
        <v>124</v>
      </c>
      <c r="Q196" s="1">
        <v>110.83799999999999</v>
      </c>
      <c r="R196" s="1">
        <v>399</v>
      </c>
      <c r="S196" s="1">
        <v>3.15</v>
      </c>
      <c r="T196" s="1">
        <v>652</v>
      </c>
      <c r="U196" s="1">
        <v>2.4980000000000002</v>
      </c>
      <c r="V196" s="1">
        <v>654</v>
      </c>
    </row>
    <row r="197" spans="2:22" ht="28.8" x14ac:dyDescent="0.3">
      <c r="B197" s="1" t="s">
        <v>90</v>
      </c>
      <c r="C197" s="1" t="s">
        <v>232</v>
      </c>
      <c r="D197" s="1" t="s">
        <v>285</v>
      </c>
      <c r="E197" s="1" t="s">
        <v>115</v>
      </c>
      <c r="F197" s="1" t="s">
        <v>235</v>
      </c>
      <c r="G197" s="1">
        <v>2021</v>
      </c>
      <c r="H197" s="1" t="s">
        <v>160</v>
      </c>
      <c r="I197" s="1" t="s">
        <v>165</v>
      </c>
      <c r="J197" s="3">
        <v>0.33205000000000001</v>
      </c>
      <c r="K197" s="1">
        <v>553</v>
      </c>
      <c r="L197" s="1">
        <v>553</v>
      </c>
      <c r="M197" s="1">
        <v>8.8949999999999996</v>
      </c>
      <c r="O197" s="1">
        <v>3</v>
      </c>
      <c r="P197" s="1" t="s">
        <v>124</v>
      </c>
      <c r="Q197" s="1">
        <v>110.83799999999999</v>
      </c>
      <c r="R197" s="1">
        <v>399</v>
      </c>
      <c r="S197" s="1">
        <v>3.15</v>
      </c>
      <c r="T197" s="1">
        <v>652</v>
      </c>
      <c r="U197" s="1">
        <v>2.4980000000000002</v>
      </c>
      <c r="V197" s="1">
        <v>654</v>
      </c>
    </row>
    <row r="198" spans="2:22" ht="28.8" x14ac:dyDescent="0.3">
      <c r="B198" s="1" t="s">
        <v>90</v>
      </c>
      <c r="C198" s="1" t="s">
        <v>232</v>
      </c>
      <c r="D198" s="1" t="s">
        <v>285</v>
      </c>
      <c r="E198" s="1" t="s">
        <v>115</v>
      </c>
      <c r="F198" s="1" t="s">
        <v>236</v>
      </c>
      <c r="G198" s="1">
        <v>2021</v>
      </c>
      <c r="H198" s="1" t="s">
        <v>160</v>
      </c>
      <c r="I198" s="1" t="s">
        <v>165</v>
      </c>
      <c r="J198" s="3">
        <v>0.31548199999999998</v>
      </c>
      <c r="K198" s="1">
        <v>556</v>
      </c>
      <c r="L198" s="1">
        <v>556</v>
      </c>
      <c r="M198" s="1">
        <v>8.8949999999999996</v>
      </c>
      <c r="O198" s="1">
        <v>3</v>
      </c>
      <c r="P198" s="1" t="s">
        <v>124</v>
      </c>
      <c r="Q198" s="1">
        <v>110.83799999999999</v>
      </c>
      <c r="R198" s="1">
        <v>399</v>
      </c>
      <c r="S198" s="1">
        <v>3.15</v>
      </c>
      <c r="T198" s="1">
        <v>652</v>
      </c>
      <c r="U198" s="1">
        <v>2.4980000000000002</v>
      </c>
      <c r="V198" s="1">
        <v>654</v>
      </c>
    </row>
    <row r="199" spans="2:22" ht="28.8" x14ac:dyDescent="0.3">
      <c r="B199" s="1" t="s">
        <v>90</v>
      </c>
      <c r="C199" s="1" t="s">
        <v>232</v>
      </c>
      <c r="D199" s="1" t="s">
        <v>285</v>
      </c>
      <c r="E199" s="1" t="s">
        <v>115</v>
      </c>
      <c r="F199" s="1" t="s">
        <v>237</v>
      </c>
      <c r="G199" s="1">
        <v>2021</v>
      </c>
      <c r="H199" s="1" t="s">
        <v>160</v>
      </c>
      <c r="I199" s="1" t="s">
        <v>165</v>
      </c>
      <c r="J199" s="3">
        <v>0.30749599999999999</v>
      </c>
      <c r="K199" s="1">
        <v>556</v>
      </c>
      <c r="L199" s="1">
        <v>556</v>
      </c>
      <c r="M199" s="1">
        <v>8.6920000000000002</v>
      </c>
      <c r="O199" s="1">
        <v>3</v>
      </c>
      <c r="P199" s="1" t="s">
        <v>124</v>
      </c>
      <c r="Q199" s="1">
        <v>110.83799999999999</v>
      </c>
      <c r="R199" s="1">
        <v>399</v>
      </c>
      <c r="S199" s="1">
        <v>3.15</v>
      </c>
      <c r="T199" s="1">
        <v>652</v>
      </c>
      <c r="U199" s="1">
        <v>2.4980000000000002</v>
      </c>
      <c r="V199" s="1">
        <v>654</v>
      </c>
    </row>
    <row r="200" spans="2:22" ht="28.8" x14ac:dyDescent="0.3">
      <c r="B200" s="1" t="s">
        <v>90</v>
      </c>
      <c r="C200" s="1" t="s">
        <v>232</v>
      </c>
      <c r="D200" s="1" t="s">
        <v>285</v>
      </c>
      <c r="E200" s="1" t="s">
        <v>115</v>
      </c>
      <c r="F200" s="1" t="s">
        <v>238</v>
      </c>
      <c r="G200" s="1">
        <v>2021</v>
      </c>
      <c r="H200" s="1" t="s">
        <v>160</v>
      </c>
      <c r="I200" s="1" t="s">
        <v>165</v>
      </c>
      <c r="J200" s="3">
        <v>0.30654599999999999</v>
      </c>
      <c r="K200" s="1">
        <v>556</v>
      </c>
      <c r="L200" s="1">
        <v>556</v>
      </c>
      <c r="M200" s="1">
        <v>8.6920000000000002</v>
      </c>
      <c r="O200" s="1">
        <v>3</v>
      </c>
      <c r="P200" s="1" t="s">
        <v>124</v>
      </c>
      <c r="Q200" s="1">
        <v>110.83799999999999</v>
      </c>
      <c r="R200" s="1">
        <v>399</v>
      </c>
      <c r="S200" s="1">
        <v>3.15</v>
      </c>
      <c r="T200" s="1">
        <v>652</v>
      </c>
      <c r="U200" s="1">
        <v>2.4980000000000002</v>
      </c>
      <c r="V200" s="1">
        <v>654</v>
      </c>
    </row>
    <row r="201" spans="2:22" ht="28.8" x14ac:dyDescent="0.3">
      <c r="B201" s="1" t="s">
        <v>90</v>
      </c>
      <c r="C201" s="1" t="s">
        <v>232</v>
      </c>
      <c r="D201" s="1" t="s">
        <v>285</v>
      </c>
      <c r="E201" s="1" t="s">
        <v>115</v>
      </c>
      <c r="F201" s="1" t="s">
        <v>239</v>
      </c>
      <c r="G201" s="1">
        <v>2021</v>
      </c>
      <c r="H201" s="1" t="s">
        <v>160</v>
      </c>
      <c r="I201" s="1" t="s">
        <v>165</v>
      </c>
      <c r="J201" s="3">
        <v>0.29782999999999998</v>
      </c>
      <c r="K201" s="1">
        <v>556</v>
      </c>
      <c r="L201" s="1">
        <v>556</v>
      </c>
      <c r="M201" s="1">
        <v>8.5050000000000008</v>
      </c>
      <c r="O201" s="1">
        <v>3</v>
      </c>
      <c r="P201" s="1" t="s">
        <v>124</v>
      </c>
      <c r="Q201" s="1">
        <v>110.83799999999999</v>
      </c>
      <c r="R201" s="1">
        <v>399</v>
      </c>
      <c r="S201" s="1">
        <v>3.15</v>
      </c>
      <c r="T201" s="1">
        <v>652</v>
      </c>
      <c r="U201" s="1">
        <v>2.4980000000000002</v>
      </c>
      <c r="V201" s="1">
        <v>654</v>
      </c>
    </row>
    <row r="202" spans="2:22" ht="28.8" x14ac:dyDescent="0.3">
      <c r="B202" s="1" t="s">
        <v>90</v>
      </c>
      <c r="C202" s="1" t="s">
        <v>232</v>
      </c>
      <c r="D202" s="1" t="s">
        <v>285</v>
      </c>
      <c r="E202" s="1" t="s">
        <v>115</v>
      </c>
      <c r="F202" s="1" t="s">
        <v>240</v>
      </c>
      <c r="G202" s="1">
        <v>2021</v>
      </c>
      <c r="H202" s="1" t="s">
        <v>160</v>
      </c>
      <c r="I202" s="1" t="s">
        <v>165</v>
      </c>
      <c r="J202" s="3">
        <v>0.28638999999999998</v>
      </c>
      <c r="K202" s="1">
        <v>556</v>
      </c>
      <c r="L202" s="1">
        <v>556</v>
      </c>
      <c r="M202" s="1">
        <v>8.5050000000000008</v>
      </c>
      <c r="O202" s="1">
        <v>3</v>
      </c>
      <c r="P202" s="1" t="s">
        <v>124</v>
      </c>
      <c r="Q202" s="1">
        <v>110.83799999999999</v>
      </c>
      <c r="R202" s="1">
        <v>399</v>
      </c>
      <c r="S202" s="1">
        <v>3.15</v>
      </c>
      <c r="T202" s="1">
        <v>652</v>
      </c>
      <c r="U202" s="1">
        <v>2.4980000000000002</v>
      </c>
      <c r="V202" s="1">
        <v>654</v>
      </c>
    </row>
    <row r="203" spans="2:22" ht="28.8" x14ac:dyDescent="0.3">
      <c r="B203" s="1" t="s">
        <v>90</v>
      </c>
      <c r="C203" s="1" t="s">
        <v>232</v>
      </c>
      <c r="D203" s="1" t="s">
        <v>285</v>
      </c>
      <c r="E203" s="1" t="s">
        <v>115</v>
      </c>
      <c r="F203" s="1" t="s">
        <v>241</v>
      </c>
      <c r="G203" s="1">
        <v>2021</v>
      </c>
      <c r="H203" s="1" t="s">
        <v>160</v>
      </c>
      <c r="I203" s="1" t="s">
        <v>165</v>
      </c>
      <c r="J203" s="3">
        <v>0.27968199999999999</v>
      </c>
      <c r="K203" s="1">
        <v>556</v>
      </c>
      <c r="L203" s="1">
        <v>556</v>
      </c>
      <c r="M203" s="1">
        <v>8.3719999999999999</v>
      </c>
      <c r="O203" s="1">
        <v>3</v>
      </c>
      <c r="P203" s="1" t="s">
        <v>124</v>
      </c>
      <c r="Q203" s="1">
        <v>110.83799999999999</v>
      </c>
      <c r="R203" s="1">
        <v>399</v>
      </c>
      <c r="S203" s="1">
        <v>3.15</v>
      </c>
      <c r="T203" s="1">
        <v>652</v>
      </c>
      <c r="U203" s="1">
        <v>2.4980000000000002</v>
      </c>
      <c r="V203" s="1">
        <v>654</v>
      </c>
    </row>
    <row r="204" spans="2:22" ht="28.8" x14ac:dyDescent="0.3">
      <c r="B204" s="1" t="s">
        <v>90</v>
      </c>
      <c r="C204" s="1" t="s">
        <v>232</v>
      </c>
      <c r="D204" s="1" t="s">
        <v>285</v>
      </c>
      <c r="E204" s="1" t="s">
        <v>115</v>
      </c>
      <c r="F204" s="1" t="s">
        <v>242</v>
      </c>
      <c r="G204" s="1">
        <v>2021</v>
      </c>
      <c r="H204" s="1" t="s">
        <v>160</v>
      </c>
      <c r="I204" s="1" t="s">
        <v>165</v>
      </c>
      <c r="J204" s="3">
        <v>0.27543000000000001</v>
      </c>
      <c r="K204" s="1">
        <v>556</v>
      </c>
      <c r="L204" s="1">
        <v>556</v>
      </c>
      <c r="M204" s="1">
        <v>8.3719999999999999</v>
      </c>
      <c r="O204" s="1">
        <v>3</v>
      </c>
      <c r="P204" s="1" t="s">
        <v>124</v>
      </c>
      <c r="Q204" s="1">
        <v>110.83799999999999</v>
      </c>
      <c r="R204" s="1">
        <v>399</v>
      </c>
      <c r="S204" s="1">
        <v>3.15</v>
      </c>
      <c r="T204" s="1">
        <v>652</v>
      </c>
      <c r="U204" s="1">
        <v>2.4980000000000002</v>
      </c>
      <c r="V204" s="1">
        <v>654</v>
      </c>
    </row>
    <row r="205" spans="2:22" ht="28.8" x14ac:dyDescent="0.3">
      <c r="B205" s="1" t="s">
        <v>90</v>
      </c>
      <c r="C205" s="1" t="s">
        <v>232</v>
      </c>
      <c r="D205" s="1" t="s">
        <v>285</v>
      </c>
      <c r="E205" s="1" t="s">
        <v>115</v>
      </c>
      <c r="F205" s="1" t="s">
        <v>243</v>
      </c>
      <c r="G205" s="1">
        <v>2021</v>
      </c>
      <c r="H205" s="1" t="s">
        <v>160</v>
      </c>
      <c r="I205" s="1" t="s">
        <v>165</v>
      </c>
      <c r="J205" s="3">
        <v>0.27673599999999998</v>
      </c>
      <c r="K205" s="1">
        <v>556</v>
      </c>
      <c r="L205" s="1">
        <v>556</v>
      </c>
      <c r="M205" s="1">
        <v>8.3019999999999996</v>
      </c>
      <c r="O205" s="1">
        <v>3</v>
      </c>
      <c r="P205" s="1" t="s">
        <v>124</v>
      </c>
      <c r="Q205" s="1">
        <v>110.83799999999999</v>
      </c>
      <c r="R205" s="1">
        <v>399</v>
      </c>
      <c r="S205" s="1">
        <v>3.15</v>
      </c>
      <c r="T205" s="1">
        <v>652</v>
      </c>
      <c r="U205" s="1">
        <v>2.4980000000000002</v>
      </c>
      <c r="V205" s="1">
        <v>654</v>
      </c>
    </row>
    <row r="206" spans="2:22" ht="28.8" x14ac:dyDescent="0.3">
      <c r="B206" s="1" t="s">
        <v>90</v>
      </c>
      <c r="C206" s="1" t="s">
        <v>232</v>
      </c>
      <c r="D206" s="1" t="s">
        <v>285</v>
      </c>
      <c r="E206" s="1" t="s">
        <v>115</v>
      </c>
      <c r="F206" s="1" t="s">
        <v>244</v>
      </c>
      <c r="G206" s="1">
        <v>2021</v>
      </c>
      <c r="H206" s="1" t="s">
        <v>160</v>
      </c>
      <c r="I206" s="1" t="s">
        <v>165</v>
      </c>
      <c r="J206" s="3">
        <v>0.29125999999999991</v>
      </c>
      <c r="K206" s="1">
        <v>556</v>
      </c>
      <c r="L206" s="1">
        <v>556</v>
      </c>
      <c r="M206" s="1">
        <v>8.3019999999999996</v>
      </c>
      <c r="O206" s="1">
        <v>3</v>
      </c>
      <c r="P206" s="1" t="s">
        <v>124</v>
      </c>
      <c r="Q206" s="1">
        <v>110.83799999999999</v>
      </c>
      <c r="R206" s="1">
        <v>399</v>
      </c>
      <c r="S206" s="1">
        <v>3.15</v>
      </c>
      <c r="T206" s="1">
        <v>652</v>
      </c>
      <c r="U206" s="1">
        <v>2.4980000000000002</v>
      </c>
      <c r="V206" s="1">
        <v>654</v>
      </c>
    </row>
    <row r="207" spans="2:22" ht="28.8" x14ac:dyDescent="0.3">
      <c r="B207" s="1" t="s">
        <v>90</v>
      </c>
      <c r="C207" s="1" t="s">
        <v>232</v>
      </c>
      <c r="D207" s="1" t="s">
        <v>285</v>
      </c>
      <c r="E207" s="1" t="s">
        <v>115</v>
      </c>
      <c r="F207" s="1" t="s">
        <v>245</v>
      </c>
      <c r="G207" s="1">
        <v>2021</v>
      </c>
      <c r="H207" s="1" t="s">
        <v>160</v>
      </c>
      <c r="I207" s="1" t="s">
        <v>165</v>
      </c>
      <c r="J207" s="3">
        <v>0.31285200000000007</v>
      </c>
      <c r="K207" s="1">
        <v>556</v>
      </c>
      <c r="L207" s="1">
        <v>556</v>
      </c>
      <c r="M207" s="1">
        <v>8.3539999999999992</v>
      </c>
      <c r="O207" s="1">
        <v>3</v>
      </c>
      <c r="P207" s="1" t="s">
        <v>124</v>
      </c>
      <c r="Q207" s="1">
        <v>110.83799999999999</v>
      </c>
      <c r="R207" s="1">
        <v>399</v>
      </c>
      <c r="S207" s="1">
        <v>3.15</v>
      </c>
      <c r="T207" s="1">
        <v>652</v>
      </c>
      <c r="U207" s="1">
        <v>2.4980000000000002</v>
      </c>
      <c r="V207" s="1">
        <v>654</v>
      </c>
    </row>
    <row r="208" spans="2:22" ht="28.8" x14ac:dyDescent="0.3">
      <c r="B208" s="1" t="s">
        <v>90</v>
      </c>
      <c r="C208" s="1" t="s">
        <v>232</v>
      </c>
      <c r="D208" s="1" t="s">
        <v>285</v>
      </c>
      <c r="E208" s="1" t="s">
        <v>115</v>
      </c>
      <c r="F208" s="1" t="s">
        <v>246</v>
      </c>
      <c r="G208" s="1">
        <v>2021</v>
      </c>
      <c r="H208" s="1" t="s">
        <v>160</v>
      </c>
      <c r="I208" s="1" t="s">
        <v>165</v>
      </c>
      <c r="J208" s="3">
        <v>0.35997400000000002</v>
      </c>
      <c r="K208" s="1">
        <v>556</v>
      </c>
      <c r="L208" s="1">
        <v>556</v>
      </c>
      <c r="M208" s="1">
        <v>8.3539999999999992</v>
      </c>
      <c r="O208" s="1">
        <v>3</v>
      </c>
      <c r="P208" s="1" t="s">
        <v>124</v>
      </c>
      <c r="Q208" s="1">
        <v>110.83799999999999</v>
      </c>
      <c r="R208" s="1">
        <v>399</v>
      </c>
      <c r="S208" s="1">
        <v>3.15</v>
      </c>
      <c r="T208" s="1">
        <v>652</v>
      </c>
      <c r="U208" s="1">
        <v>2.4980000000000002</v>
      </c>
      <c r="V208" s="1">
        <v>654</v>
      </c>
    </row>
    <row r="209" spans="2:22" ht="28.8" x14ac:dyDescent="0.3">
      <c r="B209" s="1" t="s">
        <v>90</v>
      </c>
      <c r="C209" s="1" t="s">
        <v>232</v>
      </c>
      <c r="D209" s="1" t="s">
        <v>285</v>
      </c>
      <c r="E209" s="1" t="s">
        <v>115</v>
      </c>
      <c r="F209" s="1" t="s">
        <v>247</v>
      </c>
      <c r="G209" s="1">
        <v>2021</v>
      </c>
      <c r="H209" s="1" t="s">
        <v>160</v>
      </c>
      <c r="I209" s="1" t="s">
        <v>165</v>
      </c>
      <c r="J209" s="3">
        <v>0.3947679999999999</v>
      </c>
      <c r="K209" s="1">
        <v>556</v>
      </c>
      <c r="L209" s="1">
        <v>556</v>
      </c>
      <c r="M209" s="1">
        <v>8.597999999999999</v>
      </c>
      <c r="O209" s="1">
        <v>3</v>
      </c>
      <c r="P209" s="1" t="s">
        <v>124</v>
      </c>
      <c r="Q209" s="1">
        <v>110.83799999999999</v>
      </c>
      <c r="R209" s="1">
        <v>399</v>
      </c>
      <c r="S209" s="1">
        <v>3.15</v>
      </c>
      <c r="T209" s="1">
        <v>652</v>
      </c>
      <c r="U209" s="1">
        <v>2.4980000000000002</v>
      </c>
      <c r="V209" s="1">
        <v>654</v>
      </c>
    </row>
    <row r="210" spans="2:22" ht="28.8" x14ac:dyDescent="0.3">
      <c r="B210" s="1" t="s">
        <v>90</v>
      </c>
      <c r="C210" s="1" t="s">
        <v>232</v>
      </c>
      <c r="D210" s="1" t="s">
        <v>285</v>
      </c>
      <c r="E210" s="1" t="s">
        <v>115</v>
      </c>
      <c r="F210" s="1" t="s">
        <v>248</v>
      </c>
      <c r="G210" s="1">
        <v>2021</v>
      </c>
      <c r="H210" s="1" t="s">
        <v>160</v>
      </c>
      <c r="I210" s="1" t="s">
        <v>165</v>
      </c>
      <c r="J210" s="3">
        <v>0.46233800000000003</v>
      </c>
      <c r="K210" s="1">
        <v>556</v>
      </c>
      <c r="L210" s="1">
        <v>556</v>
      </c>
      <c r="M210" s="1">
        <v>8.597999999999999</v>
      </c>
      <c r="O210" s="1">
        <v>3</v>
      </c>
      <c r="P210" s="1" t="s">
        <v>124</v>
      </c>
      <c r="Q210" s="1">
        <v>110.83799999999999</v>
      </c>
      <c r="R210" s="1">
        <v>399</v>
      </c>
      <c r="S210" s="1">
        <v>3.15</v>
      </c>
      <c r="T210" s="1">
        <v>652</v>
      </c>
      <c r="U210" s="1">
        <v>2.4980000000000002</v>
      </c>
      <c r="V210" s="1">
        <v>654</v>
      </c>
    </row>
    <row r="211" spans="2:22" ht="28.8" x14ac:dyDescent="0.3">
      <c r="B211" s="1" t="s">
        <v>90</v>
      </c>
      <c r="C211" s="1" t="s">
        <v>232</v>
      </c>
      <c r="D211" s="1" t="s">
        <v>285</v>
      </c>
      <c r="E211" s="1" t="s">
        <v>115</v>
      </c>
      <c r="F211" s="1" t="s">
        <v>249</v>
      </c>
      <c r="G211" s="1">
        <v>2021</v>
      </c>
      <c r="H211" s="1" t="s">
        <v>160</v>
      </c>
      <c r="I211" s="1" t="s">
        <v>165</v>
      </c>
      <c r="J211" s="3">
        <v>0.49546400000000002</v>
      </c>
      <c r="K211" s="1">
        <v>556</v>
      </c>
      <c r="L211" s="1">
        <v>556</v>
      </c>
      <c r="M211" s="1">
        <v>9.09</v>
      </c>
      <c r="O211" s="1">
        <v>3</v>
      </c>
      <c r="P211" s="1" t="s">
        <v>124</v>
      </c>
      <c r="Q211" s="1">
        <v>110.83799999999999</v>
      </c>
      <c r="R211" s="1">
        <v>399</v>
      </c>
      <c r="S211" s="1">
        <v>3.15</v>
      </c>
      <c r="T211" s="1">
        <v>652</v>
      </c>
      <c r="U211" s="1">
        <v>2.4980000000000002</v>
      </c>
      <c r="V211" s="1">
        <v>654</v>
      </c>
    </row>
    <row r="212" spans="2:22" ht="28.8" x14ac:dyDescent="0.3">
      <c r="B212" s="1" t="s">
        <v>90</v>
      </c>
      <c r="C212" s="1" t="s">
        <v>232</v>
      </c>
      <c r="D212" s="1" t="s">
        <v>285</v>
      </c>
      <c r="E212" s="1" t="s">
        <v>115</v>
      </c>
      <c r="F212" s="1" t="s">
        <v>250</v>
      </c>
      <c r="G212" s="1">
        <v>2021</v>
      </c>
      <c r="H212" s="1" t="s">
        <v>160</v>
      </c>
      <c r="I212" s="1" t="s">
        <v>165</v>
      </c>
      <c r="J212" s="3">
        <v>0.50573999999999997</v>
      </c>
      <c r="K212" s="1">
        <v>556</v>
      </c>
      <c r="L212" s="1">
        <v>556</v>
      </c>
      <c r="M212" s="1">
        <v>9.09</v>
      </c>
      <c r="O212" s="1">
        <v>3</v>
      </c>
      <c r="P212" s="1" t="s">
        <v>124</v>
      </c>
      <c r="Q212" s="1">
        <v>110.83799999999999</v>
      </c>
      <c r="R212" s="1">
        <v>399</v>
      </c>
      <c r="S212" s="1">
        <v>3.15</v>
      </c>
      <c r="T212" s="1">
        <v>652</v>
      </c>
      <c r="U212" s="1">
        <v>2.4980000000000002</v>
      </c>
      <c r="V212" s="1">
        <v>654</v>
      </c>
    </row>
    <row r="213" spans="2:22" ht="28.8" x14ac:dyDescent="0.3">
      <c r="B213" s="1" t="s">
        <v>90</v>
      </c>
      <c r="C213" s="1" t="s">
        <v>232</v>
      </c>
      <c r="D213" s="1" t="s">
        <v>285</v>
      </c>
      <c r="E213" s="1" t="s">
        <v>115</v>
      </c>
      <c r="F213" s="1" t="s">
        <v>251</v>
      </c>
      <c r="G213" s="1">
        <v>2021</v>
      </c>
      <c r="H213" s="1" t="s">
        <v>160</v>
      </c>
      <c r="I213" s="1" t="s">
        <v>165</v>
      </c>
      <c r="J213" s="3">
        <v>0.50742200000000004</v>
      </c>
      <c r="K213" s="1">
        <v>556</v>
      </c>
      <c r="L213" s="1">
        <v>556</v>
      </c>
      <c r="M213" s="1">
        <v>9.8439999999999994</v>
      </c>
      <c r="O213" s="1">
        <v>3</v>
      </c>
      <c r="P213" s="1" t="s">
        <v>124</v>
      </c>
      <c r="Q213" s="1">
        <v>110.83799999999999</v>
      </c>
      <c r="R213" s="1">
        <v>399</v>
      </c>
      <c r="S213" s="1">
        <v>3.15</v>
      </c>
      <c r="T213" s="1">
        <v>652</v>
      </c>
      <c r="U213" s="1">
        <v>2.4980000000000002</v>
      </c>
      <c r="V213" s="1">
        <v>654</v>
      </c>
    </row>
    <row r="214" spans="2:22" ht="28.8" x14ac:dyDescent="0.3">
      <c r="B214" s="1" t="s">
        <v>90</v>
      </c>
      <c r="C214" s="1" t="s">
        <v>232</v>
      </c>
      <c r="D214" s="1" t="s">
        <v>285</v>
      </c>
      <c r="E214" s="1" t="s">
        <v>115</v>
      </c>
      <c r="F214" s="1" t="s">
        <v>252</v>
      </c>
      <c r="G214" s="1">
        <v>2021</v>
      </c>
      <c r="H214" s="1" t="s">
        <v>160</v>
      </c>
      <c r="I214" s="1" t="s">
        <v>165</v>
      </c>
      <c r="J214" s="3">
        <v>0.50424800000000003</v>
      </c>
      <c r="K214" s="1">
        <v>556</v>
      </c>
      <c r="L214" s="1">
        <v>556</v>
      </c>
      <c r="M214" s="1">
        <v>9.8439999999999994</v>
      </c>
      <c r="O214" s="1">
        <v>3</v>
      </c>
      <c r="P214" s="1" t="s">
        <v>124</v>
      </c>
      <c r="Q214" s="1">
        <v>110.83799999999999</v>
      </c>
      <c r="R214" s="1">
        <v>399</v>
      </c>
      <c r="S214" s="1">
        <v>3.15</v>
      </c>
      <c r="T214" s="1">
        <v>652</v>
      </c>
      <c r="U214" s="1">
        <v>2.4980000000000002</v>
      </c>
      <c r="V214" s="1">
        <v>654</v>
      </c>
    </row>
    <row r="215" spans="2:22" ht="28.8" x14ac:dyDescent="0.3">
      <c r="B215" s="1" t="s">
        <v>90</v>
      </c>
      <c r="C215" s="1" t="s">
        <v>232</v>
      </c>
      <c r="D215" s="1" t="s">
        <v>285</v>
      </c>
      <c r="E215" s="1" t="s">
        <v>115</v>
      </c>
      <c r="F215" s="1" t="s">
        <v>253</v>
      </c>
      <c r="G215" s="1">
        <v>2021</v>
      </c>
      <c r="H215" s="1" t="s">
        <v>160</v>
      </c>
      <c r="I215" s="1" t="s">
        <v>165</v>
      </c>
      <c r="J215" s="3">
        <v>0.49537799999999999</v>
      </c>
      <c r="K215" s="1">
        <v>554</v>
      </c>
      <c r="L215" s="1">
        <v>554</v>
      </c>
      <c r="M215" s="1">
        <v>10.699</v>
      </c>
      <c r="O215" s="1">
        <v>3</v>
      </c>
      <c r="P215" s="1" t="s">
        <v>124</v>
      </c>
      <c r="Q215" s="1">
        <v>110.83799999999999</v>
      </c>
      <c r="R215" s="1">
        <v>399</v>
      </c>
      <c r="S215" s="1">
        <v>3.15</v>
      </c>
      <c r="T215" s="1">
        <v>652</v>
      </c>
      <c r="U215" s="1">
        <v>2.4980000000000002</v>
      </c>
      <c r="V215" s="1">
        <v>654</v>
      </c>
    </row>
    <row r="216" spans="2:22" ht="28.8" x14ac:dyDescent="0.3">
      <c r="B216" s="1" t="s">
        <v>90</v>
      </c>
      <c r="C216" s="1" t="s">
        <v>232</v>
      </c>
      <c r="D216" s="1" t="s">
        <v>285</v>
      </c>
      <c r="E216" s="1" t="s">
        <v>115</v>
      </c>
      <c r="F216" s="1" t="s">
        <v>254</v>
      </c>
      <c r="G216" s="1">
        <v>2021</v>
      </c>
      <c r="H216" s="1" t="s">
        <v>160</v>
      </c>
      <c r="I216" s="1" t="s">
        <v>165</v>
      </c>
      <c r="J216" s="3">
        <v>0.48629</v>
      </c>
      <c r="K216" s="1">
        <v>554</v>
      </c>
      <c r="L216" s="1">
        <v>554</v>
      </c>
      <c r="M216" s="1">
        <v>10.699</v>
      </c>
      <c r="O216" s="1">
        <v>3</v>
      </c>
      <c r="P216" s="1" t="s">
        <v>124</v>
      </c>
      <c r="Q216" s="1">
        <v>110.83799999999999</v>
      </c>
      <c r="R216" s="1">
        <v>399</v>
      </c>
      <c r="S216" s="1">
        <v>3.15</v>
      </c>
      <c r="T216" s="1">
        <v>652</v>
      </c>
      <c r="U216" s="1">
        <v>2.4980000000000002</v>
      </c>
      <c r="V216" s="1">
        <v>654</v>
      </c>
    </row>
    <row r="217" spans="2:22" ht="28.8" x14ac:dyDescent="0.3">
      <c r="B217" s="1" t="s">
        <v>90</v>
      </c>
      <c r="C217" s="1" t="s">
        <v>232</v>
      </c>
      <c r="D217" s="1" t="s">
        <v>285</v>
      </c>
      <c r="E217" s="1" t="s">
        <v>115</v>
      </c>
      <c r="F217" s="1" t="s">
        <v>255</v>
      </c>
      <c r="G217" s="1">
        <v>2021</v>
      </c>
      <c r="H217" s="1" t="s">
        <v>160</v>
      </c>
      <c r="I217" s="1" t="s">
        <v>165</v>
      </c>
      <c r="J217" s="3">
        <v>0.475906</v>
      </c>
      <c r="K217" s="1">
        <v>554</v>
      </c>
      <c r="L217" s="1">
        <v>554</v>
      </c>
      <c r="M217" s="1">
        <v>11.48</v>
      </c>
      <c r="O217" s="1">
        <v>3</v>
      </c>
      <c r="P217" s="1" t="s">
        <v>124</v>
      </c>
      <c r="Q217" s="1">
        <v>110.83799999999999</v>
      </c>
      <c r="R217" s="1">
        <v>399</v>
      </c>
      <c r="S217" s="1">
        <v>3.15</v>
      </c>
      <c r="T217" s="1">
        <v>652</v>
      </c>
      <c r="U217" s="1">
        <v>2.4980000000000002</v>
      </c>
      <c r="V217" s="1">
        <v>654</v>
      </c>
    </row>
    <row r="218" spans="2:22" ht="28.8" x14ac:dyDescent="0.3">
      <c r="B218" s="1" t="s">
        <v>90</v>
      </c>
      <c r="C218" s="1" t="s">
        <v>232</v>
      </c>
      <c r="D218" s="1" t="s">
        <v>285</v>
      </c>
      <c r="E218" s="1" t="s">
        <v>115</v>
      </c>
      <c r="F218" s="1" t="s">
        <v>256</v>
      </c>
      <c r="G218" s="1">
        <v>2021</v>
      </c>
      <c r="H218" s="1" t="s">
        <v>160</v>
      </c>
      <c r="I218" s="1" t="s">
        <v>165</v>
      </c>
      <c r="J218" s="3">
        <v>0.46742</v>
      </c>
      <c r="K218" s="1">
        <v>554</v>
      </c>
      <c r="L218" s="1">
        <v>554</v>
      </c>
      <c r="M218" s="1">
        <v>11.478999999999999</v>
      </c>
      <c r="O218" s="1">
        <v>3</v>
      </c>
      <c r="P218" s="1" t="s">
        <v>124</v>
      </c>
      <c r="Q218" s="1">
        <v>110.83799999999999</v>
      </c>
      <c r="R218" s="1">
        <v>399</v>
      </c>
      <c r="S218" s="1">
        <v>3.15</v>
      </c>
      <c r="T218" s="1">
        <v>652</v>
      </c>
      <c r="U218" s="1">
        <v>2.4980000000000002</v>
      </c>
      <c r="V218" s="1">
        <v>654</v>
      </c>
    </row>
    <row r="219" spans="2:22" ht="28.8" x14ac:dyDescent="0.3">
      <c r="B219" s="1" t="s">
        <v>90</v>
      </c>
      <c r="C219" s="1" t="s">
        <v>232</v>
      </c>
      <c r="D219" s="1" t="s">
        <v>285</v>
      </c>
      <c r="E219" s="1" t="s">
        <v>115</v>
      </c>
      <c r="F219" s="1" t="s">
        <v>257</v>
      </c>
      <c r="G219" s="1">
        <v>2021</v>
      </c>
      <c r="H219" s="1" t="s">
        <v>160</v>
      </c>
      <c r="I219" s="1" t="s">
        <v>165</v>
      </c>
      <c r="J219" s="3">
        <v>0.46881400000000001</v>
      </c>
      <c r="K219" s="1">
        <v>553</v>
      </c>
      <c r="L219" s="1">
        <v>553</v>
      </c>
      <c r="M219" s="1">
        <v>12.079000000000001</v>
      </c>
      <c r="O219" s="1">
        <v>3</v>
      </c>
      <c r="P219" s="1" t="s">
        <v>124</v>
      </c>
      <c r="Q219" s="1">
        <v>110.83799999999999</v>
      </c>
      <c r="R219" s="1">
        <v>399</v>
      </c>
      <c r="S219" s="1">
        <v>3.15</v>
      </c>
      <c r="T219" s="1">
        <v>652</v>
      </c>
      <c r="U219" s="1">
        <v>2.4980000000000002</v>
      </c>
      <c r="V219" s="1">
        <v>654</v>
      </c>
    </row>
    <row r="220" spans="2:22" ht="28.8" x14ac:dyDescent="0.3">
      <c r="B220" s="1" t="s">
        <v>90</v>
      </c>
      <c r="C220" s="1" t="s">
        <v>232</v>
      </c>
      <c r="D220" s="1" t="s">
        <v>285</v>
      </c>
      <c r="E220" s="1" t="s">
        <v>115</v>
      </c>
      <c r="F220" s="1" t="s">
        <v>258</v>
      </c>
      <c r="G220" s="1">
        <v>2021</v>
      </c>
      <c r="H220" s="1" t="s">
        <v>160</v>
      </c>
      <c r="I220" s="1" t="s">
        <v>165</v>
      </c>
      <c r="J220" s="3">
        <v>0.48319400000000001</v>
      </c>
      <c r="K220" s="1">
        <v>554</v>
      </c>
      <c r="L220" s="1">
        <v>554</v>
      </c>
      <c r="M220" s="1">
        <v>12.077999999999999</v>
      </c>
      <c r="O220" s="1">
        <v>3</v>
      </c>
      <c r="P220" s="1" t="s">
        <v>124</v>
      </c>
      <c r="Q220" s="1">
        <v>110.83799999999999</v>
      </c>
      <c r="R220" s="1">
        <v>399</v>
      </c>
      <c r="S220" s="1">
        <v>3.15</v>
      </c>
      <c r="T220" s="1">
        <v>652</v>
      </c>
      <c r="U220" s="1">
        <v>2.4980000000000002</v>
      </c>
      <c r="V220" s="1">
        <v>654</v>
      </c>
    </row>
    <row r="221" spans="2:22" ht="28.8" x14ac:dyDescent="0.3">
      <c r="B221" s="1" t="s">
        <v>90</v>
      </c>
      <c r="C221" s="1" t="s">
        <v>232</v>
      </c>
      <c r="D221" s="1" t="s">
        <v>285</v>
      </c>
      <c r="E221" s="1" t="s">
        <v>115</v>
      </c>
      <c r="F221" s="1" t="s">
        <v>259</v>
      </c>
      <c r="G221" s="1">
        <v>2021</v>
      </c>
      <c r="H221" s="1" t="s">
        <v>160</v>
      </c>
      <c r="I221" s="1" t="s">
        <v>165</v>
      </c>
      <c r="J221" s="3">
        <v>0.49090600000000001</v>
      </c>
      <c r="K221" s="1">
        <v>553</v>
      </c>
      <c r="L221" s="1">
        <v>553</v>
      </c>
      <c r="M221" s="1">
        <v>12.51</v>
      </c>
      <c r="O221" s="1">
        <v>3</v>
      </c>
      <c r="P221" s="1" t="s">
        <v>124</v>
      </c>
      <c r="Q221" s="1">
        <v>110.83799999999999</v>
      </c>
      <c r="R221" s="1">
        <v>399</v>
      </c>
      <c r="S221" s="1">
        <v>3.15</v>
      </c>
      <c r="T221" s="1">
        <v>652</v>
      </c>
      <c r="U221" s="1">
        <v>2.4980000000000002</v>
      </c>
      <c r="V221" s="1">
        <v>654</v>
      </c>
    </row>
    <row r="222" spans="2:22" ht="28.8" x14ac:dyDescent="0.3">
      <c r="B222" s="1" t="s">
        <v>90</v>
      </c>
      <c r="C222" s="1" t="s">
        <v>232</v>
      </c>
      <c r="D222" s="1" t="s">
        <v>285</v>
      </c>
      <c r="E222" s="1" t="s">
        <v>115</v>
      </c>
      <c r="F222" s="1" t="s">
        <v>260</v>
      </c>
      <c r="G222" s="1">
        <v>2021</v>
      </c>
      <c r="H222" s="1" t="s">
        <v>160</v>
      </c>
      <c r="I222" s="1" t="s">
        <v>165</v>
      </c>
      <c r="J222" s="3">
        <v>0.48156599999999999</v>
      </c>
      <c r="K222" s="1">
        <v>553</v>
      </c>
      <c r="L222" s="1">
        <v>553</v>
      </c>
      <c r="M222" s="1">
        <v>12.51</v>
      </c>
      <c r="O222" s="1">
        <v>3</v>
      </c>
      <c r="P222" s="1" t="s">
        <v>124</v>
      </c>
      <c r="Q222" s="1">
        <v>110.83799999999999</v>
      </c>
      <c r="R222" s="1">
        <v>399</v>
      </c>
      <c r="S222" s="1">
        <v>3.15</v>
      </c>
      <c r="T222" s="1">
        <v>652</v>
      </c>
      <c r="U222" s="1">
        <v>2.4980000000000002</v>
      </c>
      <c r="V222" s="1">
        <v>654</v>
      </c>
    </row>
    <row r="223" spans="2:22" ht="28.8" x14ac:dyDescent="0.3">
      <c r="B223" s="1" t="s">
        <v>90</v>
      </c>
      <c r="C223" s="1" t="s">
        <v>232</v>
      </c>
      <c r="D223" s="1" t="s">
        <v>285</v>
      </c>
      <c r="E223" s="1" t="s">
        <v>115</v>
      </c>
      <c r="F223" s="1" t="s">
        <v>261</v>
      </c>
      <c r="G223" s="1">
        <v>2021</v>
      </c>
      <c r="H223" s="1" t="s">
        <v>160</v>
      </c>
      <c r="I223" s="1" t="s">
        <v>165</v>
      </c>
      <c r="J223" s="3">
        <v>0.46933399999999997</v>
      </c>
      <c r="K223" s="1">
        <v>553</v>
      </c>
      <c r="L223" s="1">
        <v>553</v>
      </c>
      <c r="M223" s="1">
        <v>12.779</v>
      </c>
      <c r="O223" s="1">
        <v>3</v>
      </c>
      <c r="P223" s="1" t="s">
        <v>124</v>
      </c>
      <c r="Q223" s="1">
        <v>110.83799999999999</v>
      </c>
      <c r="R223" s="1">
        <v>399</v>
      </c>
      <c r="S223" s="1">
        <v>3.15</v>
      </c>
      <c r="T223" s="1">
        <v>652</v>
      </c>
      <c r="U223" s="1">
        <v>2.4980000000000002</v>
      </c>
      <c r="V223" s="1">
        <v>654</v>
      </c>
    </row>
    <row r="224" spans="2:22" ht="28.8" x14ac:dyDescent="0.3">
      <c r="B224" s="1" t="s">
        <v>90</v>
      </c>
      <c r="C224" s="1" t="s">
        <v>232</v>
      </c>
      <c r="D224" s="1" t="s">
        <v>285</v>
      </c>
      <c r="E224" s="1" t="s">
        <v>115</v>
      </c>
      <c r="F224" s="1" t="s">
        <v>262</v>
      </c>
      <c r="G224" s="1">
        <v>2021</v>
      </c>
      <c r="H224" s="1" t="s">
        <v>160</v>
      </c>
      <c r="I224" s="1" t="s">
        <v>165</v>
      </c>
      <c r="J224" s="3">
        <v>0.45895599999999998</v>
      </c>
      <c r="K224" s="1">
        <v>553</v>
      </c>
      <c r="L224" s="1">
        <v>553</v>
      </c>
      <c r="M224" s="1">
        <v>12.779</v>
      </c>
      <c r="O224" s="1">
        <v>3</v>
      </c>
      <c r="P224" s="1" t="s">
        <v>124</v>
      </c>
      <c r="Q224" s="1">
        <v>110.83799999999999</v>
      </c>
      <c r="R224" s="1">
        <v>399</v>
      </c>
      <c r="S224" s="1">
        <v>3.15</v>
      </c>
      <c r="T224" s="1">
        <v>652</v>
      </c>
      <c r="U224" s="1">
        <v>2.4980000000000002</v>
      </c>
      <c r="V224" s="1">
        <v>654</v>
      </c>
    </row>
    <row r="225" spans="2:22" ht="28.8" x14ac:dyDescent="0.3">
      <c r="B225" s="1" t="s">
        <v>90</v>
      </c>
      <c r="C225" s="1" t="s">
        <v>232</v>
      </c>
      <c r="D225" s="1" t="s">
        <v>285</v>
      </c>
      <c r="E225" s="1" t="s">
        <v>115</v>
      </c>
      <c r="F225" s="1" t="s">
        <v>263</v>
      </c>
      <c r="G225" s="1">
        <v>2021</v>
      </c>
      <c r="H225" s="1" t="s">
        <v>160</v>
      </c>
      <c r="I225" s="1" t="s">
        <v>165</v>
      </c>
      <c r="J225" s="3">
        <v>0.45326</v>
      </c>
      <c r="K225" s="1">
        <v>555</v>
      </c>
      <c r="L225" s="1">
        <v>555</v>
      </c>
      <c r="M225" s="1">
        <v>12.861000000000001</v>
      </c>
      <c r="O225" s="1">
        <v>3</v>
      </c>
      <c r="P225" s="1" t="s">
        <v>124</v>
      </c>
      <c r="Q225" s="1">
        <v>110.83799999999999</v>
      </c>
      <c r="R225" s="1">
        <v>399</v>
      </c>
      <c r="S225" s="1">
        <v>3.15</v>
      </c>
      <c r="T225" s="1">
        <v>652</v>
      </c>
      <c r="U225" s="1">
        <v>2.4980000000000002</v>
      </c>
      <c r="V225" s="1">
        <v>654</v>
      </c>
    </row>
    <row r="226" spans="2:22" ht="28.8" x14ac:dyDescent="0.3">
      <c r="B226" s="1" t="s">
        <v>90</v>
      </c>
      <c r="C226" s="1" t="s">
        <v>232</v>
      </c>
      <c r="D226" s="1" t="s">
        <v>285</v>
      </c>
      <c r="E226" s="1" t="s">
        <v>115</v>
      </c>
      <c r="F226" s="1" t="s">
        <v>264</v>
      </c>
      <c r="G226" s="1">
        <v>2021</v>
      </c>
      <c r="H226" s="1" t="s">
        <v>160</v>
      </c>
      <c r="I226" s="1" t="s">
        <v>165</v>
      </c>
      <c r="J226" s="3">
        <v>0.46690599999999999</v>
      </c>
      <c r="K226" s="1">
        <v>555</v>
      </c>
      <c r="L226" s="1">
        <v>555</v>
      </c>
      <c r="M226" s="1">
        <v>12.861000000000001</v>
      </c>
      <c r="O226" s="1">
        <v>3</v>
      </c>
      <c r="P226" s="1" t="s">
        <v>124</v>
      </c>
      <c r="Q226" s="1">
        <v>110.83799999999999</v>
      </c>
      <c r="R226" s="1">
        <v>399</v>
      </c>
      <c r="S226" s="1">
        <v>3.15</v>
      </c>
      <c r="T226" s="1">
        <v>652</v>
      </c>
      <c r="U226" s="1">
        <v>2.4980000000000002</v>
      </c>
      <c r="V226" s="1">
        <v>654</v>
      </c>
    </row>
    <row r="227" spans="2:22" ht="28.8" x14ac:dyDescent="0.3">
      <c r="B227" s="1" t="s">
        <v>90</v>
      </c>
      <c r="C227" s="1" t="s">
        <v>232</v>
      </c>
      <c r="D227" s="1" t="s">
        <v>285</v>
      </c>
      <c r="E227" s="1" t="s">
        <v>115</v>
      </c>
      <c r="F227" s="1" t="s">
        <v>265</v>
      </c>
      <c r="G227" s="1">
        <v>2021</v>
      </c>
      <c r="H227" s="1" t="s">
        <v>160</v>
      </c>
      <c r="I227" s="1" t="s">
        <v>165</v>
      </c>
      <c r="J227" s="3">
        <v>0.49354599999999998</v>
      </c>
      <c r="K227" s="1">
        <v>555</v>
      </c>
      <c r="L227" s="1">
        <v>555</v>
      </c>
      <c r="M227" s="1">
        <v>12.734</v>
      </c>
      <c r="O227" s="1">
        <v>3</v>
      </c>
      <c r="P227" s="1" t="s">
        <v>124</v>
      </c>
      <c r="Q227" s="1">
        <v>110.83799999999999</v>
      </c>
      <c r="R227" s="1">
        <v>399</v>
      </c>
      <c r="S227" s="1">
        <v>3.15</v>
      </c>
      <c r="T227" s="1">
        <v>652</v>
      </c>
      <c r="U227" s="1">
        <v>2.4980000000000002</v>
      </c>
      <c r="V227" s="1">
        <v>654</v>
      </c>
    </row>
    <row r="228" spans="2:22" ht="28.8" x14ac:dyDescent="0.3">
      <c r="B228" s="1" t="s">
        <v>90</v>
      </c>
      <c r="C228" s="1" t="s">
        <v>232</v>
      </c>
      <c r="D228" s="1" t="s">
        <v>285</v>
      </c>
      <c r="E228" s="1" t="s">
        <v>115</v>
      </c>
      <c r="F228" s="1" t="s">
        <v>266</v>
      </c>
      <c r="G228" s="1">
        <v>2021</v>
      </c>
      <c r="H228" s="1" t="s">
        <v>160</v>
      </c>
      <c r="I228" s="1" t="s">
        <v>165</v>
      </c>
      <c r="J228" s="3">
        <v>0.54316799999999998</v>
      </c>
      <c r="K228" s="1">
        <v>555</v>
      </c>
      <c r="L228" s="1">
        <v>555</v>
      </c>
      <c r="M228" s="1">
        <v>12.734999999999999</v>
      </c>
      <c r="O228" s="1">
        <v>3</v>
      </c>
      <c r="P228" s="1" t="s">
        <v>124</v>
      </c>
      <c r="Q228" s="1">
        <v>110.83799999999999</v>
      </c>
      <c r="R228" s="1">
        <v>399</v>
      </c>
      <c r="S228" s="1">
        <v>3.15</v>
      </c>
      <c r="T228" s="1">
        <v>652</v>
      </c>
      <c r="U228" s="1">
        <v>2.4980000000000002</v>
      </c>
      <c r="V228" s="1">
        <v>654</v>
      </c>
    </row>
    <row r="229" spans="2:22" ht="28.8" x14ac:dyDescent="0.3">
      <c r="B229" s="1" t="s">
        <v>90</v>
      </c>
      <c r="C229" s="1" t="s">
        <v>232</v>
      </c>
      <c r="D229" s="1" t="s">
        <v>285</v>
      </c>
      <c r="E229" s="1" t="s">
        <v>115</v>
      </c>
      <c r="F229" s="1" t="s">
        <v>267</v>
      </c>
      <c r="G229" s="1">
        <v>2021</v>
      </c>
      <c r="H229" s="1" t="s">
        <v>160</v>
      </c>
      <c r="I229" s="1" t="s">
        <v>165</v>
      </c>
      <c r="J229" s="3">
        <v>0.60001400000000005</v>
      </c>
      <c r="K229" s="1">
        <v>555</v>
      </c>
      <c r="L229" s="1">
        <v>555</v>
      </c>
      <c r="M229" s="1">
        <v>12.459</v>
      </c>
      <c r="O229" s="1">
        <v>3</v>
      </c>
      <c r="P229" s="1" t="s">
        <v>124</v>
      </c>
      <c r="Q229" s="1">
        <v>110.83799999999999</v>
      </c>
      <c r="R229" s="1">
        <v>399</v>
      </c>
      <c r="S229" s="1">
        <v>3.15</v>
      </c>
      <c r="T229" s="1">
        <v>652</v>
      </c>
      <c r="U229" s="1">
        <v>2.4980000000000002</v>
      </c>
      <c r="V229" s="1">
        <v>654</v>
      </c>
    </row>
    <row r="230" spans="2:22" ht="28.8" x14ac:dyDescent="0.3">
      <c r="B230" s="1" t="s">
        <v>90</v>
      </c>
      <c r="C230" s="1" t="s">
        <v>232</v>
      </c>
      <c r="D230" s="1" t="s">
        <v>285</v>
      </c>
      <c r="E230" s="1" t="s">
        <v>115</v>
      </c>
      <c r="F230" s="1" t="s">
        <v>268</v>
      </c>
      <c r="G230" s="1">
        <v>2021</v>
      </c>
      <c r="H230" s="1" t="s">
        <v>160</v>
      </c>
      <c r="I230" s="1" t="s">
        <v>165</v>
      </c>
      <c r="J230" s="3">
        <v>0.68688000000000005</v>
      </c>
      <c r="K230" s="1">
        <v>555</v>
      </c>
      <c r="L230" s="1">
        <v>555</v>
      </c>
      <c r="M230" s="1">
        <v>12.46</v>
      </c>
      <c r="O230" s="1">
        <v>3</v>
      </c>
      <c r="P230" s="1" t="s">
        <v>124</v>
      </c>
      <c r="Q230" s="1">
        <v>110.83799999999999</v>
      </c>
      <c r="R230" s="1">
        <v>399</v>
      </c>
      <c r="S230" s="1">
        <v>3.15</v>
      </c>
      <c r="T230" s="1">
        <v>652</v>
      </c>
      <c r="U230" s="1">
        <v>2.4980000000000002</v>
      </c>
      <c r="V230" s="1">
        <v>654</v>
      </c>
    </row>
    <row r="231" spans="2:22" ht="28.8" x14ac:dyDescent="0.3">
      <c r="B231" s="1" t="s">
        <v>90</v>
      </c>
      <c r="C231" s="1" t="s">
        <v>232</v>
      </c>
      <c r="D231" s="1" t="s">
        <v>285</v>
      </c>
      <c r="E231" s="1" t="s">
        <v>115</v>
      </c>
      <c r="F231" s="1" t="s">
        <v>269</v>
      </c>
      <c r="G231" s="1">
        <v>2021</v>
      </c>
      <c r="H231" s="1" t="s">
        <v>160</v>
      </c>
      <c r="I231" s="1" t="s">
        <v>165</v>
      </c>
      <c r="J231" s="3">
        <v>0.73817999999999995</v>
      </c>
      <c r="K231" s="1">
        <v>555</v>
      </c>
      <c r="L231" s="1">
        <v>555</v>
      </c>
      <c r="M231" s="1">
        <v>12.067</v>
      </c>
      <c r="O231" s="1">
        <v>3</v>
      </c>
      <c r="P231" s="1" t="s">
        <v>124</v>
      </c>
      <c r="Q231" s="1">
        <v>110.83799999999999</v>
      </c>
      <c r="R231" s="1">
        <v>399</v>
      </c>
      <c r="S231" s="1">
        <v>3.15</v>
      </c>
      <c r="T231" s="1">
        <v>652</v>
      </c>
      <c r="U231" s="1">
        <v>2.4980000000000002</v>
      </c>
      <c r="V231" s="1">
        <v>654</v>
      </c>
    </row>
    <row r="232" spans="2:22" ht="28.8" x14ac:dyDescent="0.3">
      <c r="B232" s="1" t="s">
        <v>90</v>
      </c>
      <c r="C232" s="1" t="s">
        <v>232</v>
      </c>
      <c r="D232" s="1" t="s">
        <v>285</v>
      </c>
      <c r="E232" s="1" t="s">
        <v>115</v>
      </c>
      <c r="F232" s="1" t="s">
        <v>270</v>
      </c>
      <c r="G232" s="1">
        <v>2021</v>
      </c>
      <c r="H232" s="1" t="s">
        <v>160</v>
      </c>
      <c r="I232" s="1" t="s">
        <v>165</v>
      </c>
      <c r="J232" s="3">
        <v>0.76797799999999994</v>
      </c>
      <c r="K232" s="1">
        <v>555</v>
      </c>
      <c r="L232" s="1">
        <v>555</v>
      </c>
      <c r="M232" s="1">
        <v>12.067</v>
      </c>
      <c r="O232" s="1">
        <v>3</v>
      </c>
      <c r="P232" s="1" t="s">
        <v>124</v>
      </c>
      <c r="Q232" s="1">
        <v>110.83799999999999</v>
      </c>
      <c r="R232" s="1">
        <v>399</v>
      </c>
      <c r="S232" s="1">
        <v>3.15</v>
      </c>
      <c r="T232" s="1">
        <v>652</v>
      </c>
      <c r="U232" s="1">
        <v>2.4980000000000002</v>
      </c>
      <c r="V232" s="1">
        <v>654</v>
      </c>
    </row>
    <row r="233" spans="2:22" ht="28.8" x14ac:dyDescent="0.3">
      <c r="B233" s="1" t="s">
        <v>90</v>
      </c>
      <c r="C233" s="1" t="s">
        <v>232</v>
      </c>
      <c r="D233" s="1" t="s">
        <v>285</v>
      </c>
      <c r="E233" s="1" t="s">
        <v>115</v>
      </c>
      <c r="F233" s="1" t="s">
        <v>271</v>
      </c>
      <c r="G233" s="1">
        <v>2021</v>
      </c>
      <c r="H233" s="1" t="s">
        <v>160</v>
      </c>
      <c r="I233" s="1" t="s">
        <v>165</v>
      </c>
      <c r="J233" s="3">
        <v>0.76406399999999997</v>
      </c>
      <c r="K233" s="1">
        <v>555</v>
      </c>
      <c r="L233" s="1">
        <v>555</v>
      </c>
      <c r="M233" s="1">
        <v>11.58</v>
      </c>
      <c r="O233" s="1">
        <v>3</v>
      </c>
      <c r="P233" s="1" t="s">
        <v>124</v>
      </c>
      <c r="Q233" s="1">
        <v>110.83799999999999</v>
      </c>
      <c r="R233" s="1">
        <v>399</v>
      </c>
      <c r="S233" s="1">
        <v>3.15</v>
      </c>
      <c r="T233" s="1">
        <v>652</v>
      </c>
      <c r="U233" s="1">
        <v>2.4980000000000002</v>
      </c>
      <c r="V233" s="1">
        <v>654</v>
      </c>
    </row>
    <row r="234" spans="2:22" ht="28.8" x14ac:dyDescent="0.3">
      <c r="B234" s="1" t="s">
        <v>90</v>
      </c>
      <c r="C234" s="1" t="s">
        <v>232</v>
      </c>
      <c r="D234" s="1" t="s">
        <v>285</v>
      </c>
      <c r="E234" s="1" t="s">
        <v>115</v>
      </c>
      <c r="F234" s="1" t="s">
        <v>272</v>
      </c>
      <c r="G234" s="1">
        <v>2021</v>
      </c>
      <c r="H234" s="1" t="s">
        <v>160</v>
      </c>
      <c r="I234" s="1" t="s">
        <v>165</v>
      </c>
      <c r="J234" s="3">
        <v>0.73476199999999992</v>
      </c>
      <c r="K234" s="1">
        <v>555</v>
      </c>
      <c r="L234" s="1">
        <v>555</v>
      </c>
      <c r="M234" s="1">
        <v>11.58</v>
      </c>
      <c r="O234" s="1">
        <v>3</v>
      </c>
      <c r="P234" s="1" t="s">
        <v>124</v>
      </c>
      <c r="Q234" s="1">
        <v>110.83799999999999</v>
      </c>
      <c r="R234" s="1">
        <v>399</v>
      </c>
      <c r="S234" s="1">
        <v>3.15</v>
      </c>
      <c r="T234" s="1">
        <v>652</v>
      </c>
      <c r="U234" s="1">
        <v>2.4980000000000002</v>
      </c>
      <c r="V234" s="1">
        <v>654</v>
      </c>
    </row>
    <row r="235" spans="2:22" ht="28.8" x14ac:dyDescent="0.3">
      <c r="B235" s="1" t="s">
        <v>90</v>
      </c>
      <c r="C235" s="1" t="s">
        <v>232</v>
      </c>
      <c r="D235" s="1" t="s">
        <v>285</v>
      </c>
      <c r="E235" s="1" t="s">
        <v>115</v>
      </c>
      <c r="F235" s="1" t="s">
        <v>273</v>
      </c>
      <c r="G235" s="1">
        <v>2021</v>
      </c>
      <c r="H235" s="1" t="s">
        <v>160</v>
      </c>
      <c r="I235" s="1" t="s">
        <v>165</v>
      </c>
      <c r="J235" s="3">
        <v>0.69455800000000001</v>
      </c>
      <c r="K235" s="1">
        <v>555</v>
      </c>
      <c r="L235" s="1">
        <v>555</v>
      </c>
      <c r="M235" s="1">
        <v>10.986000000000001</v>
      </c>
      <c r="O235" s="1">
        <v>3</v>
      </c>
      <c r="P235" s="1" t="s">
        <v>124</v>
      </c>
      <c r="Q235" s="1">
        <v>110.83799999999999</v>
      </c>
      <c r="R235" s="1">
        <v>399</v>
      </c>
      <c r="S235" s="1">
        <v>3.15</v>
      </c>
      <c r="T235" s="1">
        <v>652</v>
      </c>
      <c r="U235" s="1">
        <v>2.4980000000000002</v>
      </c>
      <c r="V235" s="1">
        <v>654</v>
      </c>
    </row>
    <row r="236" spans="2:22" ht="28.8" x14ac:dyDescent="0.3">
      <c r="B236" s="1" t="s">
        <v>90</v>
      </c>
      <c r="C236" s="1" t="s">
        <v>232</v>
      </c>
      <c r="D236" s="1" t="s">
        <v>285</v>
      </c>
      <c r="E236" s="1" t="s">
        <v>115</v>
      </c>
      <c r="F236" s="1" t="s">
        <v>274</v>
      </c>
      <c r="G236" s="1">
        <v>2021</v>
      </c>
      <c r="H236" s="1" t="s">
        <v>160</v>
      </c>
      <c r="I236" s="1" t="s">
        <v>165</v>
      </c>
      <c r="J236" s="3">
        <v>0.66049999999999998</v>
      </c>
      <c r="K236" s="1">
        <v>554</v>
      </c>
      <c r="L236" s="1">
        <v>554</v>
      </c>
      <c r="M236" s="1">
        <v>10.986000000000001</v>
      </c>
      <c r="O236" s="1">
        <v>3</v>
      </c>
      <c r="P236" s="1" t="s">
        <v>124</v>
      </c>
      <c r="Q236" s="1">
        <v>110.83799999999999</v>
      </c>
      <c r="R236" s="1">
        <v>399</v>
      </c>
      <c r="S236" s="1">
        <v>3.15</v>
      </c>
      <c r="T236" s="1">
        <v>652</v>
      </c>
      <c r="U236" s="1">
        <v>2.4980000000000002</v>
      </c>
      <c r="V236" s="1">
        <v>654</v>
      </c>
    </row>
    <row r="237" spans="2:22" ht="28.8" x14ac:dyDescent="0.3">
      <c r="B237" s="1" t="s">
        <v>90</v>
      </c>
      <c r="C237" s="1" t="s">
        <v>232</v>
      </c>
      <c r="D237" s="1" t="s">
        <v>285</v>
      </c>
      <c r="E237" s="1" t="s">
        <v>115</v>
      </c>
      <c r="F237" s="1" t="s">
        <v>275</v>
      </c>
      <c r="G237" s="1">
        <v>2021</v>
      </c>
      <c r="H237" s="1" t="s">
        <v>160</v>
      </c>
      <c r="I237" s="1" t="s">
        <v>165</v>
      </c>
      <c r="J237" s="3">
        <v>0.62648000000000004</v>
      </c>
      <c r="K237" s="1">
        <v>554</v>
      </c>
      <c r="L237" s="1">
        <v>554</v>
      </c>
      <c r="M237" s="1">
        <v>10.38</v>
      </c>
      <c r="O237" s="1">
        <v>3</v>
      </c>
      <c r="P237" s="1" t="s">
        <v>124</v>
      </c>
      <c r="Q237" s="1">
        <v>110.83799999999999</v>
      </c>
      <c r="R237" s="1">
        <v>399</v>
      </c>
      <c r="S237" s="1">
        <v>3.15</v>
      </c>
      <c r="T237" s="1">
        <v>652</v>
      </c>
      <c r="U237" s="1">
        <v>2.4980000000000002</v>
      </c>
      <c r="V237" s="1">
        <v>654</v>
      </c>
    </row>
    <row r="238" spans="2:22" ht="28.8" x14ac:dyDescent="0.3">
      <c r="B238" s="1" t="s">
        <v>90</v>
      </c>
      <c r="C238" s="1" t="s">
        <v>232</v>
      </c>
      <c r="D238" s="1" t="s">
        <v>285</v>
      </c>
      <c r="E238" s="1" t="s">
        <v>115</v>
      </c>
      <c r="F238" s="1" t="s">
        <v>276</v>
      </c>
      <c r="G238" s="1">
        <v>2021</v>
      </c>
      <c r="H238" s="1" t="s">
        <v>160</v>
      </c>
      <c r="I238" s="1" t="s">
        <v>165</v>
      </c>
      <c r="J238" s="3">
        <v>0.59855399999999992</v>
      </c>
      <c r="K238" s="1">
        <v>554</v>
      </c>
      <c r="L238" s="1">
        <v>554</v>
      </c>
      <c r="M238" s="1">
        <v>10.38</v>
      </c>
      <c r="O238" s="1">
        <v>3</v>
      </c>
      <c r="P238" s="1" t="s">
        <v>124</v>
      </c>
      <c r="Q238" s="1">
        <v>110.83799999999999</v>
      </c>
      <c r="R238" s="1">
        <v>399</v>
      </c>
      <c r="S238" s="1">
        <v>3.15</v>
      </c>
      <c r="T238" s="1">
        <v>652</v>
      </c>
      <c r="U238" s="1">
        <v>2.4980000000000002</v>
      </c>
      <c r="V238" s="1">
        <v>654</v>
      </c>
    </row>
    <row r="239" spans="2:22" ht="28.8" x14ac:dyDescent="0.3">
      <c r="B239" s="1" t="s">
        <v>90</v>
      </c>
      <c r="C239" s="1" t="s">
        <v>232</v>
      </c>
      <c r="D239" s="1" t="s">
        <v>285</v>
      </c>
      <c r="E239" s="1" t="s">
        <v>115</v>
      </c>
      <c r="F239" s="1" t="s">
        <v>277</v>
      </c>
      <c r="G239" s="1">
        <v>2021</v>
      </c>
      <c r="H239" s="1" t="s">
        <v>160</v>
      </c>
      <c r="I239" s="1" t="s">
        <v>165</v>
      </c>
      <c r="J239" s="3">
        <v>0.55273800000000006</v>
      </c>
      <c r="K239" s="1">
        <v>554</v>
      </c>
      <c r="L239" s="1">
        <v>554</v>
      </c>
      <c r="M239" s="1">
        <v>9.8650000000000002</v>
      </c>
      <c r="O239" s="1">
        <v>3</v>
      </c>
      <c r="P239" s="1" t="s">
        <v>124</v>
      </c>
      <c r="Q239" s="1">
        <v>110.83799999999999</v>
      </c>
      <c r="R239" s="1">
        <v>399</v>
      </c>
      <c r="S239" s="1">
        <v>3.15</v>
      </c>
      <c r="T239" s="1">
        <v>652</v>
      </c>
      <c r="U239" s="1">
        <v>2.4980000000000002</v>
      </c>
      <c r="V239" s="1">
        <v>654</v>
      </c>
    </row>
    <row r="240" spans="2:22" ht="28.8" x14ac:dyDescent="0.3">
      <c r="B240" s="1" t="s">
        <v>90</v>
      </c>
      <c r="C240" s="1" t="s">
        <v>232</v>
      </c>
      <c r="D240" s="1" t="s">
        <v>285</v>
      </c>
      <c r="E240" s="1" t="s">
        <v>115</v>
      </c>
      <c r="F240" s="1" t="s">
        <v>278</v>
      </c>
      <c r="G240" s="1">
        <v>2021</v>
      </c>
      <c r="H240" s="1" t="s">
        <v>160</v>
      </c>
      <c r="I240" s="1" t="s">
        <v>165</v>
      </c>
      <c r="J240" s="3">
        <v>0.5180800000000001</v>
      </c>
      <c r="K240" s="1">
        <v>553</v>
      </c>
      <c r="L240" s="1">
        <v>553</v>
      </c>
      <c r="M240" s="1">
        <v>9.8650000000000002</v>
      </c>
      <c r="O240" s="1">
        <v>3</v>
      </c>
      <c r="P240" s="1" t="s">
        <v>124</v>
      </c>
      <c r="Q240" s="1">
        <v>110.83799999999999</v>
      </c>
      <c r="R240" s="1">
        <v>399</v>
      </c>
      <c r="S240" s="1">
        <v>3.15</v>
      </c>
      <c r="T240" s="1">
        <v>652</v>
      </c>
      <c r="U240" s="1">
        <v>2.4980000000000002</v>
      </c>
      <c r="V240" s="1">
        <v>654</v>
      </c>
    </row>
    <row r="241" spans="2:22" ht="28.8" x14ac:dyDescent="0.3">
      <c r="B241" s="1" t="s">
        <v>90</v>
      </c>
      <c r="C241" s="1" t="s">
        <v>232</v>
      </c>
      <c r="D241" s="1" t="s">
        <v>285</v>
      </c>
      <c r="E241" s="1" t="s">
        <v>115</v>
      </c>
      <c r="F241" s="1" t="s">
        <v>279</v>
      </c>
      <c r="G241" s="1">
        <v>2021</v>
      </c>
      <c r="H241" s="1" t="s">
        <v>160</v>
      </c>
      <c r="I241" s="1" t="s">
        <v>165</v>
      </c>
      <c r="J241" s="3">
        <v>0.46990999999999999</v>
      </c>
      <c r="K241" s="1">
        <v>553</v>
      </c>
      <c r="L241" s="1">
        <v>553</v>
      </c>
      <c r="M241" s="1">
        <v>9.4640000000000004</v>
      </c>
      <c r="O241" s="1">
        <v>3</v>
      </c>
      <c r="P241" s="1" t="s">
        <v>124</v>
      </c>
      <c r="Q241" s="1">
        <v>110.83799999999999</v>
      </c>
      <c r="R241" s="1">
        <v>399</v>
      </c>
      <c r="S241" s="1">
        <v>3.15</v>
      </c>
      <c r="T241" s="1">
        <v>652</v>
      </c>
      <c r="U241" s="1">
        <v>2.4980000000000002</v>
      </c>
      <c r="V241" s="1">
        <v>654</v>
      </c>
    </row>
    <row r="242" spans="2:22" ht="28.8" x14ac:dyDescent="0.3">
      <c r="B242" s="1" t="s">
        <v>90</v>
      </c>
      <c r="C242" s="1" t="s">
        <v>232</v>
      </c>
      <c r="D242" s="1" t="s">
        <v>285</v>
      </c>
      <c r="E242" s="1" t="s">
        <v>115</v>
      </c>
      <c r="F242" s="1" t="s">
        <v>280</v>
      </c>
      <c r="G242" s="1">
        <v>2021</v>
      </c>
      <c r="H242" s="1" t="s">
        <v>160</v>
      </c>
      <c r="I242" s="1" t="s">
        <v>165</v>
      </c>
      <c r="J242" s="3">
        <v>0.41950999999999999</v>
      </c>
      <c r="K242" s="1">
        <v>553</v>
      </c>
      <c r="L242" s="1">
        <v>553</v>
      </c>
      <c r="M242" s="1">
        <v>9.4640000000000004</v>
      </c>
      <c r="O242" s="1">
        <v>3</v>
      </c>
      <c r="P242" s="1" t="s">
        <v>124</v>
      </c>
      <c r="Q242" s="1">
        <v>110.83799999999999</v>
      </c>
      <c r="R242" s="1">
        <v>399</v>
      </c>
      <c r="S242" s="1">
        <v>3.15</v>
      </c>
      <c r="T242" s="1">
        <v>652</v>
      </c>
      <c r="U242" s="1">
        <v>2.4980000000000002</v>
      </c>
      <c r="V242" s="1">
        <v>654</v>
      </c>
    </row>
    <row r="243" spans="2:22" ht="28.8" x14ac:dyDescent="0.3">
      <c r="B243" s="1" t="s">
        <v>90</v>
      </c>
      <c r="C243" s="1" t="s">
        <v>232</v>
      </c>
      <c r="D243" s="1" t="s">
        <v>285</v>
      </c>
      <c r="E243" s="1" t="s">
        <v>115</v>
      </c>
      <c r="F243" s="1" t="s">
        <v>233</v>
      </c>
      <c r="G243" s="1">
        <v>2021</v>
      </c>
      <c r="H243" s="1" t="s">
        <v>160</v>
      </c>
      <c r="I243" s="1" t="s">
        <v>166</v>
      </c>
      <c r="J243" s="3">
        <v>0.36804199999999998</v>
      </c>
      <c r="K243" s="1">
        <v>251</v>
      </c>
      <c r="L243" s="1">
        <v>251</v>
      </c>
      <c r="M243" s="1">
        <v>9.218</v>
      </c>
      <c r="O243" s="1">
        <v>3</v>
      </c>
      <c r="P243" s="1" t="s">
        <v>124</v>
      </c>
      <c r="Q243" s="1">
        <v>73.852000000000004</v>
      </c>
      <c r="R243" s="1">
        <v>177</v>
      </c>
      <c r="S243" s="1">
        <v>2.3660000000000001</v>
      </c>
      <c r="T243" s="1">
        <v>290</v>
      </c>
      <c r="U243" s="1">
        <v>1.8740000000000001</v>
      </c>
      <c r="V243" s="1">
        <v>285</v>
      </c>
    </row>
    <row r="244" spans="2:22" ht="28.8" x14ac:dyDescent="0.3">
      <c r="B244" s="1" t="s">
        <v>90</v>
      </c>
      <c r="C244" s="1" t="s">
        <v>232</v>
      </c>
      <c r="D244" s="1" t="s">
        <v>285</v>
      </c>
      <c r="E244" s="1" t="s">
        <v>115</v>
      </c>
      <c r="F244" s="1" t="s">
        <v>234</v>
      </c>
      <c r="G244" s="1">
        <v>2021</v>
      </c>
      <c r="H244" s="1" t="s">
        <v>160</v>
      </c>
      <c r="I244" s="1" t="s">
        <v>166</v>
      </c>
      <c r="J244" s="3">
        <v>0.37830200000000003</v>
      </c>
      <c r="K244" s="1">
        <v>251</v>
      </c>
      <c r="L244" s="1">
        <v>251</v>
      </c>
      <c r="M244" s="1">
        <v>9.1839999999999993</v>
      </c>
      <c r="O244" s="1">
        <v>3</v>
      </c>
      <c r="P244" s="1" t="s">
        <v>124</v>
      </c>
      <c r="Q244" s="1">
        <v>73.852000000000004</v>
      </c>
      <c r="R244" s="1">
        <v>177</v>
      </c>
      <c r="S244" s="1">
        <v>2.3660000000000001</v>
      </c>
      <c r="T244" s="1">
        <v>290</v>
      </c>
      <c r="U244" s="1">
        <v>1.8740000000000001</v>
      </c>
      <c r="V244" s="1">
        <v>285</v>
      </c>
    </row>
    <row r="245" spans="2:22" ht="28.8" x14ac:dyDescent="0.3">
      <c r="B245" s="1" t="s">
        <v>90</v>
      </c>
      <c r="C245" s="1" t="s">
        <v>232</v>
      </c>
      <c r="D245" s="1" t="s">
        <v>285</v>
      </c>
      <c r="E245" s="1" t="s">
        <v>115</v>
      </c>
      <c r="F245" s="1" t="s">
        <v>235</v>
      </c>
      <c r="G245" s="1">
        <v>2021</v>
      </c>
      <c r="H245" s="1" t="s">
        <v>160</v>
      </c>
      <c r="I245" s="1" t="s">
        <v>166</v>
      </c>
      <c r="J245" s="3">
        <v>0.43001600000000001</v>
      </c>
      <c r="K245" s="1">
        <v>251</v>
      </c>
      <c r="L245" s="1">
        <v>251</v>
      </c>
      <c r="M245" s="1">
        <v>8.9279999999999973</v>
      </c>
      <c r="O245" s="1">
        <v>3</v>
      </c>
      <c r="P245" s="1" t="s">
        <v>124</v>
      </c>
      <c r="Q245" s="1">
        <v>73.852000000000004</v>
      </c>
      <c r="R245" s="1">
        <v>177</v>
      </c>
      <c r="S245" s="1">
        <v>2.3660000000000001</v>
      </c>
      <c r="T245" s="1">
        <v>290</v>
      </c>
      <c r="U245" s="1">
        <v>1.8740000000000001</v>
      </c>
      <c r="V245" s="1">
        <v>285</v>
      </c>
    </row>
    <row r="246" spans="2:22" ht="28.8" x14ac:dyDescent="0.3">
      <c r="B246" s="1" t="s">
        <v>90</v>
      </c>
      <c r="C246" s="1" t="s">
        <v>232</v>
      </c>
      <c r="D246" s="1" t="s">
        <v>285</v>
      </c>
      <c r="E246" s="1" t="s">
        <v>115</v>
      </c>
      <c r="F246" s="1" t="s">
        <v>236</v>
      </c>
      <c r="G246" s="1">
        <v>2021</v>
      </c>
      <c r="H246" s="1" t="s">
        <v>160</v>
      </c>
      <c r="I246" s="1" t="s">
        <v>166</v>
      </c>
      <c r="J246" s="3">
        <v>0.44818599999999997</v>
      </c>
      <c r="K246" s="1">
        <v>251</v>
      </c>
      <c r="L246" s="1">
        <v>251</v>
      </c>
      <c r="M246" s="1">
        <v>8.9279999999999973</v>
      </c>
      <c r="O246" s="1">
        <v>3</v>
      </c>
      <c r="P246" s="1" t="s">
        <v>124</v>
      </c>
      <c r="Q246" s="1">
        <v>73.852000000000004</v>
      </c>
      <c r="R246" s="1">
        <v>177</v>
      </c>
      <c r="S246" s="1">
        <v>2.3660000000000001</v>
      </c>
      <c r="T246" s="1">
        <v>290</v>
      </c>
      <c r="U246" s="1">
        <v>1.8740000000000001</v>
      </c>
      <c r="V246" s="1">
        <v>285</v>
      </c>
    </row>
    <row r="247" spans="2:22" ht="28.8" x14ac:dyDescent="0.3">
      <c r="B247" s="1" t="s">
        <v>90</v>
      </c>
      <c r="C247" s="1" t="s">
        <v>232</v>
      </c>
      <c r="D247" s="1" t="s">
        <v>285</v>
      </c>
      <c r="E247" s="1" t="s">
        <v>115</v>
      </c>
      <c r="F247" s="1" t="s">
        <v>237</v>
      </c>
      <c r="G247" s="1">
        <v>2021</v>
      </c>
      <c r="H247" s="1" t="s">
        <v>160</v>
      </c>
      <c r="I247" s="1" t="s">
        <v>166</v>
      </c>
      <c r="J247" s="3">
        <v>0.43473200000000001</v>
      </c>
      <c r="K247" s="1">
        <v>251</v>
      </c>
      <c r="L247" s="1">
        <v>251</v>
      </c>
      <c r="M247" s="1">
        <v>8.722999999999999</v>
      </c>
      <c r="O247" s="1">
        <v>3</v>
      </c>
      <c r="P247" s="1" t="s">
        <v>124</v>
      </c>
      <c r="Q247" s="1">
        <v>73.852000000000004</v>
      </c>
      <c r="R247" s="1">
        <v>177</v>
      </c>
      <c r="S247" s="1">
        <v>2.3660000000000001</v>
      </c>
      <c r="T247" s="1">
        <v>290</v>
      </c>
      <c r="U247" s="1">
        <v>1.8740000000000001</v>
      </c>
      <c r="V247" s="1">
        <v>285</v>
      </c>
    </row>
    <row r="248" spans="2:22" ht="28.8" x14ac:dyDescent="0.3">
      <c r="B248" s="1" t="s">
        <v>90</v>
      </c>
      <c r="C248" s="1" t="s">
        <v>232</v>
      </c>
      <c r="D248" s="1" t="s">
        <v>285</v>
      </c>
      <c r="E248" s="1" t="s">
        <v>115</v>
      </c>
      <c r="F248" s="1" t="s">
        <v>238</v>
      </c>
      <c r="G248" s="1">
        <v>2021</v>
      </c>
      <c r="H248" s="1" t="s">
        <v>160</v>
      </c>
      <c r="I248" s="1" t="s">
        <v>166</v>
      </c>
      <c r="J248" s="3">
        <v>0.40719</v>
      </c>
      <c r="K248" s="1">
        <v>251</v>
      </c>
      <c r="L248" s="1">
        <v>251</v>
      </c>
      <c r="M248" s="1">
        <v>8.722999999999999</v>
      </c>
      <c r="O248" s="1">
        <v>3</v>
      </c>
      <c r="P248" s="1" t="s">
        <v>124</v>
      </c>
      <c r="Q248" s="1">
        <v>73.852000000000004</v>
      </c>
      <c r="R248" s="1">
        <v>177</v>
      </c>
      <c r="S248" s="1">
        <v>2.3660000000000001</v>
      </c>
      <c r="T248" s="1">
        <v>290</v>
      </c>
      <c r="U248" s="1">
        <v>1.8740000000000001</v>
      </c>
      <c r="V248" s="1">
        <v>285</v>
      </c>
    </row>
    <row r="249" spans="2:22" ht="28.8" x14ac:dyDescent="0.3">
      <c r="B249" s="1" t="s">
        <v>90</v>
      </c>
      <c r="C249" s="1" t="s">
        <v>232</v>
      </c>
      <c r="D249" s="1" t="s">
        <v>285</v>
      </c>
      <c r="E249" s="1" t="s">
        <v>115</v>
      </c>
      <c r="F249" s="1" t="s">
        <v>239</v>
      </c>
      <c r="G249" s="1">
        <v>2021</v>
      </c>
      <c r="H249" s="1" t="s">
        <v>160</v>
      </c>
      <c r="I249" s="1" t="s">
        <v>166</v>
      </c>
      <c r="J249" s="3">
        <v>0.38217000000000001</v>
      </c>
      <c r="K249" s="1">
        <v>251</v>
      </c>
      <c r="L249" s="1">
        <v>251</v>
      </c>
      <c r="M249" s="1">
        <v>8.5370000000000008</v>
      </c>
      <c r="O249" s="1">
        <v>3</v>
      </c>
      <c r="P249" s="1" t="s">
        <v>124</v>
      </c>
      <c r="Q249" s="1">
        <v>73.852000000000004</v>
      </c>
      <c r="R249" s="1">
        <v>177</v>
      </c>
      <c r="S249" s="1">
        <v>2.3660000000000001</v>
      </c>
      <c r="T249" s="1">
        <v>290</v>
      </c>
      <c r="U249" s="1">
        <v>1.8740000000000001</v>
      </c>
      <c r="V249" s="1">
        <v>285</v>
      </c>
    </row>
    <row r="250" spans="2:22" ht="28.8" x14ac:dyDescent="0.3">
      <c r="B250" s="1" t="s">
        <v>90</v>
      </c>
      <c r="C250" s="1" t="s">
        <v>232</v>
      </c>
      <c r="D250" s="1" t="s">
        <v>285</v>
      </c>
      <c r="E250" s="1" t="s">
        <v>115</v>
      </c>
      <c r="F250" s="1" t="s">
        <v>240</v>
      </c>
      <c r="G250" s="1">
        <v>2021</v>
      </c>
      <c r="H250" s="1" t="s">
        <v>160</v>
      </c>
      <c r="I250" s="1" t="s">
        <v>166</v>
      </c>
      <c r="J250" s="3">
        <v>0.36249399999999998</v>
      </c>
      <c r="K250" s="1">
        <v>251</v>
      </c>
      <c r="L250" s="1">
        <v>251</v>
      </c>
      <c r="M250" s="1">
        <v>8.5359999999999996</v>
      </c>
      <c r="O250" s="1">
        <v>3</v>
      </c>
      <c r="P250" s="1" t="s">
        <v>124</v>
      </c>
      <c r="Q250" s="1">
        <v>73.852000000000004</v>
      </c>
      <c r="R250" s="1">
        <v>177</v>
      </c>
      <c r="S250" s="1">
        <v>2.3660000000000001</v>
      </c>
      <c r="T250" s="1">
        <v>290</v>
      </c>
      <c r="U250" s="1">
        <v>1.8740000000000001</v>
      </c>
      <c r="V250" s="1">
        <v>285</v>
      </c>
    </row>
    <row r="251" spans="2:22" ht="28.8" x14ac:dyDescent="0.3">
      <c r="B251" s="1" t="s">
        <v>90</v>
      </c>
      <c r="C251" s="1" t="s">
        <v>232</v>
      </c>
      <c r="D251" s="1" t="s">
        <v>285</v>
      </c>
      <c r="E251" s="1" t="s">
        <v>115</v>
      </c>
      <c r="F251" s="1" t="s">
        <v>241</v>
      </c>
      <c r="G251" s="1">
        <v>2021</v>
      </c>
      <c r="H251" s="1" t="s">
        <v>160</v>
      </c>
      <c r="I251" s="1" t="s">
        <v>166</v>
      </c>
      <c r="J251" s="3">
        <v>0.361232</v>
      </c>
      <c r="K251" s="1">
        <v>251</v>
      </c>
      <c r="L251" s="1">
        <v>251</v>
      </c>
      <c r="M251" s="1">
        <v>8.4039999999999999</v>
      </c>
      <c r="O251" s="1">
        <v>3</v>
      </c>
      <c r="P251" s="1" t="s">
        <v>124</v>
      </c>
      <c r="Q251" s="1">
        <v>73.852000000000004</v>
      </c>
      <c r="R251" s="1">
        <v>177</v>
      </c>
      <c r="S251" s="1">
        <v>2.3660000000000001</v>
      </c>
      <c r="T251" s="1">
        <v>290</v>
      </c>
      <c r="U251" s="1">
        <v>1.8740000000000001</v>
      </c>
      <c r="V251" s="1">
        <v>285</v>
      </c>
    </row>
    <row r="252" spans="2:22" ht="28.8" x14ac:dyDescent="0.3">
      <c r="B252" s="1" t="s">
        <v>90</v>
      </c>
      <c r="C252" s="1" t="s">
        <v>232</v>
      </c>
      <c r="D252" s="1" t="s">
        <v>285</v>
      </c>
      <c r="E252" s="1" t="s">
        <v>115</v>
      </c>
      <c r="F252" s="1" t="s">
        <v>242</v>
      </c>
      <c r="G252" s="1">
        <v>2021</v>
      </c>
      <c r="H252" s="1" t="s">
        <v>160</v>
      </c>
      <c r="I252" s="1" t="s">
        <v>166</v>
      </c>
      <c r="J252" s="3">
        <v>0.336586</v>
      </c>
      <c r="K252" s="1">
        <v>251</v>
      </c>
      <c r="L252" s="1">
        <v>251</v>
      </c>
      <c r="M252" s="1">
        <v>8.4039999999999999</v>
      </c>
      <c r="O252" s="1">
        <v>3</v>
      </c>
      <c r="P252" s="1" t="s">
        <v>124</v>
      </c>
      <c r="Q252" s="1">
        <v>73.852000000000004</v>
      </c>
      <c r="R252" s="1">
        <v>177</v>
      </c>
      <c r="S252" s="1">
        <v>2.3660000000000001</v>
      </c>
      <c r="T252" s="1">
        <v>290</v>
      </c>
      <c r="U252" s="1">
        <v>1.8740000000000001</v>
      </c>
      <c r="V252" s="1">
        <v>285</v>
      </c>
    </row>
    <row r="253" spans="2:22" ht="28.8" x14ac:dyDescent="0.3">
      <c r="B253" s="1" t="s">
        <v>90</v>
      </c>
      <c r="C253" s="1" t="s">
        <v>232</v>
      </c>
      <c r="D253" s="1" t="s">
        <v>285</v>
      </c>
      <c r="E253" s="1" t="s">
        <v>115</v>
      </c>
      <c r="F253" s="1" t="s">
        <v>243</v>
      </c>
      <c r="G253" s="1">
        <v>2021</v>
      </c>
      <c r="H253" s="1" t="s">
        <v>160</v>
      </c>
      <c r="I253" s="1" t="s">
        <v>166</v>
      </c>
      <c r="J253" s="3">
        <v>0.32999000000000001</v>
      </c>
      <c r="K253" s="1">
        <v>251</v>
      </c>
      <c r="L253" s="1">
        <v>251</v>
      </c>
      <c r="M253" s="1">
        <v>8.3339999999999996</v>
      </c>
      <c r="O253" s="1">
        <v>3</v>
      </c>
      <c r="P253" s="1" t="s">
        <v>124</v>
      </c>
      <c r="Q253" s="1">
        <v>73.852000000000004</v>
      </c>
      <c r="R253" s="1">
        <v>177</v>
      </c>
      <c r="S253" s="1">
        <v>2.3660000000000001</v>
      </c>
      <c r="T253" s="1">
        <v>290</v>
      </c>
      <c r="U253" s="1">
        <v>1.8740000000000001</v>
      </c>
      <c r="V253" s="1">
        <v>285</v>
      </c>
    </row>
    <row r="254" spans="2:22" ht="28.8" x14ac:dyDescent="0.3">
      <c r="B254" s="1" t="s">
        <v>90</v>
      </c>
      <c r="C254" s="1" t="s">
        <v>232</v>
      </c>
      <c r="D254" s="1" t="s">
        <v>285</v>
      </c>
      <c r="E254" s="1" t="s">
        <v>115</v>
      </c>
      <c r="F254" s="1" t="s">
        <v>244</v>
      </c>
      <c r="G254" s="1">
        <v>2021</v>
      </c>
      <c r="H254" s="1" t="s">
        <v>160</v>
      </c>
      <c r="I254" s="1" t="s">
        <v>166</v>
      </c>
      <c r="J254" s="3">
        <v>0.35176000000000002</v>
      </c>
      <c r="K254" s="1">
        <v>251</v>
      </c>
      <c r="L254" s="1">
        <v>251</v>
      </c>
      <c r="M254" s="1">
        <v>8.3330000000000002</v>
      </c>
      <c r="O254" s="1">
        <v>3</v>
      </c>
      <c r="P254" s="1" t="s">
        <v>124</v>
      </c>
      <c r="Q254" s="1">
        <v>73.852000000000004</v>
      </c>
      <c r="R254" s="1">
        <v>177</v>
      </c>
      <c r="S254" s="1">
        <v>2.3660000000000001</v>
      </c>
      <c r="T254" s="1">
        <v>290</v>
      </c>
      <c r="U254" s="1">
        <v>1.8740000000000001</v>
      </c>
      <c r="V254" s="1">
        <v>285</v>
      </c>
    </row>
    <row r="255" spans="2:22" ht="28.8" x14ac:dyDescent="0.3">
      <c r="B255" s="1" t="s">
        <v>90</v>
      </c>
      <c r="C255" s="1" t="s">
        <v>232</v>
      </c>
      <c r="D255" s="1" t="s">
        <v>285</v>
      </c>
      <c r="E255" s="1" t="s">
        <v>115</v>
      </c>
      <c r="F255" s="1" t="s">
        <v>245</v>
      </c>
      <c r="G255" s="1">
        <v>2021</v>
      </c>
      <c r="H255" s="1" t="s">
        <v>160</v>
      </c>
      <c r="I255" s="1" t="s">
        <v>166</v>
      </c>
      <c r="J255" s="3">
        <v>0.37015799999999999</v>
      </c>
      <c r="K255" s="1">
        <v>251</v>
      </c>
      <c r="L255" s="1">
        <v>251</v>
      </c>
      <c r="M255" s="1">
        <v>8.3879999999999999</v>
      </c>
      <c r="O255" s="1">
        <v>3</v>
      </c>
      <c r="P255" s="1" t="s">
        <v>124</v>
      </c>
      <c r="Q255" s="1">
        <v>73.852000000000004</v>
      </c>
      <c r="R255" s="1">
        <v>177</v>
      </c>
      <c r="S255" s="1">
        <v>2.3660000000000001</v>
      </c>
      <c r="T255" s="1">
        <v>290</v>
      </c>
      <c r="U255" s="1">
        <v>1.8740000000000001</v>
      </c>
      <c r="V255" s="1">
        <v>285</v>
      </c>
    </row>
    <row r="256" spans="2:22" ht="28.8" x14ac:dyDescent="0.3">
      <c r="B256" s="1" t="s">
        <v>90</v>
      </c>
      <c r="C256" s="1" t="s">
        <v>232</v>
      </c>
      <c r="D256" s="1" t="s">
        <v>285</v>
      </c>
      <c r="E256" s="1" t="s">
        <v>115</v>
      </c>
      <c r="F256" s="1" t="s">
        <v>246</v>
      </c>
      <c r="G256" s="1">
        <v>2021</v>
      </c>
      <c r="H256" s="1" t="s">
        <v>160</v>
      </c>
      <c r="I256" s="1" t="s">
        <v>166</v>
      </c>
      <c r="J256" s="3">
        <v>0.390598</v>
      </c>
      <c r="K256" s="1">
        <v>251</v>
      </c>
      <c r="L256" s="1">
        <v>251</v>
      </c>
      <c r="M256" s="1">
        <v>8.3879999999999999</v>
      </c>
      <c r="O256" s="1">
        <v>3</v>
      </c>
      <c r="P256" s="1" t="s">
        <v>124</v>
      </c>
      <c r="Q256" s="1">
        <v>73.852000000000004</v>
      </c>
      <c r="R256" s="1">
        <v>177</v>
      </c>
      <c r="S256" s="1">
        <v>2.3660000000000001</v>
      </c>
      <c r="T256" s="1">
        <v>290</v>
      </c>
      <c r="U256" s="1">
        <v>1.8740000000000001</v>
      </c>
      <c r="V256" s="1">
        <v>285</v>
      </c>
    </row>
    <row r="257" spans="2:22" ht="28.8" x14ac:dyDescent="0.3">
      <c r="B257" s="1" t="s">
        <v>90</v>
      </c>
      <c r="C257" s="1" t="s">
        <v>232</v>
      </c>
      <c r="D257" s="1" t="s">
        <v>285</v>
      </c>
      <c r="E257" s="1" t="s">
        <v>115</v>
      </c>
      <c r="F257" s="1" t="s">
        <v>247</v>
      </c>
      <c r="G257" s="1">
        <v>2021</v>
      </c>
      <c r="H257" s="1" t="s">
        <v>160</v>
      </c>
      <c r="I257" s="1" t="s">
        <v>166</v>
      </c>
      <c r="J257" s="3">
        <v>0.409082</v>
      </c>
      <c r="K257" s="1">
        <v>251</v>
      </c>
      <c r="L257" s="1">
        <v>251</v>
      </c>
      <c r="M257" s="1">
        <v>8.6379999999999999</v>
      </c>
      <c r="O257" s="1">
        <v>3</v>
      </c>
      <c r="P257" s="1" t="s">
        <v>124</v>
      </c>
      <c r="Q257" s="1">
        <v>73.852000000000004</v>
      </c>
      <c r="R257" s="1">
        <v>177</v>
      </c>
      <c r="S257" s="1">
        <v>2.3660000000000001</v>
      </c>
      <c r="T257" s="1">
        <v>290</v>
      </c>
      <c r="U257" s="1">
        <v>1.8740000000000001</v>
      </c>
      <c r="V257" s="1">
        <v>285</v>
      </c>
    </row>
    <row r="258" spans="2:22" ht="28.8" x14ac:dyDescent="0.3">
      <c r="B258" s="1" t="s">
        <v>90</v>
      </c>
      <c r="C258" s="1" t="s">
        <v>232</v>
      </c>
      <c r="D258" s="1" t="s">
        <v>285</v>
      </c>
      <c r="E258" s="1" t="s">
        <v>115</v>
      </c>
      <c r="F258" s="1" t="s">
        <v>248</v>
      </c>
      <c r="G258" s="1">
        <v>2021</v>
      </c>
      <c r="H258" s="1" t="s">
        <v>160</v>
      </c>
      <c r="I258" s="1" t="s">
        <v>166</v>
      </c>
      <c r="J258" s="3">
        <v>0.4393399999999999</v>
      </c>
      <c r="K258" s="1">
        <v>251</v>
      </c>
      <c r="L258" s="1">
        <v>251</v>
      </c>
      <c r="M258" s="1">
        <v>8.6379999999999999</v>
      </c>
      <c r="O258" s="1">
        <v>3</v>
      </c>
      <c r="P258" s="1" t="s">
        <v>124</v>
      </c>
      <c r="Q258" s="1">
        <v>73.852000000000004</v>
      </c>
      <c r="R258" s="1">
        <v>177</v>
      </c>
      <c r="S258" s="1">
        <v>2.3660000000000001</v>
      </c>
      <c r="T258" s="1">
        <v>290</v>
      </c>
      <c r="U258" s="1">
        <v>1.8740000000000001</v>
      </c>
      <c r="V258" s="1">
        <v>285</v>
      </c>
    </row>
    <row r="259" spans="2:22" ht="28.8" x14ac:dyDescent="0.3">
      <c r="B259" s="1" t="s">
        <v>90</v>
      </c>
      <c r="C259" s="1" t="s">
        <v>232</v>
      </c>
      <c r="D259" s="1" t="s">
        <v>285</v>
      </c>
      <c r="E259" s="1" t="s">
        <v>115</v>
      </c>
      <c r="F259" s="1" t="s">
        <v>249</v>
      </c>
      <c r="G259" s="1">
        <v>2021</v>
      </c>
      <c r="H259" s="1" t="s">
        <v>160</v>
      </c>
      <c r="I259" s="1" t="s">
        <v>166</v>
      </c>
      <c r="J259" s="3">
        <v>0.44824599999999998</v>
      </c>
      <c r="K259" s="1">
        <v>251</v>
      </c>
      <c r="L259" s="1">
        <v>251</v>
      </c>
      <c r="M259" s="1">
        <v>9.1430000000000007</v>
      </c>
      <c r="O259" s="1">
        <v>3</v>
      </c>
      <c r="P259" s="1" t="s">
        <v>124</v>
      </c>
      <c r="Q259" s="1">
        <v>73.852000000000004</v>
      </c>
      <c r="R259" s="1">
        <v>177</v>
      </c>
      <c r="S259" s="1">
        <v>2.3660000000000001</v>
      </c>
      <c r="T259" s="1">
        <v>290</v>
      </c>
      <c r="U259" s="1">
        <v>1.8740000000000001</v>
      </c>
      <c r="V259" s="1">
        <v>285</v>
      </c>
    </row>
    <row r="260" spans="2:22" ht="28.8" x14ac:dyDescent="0.3">
      <c r="B260" s="1" t="s">
        <v>90</v>
      </c>
      <c r="C260" s="1" t="s">
        <v>232</v>
      </c>
      <c r="D260" s="1" t="s">
        <v>285</v>
      </c>
      <c r="E260" s="1" t="s">
        <v>115</v>
      </c>
      <c r="F260" s="1" t="s">
        <v>250</v>
      </c>
      <c r="G260" s="1">
        <v>2021</v>
      </c>
      <c r="H260" s="1" t="s">
        <v>160</v>
      </c>
      <c r="I260" s="1" t="s">
        <v>166</v>
      </c>
      <c r="J260" s="3">
        <v>0.46705200000000002</v>
      </c>
      <c r="K260" s="1">
        <v>251</v>
      </c>
      <c r="L260" s="1">
        <v>251</v>
      </c>
      <c r="M260" s="1">
        <v>9.1430000000000007</v>
      </c>
      <c r="O260" s="1">
        <v>3</v>
      </c>
      <c r="P260" s="1" t="s">
        <v>124</v>
      </c>
      <c r="Q260" s="1">
        <v>73.852000000000004</v>
      </c>
      <c r="R260" s="1">
        <v>177</v>
      </c>
      <c r="S260" s="1">
        <v>2.3660000000000001</v>
      </c>
      <c r="T260" s="1">
        <v>290</v>
      </c>
      <c r="U260" s="1">
        <v>1.8740000000000001</v>
      </c>
      <c r="V260" s="1">
        <v>285</v>
      </c>
    </row>
    <row r="261" spans="2:22" ht="28.8" x14ac:dyDescent="0.3">
      <c r="B261" s="1" t="s">
        <v>90</v>
      </c>
      <c r="C261" s="1" t="s">
        <v>232</v>
      </c>
      <c r="D261" s="1" t="s">
        <v>285</v>
      </c>
      <c r="E261" s="1" t="s">
        <v>115</v>
      </c>
      <c r="F261" s="1" t="s">
        <v>251</v>
      </c>
      <c r="G261" s="1">
        <v>2021</v>
      </c>
      <c r="H261" s="1" t="s">
        <v>160</v>
      </c>
      <c r="I261" s="1" t="s">
        <v>166</v>
      </c>
      <c r="J261" s="3">
        <v>0.47589399999999998</v>
      </c>
      <c r="K261" s="1">
        <v>251</v>
      </c>
      <c r="L261" s="1">
        <v>251</v>
      </c>
      <c r="M261" s="1">
        <v>9.9120000000000008</v>
      </c>
      <c r="O261" s="1">
        <v>3</v>
      </c>
      <c r="P261" s="1" t="s">
        <v>124</v>
      </c>
      <c r="Q261" s="1">
        <v>73.852000000000004</v>
      </c>
      <c r="R261" s="1">
        <v>177</v>
      </c>
      <c r="S261" s="1">
        <v>2.3660000000000001</v>
      </c>
      <c r="T261" s="1">
        <v>290</v>
      </c>
      <c r="U261" s="1">
        <v>1.8740000000000001</v>
      </c>
      <c r="V261" s="1">
        <v>285</v>
      </c>
    </row>
    <row r="262" spans="2:22" ht="28.8" x14ac:dyDescent="0.3">
      <c r="B262" s="1" t="s">
        <v>90</v>
      </c>
      <c r="C262" s="1" t="s">
        <v>232</v>
      </c>
      <c r="D262" s="1" t="s">
        <v>285</v>
      </c>
      <c r="E262" s="1" t="s">
        <v>115</v>
      </c>
      <c r="F262" s="1" t="s">
        <v>252</v>
      </c>
      <c r="G262" s="1">
        <v>2021</v>
      </c>
      <c r="H262" s="1" t="s">
        <v>160</v>
      </c>
      <c r="I262" s="1" t="s">
        <v>166</v>
      </c>
      <c r="J262" s="3">
        <v>0.480404</v>
      </c>
      <c r="K262" s="1">
        <v>251</v>
      </c>
      <c r="L262" s="1">
        <v>251</v>
      </c>
      <c r="M262" s="1">
        <v>9.9120000000000008</v>
      </c>
      <c r="O262" s="1">
        <v>3</v>
      </c>
      <c r="P262" s="1" t="s">
        <v>124</v>
      </c>
      <c r="Q262" s="1">
        <v>73.852000000000004</v>
      </c>
      <c r="R262" s="1">
        <v>177</v>
      </c>
      <c r="S262" s="1">
        <v>2.3660000000000001</v>
      </c>
      <c r="T262" s="1">
        <v>290</v>
      </c>
      <c r="U262" s="1">
        <v>1.8740000000000001</v>
      </c>
      <c r="V262" s="1">
        <v>285</v>
      </c>
    </row>
    <row r="263" spans="2:22" ht="28.8" x14ac:dyDescent="0.3">
      <c r="B263" s="1" t="s">
        <v>90</v>
      </c>
      <c r="C263" s="1" t="s">
        <v>232</v>
      </c>
      <c r="D263" s="1" t="s">
        <v>285</v>
      </c>
      <c r="E263" s="1" t="s">
        <v>115</v>
      </c>
      <c r="F263" s="1" t="s">
        <v>253</v>
      </c>
      <c r="G263" s="1">
        <v>2021</v>
      </c>
      <c r="H263" s="1" t="s">
        <v>160</v>
      </c>
      <c r="I263" s="1" t="s">
        <v>166</v>
      </c>
      <c r="J263" s="3">
        <v>0.470582</v>
      </c>
      <c r="K263" s="1">
        <v>251</v>
      </c>
      <c r="L263" s="1">
        <v>251</v>
      </c>
      <c r="M263" s="1">
        <v>10.779</v>
      </c>
      <c r="O263" s="1">
        <v>3</v>
      </c>
      <c r="P263" s="1" t="s">
        <v>124</v>
      </c>
      <c r="Q263" s="1">
        <v>73.852000000000004</v>
      </c>
      <c r="R263" s="1">
        <v>177</v>
      </c>
      <c r="S263" s="1">
        <v>2.3660000000000001</v>
      </c>
      <c r="T263" s="1">
        <v>290</v>
      </c>
      <c r="U263" s="1">
        <v>1.8740000000000001</v>
      </c>
      <c r="V263" s="1">
        <v>285</v>
      </c>
    </row>
    <row r="264" spans="2:22" ht="28.8" x14ac:dyDescent="0.3">
      <c r="B264" s="1" t="s">
        <v>90</v>
      </c>
      <c r="C264" s="1" t="s">
        <v>232</v>
      </c>
      <c r="D264" s="1" t="s">
        <v>285</v>
      </c>
      <c r="E264" s="1" t="s">
        <v>115</v>
      </c>
      <c r="F264" s="1" t="s">
        <v>254</v>
      </c>
      <c r="G264" s="1">
        <v>2021</v>
      </c>
      <c r="H264" s="1" t="s">
        <v>160</v>
      </c>
      <c r="I264" s="1" t="s">
        <v>166</v>
      </c>
      <c r="J264" s="3">
        <v>0.46845799999999999</v>
      </c>
      <c r="K264" s="1">
        <v>251</v>
      </c>
      <c r="L264" s="1">
        <v>251</v>
      </c>
      <c r="M264" s="1">
        <v>10.779</v>
      </c>
      <c r="O264" s="1">
        <v>3</v>
      </c>
      <c r="P264" s="1" t="s">
        <v>124</v>
      </c>
      <c r="Q264" s="1">
        <v>73.852000000000004</v>
      </c>
      <c r="R264" s="1">
        <v>177</v>
      </c>
      <c r="S264" s="1">
        <v>2.3660000000000001</v>
      </c>
      <c r="T264" s="1">
        <v>290</v>
      </c>
      <c r="U264" s="1">
        <v>1.8740000000000001</v>
      </c>
      <c r="V264" s="1">
        <v>285</v>
      </c>
    </row>
    <row r="265" spans="2:22" ht="28.8" x14ac:dyDescent="0.3">
      <c r="B265" s="1" t="s">
        <v>90</v>
      </c>
      <c r="C265" s="1" t="s">
        <v>232</v>
      </c>
      <c r="D265" s="1" t="s">
        <v>285</v>
      </c>
      <c r="E265" s="1" t="s">
        <v>115</v>
      </c>
      <c r="F265" s="1" t="s">
        <v>255</v>
      </c>
      <c r="G265" s="1">
        <v>2021</v>
      </c>
      <c r="H265" s="1" t="s">
        <v>160</v>
      </c>
      <c r="I265" s="1" t="s">
        <v>166</v>
      </c>
      <c r="J265" s="3">
        <v>0.459928</v>
      </c>
      <c r="K265" s="1">
        <v>251</v>
      </c>
      <c r="L265" s="1">
        <v>251</v>
      </c>
      <c r="M265" s="1">
        <v>11.564</v>
      </c>
      <c r="O265" s="1">
        <v>3</v>
      </c>
      <c r="P265" s="1" t="s">
        <v>124</v>
      </c>
      <c r="Q265" s="1">
        <v>73.852000000000004</v>
      </c>
      <c r="R265" s="1">
        <v>177</v>
      </c>
      <c r="S265" s="1">
        <v>2.3660000000000001</v>
      </c>
      <c r="T265" s="1">
        <v>290</v>
      </c>
      <c r="U265" s="1">
        <v>1.8740000000000001</v>
      </c>
      <c r="V265" s="1">
        <v>285</v>
      </c>
    </row>
    <row r="266" spans="2:22" ht="28.8" x14ac:dyDescent="0.3">
      <c r="B266" s="1" t="s">
        <v>90</v>
      </c>
      <c r="C266" s="1" t="s">
        <v>232</v>
      </c>
      <c r="D266" s="1" t="s">
        <v>285</v>
      </c>
      <c r="E266" s="1" t="s">
        <v>115</v>
      </c>
      <c r="F266" s="1" t="s">
        <v>256</v>
      </c>
      <c r="G266" s="1">
        <v>2021</v>
      </c>
      <c r="H266" s="1" t="s">
        <v>160</v>
      </c>
      <c r="I266" s="1" t="s">
        <v>166</v>
      </c>
      <c r="J266" s="3">
        <v>0.4595419999999999</v>
      </c>
      <c r="K266" s="1">
        <v>251</v>
      </c>
      <c r="L266" s="1">
        <v>251</v>
      </c>
      <c r="M266" s="1">
        <v>11.564</v>
      </c>
      <c r="O266" s="1">
        <v>3</v>
      </c>
      <c r="P266" s="1" t="s">
        <v>124</v>
      </c>
      <c r="Q266" s="1">
        <v>73.852000000000004</v>
      </c>
      <c r="R266" s="1">
        <v>177</v>
      </c>
      <c r="S266" s="1">
        <v>2.3660000000000001</v>
      </c>
      <c r="T266" s="1">
        <v>290</v>
      </c>
      <c r="U266" s="1">
        <v>1.8740000000000001</v>
      </c>
      <c r="V266" s="1">
        <v>285</v>
      </c>
    </row>
    <row r="267" spans="2:22" ht="28.8" x14ac:dyDescent="0.3">
      <c r="B267" s="1" t="s">
        <v>90</v>
      </c>
      <c r="C267" s="1" t="s">
        <v>232</v>
      </c>
      <c r="D267" s="1" t="s">
        <v>285</v>
      </c>
      <c r="E267" s="1" t="s">
        <v>115</v>
      </c>
      <c r="F267" s="1" t="s">
        <v>257</v>
      </c>
      <c r="G267" s="1">
        <v>2021</v>
      </c>
      <c r="H267" s="1" t="s">
        <v>160</v>
      </c>
      <c r="I267" s="1" t="s">
        <v>166</v>
      </c>
      <c r="J267" s="3">
        <v>0.46499000000000001</v>
      </c>
      <c r="K267" s="1">
        <v>251</v>
      </c>
      <c r="L267" s="1">
        <v>251</v>
      </c>
      <c r="M267" s="1">
        <v>12.164</v>
      </c>
      <c r="O267" s="1">
        <v>3</v>
      </c>
      <c r="P267" s="1" t="s">
        <v>124</v>
      </c>
      <c r="Q267" s="1">
        <v>73.852000000000004</v>
      </c>
      <c r="R267" s="1">
        <v>177</v>
      </c>
      <c r="S267" s="1">
        <v>2.3660000000000001</v>
      </c>
      <c r="T267" s="1">
        <v>290</v>
      </c>
      <c r="U267" s="1">
        <v>1.8740000000000001</v>
      </c>
      <c r="V267" s="1">
        <v>285</v>
      </c>
    </row>
    <row r="268" spans="2:22" ht="28.8" x14ac:dyDescent="0.3">
      <c r="B268" s="1" t="s">
        <v>90</v>
      </c>
      <c r="C268" s="1" t="s">
        <v>232</v>
      </c>
      <c r="D268" s="1" t="s">
        <v>285</v>
      </c>
      <c r="E268" s="1" t="s">
        <v>115</v>
      </c>
      <c r="F268" s="1" t="s">
        <v>258</v>
      </c>
      <c r="G268" s="1">
        <v>2021</v>
      </c>
      <c r="H268" s="1" t="s">
        <v>160</v>
      </c>
      <c r="I268" s="1" t="s">
        <v>166</v>
      </c>
      <c r="J268" s="3">
        <v>0.46465200000000001</v>
      </c>
      <c r="K268" s="1">
        <v>251</v>
      </c>
      <c r="L268" s="1">
        <v>251</v>
      </c>
      <c r="M268" s="1">
        <v>12.164</v>
      </c>
      <c r="O268" s="1">
        <v>3</v>
      </c>
      <c r="P268" s="1" t="s">
        <v>124</v>
      </c>
      <c r="Q268" s="1">
        <v>73.852000000000004</v>
      </c>
      <c r="R268" s="1">
        <v>177</v>
      </c>
      <c r="S268" s="1">
        <v>2.3660000000000001</v>
      </c>
      <c r="T268" s="1">
        <v>290</v>
      </c>
      <c r="U268" s="1">
        <v>1.8740000000000001</v>
      </c>
      <c r="V268" s="1">
        <v>285</v>
      </c>
    </row>
    <row r="269" spans="2:22" ht="28.8" x14ac:dyDescent="0.3">
      <c r="B269" s="1" t="s">
        <v>90</v>
      </c>
      <c r="C269" s="1" t="s">
        <v>232</v>
      </c>
      <c r="D269" s="1" t="s">
        <v>285</v>
      </c>
      <c r="E269" s="1" t="s">
        <v>115</v>
      </c>
      <c r="F269" s="1" t="s">
        <v>259</v>
      </c>
      <c r="G269" s="1">
        <v>2021</v>
      </c>
      <c r="H269" s="1" t="s">
        <v>160</v>
      </c>
      <c r="I269" s="1" t="s">
        <v>166</v>
      </c>
      <c r="J269" s="3">
        <v>0.4694239999999999</v>
      </c>
      <c r="K269" s="1">
        <v>251</v>
      </c>
      <c r="L269" s="1">
        <v>251</v>
      </c>
      <c r="M269" s="1">
        <v>12.593999999999999</v>
      </c>
      <c r="O269" s="1">
        <v>3</v>
      </c>
      <c r="P269" s="1" t="s">
        <v>124</v>
      </c>
      <c r="Q269" s="1">
        <v>73.852000000000004</v>
      </c>
      <c r="R269" s="1">
        <v>177</v>
      </c>
      <c r="S269" s="1">
        <v>2.3660000000000001</v>
      </c>
      <c r="T269" s="1">
        <v>290</v>
      </c>
      <c r="U269" s="1">
        <v>1.8740000000000001</v>
      </c>
      <c r="V269" s="1">
        <v>285</v>
      </c>
    </row>
    <row r="270" spans="2:22" ht="28.8" x14ac:dyDescent="0.3">
      <c r="B270" s="1" t="s">
        <v>90</v>
      </c>
      <c r="C270" s="1" t="s">
        <v>232</v>
      </c>
      <c r="D270" s="1" t="s">
        <v>285</v>
      </c>
      <c r="E270" s="1" t="s">
        <v>115</v>
      </c>
      <c r="F270" s="1" t="s">
        <v>260</v>
      </c>
      <c r="G270" s="1">
        <v>2021</v>
      </c>
      <c r="H270" s="1" t="s">
        <v>160</v>
      </c>
      <c r="I270" s="1" t="s">
        <v>166</v>
      </c>
      <c r="J270" s="3">
        <v>0.47342200000000001</v>
      </c>
      <c r="K270" s="1">
        <v>251</v>
      </c>
      <c r="L270" s="1">
        <v>251</v>
      </c>
      <c r="M270" s="1">
        <v>12.595000000000001</v>
      </c>
      <c r="O270" s="1">
        <v>3</v>
      </c>
      <c r="P270" s="1" t="s">
        <v>124</v>
      </c>
      <c r="Q270" s="1">
        <v>73.852000000000004</v>
      </c>
      <c r="R270" s="1">
        <v>177</v>
      </c>
      <c r="S270" s="1">
        <v>2.3660000000000001</v>
      </c>
      <c r="T270" s="1">
        <v>290</v>
      </c>
      <c r="U270" s="1">
        <v>1.8740000000000001</v>
      </c>
      <c r="V270" s="1">
        <v>285</v>
      </c>
    </row>
    <row r="271" spans="2:22" ht="28.8" x14ac:dyDescent="0.3">
      <c r="B271" s="1" t="s">
        <v>90</v>
      </c>
      <c r="C271" s="1" t="s">
        <v>232</v>
      </c>
      <c r="D271" s="1" t="s">
        <v>285</v>
      </c>
      <c r="E271" s="1" t="s">
        <v>115</v>
      </c>
      <c r="F271" s="1" t="s">
        <v>261</v>
      </c>
      <c r="G271" s="1">
        <v>2021</v>
      </c>
      <c r="H271" s="1" t="s">
        <v>160</v>
      </c>
      <c r="I271" s="1" t="s">
        <v>166</v>
      </c>
      <c r="J271" s="3">
        <v>0.46704800000000002</v>
      </c>
      <c r="K271" s="1">
        <v>251</v>
      </c>
      <c r="L271" s="1">
        <v>251</v>
      </c>
      <c r="M271" s="1">
        <v>12.861000000000001</v>
      </c>
      <c r="O271" s="1">
        <v>3</v>
      </c>
      <c r="P271" s="1" t="s">
        <v>124</v>
      </c>
      <c r="Q271" s="1">
        <v>73.852000000000004</v>
      </c>
      <c r="R271" s="1">
        <v>177</v>
      </c>
      <c r="S271" s="1">
        <v>2.3660000000000001</v>
      </c>
      <c r="T271" s="1">
        <v>290</v>
      </c>
      <c r="U271" s="1">
        <v>1.8740000000000001</v>
      </c>
      <c r="V271" s="1">
        <v>285</v>
      </c>
    </row>
    <row r="272" spans="2:22" ht="28.8" x14ac:dyDescent="0.3">
      <c r="B272" s="1" t="s">
        <v>90</v>
      </c>
      <c r="C272" s="1" t="s">
        <v>232</v>
      </c>
      <c r="D272" s="1" t="s">
        <v>285</v>
      </c>
      <c r="E272" s="1" t="s">
        <v>115</v>
      </c>
      <c r="F272" s="1" t="s">
        <v>262</v>
      </c>
      <c r="G272" s="1">
        <v>2021</v>
      </c>
      <c r="H272" s="1" t="s">
        <v>160</v>
      </c>
      <c r="I272" s="1" t="s">
        <v>166</v>
      </c>
      <c r="J272" s="3">
        <v>0.46159</v>
      </c>
      <c r="K272" s="1">
        <v>251</v>
      </c>
      <c r="L272" s="1">
        <v>251</v>
      </c>
      <c r="M272" s="1">
        <v>12.861000000000001</v>
      </c>
      <c r="O272" s="1">
        <v>3</v>
      </c>
      <c r="P272" s="1" t="s">
        <v>124</v>
      </c>
      <c r="Q272" s="1">
        <v>73.852000000000004</v>
      </c>
      <c r="R272" s="1">
        <v>177</v>
      </c>
      <c r="S272" s="1">
        <v>2.3660000000000001</v>
      </c>
      <c r="T272" s="1">
        <v>290</v>
      </c>
      <c r="U272" s="1">
        <v>1.8740000000000001</v>
      </c>
      <c r="V272" s="1">
        <v>285</v>
      </c>
    </row>
    <row r="273" spans="2:22" ht="28.8" x14ac:dyDescent="0.3">
      <c r="B273" s="1" t="s">
        <v>90</v>
      </c>
      <c r="C273" s="1" t="s">
        <v>232</v>
      </c>
      <c r="D273" s="1" t="s">
        <v>285</v>
      </c>
      <c r="E273" s="1" t="s">
        <v>115</v>
      </c>
      <c r="F273" s="1" t="s">
        <v>263</v>
      </c>
      <c r="G273" s="1">
        <v>2021</v>
      </c>
      <c r="H273" s="1" t="s">
        <v>160</v>
      </c>
      <c r="I273" s="1" t="s">
        <v>166</v>
      </c>
      <c r="J273" s="3">
        <v>0.46413199999999999</v>
      </c>
      <c r="K273" s="1">
        <v>251</v>
      </c>
      <c r="L273" s="1">
        <v>251</v>
      </c>
      <c r="M273" s="1">
        <v>12.941000000000001</v>
      </c>
      <c r="O273" s="1">
        <v>3</v>
      </c>
      <c r="P273" s="1" t="s">
        <v>124</v>
      </c>
      <c r="Q273" s="1">
        <v>73.852000000000004</v>
      </c>
      <c r="R273" s="1">
        <v>177</v>
      </c>
      <c r="S273" s="1">
        <v>2.3660000000000001</v>
      </c>
      <c r="T273" s="1">
        <v>290</v>
      </c>
      <c r="U273" s="1">
        <v>1.8740000000000001</v>
      </c>
      <c r="V273" s="1">
        <v>285</v>
      </c>
    </row>
    <row r="274" spans="2:22" ht="28.8" x14ac:dyDescent="0.3">
      <c r="B274" s="1" t="s">
        <v>90</v>
      </c>
      <c r="C274" s="1" t="s">
        <v>232</v>
      </c>
      <c r="D274" s="1" t="s">
        <v>285</v>
      </c>
      <c r="E274" s="1" t="s">
        <v>115</v>
      </c>
      <c r="F274" s="1" t="s">
        <v>264</v>
      </c>
      <c r="G274" s="1">
        <v>2021</v>
      </c>
      <c r="H274" s="1" t="s">
        <v>160</v>
      </c>
      <c r="I274" s="1" t="s">
        <v>166</v>
      </c>
      <c r="J274" s="3">
        <v>0.46645999999999999</v>
      </c>
      <c r="K274" s="1">
        <v>251</v>
      </c>
      <c r="L274" s="1">
        <v>251</v>
      </c>
      <c r="M274" s="1">
        <v>12.941000000000001</v>
      </c>
      <c r="O274" s="1">
        <v>3</v>
      </c>
      <c r="P274" s="1" t="s">
        <v>124</v>
      </c>
      <c r="Q274" s="1">
        <v>73.852000000000004</v>
      </c>
      <c r="R274" s="1">
        <v>177</v>
      </c>
      <c r="S274" s="1">
        <v>2.3660000000000001</v>
      </c>
      <c r="T274" s="1">
        <v>290</v>
      </c>
      <c r="U274" s="1">
        <v>1.8740000000000001</v>
      </c>
      <c r="V274" s="1">
        <v>285</v>
      </c>
    </row>
    <row r="275" spans="2:22" ht="28.8" x14ac:dyDescent="0.3">
      <c r="B275" s="1" t="s">
        <v>90</v>
      </c>
      <c r="C275" s="1" t="s">
        <v>232</v>
      </c>
      <c r="D275" s="1" t="s">
        <v>285</v>
      </c>
      <c r="E275" s="1" t="s">
        <v>115</v>
      </c>
      <c r="F275" s="1" t="s">
        <v>265</v>
      </c>
      <c r="G275" s="1">
        <v>2021</v>
      </c>
      <c r="H275" s="1" t="s">
        <v>160</v>
      </c>
      <c r="I275" s="1" t="s">
        <v>166</v>
      </c>
      <c r="J275" s="3">
        <v>0.4860779999999999</v>
      </c>
      <c r="K275" s="1">
        <v>251</v>
      </c>
      <c r="L275" s="1">
        <v>251</v>
      </c>
      <c r="M275" s="1">
        <v>12.808999999999999</v>
      </c>
      <c r="O275" s="1">
        <v>3</v>
      </c>
      <c r="P275" s="1" t="s">
        <v>124</v>
      </c>
      <c r="Q275" s="1">
        <v>73.852000000000004</v>
      </c>
      <c r="R275" s="1">
        <v>177</v>
      </c>
      <c r="S275" s="1">
        <v>2.3660000000000001</v>
      </c>
      <c r="T275" s="1">
        <v>290</v>
      </c>
      <c r="U275" s="1">
        <v>1.8740000000000001</v>
      </c>
      <c r="V275" s="1">
        <v>285</v>
      </c>
    </row>
    <row r="276" spans="2:22" ht="28.8" x14ac:dyDescent="0.3">
      <c r="B276" s="1" t="s">
        <v>90</v>
      </c>
      <c r="C276" s="1" t="s">
        <v>232</v>
      </c>
      <c r="D276" s="1" t="s">
        <v>285</v>
      </c>
      <c r="E276" s="1" t="s">
        <v>115</v>
      </c>
      <c r="F276" s="1" t="s">
        <v>266</v>
      </c>
      <c r="G276" s="1">
        <v>2021</v>
      </c>
      <c r="H276" s="1" t="s">
        <v>160</v>
      </c>
      <c r="I276" s="1" t="s">
        <v>166</v>
      </c>
      <c r="J276" s="3">
        <v>0.53155600000000003</v>
      </c>
      <c r="K276" s="1">
        <v>251</v>
      </c>
      <c r="L276" s="1">
        <v>251</v>
      </c>
      <c r="M276" s="1">
        <v>12.808999999999999</v>
      </c>
      <c r="O276" s="1">
        <v>3</v>
      </c>
      <c r="P276" s="1" t="s">
        <v>124</v>
      </c>
      <c r="Q276" s="1">
        <v>73.852000000000004</v>
      </c>
      <c r="R276" s="1">
        <v>177</v>
      </c>
      <c r="S276" s="1">
        <v>2.3660000000000001</v>
      </c>
      <c r="T276" s="1">
        <v>290</v>
      </c>
      <c r="U276" s="1">
        <v>1.8740000000000001</v>
      </c>
      <c r="V276" s="1">
        <v>285</v>
      </c>
    </row>
    <row r="277" spans="2:22" ht="28.8" x14ac:dyDescent="0.3">
      <c r="B277" s="1" t="s">
        <v>90</v>
      </c>
      <c r="C277" s="1" t="s">
        <v>232</v>
      </c>
      <c r="D277" s="1" t="s">
        <v>285</v>
      </c>
      <c r="E277" s="1" t="s">
        <v>115</v>
      </c>
      <c r="F277" s="1" t="s">
        <v>267</v>
      </c>
      <c r="G277" s="1">
        <v>2021</v>
      </c>
      <c r="H277" s="1" t="s">
        <v>160</v>
      </c>
      <c r="I277" s="1" t="s">
        <v>166</v>
      </c>
      <c r="J277" s="3">
        <v>0.59964800000000007</v>
      </c>
      <c r="K277" s="1">
        <v>251</v>
      </c>
      <c r="L277" s="1">
        <v>251</v>
      </c>
      <c r="M277" s="1">
        <v>12.526</v>
      </c>
      <c r="O277" s="1">
        <v>3</v>
      </c>
      <c r="P277" s="1" t="s">
        <v>124</v>
      </c>
      <c r="Q277" s="1">
        <v>73.852000000000004</v>
      </c>
      <c r="R277" s="1">
        <v>177</v>
      </c>
      <c r="S277" s="1">
        <v>2.3660000000000001</v>
      </c>
      <c r="T277" s="1">
        <v>290</v>
      </c>
      <c r="U277" s="1">
        <v>1.8740000000000001</v>
      </c>
      <c r="V277" s="1">
        <v>285</v>
      </c>
    </row>
    <row r="278" spans="2:22" ht="28.8" x14ac:dyDescent="0.3">
      <c r="B278" s="1" t="s">
        <v>90</v>
      </c>
      <c r="C278" s="1" t="s">
        <v>232</v>
      </c>
      <c r="D278" s="1" t="s">
        <v>285</v>
      </c>
      <c r="E278" s="1" t="s">
        <v>115</v>
      </c>
      <c r="F278" s="1" t="s">
        <v>268</v>
      </c>
      <c r="G278" s="1">
        <v>2021</v>
      </c>
      <c r="H278" s="1" t="s">
        <v>160</v>
      </c>
      <c r="I278" s="1" t="s">
        <v>166</v>
      </c>
      <c r="J278" s="3">
        <v>0.642988</v>
      </c>
      <c r="K278" s="1">
        <v>251</v>
      </c>
      <c r="L278" s="1">
        <v>251</v>
      </c>
      <c r="M278" s="1">
        <v>12.526</v>
      </c>
      <c r="O278" s="1">
        <v>3</v>
      </c>
      <c r="P278" s="1" t="s">
        <v>124</v>
      </c>
      <c r="Q278" s="1">
        <v>73.852000000000004</v>
      </c>
      <c r="R278" s="1">
        <v>177</v>
      </c>
      <c r="S278" s="1">
        <v>2.3660000000000001</v>
      </c>
      <c r="T278" s="1">
        <v>290</v>
      </c>
      <c r="U278" s="1">
        <v>1.8740000000000001</v>
      </c>
      <c r="V278" s="1">
        <v>285</v>
      </c>
    </row>
    <row r="279" spans="2:22" ht="28.8" x14ac:dyDescent="0.3">
      <c r="B279" s="1" t="s">
        <v>90</v>
      </c>
      <c r="C279" s="1" t="s">
        <v>232</v>
      </c>
      <c r="D279" s="1" t="s">
        <v>285</v>
      </c>
      <c r="E279" s="1" t="s">
        <v>115</v>
      </c>
      <c r="F279" s="1" t="s">
        <v>269</v>
      </c>
      <c r="G279" s="1">
        <v>2021</v>
      </c>
      <c r="H279" s="1" t="s">
        <v>160</v>
      </c>
      <c r="I279" s="1" t="s">
        <v>166</v>
      </c>
      <c r="J279" s="3">
        <v>0.66866200000000009</v>
      </c>
      <c r="K279" s="1">
        <v>251</v>
      </c>
      <c r="L279" s="1">
        <v>251</v>
      </c>
      <c r="M279" s="1">
        <v>12.125</v>
      </c>
      <c r="O279" s="1">
        <v>3</v>
      </c>
      <c r="P279" s="1" t="s">
        <v>124</v>
      </c>
      <c r="Q279" s="1">
        <v>73.852000000000004</v>
      </c>
      <c r="R279" s="1">
        <v>177</v>
      </c>
      <c r="S279" s="1">
        <v>2.3660000000000001</v>
      </c>
      <c r="T279" s="1">
        <v>290</v>
      </c>
      <c r="U279" s="1">
        <v>1.8740000000000001</v>
      </c>
      <c r="V279" s="1">
        <v>285</v>
      </c>
    </row>
    <row r="280" spans="2:22" ht="28.8" x14ac:dyDescent="0.3">
      <c r="B280" s="1" t="s">
        <v>90</v>
      </c>
      <c r="C280" s="1" t="s">
        <v>232</v>
      </c>
      <c r="D280" s="1" t="s">
        <v>285</v>
      </c>
      <c r="E280" s="1" t="s">
        <v>115</v>
      </c>
      <c r="F280" s="1" t="s">
        <v>270</v>
      </c>
      <c r="G280" s="1">
        <v>2021</v>
      </c>
      <c r="H280" s="1" t="s">
        <v>160</v>
      </c>
      <c r="I280" s="1" t="s">
        <v>166</v>
      </c>
      <c r="J280" s="3">
        <v>0.67005199999999998</v>
      </c>
      <c r="K280" s="1">
        <v>251</v>
      </c>
      <c r="L280" s="1">
        <v>251</v>
      </c>
      <c r="M280" s="1">
        <v>12.125</v>
      </c>
      <c r="O280" s="1">
        <v>3</v>
      </c>
      <c r="P280" s="1" t="s">
        <v>124</v>
      </c>
      <c r="Q280" s="1">
        <v>73.852000000000004</v>
      </c>
      <c r="R280" s="1">
        <v>177</v>
      </c>
      <c r="S280" s="1">
        <v>2.3660000000000001</v>
      </c>
      <c r="T280" s="1">
        <v>290</v>
      </c>
      <c r="U280" s="1">
        <v>1.8740000000000001</v>
      </c>
      <c r="V280" s="1">
        <v>285</v>
      </c>
    </row>
    <row r="281" spans="2:22" ht="28.8" x14ac:dyDescent="0.3">
      <c r="B281" s="1" t="s">
        <v>90</v>
      </c>
      <c r="C281" s="1" t="s">
        <v>232</v>
      </c>
      <c r="D281" s="1" t="s">
        <v>285</v>
      </c>
      <c r="E281" s="1" t="s">
        <v>115</v>
      </c>
      <c r="F281" s="1" t="s">
        <v>271</v>
      </c>
      <c r="G281" s="1">
        <v>2021</v>
      </c>
      <c r="H281" s="1" t="s">
        <v>160</v>
      </c>
      <c r="I281" s="1" t="s">
        <v>166</v>
      </c>
      <c r="J281" s="3">
        <v>0.6559020000000001</v>
      </c>
      <c r="K281" s="1">
        <v>251</v>
      </c>
      <c r="L281" s="1">
        <v>251</v>
      </c>
      <c r="M281" s="1">
        <v>11.63</v>
      </c>
      <c r="O281" s="1">
        <v>3</v>
      </c>
      <c r="P281" s="1" t="s">
        <v>124</v>
      </c>
      <c r="Q281" s="1">
        <v>73.852000000000004</v>
      </c>
      <c r="R281" s="1">
        <v>177</v>
      </c>
      <c r="S281" s="1">
        <v>2.3660000000000001</v>
      </c>
      <c r="T281" s="1">
        <v>290</v>
      </c>
      <c r="U281" s="1">
        <v>1.8740000000000001</v>
      </c>
      <c r="V281" s="1">
        <v>285</v>
      </c>
    </row>
    <row r="282" spans="2:22" ht="28.8" x14ac:dyDescent="0.3">
      <c r="B282" s="1" t="s">
        <v>90</v>
      </c>
      <c r="C282" s="1" t="s">
        <v>232</v>
      </c>
      <c r="D282" s="1" t="s">
        <v>285</v>
      </c>
      <c r="E282" s="1" t="s">
        <v>115</v>
      </c>
      <c r="F282" s="1" t="s">
        <v>272</v>
      </c>
      <c r="G282" s="1">
        <v>2021</v>
      </c>
      <c r="H282" s="1" t="s">
        <v>160</v>
      </c>
      <c r="I282" s="1" t="s">
        <v>166</v>
      </c>
      <c r="J282" s="3">
        <v>0.63900400000000002</v>
      </c>
      <c r="K282" s="1">
        <v>251</v>
      </c>
      <c r="L282" s="1">
        <v>251</v>
      </c>
      <c r="M282" s="1">
        <v>11.63</v>
      </c>
      <c r="O282" s="1">
        <v>3</v>
      </c>
      <c r="P282" s="1" t="s">
        <v>124</v>
      </c>
      <c r="Q282" s="1">
        <v>73.852000000000004</v>
      </c>
      <c r="R282" s="1">
        <v>177</v>
      </c>
      <c r="S282" s="1">
        <v>2.3660000000000001</v>
      </c>
      <c r="T282" s="1">
        <v>290</v>
      </c>
      <c r="U282" s="1">
        <v>1.8740000000000001</v>
      </c>
      <c r="V282" s="1">
        <v>285</v>
      </c>
    </row>
    <row r="283" spans="2:22" ht="28.8" x14ac:dyDescent="0.3">
      <c r="B283" s="1" t="s">
        <v>90</v>
      </c>
      <c r="C283" s="1" t="s">
        <v>232</v>
      </c>
      <c r="D283" s="1" t="s">
        <v>285</v>
      </c>
      <c r="E283" s="1" t="s">
        <v>115</v>
      </c>
      <c r="F283" s="1" t="s">
        <v>273</v>
      </c>
      <c r="G283" s="1">
        <v>2021</v>
      </c>
      <c r="H283" s="1" t="s">
        <v>160</v>
      </c>
      <c r="I283" s="1" t="s">
        <v>166</v>
      </c>
      <c r="J283" s="3">
        <v>0.63946199999999997</v>
      </c>
      <c r="K283" s="1">
        <v>251</v>
      </c>
      <c r="L283" s="1">
        <v>251</v>
      </c>
      <c r="M283" s="1">
        <v>11.023999999999999</v>
      </c>
      <c r="O283" s="1">
        <v>3</v>
      </c>
      <c r="P283" s="1" t="s">
        <v>124</v>
      </c>
      <c r="Q283" s="1">
        <v>73.852000000000004</v>
      </c>
      <c r="R283" s="1">
        <v>177</v>
      </c>
      <c r="S283" s="1">
        <v>2.3660000000000001</v>
      </c>
      <c r="T283" s="1">
        <v>290</v>
      </c>
      <c r="U283" s="1">
        <v>1.8740000000000001</v>
      </c>
      <c r="V283" s="1">
        <v>285</v>
      </c>
    </row>
    <row r="284" spans="2:22" ht="28.8" x14ac:dyDescent="0.3">
      <c r="B284" s="1" t="s">
        <v>90</v>
      </c>
      <c r="C284" s="1" t="s">
        <v>232</v>
      </c>
      <c r="D284" s="1" t="s">
        <v>285</v>
      </c>
      <c r="E284" s="1" t="s">
        <v>115</v>
      </c>
      <c r="F284" s="1" t="s">
        <v>274</v>
      </c>
      <c r="G284" s="1">
        <v>2021</v>
      </c>
      <c r="H284" s="1" t="s">
        <v>160</v>
      </c>
      <c r="I284" s="1" t="s">
        <v>166</v>
      </c>
      <c r="J284" s="3">
        <v>0.62499000000000005</v>
      </c>
      <c r="K284" s="1">
        <v>251</v>
      </c>
      <c r="L284" s="1">
        <v>251</v>
      </c>
      <c r="M284" s="1">
        <v>11.023999999999999</v>
      </c>
      <c r="O284" s="1">
        <v>3</v>
      </c>
      <c r="P284" s="1" t="s">
        <v>124</v>
      </c>
      <c r="Q284" s="1">
        <v>73.852000000000004</v>
      </c>
      <c r="R284" s="1">
        <v>177</v>
      </c>
      <c r="S284" s="1">
        <v>2.3660000000000001</v>
      </c>
      <c r="T284" s="1">
        <v>290</v>
      </c>
      <c r="U284" s="1">
        <v>1.8740000000000001</v>
      </c>
      <c r="V284" s="1">
        <v>285</v>
      </c>
    </row>
    <row r="285" spans="2:22" ht="28.8" x14ac:dyDescent="0.3">
      <c r="B285" s="1" t="s">
        <v>90</v>
      </c>
      <c r="C285" s="1" t="s">
        <v>232</v>
      </c>
      <c r="D285" s="1" t="s">
        <v>285</v>
      </c>
      <c r="E285" s="1" t="s">
        <v>115</v>
      </c>
      <c r="F285" s="1" t="s">
        <v>275</v>
      </c>
      <c r="G285" s="1">
        <v>2021</v>
      </c>
      <c r="H285" s="1" t="s">
        <v>160</v>
      </c>
      <c r="I285" s="1" t="s">
        <v>166</v>
      </c>
      <c r="J285" s="3">
        <v>0.58887400000000001</v>
      </c>
      <c r="K285" s="1">
        <v>251</v>
      </c>
      <c r="L285" s="1">
        <v>251</v>
      </c>
      <c r="M285" s="1">
        <v>10.414</v>
      </c>
      <c r="O285" s="1">
        <v>3</v>
      </c>
      <c r="P285" s="1" t="s">
        <v>124</v>
      </c>
      <c r="Q285" s="1">
        <v>73.852000000000004</v>
      </c>
      <c r="R285" s="1">
        <v>177</v>
      </c>
      <c r="S285" s="1">
        <v>2.3660000000000001</v>
      </c>
      <c r="T285" s="1">
        <v>290</v>
      </c>
      <c r="U285" s="1">
        <v>1.8740000000000001</v>
      </c>
      <c r="V285" s="1">
        <v>285</v>
      </c>
    </row>
    <row r="286" spans="2:22" ht="28.8" x14ac:dyDescent="0.3">
      <c r="B286" s="1" t="s">
        <v>90</v>
      </c>
      <c r="C286" s="1" t="s">
        <v>232</v>
      </c>
      <c r="D286" s="1" t="s">
        <v>285</v>
      </c>
      <c r="E286" s="1" t="s">
        <v>115</v>
      </c>
      <c r="F286" s="1" t="s">
        <v>276</v>
      </c>
      <c r="G286" s="1">
        <v>2021</v>
      </c>
      <c r="H286" s="1" t="s">
        <v>160</v>
      </c>
      <c r="I286" s="1" t="s">
        <v>166</v>
      </c>
      <c r="J286" s="3">
        <v>0.55675399999999997</v>
      </c>
      <c r="K286" s="1">
        <v>251</v>
      </c>
      <c r="L286" s="1">
        <v>251</v>
      </c>
      <c r="M286" s="1">
        <v>10.414</v>
      </c>
      <c r="O286" s="1">
        <v>3</v>
      </c>
      <c r="P286" s="1" t="s">
        <v>124</v>
      </c>
      <c r="Q286" s="1">
        <v>73.852000000000004</v>
      </c>
      <c r="R286" s="1">
        <v>177</v>
      </c>
      <c r="S286" s="1">
        <v>2.3660000000000001</v>
      </c>
      <c r="T286" s="1">
        <v>290</v>
      </c>
      <c r="U286" s="1">
        <v>1.8740000000000001</v>
      </c>
      <c r="V286" s="1">
        <v>285</v>
      </c>
    </row>
    <row r="287" spans="2:22" ht="28.8" x14ac:dyDescent="0.3">
      <c r="B287" s="1" t="s">
        <v>90</v>
      </c>
      <c r="C287" s="1" t="s">
        <v>232</v>
      </c>
      <c r="D287" s="1" t="s">
        <v>285</v>
      </c>
      <c r="E287" s="1" t="s">
        <v>115</v>
      </c>
      <c r="F287" s="1" t="s">
        <v>277</v>
      </c>
      <c r="G287" s="1">
        <v>2021</v>
      </c>
      <c r="H287" s="1" t="s">
        <v>160</v>
      </c>
      <c r="I287" s="1" t="s">
        <v>166</v>
      </c>
      <c r="J287" s="3">
        <v>0.51278999999999997</v>
      </c>
      <c r="K287" s="1">
        <v>251</v>
      </c>
      <c r="L287" s="1">
        <v>251</v>
      </c>
      <c r="M287" s="1">
        <v>9.8949999999999996</v>
      </c>
      <c r="O287" s="1">
        <v>3</v>
      </c>
      <c r="P287" s="1" t="s">
        <v>124</v>
      </c>
      <c r="Q287" s="1">
        <v>73.852000000000004</v>
      </c>
      <c r="R287" s="1">
        <v>177</v>
      </c>
      <c r="S287" s="1">
        <v>2.3660000000000001</v>
      </c>
      <c r="T287" s="1">
        <v>290</v>
      </c>
      <c r="U287" s="1">
        <v>1.8740000000000001</v>
      </c>
      <c r="V287" s="1">
        <v>285</v>
      </c>
    </row>
    <row r="288" spans="2:22" ht="28.8" x14ac:dyDescent="0.3">
      <c r="B288" s="1" t="s">
        <v>90</v>
      </c>
      <c r="C288" s="1" t="s">
        <v>232</v>
      </c>
      <c r="D288" s="1" t="s">
        <v>285</v>
      </c>
      <c r="E288" s="1" t="s">
        <v>115</v>
      </c>
      <c r="F288" s="1" t="s">
        <v>278</v>
      </c>
      <c r="G288" s="1">
        <v>2021</v>
      </c>
      <c r="H288" s="1" t="s">
        <v>160</v>
      </c>
      <c r="I288" s="1" t="s">
        <v>166</v>
      </c>
      <c r="J288" s="3">
        <v>0.47601399999999999</v>
      </c>
      <c r="K288" s="1">
        <v>251</v>
      </c>
      <c r="L288" s="1">
        <v>251</v>
      </c>
      <c r="M288" s="1">
        <v>9.8949999999999996</v>
      </c>
      <c r="O288" s="1">
        <v>3</v>
      </c>
      <c r="P288" s="1" t="s">
        <v>124</v>
      </c>
      <c r="Q288" s="1">
        <v>73.852000000000004</v>
      </c>
      <c r="R288" s="1">
        <v>177</v>
      </c>
      <c r="S288" s="1">
        <v>2.3660000000000001</v>
      </c>
      <c r="T288" s="1">
        <v>290</v>
      </c>
      <c r="U288" s="1">
        <v>1.8740000000000001</v>
      </c>
      <c r="V288" s="1">
        <v>285</v>
      </c>
    </row>
    <row r="289" spans="2:22" ht="28.8" x14ac:dyDescent="0.3">
      <c r="B289" s="1" t="s">
        <v>90</v>
      </c>
      <c r="C289" s="1" t="s">
        <v>232</v>
      </c>
      <c r="D289" s="1" t="s">
        <v>285</v>
      </c>
      <c r="E289" s="1" t="s">
        <v>115</v>
      </c>
      <c r="F289" s="1" t="s">
        <v>279</v>
      </c>
      <c r="G289" s="1">
        <v>2021</v>
      </c>
      <c r="H289" s="1" t="s">
        <v>160</v>
      </c>
      <c r="I289" s="1" t="s">
        <v>166</v>
      </c>
      <c r="J289" s="3">
        <v>0.426838</v>
      </c>
      <c r="K289" s="1">
        <v>251</v>
      </c>
      <c r="L289" s="1">
        <v>251</v>
      </c>
      <c r="M289" s="1">
        <v>9.4939999999999998</v>
      </c>
      <c r="O289" s="1">
        <v>3</v>
      </c>
      <c r="P289" s="1" t="s">
        <v>124</v>
      </c>
      <c r="Q289" s="1">
        <v>73.852000000000004</v>
      </c>
      <c r="R289" s="1">
        <v>177</v>
      </c>
      <c r="S289" s="1">
        <v>2.3660000000000001</v>
      </c>
      <c r="T289" s="1">
        <v>290</v>
      </c>
      <c r="U289" s="1">
        <v>1.8740000000000001</v>
      </c>
      <c r="V289" s="1">
        <v>285</v>
      </c>
    </row>
    <row r="290" spans="2:22" ht="28.8" x14ac:dyDescent="0.3">
      <c r="B290" s="1" t="s">
        <v>90</v>
      </c>
      <c r="C290" s="1" t="s">
        <v>232</v>
      </c>
      <c r="D290" s="1" t="s">
        <v>285</v>
      </c>
      <c r="E290" s="1" t="s">
        <v>115</v>
      </c>
      <c r="F290" s="1" t="s">
        <v>280</v>
      </c>
      <c r="G290" s="1">
        <v>2021</v>
      </c>
      <c r="H290" s="1" t="s">
        <v>160</v>
      </c>
      <c r="I290" s="1" t="s">
        <v>166</v>
      </c>
      <c r="J290" s="3">
        <v>0.37031199999999997</v>
      </c>
      <c r="K290" s="1">
        <v>251</v>
      </c>
      <c r="L290" s="1">
        <v>251</v>
      </c>
      <c r="M290" s="1">
        <v>9.4939999999999998</v>
      </c>
      <c r="O290" s="1">
        <v>3</v>
      </c>
      <c r="P290" s="1" t="s">
        <v>124</v>
      </c>
      <c r="Q290" s="1">
        <v>73.852000000000004</v>
      </c>
      <c r="R290" s="1">
        <v>177</v>
      </c>
      <c r="S290" s="1">
        <v>2.3660000000000001</v>
      </c>
      <c r="T290" s="1">
        <v>290</v>
      </c>
      <c r="U290" s="1">
        <v>1.8740000000000001</v>
      </c>
      <c r="V290" s="1">
        <v>285</v>
      </c>
    </row>
    <row r="291" spans="2:22" ht="28.8" x14ac:dyDescent="0.3">
      <c r="B291" s="1" t="s">
        <v>90</v>
      </c>
      <c r="C291" s="1" t="s">
        <v>232</v>
      </c>
      <c r="D291" s="1" t="s">
        <v>285</v>
      </c>
      <c r="E291" s="1" t="s">
        <v>115</v>
      </c>
      <c r="F291" s="1" t="s">
        <v>233</v>
      </c>
      <c r="G291" s="1">
        <v>2021</v>
      </c>
      <c r="H291" s="1" t="s">
        <v>160</v>
      </c>
      <c r="I291" s="1" t="s">
        <v>167</v>
      </c>
      <c r="J291" s="3">
        <v>0.39945599999999998</v>
      </c>
      <c r="K291" s="1">
        <v>407</v>
      </c>
      <c r="L291" s="1">
        <v>407</v>
      </c>
      <c r="M291" s="1">
        <v>9.1270000000000007</v>
      </c>
      <c r="O291" s="1">
        <v>3</v>
      </c>
      <c r="P291" s="1" t="s">
        <v>124</v>
      </c>
      <c r="Q291" s="1">
        <v>142.35400000000001</v>
      </c>
      <c r="R291" s="1">
        <v>237</v>
      </c>
      <c r="S291" s="1">
        <v>3.4390000000000001</v>
      </c>
      <c r="T291" s="1">
        <v>476</v>
      </c>
      <c r="U291" s="1">
        <v>2.2210000000000001</v>
      </c>
      <c r="V291" s="1">
        <v>475</v>
      </c>
    </row>
    <row r="292" spans="2:22" ht="28.8" x14ac:dyDescent="0.3">
      <c r="B292" s="1" t="s">
        <v>90</v>
      </c>
      <c r="C292" s="1" t="s">
        <v>232</v>
      </c>
      <c r="D292" s="1" t="s">
        <v>285</v>
      </c>
      <c r="E292" s="1" t="s">
        <v>115</v>
      </c>
      <c r="F292" s="1" t="s">
        <v>234</v>
      </c>
      <c r="G292" s="1">
        <v>2021</v>
      </c>
      <c r="H292" s="1" t="s">
        <v>160</v>
      </c>
      <c r="I292" s="1" t="s">
        <v>167</v>
      </c>
      <c r="J292" s="3">
        <v>0.37768000000000002</v>
      </c>
      <c r="K292" s="1">
        <v>408</v>
      </c>
      <c r="L292" s="1">
        <v>408</v>
      </c>
      <c r="M292" s="1">
        <v>9.0939999999999994</v>
      </c>
      <c r="O292" s="1">
        <v>3</v>
      </c>
      <c r="P292" s="1" t="s">
        <v>124</v>
      </c>
      <c r="Q292" s="1">
        <v>142.35400000000001</v>
      </c>
      <c r="R292" s="1">
        <v>237</v>
      </c>
      <c r="S292" s="1">
        <v>3.4390000000000001</v>
      </c>
      <c r="T292" s="1">
        <v>476</v>
      </c>
      <c r="U292" s="1">
        <v>2.2210000000000001</v>
      </c>
      <c r="V292" s="1">
        <v>475</v>
      </c>
    </row>
    <row r="293" spans="2:22" ht="28.8" x14ac:dyDescent="0.3">
      <c r="B293" s="1" t="s">
        <v>90</v>
      </c>
      <c r="C293" s="1" t="s">
        <v>232</v>
      </c>
      <c r="D293" s="1" t="s">
        <v>285</v>
      </c>
      <c r="E293" s="1" t="s">
        <v>115</v>
      </c>
      <c r="F293" s="1" t="s">
        <v>235</v>
      </c>
      <c r="G293" s="1">
        <v>2021</v>
      </c>
      <c r="H293" s="1" t="s">
        <v>160</v>
      </c>
      <c r="I293" s="1" t="s">
        <v>167</v>
      </c>
      <c r="J293" s="3">
        <v>0.43049599999999999</v>
      </c>
      <c r="K293" s="1">
        <v>408</v>
      </c>
      <c r="L293" s="1">
        <v>408</v>
      </c>
      <c r="M293" s="1">
        <v>8.8529999999999998</v>
      </c>
      <c r="O293" s="1">
        <v>3</v>
      </c>
      <c r="P293" s="1" t="s">
        <v>124</v>
      </c>
      <c r="Q293" s="1">
        <v>142.35400000000001</v>
      </c>
      <c r="R293" s="1">
        <v>237</v>
      </c>
      <c r="S293" s="1">
        <v>3.4390000000000001</v>
      </c>
      <c r="T293" s="1">
        <v>476</v>
      </c>
      <c r="U293" s="1">
        <v>2.2210000000000001</v>
      </c>
      <c r="V293" s="1">
        <v>475</v>
      </c>
    </row>
    <row r="294" spans="2:22" ht="28.8" x14ac:dyDescent="0.3">
      <c r="B294" s="1" t="s">
        <v>90</v>
      </c>
      <c r="C294" s="1" t="s">
        <v>232</v>
      </c>
      <c r="D294" s="1" t="s">
        <v>285</v>
      </c>
      <c r="E294" s="1" t="s">
        <v>115</v>
      </c>
      <c r="F294" s="1" t="s">
        <v>236</v>
      </c>
      <c r="G294" s="1">
        <v>2021</v>
      </c>
      <c r="H294" s="1" t="s">
        <v>160</v>
      </c>
      <c r="I294" s="1" t="s">
        <v>167</v>
      </c>
      <c r="J294" s="3">
        <v>0.42125000000000001</v>
      </c>
      <c r="K294" s="1">
        <v>407</v>
      </c>
      <c r="L294" s="1">
        <v>407</v>
      </c>
      <c r="M294" s="1">
        <v>8.8529999999999998</v>
      </c>
      <c r="O294" s="1">
        <v>3</v>
      </c>
      <c r="P294" s="1" t="s">
        <v>124</v>
      </c>
      <c r="Q294" s="1">
        <v>142.35400000000001</v>
      </c>
      <c r="R294" s="1">
        <v>237</v>
      </c>
      <c r="S294" s="1">
        <v>3.4390000000000001</v>
      </c>
      <c r="T294" s="1">
        <v>476</v>
      </c>
      <c r="U294" s="1">
        <v>2.2210000000000001</v>
      </c>
      <c r="V294" s="1">
        <v>475</v>
      </c>
    </row>
    <row r="295" spans="2:22" ht="28.8" x14ac:dyDescent="0.3">
      <c r="B295" s="1" t="s">
        <v>90</v>
      </c>
      <c r="C295" s="1" t="s">
        <v>232</v>
      </c>
      <c r="D295" s="1" t="s">
        <v>285</v>
      </c>
      <c r="E295" s="1" t="s">
        <v>115</v>
      </c>
      <c r="F295" s="1" t="s">
        <v>237</v>
      </c>
      <c r="G295" s="1">
        <v>2021</v>
      </c>
      <c r="H295" s="1" t="s">
        <v>160</v>
      </c>
      <c r="I295" s="1" t="s">
        <v>167</v>
      </c>
      <c r="J295" s="3">
        <v>0.40682999999999991</v>
      </c>
      <c r="K295" s="1">
        <v>407</v>
      </c>
      <c r="L295" s="1">
        <v>407</v>
      </c>
      <c r="M295" s="1">
        <v>8.6709999999999994</v>
      </c>
      <c r="O295" s="1">
        <v>3</v>
      </c>
      <c r="P295" s="1" t="s">
        <v>124</v>
      </c>
      <c r="Q295" s="1">
        <v>142.35400000000001</v>
      </c>
      <c r="R295" s="1">
        <v>237</v>
      </c>
      <c r="S295" s="1">
        <v>3.4390000000000001</v>
      </c>
      <c r="T295" s="1">
        <v>476</v>
      </c>
      <c r="U295" s="1">
        <v>2.2210000000000001</v>
      </c>
      <c r="V295" s="1">
        <v>475</v>
      </c>
    </row>
    <row r="296" spans="2:22" ht="28.8" x14ac:dyDescent="0.3">
      <c r="B296" s="1" t="s">
        <v>90</v>
      </c>
      <c r="C296" s="1" t="s">
        <v>232</v>
      </c>
      <c r="D296" s="1" t="s">
        <v>285</v>
      </c>
      <c r="E296" s="1" t="s">
        <v>115</v>
      </c>
      <c r="F296" s="1" t="s">
        <v>238</v>
      </c>
      <c r="G296" s="1">
        <v>2021</v>
      </c>
      <c r="H296" s="1" t="s">
        <v>160</v>
      </c>
      <c r="I296" s="1" t="s">
        <v>167</v>
      </c>
      <c r="J296" s="3">
        <v>0.394814</v>
      </c>
      <c r="K296" s="1">
        <v>407</v>
      </c>
      <c r="L296" s="1">
        <v>407</v>
      </c>
      <c r="M296" s="1">
        <v>8.6709999999999994</v>
      </c>
      <c r="O296" s="1">
        <v>3</v>
      </c>
      <c r="P296" s="1" t="s">
        <v>124</v>
      </c>
      <c r="Q296" s="1">
        <v>142.35400000000001</v>
      </c>
      <c r="R296" s="1">
        <v>237</v>
      </c>
      <c r="S296" s="1">
        <v>3.4390000000000001</v>
      </c>
      <c r="T296" s="1">
        <v>476</v>
      </c>
      <c r="U296" s="1">
        <v>2.2210000000000001</v>
      </c>
      <c r="V296" s="1">
        <v>475</v>
      </c>
    </row>
    <row r="297" spans="2:22" ht="28.8" x14ac:dyDescent="0.3">
      <c r="B297" s="1" t="s">
        <v>90</v>
      </c>
      <c r="C297" s="1" t="s">
        <v>232</v>
      </c>
      <c r="D297" s="1" t="s">
        <v>285</v>
      </c>
      <c r="E297" s="1" t="s">
        <v>115</v>
      </c>
      <c r="F297" s="1" t="s">
        <v>239</v>
      </c>
      <c r="G297" s="1">
        <v>2021</v>
      </c>
      <c r="H297" s="1" t="s">
        <v>160</v>
      </c>
      <c r="I297" s="1" t="s">
        <v>167</v>
      </c>
      <c r="J297" s="3">
        <v>0.38641599999999998</v>
      </c>
      <c r="K297" s="1">
        <v>407</v>
      </c>
      <c r="L297" s="1">
        <v>407</v>
      </c>
      <c r="M297" s="1">
        <v>8.5009999999999994</v>
      </c>
      <c r="O297" s="1">
        <v>3</v>
      </c>
      <c r="P297" s="1" t="s">
        <v>124</v>
      </c>
      <c r="Q297" s="1">
        <v>142.35400000000001</v>
      </c>
      <c r="R297" s="1">
        <v>237</v>
      </c>
      <c r="S297" s="1">
        <v>3.4390000000000001</v>
      </c>
      <c r="T297" s="1">
        <v>476</v>
      </c>
      <c r="U297" s="1">
        <v>2.2210000000000001</v>
      </c>
      <c r="V297" s="1">
        <v>475</v>
      </c>
    </row>
    <row r="298" spans="2:22" ht="28.8" x14ac:dyDescent="0.3">
      <c r="B298" s="1" t="s">
        <v>90</v>
      </c>
      <c r="C298" s="1" t="s">
        <v>232</v>
      </c>
      <c r="D298" s="1" t="s">
        <v>285</v>
      </c>
      <c r="E298" s="1" t="s">
        <v>115</v>
      </c>
      <c r="F298" s="1" t="s">
        <v>240</v>
      </c>
      <c r="G298" s="1">
        <v>2021</v>
      </c>
      <c r="H298" s="1" t="s">
        <v>160</v>
      </c>
      <c r="I298" s="1" t="s">
        <v>167</v>
      </c>
      <c r="J298" s="3">
        <v>0.38324000000000003</v>
      </c>
      <c r="K298" s="1">
        <v>407</v>
      </c>
      <c r="L298" s="1">
        <v>407</v>
      </c>
      <c r="M298" s="1">
        <v>8.5009999999999994</v>
      </c>
      <c r="O298" s="1">
        <v>3</v>
      </c>
      <c r="P298" s="1" t="s">
        <v>124</v>
      </c>
      <c r="Q298" s="1">
        <v>142.35400000000001</v>
      </c>
      <c r="R298" s="1">
        <v>237</v>
      </c>
      <c r="S298" s="1">
        <v>3.4390000000000001</v>
      </c>
      <c r="T298" s="1">
        <v>476</v>
      </c>
      <c r="U298" s="1">
        <v>2.2210000000000001</v>
      </c>
      <c r="V298" s="1">
        <v>475</v>
      </c>
    </row>
    <row r="299" spans="2:22" ht="28.8" x14ac:dyDescent="0.3">
      <c r="B299" s="1" t="s">
        <v>90</v>
      </c>
      <c r="C299" s="1" t="s">
        <v>232</v>
      </c>
      <c r="D299" s="1" t="s">
        <v>285</v>
      </c>
      <c r="E299" s="1" t="s">
        <v>115</v>
      </c>
      <c r="F299" s="1" t="s">
        <v>241</v>
      </c>
      <c r="G299" s="1">
        <v>2021</v>
      </c>
      <c r="H299" s="1" t="s">
        <v>160</v>
      </c>
      <c r="I299" s="1" t="s">
        <v>167</v>
      </c>
      <c r="J299" s="3">
        <v>0.37532399999999999</v>
      </c>
      <c r="K299" s="1">
        <v>407</v>
      </c>
      <c r="L299" s="1">
        <v>407</v>
      </c>
      <c r="M299" s="1">
        <v>8.3780000000000001</v>
      </c>
      <c r="O299" s="1">
        <v>3</v>
      </c>
      <c r="P299" s="1" t="s">
        <v>124</v>
      </c>
      <c r="Q299" s="1">
        <v>142.35400000000001</v>
      </c>
      <c r="R299" s="1">
        <v>237</v>
      </c>
      <c r="S299" s="1">
        <v>3.4390000000000001</v>
      </c>
      <c r="T299" s="1">
        <v>476</v>
      </c>
      <c r="U299" s="1">
        <v>2.2210000000000001</v>
      </c>
      <c r="V299" s="1">
        <v>475</v>
      </c>
    </row>
    <row r="300" spans="2:22" ht="28.8" x14ac:dyDescent="0.3">
      <c r="B300" s="1" t="s">
        <v>90</v>
      </c>
      <c r="C300" s="1" t="s">
        <v>232</v>
      </c>
      <c r="D300" s="1" t="s">
        <v>285</v>
      </c>
      <c r="E300" s="1" t="s">
        <v>115</v>
      </c>
      <c r="F300" s="1" t="s">
        <v>242</v>
      </c>
      <c r="G300" s="1">
        <v>2021</v>
      </c>
      <c r="H300" s="1" t="s">
        <v>160</v>
      </c>
      <c r="I300" s="1" t="s">
        <v>167</v>
      </c>
      <c r="J300" s="3">
        <v>0.35699800000000009</v>
      </c>
      <c r="K300" s="1">
        <v>407</v>
      </c>
      <c r="L300" s="1">
        <v>407</v>
      </c>
      <c r="M300" s="1">
        <v>8.3770000000000007</v>
      </c>
      <c r="O300" s="1">
        <v>3</v>
      </c>
      <c r="P300" s="1" t="s">
        <v>124</v>
      </c>
      <c r="Q300" s="1">
        <v>142.35400000000001</v>
      </c>
      <c r="R300" s="1">
        <v>237</v>
      </c>
      <c r="S300" s="1">
        <v>3.4390000000000001</v>
      </c>
      <c r="T300" s="1">
        <v>476</v>
      </c>
      <c r="U300" s="1">
        <v>2.2210000000000001</v>
      </c>
      <c r="V300" s="1">
        <v>475</v>
      </c>
    </row>
    <row r="301" spans="2:22" ht="28.8" x14ac:dyDescent="0.3">
      <c r="B301" s="1" t="s">
        <v>90</v>
      </c>
      <c r="C301" s="1" t="s">
        <v>232</v>
      </c>
      <c r="D301" s="1" t="s">
        <v>285</v>
      </c>
      <c r="E301" s="1" t="s">
        <v>115</v>
      </c>
      <c r="F301" s="1" t="s">
        <v>243</v>
      </c>
      <c r="G301" s="1">
        <v>2021</v>
      </c>
      <c r="H301" s="1" t="s">
        <v>160</v>
      </c>
      <c r="I301" s="1" t="s">
        <v>167</v>
      </c>
      <c r="J301" s="3">
        <v>0.33844000000000002</v>
      </c>
      <c r="K301" s="1">
        <v>407</v>
      </c>
      <c r="L301" s="1">
        <v>407</v>
      </c>
      <c r="M301" s="1">
        <v>8.3109999999999999</v>
      </c>
      <c r="O301" s="1">
        <v>3</v>
      </c>
      <c r="P301" s="1" t="s">
        <v>124</v>
      </c>
      <c r="Q301" s="1">
        <v>142.35400000000001</v>
      </c>
      <c r="R301" s="1">
        <v>237</v>
      </c>
      <c r="S301" s="1">
        <v>3.4390000000000001</v>
      </c>
      <c r="T301" s="1">
        <v>476</v>
      </c>
      <c r="U301" s="1">
        <v>2.2210000000000001</v>
      </c>
      <c r="V301" s="1">
        <v>475</v>
      </c>
    </row>
    <row r="302" spans="2:22" ht="28.8" x14ac:dyDescent="0.3">
      <c r="B302" s="1" t="s">
        <v>90</v>
      </c>
      <c r="C302" s="1" t="s">
        <v>232</v>
      </c>
      <c r="D302" s="1" t="s">
        <v>285</v>
      </c>
      <c r="E302" s="1" t="s">
        <v>115</v>
      </c>
      <c r="F302" s="1" t="s">
        <v>244</v>
      </c>
      <c r="G302" s="1">
        <v>2021</v>
      </c>
      <c r="H302" s="1" t="s">
        <v>160</v>
      </c>
      <c r="I302" s="1" t="s">
        <v>167</v>
      </c>
      <c r="J302" s="3">
        <v>0.35172199999999998</v>
      </c>
      <c r="K302" s="1">
        <v>407</v>
      </c>
      <c r="L302" s="1">
        <v>407</v>
      </c>
      <c r="M302" s="1">
        <v>8.3109999999999999</v>
      </c>
      <c r="O302" s="1">
        <v>3</v>
      </c>
      <c r="P302" s="1" t="s">
        <v>124</v>
      </c>
      <c r="Q302" s="1">
        <v>142.35400000000001</v>
      </c>
      <c r="R302" s="1">
        <v>237</v>
      </c>
      <c r="S302" s="1">
        <v>3.4390000000000001</v>
      </c>
      <c r="T302" s="1">
        <v>476</v>
      </c>
      <c r="U302" s="1">
        <v>2.2210000000000001</v>
      </c>
      <c r="V302" s="1">
        <v>475</v>
      </c>
    </row>
    <row r="303" spans="2:22" ht="28.8" x14ac:dyDescent="0.3">
      <c r="B303" s="1" t="s">
        <v>90</v>
      </c>
      <c r="C303" s="1" t="s">
        <v>232</v>
      </c>
      <c r="D303" s="1" t="s">
        <v>285</v>
      </c>
      <c r="E303" s="1" t="s">
        <v>115</v>
      </c>
      <c r="F303" s="1" t="s">
        <v>245</v>
      </c>
      <c r="G303" s="1">
        <v>2021</v>
      </c>
      <c r="H303" s="1" t="s">
        <v>160</v>
      </c>
      <c r="I303" s="1" t="s">
        <v>167</v>
      </c>
      <c r="J303" s="3">
        <v>0.35630400000000001</v>
      </c>
      <c r="K303" s="1">
        <v>407</v>
      </c>
      <c r="L303" s="1">
        <v>407</v>
      </c>
      <c r="M303" s="1">
        <v>8.3529999999999998</v>
      </c>
      <c r="O303" s="1">
        <v>3</v>
      </c>
      <c r="P303" s="1" t="s">
        <v>124</v>
      </c>
      <c r="Q303" s="1">
        <v>142.35400000000001</v>
      </c>
      <c r="R303" s="1">
        <v>237</v>
      </c>
      <c r="S303" s="1">
        <v>3.4390000000000001</v>
      </c>
      <c r="T303" s="1">
        <v>476</v>
      </c>
      <c r="U303" s="1">
        <v>2.2210000000000001</v>
      </c>
      <c r="V303" s="1">
        <v>475</v>
      </c>
    </row>
    <row r="304" spans="2:22" ht="28.8" x14ac:dyDescent="0.3">
      <c r="B304" s="1" t="s">
        <v>90</v>
      </c>
      <c r="C304" s="1" t="s">
        <v>232</v>
      </c>
      <c r="D304" s="1" t="s">
        <v>285</v>
      </c>
      <c r="E304" s="1" t="s">
        <v>115</v>
      </c>
      <c r="F304" s="1" t="s">
        <v>246</v>
      </c>
      <c r="G304" s="1">
        <v>2021</v>
      </c>
      <c r="H304" s="1" t="s">
        <v>160</v>
      </c>
      <c r="I304" s="1" t="s">
        <v>167</v>
      </c>
      <c r="J304" s="3">
        <v>0.40671800000000002</v>
      </c>
      <c r="K304" s="1">
        <v>407</v>
      </c>
      <c r="L304" s="1">
        <v>407</v>
      </c>
      <c r="M304" s="1">
        <v>8.3529999999999998</v>
      </c>
      <c r="O304" s="1">
        <v>3</v>
      </c>
      <c r="P304" s="1" t="s">
        <v>124</v>
      </c>
      <c r="Q304" s="1">
        <v>142.35400000000001</v>
      </c>
      <c r="R304" s="1">
        <v>237</v>
      </c>
      <c r="S304" s="1">
        <v>3.4390000000000001</v>
      </c>
      <c r="T304" s="1">
        <v>476</v>
      </c>
      <c r="U304" s="1">
        <v>2.2210000000000001</v>
      </c>
      <c r="V304" s="1">
        <v>475</v>
      </c>
    </row>
    <row r="305" spans="2:22" ht="28.8" x14ac:dyDescent="0.3">
      <c r="B305" s="1" t="s">
        <v>90</v>
      </c>
      <c r="C305" s="1" t="s">
        <v>232</v>
      </c>
      <c r="D305" s="1" t="s">
        <v>285</v>
      </c>
      <c r="E305" s="1" t="s">
        <v>115</v>
      </c>
      <c r="F305" s="1" t="s">
        <v>247</v>
      </c>
      <c r="G305" s="1">
        <v>2021</v>
      </c>
      <c r="H305" s="1" t="s">
        <v>160</v>
      </c>
      <c r="I305" s="1" t="s">
        <v>167</v>
      </c>
      <c r="J305" s="3">
        <v>0.47125400000000001</v>
      </c>
      <c r="K305" s="1">
        <v>407</v>
      </c>
      <c r="L305" s="1">
        <v>407</v>
      </c>
      <c r="M305" s="1">
        <v>8.5910000000000011</v>
      </c>
      <c r="O305" s="1">
        <v>3</v>
      </c>
      <c r="P305" s="1" t="s">
        <v>124</v>
      </c>
      <c r="Q305" s="1">
        <v>142.35400000000001</v>
      </c>
      <c r="R305" s="1">
        <v>237</v>
      </c>
      <c r="S305" s="1">
        <v>3.4390000000000001</v>
      </c>
      <c r="T305" s="1">
        <v>476</v>
      </c>
      <c r="U305" s="1">
        <v>2.2210000000000001</v>
      </c>
      <c r="V305" s="1">
        <v>475</v>
      </c>
    </row>
    <row r="306" spans="2:22" ht="28.8" x14ac:dyDescent="0.3">
      <c r="B306" s="1" t="s">
        <v>90</v>
      </c>
      <c r="C306" s="1" t="s">
        <v>232</v>
      </c>
      <c r="D306" s="1" t="s">
        <v>285</v>
      </c>
      <c r="E306" s="1" t="s">
        <v>115</v>
      </c>
      <c r="F306" s="1" t="s">
        <v>248</v>
      </c>
      <c r="G306" s="1">
        <v>2021</v>
      </c>
      <c r="H306" s="1" t="s">
        <v>160</v>
      </c>
      <c r="I306" s="1" t="s">
        <v>167</v>
      </c>
      <c r="J306" s="3">
        <v>0.55555999999999994</v>
      </c>
      <c r="K306" s="1">
        <v>407</v>
      </c>
      <c r="L306" s="1">
        <v>407</v>
      </c>
      <c r="M306" s="1">
        <v>8.5910000000000011</v>
      </c>
      <c r="O306" s="1">
        <v>3</v>
      </c>
      <c r="P306" s="1" t="s">
        <v>124</v>
      </c>
      <c r="Q306" s="1">
        <v>142.35400000000001</v>
      </c>
      <c r="R306" s="1">
        <v>237</v>
      </c>
      <c r="S306" s="1">
        <v>3.4390000000000001</v>
      </c>
      <c r="T306" s="1">
        <v>476</v>
      </c>
      <c r="U306" s="1">
        <v>2.2210000000000001</v>
      </c>
      <c r="V306" s="1">
        <v>475</v>
      </c>
    </row>
    <row r="307" spans="2:22" ht="28.8" x14ac:dyDescent="0.3">
      <c r="B307" s="1" t="s">
        <v>90</v>
      </c>
      <c r="C307" s="1" t="s">
        <v>232</v>
      </c>
      <c r="D307" s="1" t="s">
        <v>285</v>
      </c>
      <c r="E307" s="1" t="s">
        <v>115</v>
      </c>
      <c r="F307" s="1" t="s">
        <v>249</v>
      </c>
      <c r="G307" s="1">
        <v>2021</v>
      </c>
      <c r="H307" s="1" t="s">
        <v>160</v>
      </c>
      <c r="I307" s="1" t="s">
        <v>167</v>
      </c>
      <c r="J307" s="3">
        <v>0.5953440000000001</v>
      </c>
      <c r="K307" s="1">
        <v>407</v>
      </c>
      <c r="L307" s="1">
        <v>407</v>
      </c>
      <c r="M307" s="1">
        <v>9.0679999999999996</v>
      </c>
      <c r="O307" s="1">
        <v>3</v>
      </c>
      <c r="P307" s="1" t="s">
        <v>124</v>
      </c>
      <c r="Q307" s="1">
        <v>142.35400000000001</v>
      </c>
      <c r="R307" s="1">
        <v>237</v>
      </c>
      <c r="S307" s="1">
        <v>3.4390000000000001</v>
      </c>
      <c r="T307" s="1">
        <v>476</v>
      </c>
      <c r="U307" s="1">
        <v>2.2210000000000001</v>
      </c>
      <c r="V307" s="1">
        <v>475</v>
      </c>
    </row>
    <row r="308" spans="2:22" ht="28.8" x14ac:dyDescent="0.3">
      <c r="B308" s="1" t="s">
        <v>90</v>
      </c>
      <c r="C308" s="1" t="s">
        <v>232</v>
      </c>
      <c r="D308" s="1" t="s">
        <v>285</v>
      </c>
      <c r="E308" s="1" t="s">
        <v>115</v>
      </c>
      <c r="F308" s="1" t="s">
        <v>250</v>
      </c>
      <c r="G308" s="1">
        <v>2021</v>
      </c>
      <c r="H308" s="1" t="s">
        <v>160</v>
      </c>
      <c r="I308" s="1" t="s">
        <v>167</v>
      </c>
      <c r="J308" s="3">
        <v>0.60775000000000001</v>
      </c>
      <c r="K308" s="1">
        <v>407</v>
      </c>
      <c r="L308" s="1">
        <v>407</v>
      </c>
      <c r="M308" s="1">
        <v>9.0679999999999996</v>
      </c>
      <c r="O308" s="1">
        <v>3</v>
      </c>
      <c r="P308" s="1" t="s">
        <v>124</v>
      </c>
      <c r="Q308" s="1">
        <v>142.35400000000001</v>
      </c>
      <c r="R308" s="1">
        <v>237</v>
      </c>
      <c r="S308" s="1">
        <v>3.4390000000000001</v>
      </c>
      <c r="T308" s="1">
        <v>476</v>
      </c>
      <c r="U308" s="1">
        <v>2.2210000000000001</v>
      </c>
      <c r="V308" s="1">
        <v>475</v>
      </c>
    </row>
    <row r="309" spans="2:22" ht="28.8" x14ac:dyDescent="0.3">
      <c r="B309" s="1" t="s">
        <v>90</v>
      </c>
      <c r="C309" s="1" t="s">
        <v>232</v>
      </c>
      <c r="D309" s="1" t="s">
        <v>285</v>
      </c>
      <c r="E309" s="1" t="s">
        <v>115</v>
      </c>
      <c r="F309" s="1" t="s">
        <v>251</v>
      </c>
      <c r="G309" s="1">
        <v>2021</v>
      </c>
      <c r="H309" s="1" t="s">
        <v>160</v>
      </c>
      <c r="I309" s="1" t="s">
        <v>167</v>
      </c>
      <c r="J309" s="3">
        <v>0.61690200000000006</v>
      </c>
      <c r="K309" s="1">
        <v>407</v>
      </c>
      <c r="L309" s="1">
        <v>407</v>
      </c>
      <c r="M309" s="1">
        <v>9.7910000000000004</v>
      </c>
      <c r="O309" s="1">
        <v>3</v>
      </c>
      <c r="P309" s="1" t="s">
        <v>124</v>
      </c>
      <c r="Q309" s="1">
        <v>142.35400000000001</v>
      </c>
      <c r="R309" s="1">
        <v>237</v>
      </c>
      <c r="S309" s="1">
        <v>3.4390000000000001</v>
      </c>
      <c r="T309" s="1">
        <v>476</v>
      </c>
      <c r="U309" s="1">
        <v>2.2210000000000001</v>
      </c>
      <c r="V309" s="1">
        <v>475</v>
      </c>
    </row>
    <row r="310" spans="2:22" ht="28.8" x14ac:dyDescent="0.3">
      <c r="B310" s="1" t="s">
        <v>90</v>
      </c>
      <c r="C310" s="1" t="s">
        <v>232</v>
      </c>
      <c r="D310" s="1" t="s">
        <v>285</v>
      </c>
      <c r="E310" s="1" t="s">
        <v>115</v>
      </c>
      <c r="F310" s="1" t="s">
        <v>252</v>
      </c>
      <c r="G310" s="1">
        <v>2021</v>
      </c>
      <c r="H310" s="1" t="s">
        <v>160</v>
      </c>
      <c r="I310" s="1" t="s">
        <v>167</v>
      </c>
      <c r="J310" s="3">
        <v>0.61099000000000003</v>
      </c>
      <c r="K310" s="1">
        <v>407</v>
      </c>
      <c r="L310" s="1">
        <v>407</v>
      </c>
      <c r="M310" s="1">
        <v>9.7910000000000004</v>
      </c>
      <c r="O310" s="1">
        <v>3</v>
      </c>
      <c r="P310" s="1" t="s">
        <v>124</v>
      </c>
      <c r="Q310" s="1">
        <v>142.35400000000001</v>
      </c>
      <c r="R310" s="1">
        <v>237</v>
      </c>
      <c r="S310" s="1">
        <v>3.4390000000000001</v>
      </c>
      <c r="T310" s="1">
        <v>476</v>
      </c>
      <c r="U310" s="1">
        <v>2.2210000000000001</v>
      </c>
      <c r="V310" s="1">
        <v>475</v>
      </c>
    </row>
    <row r="311" spans="2:22" ht="28.8" x14ac:dyDescent="0.3">
      <c r="B311" s="1" t="s">
        <v>90</v>
      </c>
      <c r="C311" s="1" t="s">
        <v>232</v>
      </c>
      <c r="D311" s="1" t="s">
        <v>285</v>
      </c>
      <c r="E311" s="1" t="s">
        <v>115</v>
      </c>
      <c r="F311" s="1" t="s">
        <v>253</v>
      </c>
      <c r="G311" s="1">
        <v>2021</v>
      </c>
      <c r="H311" s="1" t="s">
        <v>160</v>
      </c>
      <c r="I311" s="1" t="s">
        <v>167</v>
      </c>
      <c r="J311" s="3">
        <v>0.58956399999999998</v>
      </c>
      <c r="K311" s="1">
        <v>407</v>
      </c>
      <c r="L311" s="1">
        <v>407</v>
      </c>
      <c r="M311" s="1">
        <v>10.608000000000001</v>
      </c>
      <c r="O311" s="1">
        <v>3</v>
      </c>
      <c r="P311" s="1" t="s">
        <v>124</v>
      </c>
      <c r="Q311" s="1">
        <v>142.35400000000001</v>
      </c>
      <c r="R311" s="1">
        <v>237</v>
      </c>
      <c r="S311" s="1">
        <v>3.4390000000000001</v>
      </c>
      <c r="T311" s="1">
        <v>476</v>
      </c>
      <c r="U311" s="1">
        <v>2.2210000000000001</v>
      </c>
      <c r="V311" s="1">
        <v>475</v>
      </c>
    </row>
    <row r="312" spans="2:22" ht="28.8" x14ac:dyDescent="0.3">
      <c r="B312" s="1" t="s">
        <v>90</v>
      </c>
      <c r="C312" s="1" t="s">
        <v>232</v>
      </c>
      <c r="D312" s="1" t="s">
        <v>285</v>
      </c>
      <c r="E312" s="1" t="s">
        <v>115</v>
      </c>
      <c r="F312" s="1" t="s">
        <v>254</v>
      </c>
      <c r="G312" s="1">
        <v>2021</v>
      </c>
      <c r="H312" s="1" t="s">
        <v>160</v>
      </c>
      <c r="I312" s="1" t="s">
        <v>167</v>
      </c>
      <c r="J312" s="3">
        <v>0.56803800000000004</v>
      </c>
      <c r="K312" s="1">
        <v>407</v>
      </c>
      <c r="L312" s="1">
        <v>407</v>
      </c>
      <c r="M312" s="1">
        <v>10.608000000000001</v>
      </c>
      <c r="O312" s="1">
        <v>3</v>
      </c>
      <c r="P312" s="1" t="s">
        <v>124</v>
      </c>
      <c r="Q312" s="1">
        <v>142.35400000000001</v>
      </c>
      <c r="R312" s="1">
        <v>237</v>
      </c>
      <c r="S312" s="1">
        <v>3.4390000000000001</v>
      </c>
      <c r="T312" s="1">
        <v>476</v>
      </c>
      <c r="U312" s="1">
        <v>2.2210000000000001</v>
      </c>
      <c r="V312" s="1">
        <v>475</v>
      </c>
    </row>
    <row r="313" spans="2:22" ht="28.8" x14ac:dyDescent="0.3">
      <c r="B313" s="1" t="s">
        <v>90</v>
      </c>
      <c r="C313" s="1" t="s">
        <v>232</v>
      </c>
      <c r="D313" s="1" t="s">
        <v>285</v>
      </c>
      <c r="E313" s="1" t="s">
        <v>115</v>
      </c>
      <c r="F313" s="1" t="s">
        <v>255</v>
      </c>
      <c r="G313" s="1">
        <v>2021</v>
      </c>
      <c r="H313" s="1" t="s">
        <v>160</v>
      </c>
      <c r="I313" s="1" t="s">
        <v>167</v>
      </c>
      <c r="J313" s="3">
        <v>0.54360200000000003</v>
      </c>
      <c r="K313" s="1">
        <v>407</v>
      </c>
      <c r="L313" s="1">
        <v>407</v>
      </c>
      <c r="M313" s="1">
        <v>11.353</v>
      </c>
      <c r="O313" s="1">
        <v>3</v>
      </c>
      <c r="P313" s="1" t="s">
        <v>124</v>
      </c>
      <c r="Q313" s="1">
        <v>142.35400000000001</v>
      </c>
      <c r="R313" s="1">
        <v>237</v>
      </c>
      <c r="S313" s="1">
        <v>3.4390000000000001</v>
      </c>
      <c r="T313" s="1">
        <v>476</v>
      </c>
      <c r="U313" s="1">
        <v>2.2210000000000001</v>
      </c>
      <c r="V313" s="1">
        <v>475</v>
      </c>
    </row>
    <row r="314" spans="2:22" ht="28.8" x14ac:dyDescent="0.3">
      <c r="B314" s="1" t="s">
        <v>90</v>
      </c>
      <c r="C314" s="1" t="s">
        <v>232</v>
      </c>
      <c r="D314" s="1" t="s">
        <v>285</v>
      </c>
      <c r="E314" s="1" t="s">
        <v>115</v>
      </c>
      <c r="F314" s="1" t="s">
        <v>256</v>
      </c>
      <c r="G314" s="1">
        <v>2021</v>
      </c>
      <c r="H314" s="1" t="s">
        <v>160</v>
      </c>
      <c r="I314" s="1" t="s">
        <v>167</v>
      </c>
      <c r="J314" s="3">
        <v>0.51900800000000002</v>
      </c>
      <c r="K314" s="1">
        <v>407</v>
      </c>
      <c r="L314" s="1">
        <v>407</v>
      </c>
      <c r="M314" s="1">
        <v>11.353</v>
      </c>
      <c r="O314" s="1">
        <v>3</v>
      </c>
      <c r="P314" s="1" t="s">
        <v>124</v>
      </c>
      <c r="Q314" s="1">
        <v>142.35400000000001</v>
      </c>
      <c r="R314" s="1">
        <v>237</v>
      </c>
      <c r="S314" s="1">
        <v>3.4390000000000001</v>
      </c>
      <c r="T314" s="1">
        <v>476</v>
      </c>
      <c r="U314" s="1">
        <v>2.2210000000000001</v>
      </c>
      <c r="V314" s="1">
        <v>475</v>
      </c>
    </row>
    <row r="315" spans="2:22" ht="28.8" x14ac:dyDescent="0.3">
      <c r="B315" s="1" t="s">
        <v>90</v>
      </c>
      <c r="C315" s="1" t="s">
        <v>232</v>
      </c>
      <c r="D315" s="1" t="s">
        <v>285</v>
      </c>
      <c r="E315" s="1" t="s">
        <v>115</v>
      </c>
      <c r="F315" s="1" t="s">
        <v>257</v>
      </c>
      <c r="G315" s="1">
        <v>2021</v>
      </c>
      <c r="H315" s="1" t="s">
        <v>160</v>
      </c>
      <c r="I315" s="1" t="s">
        <v>167</v>
      </c>
      <c r="J315" s="3">
        <v>0.52106399999999997</v>
      </c>
      <c r="K315" s="1">
        <v>407</v>
      </c>
      <c r="L315" s="1">
        <v>407</v>
      </c>
      <c r="M315" s="1">
        <v>11.917999999999999</v>
      </c>
      <c r="O315" s="1">
        <v>3</v>
      </c>
      <c r="P315" s="1" t="s">
        <v>124</v>
      </c>
      <c r="Q315" s="1">
        <v>142.35400000000001</v>
      </c>
      <c r="R315" s="1">
        <v>237</v>
      </c>
      <c r="S315" s="1">
        <v>3.4390000000000001</v>
      </c>
      <c r="T315" s="1">
        <v>476</v>
      </c>
      <c r="U315" s="1">
        <v>2.2210000000000001</v>
      </c>
      <c r="V315" s="1">
        <v>475</v>
      </c>
    </row>
    <row r="316" spans="2:22" ht="28.8" x14ac:dyDescent="0.3">
      <c r="B316" s="1" t="s">
        <v>90</v>
      </c>
      <c r="C316" s="1" t="s">
        <v>232</v>
      </c>
      <c r="D316" s="1" t="s">
        <v>285</v>
      </c>
      <c r="E316" s="1" t="s">
        <v>115</v>
      </c>
      <c r="F316" s="1" t="s">
        <v>258</v>
      </c>
      <c r="G316" s="1">
        <v>2021</v>
      </c>
      <c r="H316" s="1" t="s">
        <v>160</v>
      </c>
      <c r="I316" s="1" t="s">
        <v>167</v>
      </c>
      <c r="J316" s="3">
        <v>0.54423599999999994</v>
      </c>
      <c r="K316" s="1">
        <v>407</v>
      </c>
      <c r="L316" s="1">
        <v>407</v>
      </c>
      <c r="M316" s="1">
        <v>11.917999999999999</v>
      </c>
      <c r="O316" s="1">
        <v>3</v>
      </c>
      <c r="P316" s="1" t="s">
        <v>124</v>
      </c>
      <c r="Q316" s="1">
        <v>142.35400000000001</v>
      </c>
      <c r="R316" s="1">
        <v>237</v>
      </c>
      <c r="S316" s="1">
        <v>3.4390000000000001</v>
      </c>
      <c r="T316" s="1">
        <v>476</v>
      </c>
      <c r="U316" s="1">
        <v>2.2210000000000001</v>
      </c>
      <c r="V316" s="1">
        <v>475</v>
      </c>
    </row>
    <row r="317" spans="2:22" ht="28.8" x14ac:dyDescent="0.3">
      <c r="B317" s="1" t="s">
        <v>90</v>
      </c>
      <c r="C317" s="1" t="s">
        <v>232</v>
      </c>
      <c r="D317" s="1" t="s">
        <v>285</v>
      </c>
      <c r="E317" s="1" t="s">
        <v>115</v>
      </c>
      <c r="F317" s="1" t="s">
        <v>259</v>
      </c>
      <c r="G317" s="1">
        <v>2021</v>
      </c>
      <c r="H317" s="1" t="s">
        <v>160</v>
      </c>
      <c r="I317" s="1" t="s">
        <v>167</v>
      </c>
      <c r="J317" s="3">
        <v>0.54472199999999993</v>
      </c>
      <c r="K317" s="1">
        <v>407</v>
      </c>
      <c r="L317" s="1">
        <v>407</v>
      </c>
      <c r="M317" s="1">
        <v>12.324</v>
      </c>
      <c r="O317" s="1">
        <v>3</v>
      </c>
      <c r="P317" s="1" t="s">
        <v>124</v>
      </c>
      <c r="Q317" s="1">
        <v>142.35400000000001</v>
      </c>
      <c r="R317" s="1">
        <v>237</v>
      </c>
      <c r="S317" s="1">
        <v>3.4390000000000001</v>
      </c>
      <c r="T317" s="1">
        <v>476</v>
      </c>
      <c r="U317" s="1">
        <v>2.2210000000000001</v>
      </c>
      <c r="V317" s="1">
        <v>475</v>
      </c>
    </row>
    <row r="318" spans="2:22" ht="28.8" x14ac:dyDescent="0.3">
      <c r="B318" s="1" t="s">
        <v>90</v>
      </c>
      <c r="C318" s="1" t="s">
        <v>232</v>
      </c>
      <c r="D318" s="1" t="s">
        <v>285</v>
      </c>
      <c r="E318" s="1" t="s">
        <v>115</v>
      </c>
      <c r="F318" s="1" t="s">
        <v>260</v>
      </c>
      <c r="G318" s="1">
        <v>2021</v>
      </c>
      <c r="H318" s="1" t="s">
        <v>160</v>
      </c>
      <c r="I318" s="1" t="s">
        <v>167</v>
      </c>
      <c r="J318" s="3">
        <v>0.52048400000000006</v>
      </c>
      <c r="K318" s="1">
        <v>407</v>
      </c>
      <c r="L318" s="1">
        <v>407</v>
      </c>
      <c r="M318" s="1">
        <v>12.323</v>
      </c>
      <c r="O318" s="1">
        <v>3</v>
      </c>
      <c r="P318" s="1" t="s">
        <v>124</v>
      </c>
      <c r="Q318" s="1">
        <v>142.35400000000001</v>
      </c>
      <c r="R318" s="1">
        <v>237</v>
      </c>
      <c r="S318" s="1">
        <v>3.4390000000000001</v>
      </c>
      <c r="T318" s="1">
        <v>476</v>
      </c>
      <c r="U318" s="1">
        <v>2.2210000000000001</v>
      </c>
      <c r="V318" s="1">
        <v>475</v>
      </c>
    </row>
    <row r="319" spans="2:22" ht="28.8" x14ac:dyDescent="0.3">
      <c r="B319" s="1" t="s">
        <v>90</v>
      </c>
      <c r="C319" s="1" t="s">
        <v>232</v>
      </c>
      <c r="D319" s="1" t="s">
        <v>285</v>
      </c>
      <c r="E319" s="1" t="s">
        <v>115</v>
      </c>
      <c r="F319" s="1" t="s">
        <v>261</v>
      </c>
      <c r="G319" s="1">
        <v>2021</v>
      </c>
      <c r="H319" s="1" t="s">
        <v>160</v>
      </c>
      <c r="I319" s="1" t="s">
        <v>167</v>
      </c>
      <c r="J319" s="3">
        <v>0.49546400000000002</v>
      </c>
      <c r="K319" s="1">
        <v>407</v>
      </c>
      <c r="L319" s="1">
        <v>407</v>
      </c>
      <c r="M319" s="1">
        <v>12.566000000000001</v>
      </c>
      <c r="O319" s="1">
        <v>3</v>
      </c>
      <c r="P319" s="1" t="s">
        <v>124</v>
      </c>
      <c r="Q319" s="1">
        <v>142.35400000000001</v>
      </c>
      <c r="R319" s="1">
        <v>237</v>
      </c>
      <c r="S319" s="1">
        <v>3.4390000000000001</v>
      </c>
      <c r="T319" s="1">
        <v>476</v>
      </c>
      <c r="U319" s="1">
        <v>2.2210000000000001</v>
      </c>
      <c r="V319" s="1">
        <v>475</v>
      </c>
    </row>
    <row r="320" spans="2:22" ht="28.8" x14ac:dyDescent="0.3">
      <c r="B320" s="1" t="s">
        <v>90</v>
      </c>
      <c r="C320" s="1" t="s">
        <v>232</v>
      </c>
      <c r="D320" s="1" t="s">
        <v>285</v>
      </c>
      <c r="E320" s="1" t="s">
        <v>115</v>
      </c>
      <c r="F320" s="1" t="s">
        <v>262</v>
      </c>
      <c r="G320" s="1">
        <v>2021</v>
      </c>
      <c r="H320" s="1" t="s">
        <v>160</v>
      </c>
      <c r="I320" s="1" t="s">
        <v>167</v>
      </c>
      <c r="J320" s="3">
        <v>0.48114800000000002</v>
      </c>
      <c r="K320" s="1">
        <v>407</v>
      </c>
      <c r="L320" s="1">
        <v>407</v>
      </c>
      <c r="M320" s="1">
        <v>12.566000000000001</v>
      </c>
      <c r="O320" s="1">
        <v>3</v>
      </c>
      <c r="P320" s="1" t="s">
        <v>124</v>
      </c>
      <c r="Q320" s="1">
        <v>142.35400000000001</v>
      </c>
      <c r="R320" s="1">
        <v>237</v>
      </c>
      <c r="S320" s="1">
        <v>3.4390000000000001</v>
      </c>
      <c r="T320" s="1">
        <v>476</v>
      </c>
      <c r="U320" s="1">
        <v>2.2210000000000001</v>
      </c>
      <c r="V320" s="1">
        <v>475</v>
      </c>
    </row>
    <row r="321" spans="2:22" ht="28.8" x14ac:dyDescent="0.3">
      <c r="B321" s="1" t="s">
        <v>90</v>
      </c>
      <c r="C321" s="1" t="s">
        <v>232</v>
      </c>
      <c r="D321" s="1" t="s">
        <v>285</v>
      </c>
      <c r="E321" s="1" t="s">
        <v>115</v>
      </c>
      <c r="F321" s="1" t="s">
        <v>263</v>
      </c>
      <c r="G321" s="1">
        <v>2021</v>
      </c>
      <c r="H321" s="1" t="s">
        <v>160</v>
      </c>
      <c r="I321" s="1" t="s">
        <v>167</v>
      </c>
      <c r="J321" s="3">
        <v>0.48302200000000001</v>
      </c>
      <c r="K321" s="1">
        <v>407</v>
      </c>
      <c r="L321" s="1">
        <v>407</v>
      </c>
      <c r="M321" s="1">
        <v>12.632999999999999</v>
      </c>
      <c r="O321" s="1">
        <v>3</v>
      </c>
      <c r="P321" s="1" t="s">
        <v>124</v>
      </c>
      <c r="Q321" s="1">
        <v>142.35400000000001</v>
      </c>
      <c r="R321" s="1">
        <v>237</v>
      </c>
      <c r="S321" s="1">
        <v>3.4390000000000001</v>
      </c>
      <c r="T321" s="1">
        <v>476</v>
      </c>
      <c r="U321" s="1">
        <v>2.2210000000000001</v>
      </c>
      <c r="V321" s="1">
        <v>475</v>
      </c>
    </row>
    <row r="322" spans="2:22" ht="28.8" x14ac:dyDescent="0.3">
      <c r="B322" s="1" t="s">
        <v>90</v>
      </c>
      <c r="C322" s="1" t="s">
        <v>232</v>
      </c>
      <c r="D322" s="1" t="s">
        <v>285</v>
      </c>
      <c r="E322" s="1" t="s">
        <v>115</v>
      </c>
      <c r="F322" s="1" t="s">
        <v>264</v>
      </c>
      <c r="G322" s="1">
        <v>2021</v>
      </c>
      <c r="H322" s="1" t="s">
        <v>160</v>
      </c>
      <c r="I322" s="1" t="s">
        <v>167</v>
      </c>
      <c r="J322" s="3">
        <v>0.499776</v>
      </c>
      <c r="K322" s="1">
        <v>407</v>
      </c>
      <c r="L322" s="1">
        <v>407</v>
      </c>
      <c r="M322" s="1">
        <v>12.632999999999999</v>
      </c>
      <c r="O322" s="1">
        <v>3</v>
      </c>
      <c r="P322" s="1" t="s">
        <v>124</v>
      </c>
      <c r="Q322" s="1">
        <v>142.35400000000001</v>
      </c>
      <c r="R322" s="1">
        <v>237</v>
      </c>
      <c r="S322" s="1">
        <v>3.4390000000000001</v>
      </c>
      <c r="T322" s="1">
        <v>476</v>
      </c>
      <c r="U322" s="1">
        <v>2.2210000000000001</v>
      </c>
      <c r="V322" s="1">
        <v>475</v>
      </c>
    </row>
    <row r="323" spans="2:22" ht="28.8" x14ac:dyDescent="0.3">
      <c r="B323" s="1" t="s">
        <v>90</v>
      </c>
      <c r="C323" s="1" t="s">
        <v>232</v>
      </c>
      <c r="D323" s="1" t="s">
        <v>285</v>
      </c>
      <c r="E323" s="1" t="s">
        <v>115</v>
      </c>
      <c r="F323" s="1" t="s">
        <v>265</v>
      </c>
      <c r="G323" s="1">
        <v>2021</v>
      </c>
      <c r="H323" s="1" t="s">
        <v>160</v>
      </c>
      <c r="I323" s="1" t="s">
        <v>167</v>
      </c>
      <c r="J323" s="3">
        <v>0.53915599999999997</v>
      </c>
      <c r="K323" s="1">
        <v>407</v>
      </c>
      <c r="L323" s="1">
        <v>407</v>
      </c>
      <c r="M323" s="1">
        <v>12.503</v>
      </c>
      <c r="O323" s="1">
        <v>3</v>
      </c>
      <c r="P323" s="1" t="s">
        <v>124</v>
      </c>
      <c r="Q323" s="1">
        <v>142.35400000000001</v>
      </c>
      <c r="R323" s="1">
        <v>237</v>
      </c>
      <c r="S323" s="1">
        <v>3.4390000000000001</v>
      </c>
      <c r="T323" s="1">
        <v>476</v>
      </c>
      <c r="U323" s="1">
        <v>2.2210000000000001</v>
      </c>
      <c r="V323" s="1">
        <v>475</v>
      </c>
    </row>
    <row r="324" spans="2:22" ht="28.8" x14ac:dyDescent="0.3">
      <c r="B324" s="1" t="s">
        <v>90</v>
      </c>
      <c r="C324" s="1" t="s">
        <v>232</v>
      </c>
      <c r="D324" s="1" t="s">
        <v>285</v>
      </c>
      <c r="E324" s="1" t="s">
        <v>115</v>
      </c>
      <c r="F324" s="1" t="s">
        <v>266</v>
      </c>
      <c r="G324" s="1">
        <v>2021</v>
      </c>
      <c r="H324" s="1" t="s">
        <v>160</v>
      </c>
      <c r="I324" s="1" t="s">
        <v>167</v>
      </c>
      <c r="J324" s="3">
        <v>0.60365599999999997</v>
      </c>
      <c r="K324" s="1">
        <v>407</v>
      </c>
      <c r="L324" s="1">
        <v>407</v>
      </c>
      <c r="M324" s="1">
        <v>12.503</v>
      </c>
      <c r="O324" s="1">
        <v>3</v>
      </c>
      <c r="P324" s="1" t="s">
        <v>124</v>
      </c>
      <c r="Q324" s="1">
        <v>142.35400000000001</v>
      </c>
      <c r="R324" s="1">
        <v>237</v>
      </c>
      <c r="S324" s="1">
        <v>3.4390000000000001</v>
      </c>
      <c r="T324" s="1">
        <v>476</v>
      </c>
      <c r="U324" s="1">
        <v>2.2210000000000001</v>
      </c>
      <c r="V324" s="1">
        <v>475</v>
      </c>
    </row>
    <row r="325" spans="2:22" ht="28.8" x14ac:dyDescent="0.3">
      <c r="B325" s="1" t="s">
        <v>90</v>
      </c>
      <c r="C325" s="1" t="s">
        <v>232</v>
      </c>
      <c r="D325" s="1" t="s">
        <v>285</v>
      </c>
      <c r="E325" s="1" t="s">
        <v>115</v>
      </c>
      <c r="F325" s="1" t="s">
        <v>267</v>
      </c>
      <c r="G325" s="1">
        <v>2021</v>
      </c>
      <c r="H325" s="1" t="s">
        <v>160</v>
      </c>
      <c r="I325" s="1" t="s">
        <v>167</v>
      </c>
      <c r="J325" s="3">
        <v>0.70194600000000007</v>
      </c>
      <c r="K325" s="1">
        <v>407</v>
      </c>
      <c r="L325" s="1">
        <v>407</v>
      </c>
      <c r="M325" s="1">
        <v>12.228999999999999</v>
      </c>
      <c r="O325" s="1">
        <v>3</v>
      </c>
      <c r="P325" s="1" t="s">
        <v>124</v>
      </c>
      <c r="Q325" s="1">
        <v>142.35400000000001</v>
      </c>
      <c r="R325" s="1">
        <v>237</v>
      </c>
      <c r="S325" s="1">
        <v>3.4390000000000001</v>
      </c>
      <c r="T325" s="1">
        <v>476</v>
      </c>
      <c r="U325" s="1">
        <v>2.2210000000000001</v>
      </c>
      <c r="V325" s="1">
        <v>475</v>
      </c>
    </row>
    <row r="326" spans="2:22" ht="28.8" x14ac:dyDescent="0.3">
      <c r="B326" s="1" t="s">
        <v>90</v>
      </c>
      <c r="C326" s="1" t="s">
        <v>232</v>
      </c>
      <c r="D326" s="1" t="s">
        <v>285</v>
      </c>
      <c r="E326" s="1" t="s">
        <v>115</v>
      </c>
      <c r="F326" s="1" t="s">
        <v>268</v>
      </c>
      <c r="G326" s="1">
        <v>2021</v>
      </c>
      <c r="H326" s="1" t="s">
        <v>160</v>
      </c>
      <c r="I326" s="1" t="s">
        <v>167</v>
      </c>
      <c r="J326" s="3">
        <v>0.81110400000000005</v>
      </c>
      <c r="K326" s="1">
        <v>407</v>
      </c>
      <c r="L326" s="1">
        <v>407</v>
      </c>
      <c r="M326" s="1">
        <v>12.228999999999999</v>
      </c>
      <c r="O326" s="1">
        <v>3</v>
      </c>
      <c r="P326" s="1" t="s">
        <v>124</v>
      </c>
      <c r="Q326" s="1">
        <v>142.35400000000001</v>
      </c>
      <c r="R326" s="1">
        <v>237</v>
      </c>
      <c r="S326" s="1">
        <v>3.4390000000000001</v>
      </c>
      <c r="T326" s="1">
        <v>476</v>
      </c>
      <c r="U326" s="1">
        <v>2.2210000000000001</v>
      </c>
      <c r="V326" s="1">
        <v>475</v>
      </c>
    </row>
    <row r="327" spans="2:22" ht="28.8" x14ac:dyDescent="0.3">
      <c r="B327" s="1" t="s">
        <v>90</v>
      </c>
      <c r="C327" s="1" t="s">
        <v>232</v>
      </c>
      <c r="D327" s="1" t="s">
        <v>285</v>
      </c>
      <c r="E327" s="1" t="s">
        <v>115</v>
      </c>
      <c r="F327" s="1" t="s">
        <v>269</v>
      </c>
      <c r="G327" s="1">
        <v>2021</v>
      </c>
      <c r="H327" s="1" t="s">
        <v>160</v>
      </c>
      <c r="I327" s="1" t="s">
        <v>167</v>
      </c>
      <c r="J327" s="3">
        <v>0.892988</v>
      </c>
      <c r="K327" s="1">
        <v>407</v>
      </c>
      <c r="L327" s="1">
        <v>407</v>
      </c>
      <c r="M327" s="1">
        <v>11.845000000000001</v>
      </c>
      <c r="O327" s="1">
        <v>3</v>
      </c>
      <c r="P327" s="1" t="s">
        <v>124</v>
      </c>
      <c r="Q327" s="1">
        <v>142.35400000000001</v>
      </c>
      <c r="R327" s="1">
        <v>237</v>
      </c>
      <c r="S327" s="1">
        <v>3.4390000000000001</v>
      </c>
      <c r="T327" s="1">
        <v>476</v>
      </c>
      <c r="U327" s="1">
        <v>2.2210000000000001</v>
      </c>
      <c r="V327" s="1">
        <v>475</v>
      </c>
    </row>
    <row r="328" spans="2:22" ht="28.8" x14ac:dyDescent="0.3">
      <c r="B328" s="1" t="s">
        <v>90</v>
      </c>
      <c r="C328" s="1" t="s">
        <v>232</v>
      </c>
      <c r="D328" s="1" t="s">
        <v>285</v>
      </c>
      <c r="E328" s="1" t="s">
        <v>115</v>
      </c>
      <c r="F328" s="1" t="s">
        <v>270</v>
      </c>
      <c r="G328" s="1">
        <v>2021</v>
      </c>
      <c r="H328" s="1" t="s">
        <v>160</v>
      </c>
      <c r="I328" s="1" t="s">
        <v>167</v>
      </c>
      <c r="J328" s="3">
        <v>0.906134</v>
      </c>
      <c r="K328" s="1">
        <v>407</v>
      </c>
      <c r="L328" s="1">
        <v>407</v>
      </c>
      <c r="M328" s="1">
        <v>11.845000000000001</v>
      </c>
      <c r="O328" s="1">
        <v>3</v>
      </c>
      <c r="P328" s="1" t="s">
        <v>124</v>
      </c>
      <c r="Q328" s="1">
        <v>142.35400000000001</v>
      </c>
      <c r="R328" s="1">
        <v>237</v>
      </c>
      <c r="S328" s="1">
        <v>3.4390000000000001</v>
      </c>
      <c r="T328" s="1">
        <v>476</v>
      </c>
      <c r="U328" s="1">
        <v>2.2210000000000001</v>
      </c>
      <c r="V328" s="1">
        <v>475</v>
      </c>
    </row>
    <row r="329" spans="2:22" ht="28.8" x14ac:dyDescent="0.3">
      <c r="B329" s="1" t="s">
        <v>90</v>
      </c>
      <c r="C329" s="1" t="s">
        <v>232</v>
      </c>
      <c r="D329" s="1" t="s">
        <v>285</v>
      </c>
      <c r="E329" s="1" t="s">
        <v>115</v>
      </c>
      <c r="F329" s="1" t="s">
        <v>271</v>
      </c>
      <c r="G329" s="1">
        <v>2021</v>
      </c>
      <c r="H329" s="1" t="s">
        <v>160</v>
      </c>
      <c r="I329" s="1" t="s">
        <v>167</v>
      </c>
      <c r="J329" s="3">
        <v>0.87846599999999997</v>
      </c>
      <c r="K329" s="1">
        <v>407</v>
      </c>
      <c r="L329" s="1">
        <v>407</v>
      </c>
      <c r="M329" s="1">
        <v>11.377000000000001</v>
      </c>
      <c r="O329" s="1">
        <v>3</v>
      </c>
      <c r="P329" s="1" t="s">
        <v>124</v>
      </c>
      <c r="Q329" s="1">
        <v>142.35400000000001</v>
      </c>
      <c r="R329" s="1">
        <v>237</v>
      </c>
      <c r="S329" s="1">
        <v>3.4390000000000001</v>
      </c>
      <c r="T329" s="1">
        <v>476</v>
      </c>
      <c r="U329" s="1">
        <v>2.2210000000000001</v>
      </c>
      <c r="V329" s="1">
        <v>475</v>
      </c>
    </row>
    <row r="330" spans="2:22" ht="28.8" x14ac:dyDescent="0.3">
      <c r="B330" s="1" t="s">
        <v>90</v>
      </c>
      <c r="C330" s="1" t="s">
        <v>232</v>
      </c>
      <c r="D330" s="1" t="s">
        <v>285</v>
      </c>
      <c r="E330" s="1" t="s">
        <v>115</v>
      </c>
      <c r="F330" s="1" t="s">
        <v>272</v>
      </c>
      <c r="G330" s="1">
        <v>2021</v>
      </c>
      <c r="H330" s="1" t="s">
        <v>160</v>
      </c>
      <c r="I330" s="1" t="s">
        <v>167</v>
      </c>
      <c r="J330" s="3">
        <v>0.82946799999999998</v>
      </c>
      <c r="K330" s="1">
        <v>407</v>
      </c>
      <c r="L330" s="1">
        <v>407</v>
      </c>
      <c r="M330" s="1">
        <v>11.377000000000001</v>
      </c>
      <c r="O330" s="1">
        <v>3</v>
      </c>
      <c r="P330" s="1" t="s">
        <v>124</v>
      </c>
      <c r="Q330" s="1">
        <v>142.35400000000001</v>
      </c>
      <c r="R330" s="1">
        <v>237</v>
      </c>
      <c r="S330" s="1">
        <v>3.4390000000000001</v>
      </c>
      <c r="T330" s="1">
        <v>476</v>
      </c>
      <c r="U330" s="1">
        <v>2.2210000000000001</v>
      </c>
      <c r="V330" s="1">
        <v>475</v>
      </c>
    </row>
    <row r="331" spans="2:22" ht="28.8" x14ac:dyDescent="0.3">
      <c r="B331" s="1" t="s">
        <v>90</v>
      </c>
      <c r="C331" s="1" t="s">
        <v>232</v>
      </c>
      <c r="D331" s="1" t="s">
        <v>285</v>
      </c>
      <c r="E331" s="1" t="s">
        <v>115</v>
      </c>
      <c r="F331" s="1" t="s">
        <v>273</v>
      </c>
      <c r="G331" s="1">
        <v>2021</v>
      </c>
      <c r="H331" s="1" t="s">
        <v>160</v>
      </c>
      <c r="I331" s="1" t="s">
        <v>167</v>
      </c>
      <c r="J331" s="3">
        <v>0.77531600000000001</v>
      </c>
      <c r="K331" s="1">
        <v>407</v>
      </c>
      <c r="L331" s="1">
        <v>407</v>
      </c>
      <c r="M331" s="1">
        <v>10.815</v>
      </c>
      <c r="O331" s="1">
        <v>3</v>
      </c>
      <c r="P331" s="1" t="s">
        <v>124</v>
      </c>
      <c r="Q331" s="1">
        <v>142.35400000000001</v>
      </c>
      <c r="R331" s="1">
        <v>237</v>
      </c>
      <c r="S331" s="1">
        <v>3.4390000000000001</v>
      </c>
      <c r="T331" s="1">
        <v>476</v>
      </c>
      <c r="U331" s="1">
        <v>2.2210000000000001</v>
      </c>
      <c r="V331" s="1">
        <v>475</v>
      </c>
    </row>
    <row r="332" spans="2:22" ht="28.8" x14ac:dyDescent="0.3">
      <c r="B332" s="1" t="s">
        <v>90</v>
      </c>
      <c r="C332" s="1" t="s">
        <v>232</v>
      </c>
      <c r="D332" s="1" t="s">
        <v>285</v>
      </c>
      <c r="E332" s="1" t="s">
        <v>115</v>
      </c>
      <c r="F332" s="1" t="s">
        <v>274</v>
      </c>
      <c r="G332" s="1">
        <v>2021</v>
      </c>
      <c r="H332" s="1" t="s">
        <v>160</v>
      </c>
      <c r="I332" s="1" t="s">
        <v>167</v>
      </c>
      <c r="J332" s="3">
        <v>0.73163400000000001</v>
      </c>
      <c r="K332" s="1">
        <v>407</v>
      </c>
      <c r="L332" s="1">
        <v>407</v>
      </c>
      <c r="M332" s="1">
        <v>10.815</v>
      </c>
      <c r="O332" s="1">
        <v>3</v>
      </c>
      <c r="P332" s="1" t="s">
        <v>124</v>
      </c>
      <c r="Q332" s="1">
        <v>142.35400000000001</v>
      </c>
      <c r="R332" s="1">
        <v>237</v>
      </c>
      <c r="S332" s="1">
        <v>3.4390000000000001</v>
      </c>
      <c r="T332" s="1">
        <v>476</v>
      </c>
      <c r="U332" s="1">
        <v>2.2210000000000001</v>
      </c>
      <c r="V332" s="1">
        <v>475</v>
      </c>
    </row>
    <row r="333" spans="2:22" ht="28.8" x14ac:dyDescent="0.3">
      <c r="B333" s="1" t="s">
        <v>90</v>
      </c>
      <c r="C333" s="1" t="s">
        <v>232</v>
      </c>
      <c r="D333" s="1" t="s">
        <v>285</v>
      </c>
      <c r="E333" s="1" t="s">
        <v>115</v>
      </c>
      <c r="F333" s="1" t="s">
        <v>275</v>
      </c>
      <c r="G333" s="1">
        <v>2021</v>
      </c>
      <c r="H333" s="1" t="s">
        <v>160</v>
      </c>
      <c r="I333" s="1" t="s">
        <v>167</v>
      </c>
      <c r="J333" s="3">
        <v>0.69798400000000005</v>
      </c>
      <c r="K333" s="1">
        <v>407</v>
      </c>
      <c r="L333" s="1">
        <v>407</v>
      </c>
      <c r="M333" s="1">
        <v>10.242000000000001</v>
      </c>
      <c r="O333" s="1">
        <v>3</v>
      </c>
      <c r="P333" s="1" t="s">
        <v>124</v>
      </c>
      <c r="Q333" s="1">
        <v>142.35400000000001</v>
      </c>
      <c r="R333" s="1">
        <v>237</v>
      </c>
      <c r="S333" s="1">
        <v>3.4390000000000001</v>
      </c>
      <c r="T333" s="1">
        <v>476</v>
      </c>
      <c r="U333" s="1">
        <v>2.2210000000000001</v>
      </c>
      <c r="V333" s="1">
        <v>475</v>
      </c>
    </row>
    <row r="334" spans="2:22" ht="28.8" x14ac:dyDescent="0.3">
      <c r="B334" s="1" t="s">
        <v>90</v>
      </c>
      <c r="C334" s="1" t="s">
        <v>232</v>
      </c>
      <c r="D334" s="1" t="s">
        <v>285</v>
      </c>
      <c r="E334" s="1" t="s">
        <v>115</v>
      </c>
      <c r="F334" s="1" t="s">
        <v>276</v>
      </c>
      <c r="G334" s="1">
        <v>2021</v>
      </c>
      <c r="H334" s="1" t="s">
        <v>160</v>
      </c>
      <c r="I334" s="1" t="s">
        <v>167</v>
      </c>
      <c r="J334" s="3">
        <v>0.65867600000000004</v>
      </c>
      <c r="K334" s="1">
        <v>407</v>
      </c>
      <c r="L334" s="1">
        <v>407</v>
      </c>
      <c r="M334" s="1">
        <v>10.242000000000001</v>
      </c>
      <c r="O334" s="1">
        <v>3</v>
      </c>
      <c r="P334" s="1" t="s">
        <v>124</v>
      </c>
      <c r="Q334" s="1">
        <v>142.35400000000001</v>
      </c>
      <c r="R334" s="1">
        <v>237</v>
      </c>
      <c r="S334" s="1">
        <v>3.4390000000000001</v>
      </c>
      <c r="T334" s="1">
        <v>476</v>
      </c>
      <c r="U334" s="1">
        <v>2.2210000000000001</v>
      </c>
      <c r="V334" s="1">
        <v>475</v>
      </c>
    </row>
    <row r="335" spans="2:22" ht="28.8" x14ac:dyDescent="0.3">
      <c r="B335" s="1" t="s">
        <v>90</v>
      </c>
      <c r="C335" s="1" t="s">
        <v>232</v>
      </c>
      <c r="D335" s="1" t="s">
        <v>285</v>
      </c>
      <c r="E335" s="1" t="s">
        <v>115</v>
      </c>
      <c r="F335" s="1" t="s">
        <v>277</v>
      </c>
      <c r="G335" s="1">
        <v>2021</v>
      </c>
      <c r="H335" s="1" t="s">
        <v>160</v>
      </c>
      <c r="I335" s="1" t="s">
        <v>167</v>
      </c>
      <c r="J335" s="3">
        <v>0.61592400000000003</v>
      </c>
      <c r="K335" s="1">
        <v>407</v>
      </c>
      <c r="L335" s="1">
        <v>407</v>
      </c>
      <c r="M335" s="1">
        <v>9.7569999999999997</v>
      </c>
      <c r="O335" s="1">
        <v>3</v>
      </c>
      <c r="P335" s="1" t="s">
        <v>124</v>
      </c>
      <c r="Q335" s="1">
        <v>142.35400000000001</v>
      </c>
      <c r="R335" s="1">
        <v>237</v>
      </c>
      <c r="S335" s="1">
        <v>3.4390000000000001</v>
      </c>
      <c r="T335" s="1">
        <v>476</v>
      </c>
      <c r="U335" s="1">
        <v>2.2210000000000001</v>
      </c>
      <c r="V335" s="1">
        <v>475</v>
      </c>
    </row>
    <row r="336" spans="2:22" ht="28.8" x14ac:dyDescent="0.3">
      <c r="B336" s="1" t="s">
        <v>90</v>
      </c>
      <c r="C336" s="1" t="s">
        <v>232</v>
      </c>
      <c r="D336" s="1" t="s">
        <v>285</v>
      </c>
      <c r="E336" s="1" t="s">
        <v>115</v>
      </c>
      <c r="F336" s="1" t="s">
        <v>278</v>
      </c>
      <c r="G336" s="1">
        <v>2021</v>
      </c>
      <c r="H336" s="1" t="s">
        <v>160</v>
      </c>
      <c r="I336" s="1" t="s">
        <v>167</v>
      </c>
      <c r="J336" s="3">
        <v>0.56736399999999998</v>
      </c>
      <c r="K336" s="1">
        <v>407</v>
      </c>
      <c r="L336" s="1">
        <v>407</v>
      </c>
      <c r="M336" s="1">
        <v>9.7569999999999997</v>
      </c>
      <c r="O336" s="1">
        <v>3</v>
      </c>
      <c r="P336" s="1" t="s">
        <v>124</v>
      </c>
      <c r="Q336" s="1">
        <v>142.35400000000001</v>
      </c>
      <c r="R336" s="1">
        <v>237</v>
      </c>
      <c r="S336" s="1">
        <v>3.4390000000000001</v>
      </c>
      <c r="T336" s="1">
        <v>476</v>
      </c>
      <c r="U336" s="1">
        <v>2.2210000000000001</v>
      </c>
      <c r="V336" s="1">
        <v>475</v>
      </c>
    </row>
    <row r="337" spans="2:22" ht="28.8" x14ac:dyDescent="0.3">
      <c r="B337" s="1" t="s">
        <v>90</v>
      </c>
      <c r="C337" s="1" t="s">
        <v>232</v>
      </c>
      <c r="D337" s="1" t="s">
        <v>285</v>
      </c>
      <c r="E337" s="1" t="s">
        <v>115</v>
      </c>
      <c r="F337" s="1" t="s">
        <v>279</v>
      </c>
      <c r="G337" s="1">
        <v>2021</v>
      </c>
      <c r="H337" s="1" t="s">
        <v>160</v>
      </c>
      <c r="I337" s="1" t="s">
        <v>167</v>
      </c>
      <c r="J337" s="3">
        <v>0.507942</v>
      </c>
      <c r="K337" s="1">
        <v>407</v>
      </c>
      <c r="L337" s="1">
        <v>407</v>
      </c>
      <c r="M337" s="1">
        <v>9.3870000000000005</v>
      </c>
      <c r="O337" s="1">
        <v>3</v>
      </c>
      <c r="P337" s="1" t="s">
        <v>124</v>
      </c>
      <c r="Q337" s="1">
        <v>142.35400000000001</v>
      </c>
      <c r="R337" s="1">
        <v>237</v>
      </c>
      <c r="S337" s="1">
        <v>3.4390000000000001</v>
      </c>
      <c r="T337" s="1">
        <v>476</v>
      </c>
      <c r="U337" s="1">
        <v>2.2210000000000001</v>
      </c>
      <c r="V337" s="1">
        <v>475</v>
      </c>
    </row>
    <row r="338" spans="2:22" ht="28.8" x14ac:dyDescent="0.3">
      <c r="B338" s="1" t="s">
        <v>90</v>
      </c>
      <c r="C338" s="1" t="s">
        <v>232</v>
      </c>
      <c r="D338" s="1" t="s">
        <v>285</v>
      </c>
      <c r="E338" s="1" t="s">
        <v>115</v>
      </c>
      <c r="F338" s="1" t="s">
        <v>280</v>
      </c>
      <c r="G338" s="1">
        <v>2021</v>
      </c>
      <c r="H338" s="1" t="s">
        <v>160</v>
      </c>
      <c r="I338" s="1" t="s">
        <v>167</v>
      </c>
      <c r="J338" s="3">
        <v>0.44809599999999999</v>
      </c>
      <c r="K338" s="1">
        <v>407</v>
      </c>
      <c r="L338" s="1">
        <v>407</v>
      </c>
      <c r="M338" s="1">
        <v>9.3870000000000005</v>
      </c>
      <c r="O338" s="1">
        <v>3</v>
      </c>
      <c r="P338" s="1" t="s">
        <v>124</v>
      </c>
      <c r="Q338" s="1">
        <v>142.35400000000001</v>
      </c>
      <c r="R338" s="1">
        <v>237</v>
      </c>
      <c r="S338" s="1">
        <v>3.4390000000000001</v>
      </c>
      <c r="T338" s="1">
        <v>476</v>
      </c>
      <c r="U338" s="1">
        <v>2.2210000000000001</v>
      </c>
      <c r="V338" s="1">
        <v>475</v>
      </c>
    </row>
    <row r="339" spans="2:22" ht="28.8" x14ac:dyDescent="0.3">
      <c r="B339" s="1" t="s">
        <v>90</v>
      </c>
      <c r="C339" s="1" t="s">
        <v>232</v>
      </c>
      <c r="D339" s="1" t="s">
        <v>285</v>
      </c>
      <c r="E339" s="1" t="s">
        <v>115</v>
      </c>
      <c r="F339" s="1" t="s">
        <v>233</v>
      </c>
      <c r="G339" s="1">
        <v>2021</v>
      </c>
      <c r="H339" s="1" t="s">
        <v>160</v>
      </c>
      <c r="I339" s="1" t="s">
        <v>168</v>
      </c>
      <c r="J339" s="3">
        <v>0.71978799999999998</v>
      </c>
      <c r="K339" s="1">
        <v>87</v>
      </c>
      <c r="L339" s="1">
        <v>87</v>
      </c>
      <c r="M339" s="1">
        <v>9.1630000000000003</v>
      </c>
      <c r="O339" s="1">
        <v>3</v>
      </c>
      <c r="P339" s="1" t="s">
        <v>124</v>
      </c>
      <c r="Q339" s="1">
        <v>128.29599999999999</v>
      </c>
      <c r="R339" s="1">
        <v>90</v>
      </c>
      <c r="S339" s="1">
        <v>3.01</v>
      </c>
      <c r="T339" s="1">
        <v>104</v>
      </c>
      <c r="U339" s="1">
        <v>2.3559999999999999</v>
      </c>
      <c r="V339" s="1">
        <v>104</v>
      </c>
    </row>
    <row r="340" spans="2:22" ht="28.8" x14ac:dyDescent="0.3">
      <c r="B340" s="1" t="s">
        <v>90</v>
      </c>
      <c r="C340" s="1" t="s">
        <v>232</v>
      </c>
      <c r="D340" s="1" t="s">
        <v>285</v>
      </c>
      <c r="E340" s="1" t="s">
        <v>115</v>
      </c>
      <c r="F340" s="1" t="s">
        <v>234</v>
      </c>
      <c r="G340" s="1">
        <v>2021</v>
      </c>
      <c r="H340" s="1" t="s">
        <v>160</v>
      </c>
      <c r="I340" s="1" t="s">
        <v>168</v>
      </c>
      <c r="J340" s="3">
        <v>0.70896199999999998</v>
      </c>
      <c r="K340" s="1">
        <v>87</v>
      </c>
      <c r="L340" s="1">
        <v>87</v>
      </c>
      <c r="M340" s="1">
        <v>9.1300000000000008</v>
      </c>
      <c r="O340" s="1">
        <v>3</v>
      </c>
      <c r="P340" s="1" t="s">
        <v>124</v>
      </c>
      <c r="Q340" s="1">
        <v>128.29599999999999</v>
      </c>
      <c r="R340" s="1">
        <v>90</v>
      </c>
      <c r="S340" s="1">
        <v>3.01</v>
      </c>
      <c r="T340" s="1">
        <v>104</v>
      </c>
      <c r="U340" s="1">
        <v>2.3559999999999999</v>
      </c>
      <c r="V340" s="1">
        <v>104</v>
      </c>
    </row>
    <row r="341" spans="2:22" ht="28.8" x14ac:dyDescent="0.3">
      <c r="B341" s="1" t="s">
        <v>90</v>
      </c>
      <c r="C341" s="1" t="s">
        <v>232</v>
      </c>
      <c r="D341" s="1" t="s">
        <v>285</v>
      </c>
      <c r="E341" s="1" t="s">
        <v>115</v>
      </c>
      <c r="F341" s="1" t="s">
        <v>235</v>
      </c>
      <c r="G341" s="1">
        <v>2021</v>
      </c>
      <c r="H341" s="1" t="s">
        <v>160</v>
      </c>
      <c r="I341" s="1" t="s">
        <v>168</v>
      </c>
      <c r="J341" s="3">
        <v>0.72127200000000002</v>
      </c>
      <c r="K341" s="1">
        <v>87</v>
      </c>
      <c r="L341" s="1">
        <v>87</v>
      </c>
      <c r="M341" s="1">
        <v>8.8870000000000005</v>
      </c>
      <c r="O341" s="1">
        <v>3</v>
      </c>
      <c r="P341" s="1" t="s">
        <v>124</v>
      </c>
      <c r="Q341" s="1">
        <v>128.29599999999999</v>
      </c>
      <c r="R341" s="1">
        <v>90</v>
      </c>
      <c r="S341" s="1">
        <v>3.01</v>
      </c>
      <c r="T341" s="1">
        <v>104</v>
      </c>
      <c r="U341" s="1">
        <v>2.3559999999999999</v>
      </c>
      <c r="V341" s="1">
        <v>104</v>
      </c>
    </row>
    <row r="342" spans="2:22" ht="28.8" x14ac:dyDescent="0.3">
      <c r="B342" s="1" t="s">
        <v>90</v>
      </c>
      <c r="C342" s="1" t="s">
        <v>232</v>
      </c>
      <c r="D342" s="1" t="s">
        <v>285</v>
      </c>
      <c r="E342" s="1" t="s">
        <v>115</v>
      </c>
      <c r="F342" s="1" t="s">
        <v>236</v>
      </c>
      <c r="G342" s="1">
        <v>2021</v>
      </c>
      <c r="H342" s="1" t="s">
        <v>160</v>
      </c>
      <c r="I342" s="1" t="s">
        <v>168</v>
      </c>
      <c r="J342" s="3">
        <v>0.73553999999999997</v>
      </c>
      <c r="K342" s="1">
        <v>87</v>
      </c>
      <c r="L342" s="1">
        <v>87</v>
      </c>
      <c r="M342" s="1">
        <v>8.8870000000000005</v>
      </c>
      <c r="O342" s="1">
        <v>3</v>
      </c>
      <c r="P342" s="1" t="s">
        <v>124</v>
      </c>
      <c r="Q342" s="1">
        <v>128.29599999999999</v>
      </c>
      <c r="R342" s="1">
        <v>90</v>
      </c>
      <c r="S342" s="1">
        <v>3.01</v>
      </c>
      <c r="T342" s="1">
        <v>104</v>
      </c>
      <c r="U342" s="1">
        <v>2.3559999999999999</v>
      </c>
      <c r="V342" s="1">
        <v>104</v>
      </c>
    </row>
    <row r="343" spans="2:22" ht="28.8" x14ac:dyDescent="0.3">
      <c r="B343" s="1" t="s">
        <v>90</v>
      </c>
      <c r="C343" s="1" t="s">
        <v>232</v>
      </c>
      <c r="D343" s="1" t="s">
        <v>285</v>
      </c>
      <c r="E343" s="1" t="s">
        <v>115</v>
      </c>
      <c r="F343" s="1" t="s">
        <v>237</v>
      </c>
      <c r="G343" s="1">
        <v>2021</v>
      </c>
      <c r="H343" s="1" t="s">
        <v>160</v>
      </c>
      <c r="I343" s="1" t="s">
        <v>168</v>
      </c>
      <c r="J343" s="3">
        <v>0.72931199999999996</v>
      </c>
      <c r="K343" s="1">
        <v>87</v>
      </c>
      <c r="L343" s="1">
        <v>87</v>
      </c>
      <c r="M343" s="1">
        <v>8.6999999999999993</v>
      </c>
      <c r="O343" s="1">
        <v>3</v>
      </c>
      <c r="P343" s="1" t="s">
        <v>124</v>
      </c>
      <c r="Q343" s="1">
        <v>128.29599999999999</v>
      </c>
      <c r="R343" s="1">
        <v>90</v>
      </c>
      <c r="S343" s="1">
        <v>3.01</v>
      </c>
      <c r="T343" s="1">
        <v>104</v>
      </c>
      <c r="U343" s="1">
        <v>2.3559999999999999</v>
      </c>
      <c r="V343" s="1">
        <v>104</v>
      </c>
    </row>
    <row r="344" spans="2:22" ht="28.8" x14ac:dyDescent="0.3">
      <c r="B344" s="1" t="s">
        <v>90</v>
      </c>
      <c r="C344" s="1" t="s">
        <v>232</v>
      </c>
      <c r="D344" s="1" t="s">
        <v>285</v>
      </c>
      <c r="E344" s="1" t="s">
        <v>115</v>
      </c>
      <c r="F344" s="1" t="s">
        <v>238</v>
      </c>
      <c r="G344" s="1">
        <v>2021</v>
      </c>
      <c r="H344" s="1" t="s">
        <v>160</v>
      </c>
      <c r="I344" s="1" t="s">
        <v>168</v>
      </c>
      <c r="J344" s="3">
        <v>0.73347200000000001</v>
      </c>
      <c r="K344" s="1">
        <v>87</v>
      </c>
      <c r="L344" s="1">
        <v>87</v>
      </c>
      <c r="M344" s="1">
        <v>8.6999999999999993</v>
      </c>
      <c r="O344" s="1">
        <v>3</v>
      </c>
      <c r="P344" s="1" t="s">
        <v>124</v>
      </c>
      <c r="Q344" s="1">
        <v>128.29599999999999</v>
      </c>
      <c r="R344" s="1">
        <v>90</v>
      </c>
      <c r="S344" s="1">
        <v>3.01</v>
      </c>
      <c r="T344" s="1">
        <v>104</v>
      </c>
      <c r="U344" s="1">
        <v>2.3559999999999999</v>
      </c>
      <c r="V344" s="1">
        <v>104</v>
      </c>
    </row>
    <row r="345" spans="2:22" ht="28.8" x14ac:dyDescent="0.3">
      <c r="B345" s="1" t="s">
        <v>90</v>
      </c>
      <c r="C345" s="1" t="s">
        <v>232</v>
      </c>
      <c r="D345" s="1" t="s">
        <v>285</v>
      </c>
      <c r="E345" s="1" t="s">
        <v>115</v>
      </c>
      <c r="F345" s="1" t="s">
        <v>239</v>
      </c>
      <c r="G345" s="1">
        <v>2021</v>
      </c>
      <c r="H345" s="1" t="s">
        <v>160</v>
      </c>
      <c r="I345" s="1" t="s">
        <v>168</v>
      </c>
      <c r="J345" s="3">
        <v>0.72783000000000009</v>
      </c>
      <c r="K345" s="1">
        <v>87</v>
      </c>
      <c r="L345" s="1">
        <v>87</v>
      </c>
      <c r="M345" s="1">
        <v>8.5250000000000004</v>
      </c>
      <c r="O345" s="1">
        <v>3</v>
      </c>
      <c r="P345" s="1" t="s">
        <v>124</v>
      </c>
      <c r="Q345" s="1">
        <v>128.29599999999999</v>
      </c>
      <c r="R345" s="1">
        <v>90</v>
      </c>
      <c r="S345" s="1">
        <v>3.01</v>
      </c>
      <c r="T345" s="1">
        <v>104</v>
      </c>
      <c r="U345" s="1">
        <v>2.3559999999999999</v>
      </c>
      <c r="V345" s="1">
        <v>104</v>
      </c>
    </row>
    <row r="346" spans="2:22" ht="28.8" x14ac:dyDescent="0.3">
      <c r="B346" s="1" t="s">
        <v>90</v>
      </c>
      <c r="C346" s="1" t="s">
        <v>232</v>
      </c>
      <c r="D346" s="1" t="s">
        <v>285</v>
      </c>
      <c r="E346" s="1" t="s">
        <v>115</v>
      </c>
      <c r="F346" s="1" t="s">
        <v>240</v>
      </c>
      <c r="G346" s="1">
        <v>2021</v>
      </c>
      <c r="H346" s="1" t="s">
        <v>160</v>
      </c>
      <c r="I346" s="1" t="s">
        <v>168</v>
      </c>
      <c r="J346" s="3">
        <v>0.74814800000000004</v>
      </c>
      <c r="K346" s="1">
        <v>87</v>
      </c>
      <c r="L346" s="1">
        <v>87</v>
      </c>
      <c r="M346" s="1">
        <v>8.5239999999999991</v>
      </c>
      <c r="O346" s="1">
        <v>3</v>
      </c>
      <c r="P346" s="1" t="s">
        <v>124</v>
      </c>
      <c r="Q346" s="1">
        <v>128.29599999999999</v>
      </c>
      <c r="R346" s="1">
        <v>90</v>
      </c>
      <c r="S346" s="1">
        <v>3.01</v>
      </c>
      <c r="T346" s="1">
        <v>104</v>
      </c>
      <c r="U346" s="1">
        <v>2.3559999999999999</v>
      </c>
      <c r="V346" s="1">
        <v>104</v>
      </c>
    </row>
    <row r="347" spans="2:22" ht="28.8" x14ac:dyDescent="0.3">
      <c r="B347" s="1" t="s">
        <v>90</v>
      </c>
      <c r="C347" s="1" t="s">
        <v>232</v>
      </c>
      <c r="D347" s="1" t="s">
        <v>285</v>
      </c>
      <c r="E347" s="1" t="s">
        <v>115</v>
      </c>
      <c r="F347" s="1" t="s">
        <v>241</v>
      </c>
      <c r="G347" s="1">
        <v>2021</v>
      </c>
      <c r="H347" s="1" t="s">
        <v>160</v>
      </c>
      <c r="I347" s="1" t="s">
        <v>168</v>
      </c>
      <c r="J347" s="3">
        <v>0.75775999999999999</v>
      </c>
      <c r="K347" s="1">
        <v>87</v>
      </c>
      <c r="L347" s="1">
        <v>87</v>
      </c>
      <c r="M347" s="1">
        <v>8.3970000000000002</v>
      </c>
      <c r="O347" s="1">
        <v>3</v>
      </c>
      <c r="P347" s="1" t="s">
        <v>124</v>
      </c>
      <c r="Q347" s="1">
        <v>128.29599999999999</v>
      </c>
      <c r="R347" s="1">
        <v>90</v>
      </c>
      <c r="S347" s="1">
        <v>3.01</v>
      </c>
      <c r="T347" s="1">
        <v>104</v>
      </c>
      <c r="U347" s="1">
        <v>2.3559999999999999</v>
      </c>
      <c r="V347" s="1">
        <v>104</v>
      </c>
    </row>
    <row r="348" spans="2:22" ht="28.8" x14ac:dyDescent="0.3">
      <c r="B348" s="1" t="s">
        <v>90</v>
      </c>
      <c r="C348" s="1" t="s">
        <v>232</v>
      </c>
      <c r="D348" s="1" t="s">
        <v>285</v>
      </c>
      <c r="E348" s="1" t="s">
        <v>115</v>
      </c>
      <c r="F348" s="1" t="s">
        <v>242</v>
      </c>
      <c r="G348" s="1">
        <v>2021</v>
      </c>
      <c r="H348" s="1" t="s">
        <v>160</v>
      </c>
      <c r="I348" s="1" t="s">
        <v>168</v>
      </c>
      <c r="J348" s="3">
        <v>0.77937199999999995</v>
      </c>
      <c r="K348" s="1">
        <v>87</v>
      </c>
      <c r="L348" s="1">
        <v>87</v>
      </c>
      <c r="M348" s="1">
        <v>8.3970000000000002</v>
      </c>
      <c r="O348" s="1">
        <v>3</v>
      </c>
      <c r="P348" s="1" t="s">
        <v>124</v>
      </c>
      <c r="Q348" s="1">
        <v>128.29599999999999</v>
      </c>
      <c r="R348" s="1">
        <v>90</v>
      </c>
      <c r="S348" s="1">
        <v>3.01</v>
      </c>
      <c r="T348" s="1">
        <v>104</v>
      </c>
      <c r="U348" s="1">
        <v>2.3559999999999999</v>
      </c>
      <c r="V348" s="1">
        <v>104</v>
      </c>
    </row>
    <row r="349" spans="2:22" ht="28.8" x14ac:dyDescent="0.3">
      <c r="B349" s="1" t="s">
        <v>90</v>
      </c>
      <c r="C349" s="1" t="s">
        <v>232</v>
      </c>
      <c r="D349" s="1" t="s">
        <v>285</v>
      </c>
      <c r="E349" s="1" t="s">
        <v>115</v>
      </c>
      <c r="F349" s="1" t="s">
        <v>243</v>
      </c>
      <c r="G349" s="1">
        <v>2021</v>
      </c>
      <c r="H349" s="1" t="s">
        <v>160</v>
      </c>
      <c r="I349" s="1" t="s">
        <v>168</v>
      </c>
      <c r="J349" s="3">
        <v>0.79533200000000004</v>
      </c>
      <c r="K349" s="1">
        <v>87</v>
      </c>
      <c r="L349" s="1">
        <v>87</v>
      </c>
      <c r="M349" s="1">
        <v>8.3309999999999995</v>
      </c>
      <c r="O349" s="1">
        <v>3</v>
      </c>
      <c r="P349" s="1" t="s">
        <v>124</v>
      </c>
      <c r="Q349" s="1">
        <v>128.29599999999999</v>
      </c>
      <c r="R349" s="1">
        <v>90</v>
      </c>
      <c r="S349" s="1">
        <v>3.01</v>
      </c>
      <c r="T349" s="1">
        <v>104</v>
      </c>
      <c r="U349" s="1">
        <v>2.3559999999999999</v>
      </c>
      <c r="V349" s="1">
        <v>104</v>
      </c>
    </row>
    <row r="350" spans="2:22" ht="28.8" x14ac:dyDescent="0.3">
      <c r="B350" s="1" t="s">
        <v>90</v>
      </c>
      <c r="C350" s="1" t="s">
        <v>232</v>
      </c>
      <c r="D350" s="1" t="s">
        <v>285</v>
      </c>
      <c r="E350" s="1" t="s">
        <v>115</v>
      </c>
      <c r="F350" s="1" t="s">
        <v>244</v>
      </c>
      <c r="G350" s="1">
        <v>2021</v>
      </c>
      <c r="H350" s="1" t="s">
        <v>160</v>
      </c>
      <c r="I350" s="1" t="s">
        <v>168</v>
      </c>
      <c r="J350" s="3">
        <v>0.83489200000000008</v>
      </c>
      <c r="K350" s="1">
        <v>87</v>
      </c>
      <c r="L350" s="1">
        <v>87</v>
      </c>
      <c r="M350" s="1">
        <v>8.3309999999999995</v>
      </c>
      <c r="O350" s="1">
        <v>3</v>
      </c>
      <c r="P350" s="1" t="s">
        <v>124</v>
      </c>
      <c r="Q350" s="1">
        <v>128.29599999999999</v>
      </c>
      <c r="R350" s="1">
        <v>90</v>
      </c>
      <c r="S350" s="1">
        <v>3.01</v>
      </c>
      <c r="T350" s="1">
        <v>104</v>
      </c>
      <c r="U350" s="1">
        <v>2.3559999999999999</v>
      </c>
      <c r="V350" s="1">
        <v>104</v>
      </c>
    </row>
    <row r="351" spans="2:22" ht="28.8" x14ac:dyDescent="0.3">
      <c r="B351" s="1" t="s">
        <v>90</v>
      </c>
      <c r="C351" s="1" t="s">
        <v>232</v>
      </c>
      <c r="D351" s="1" t="s">
        <v>285</v>
      </c>
      <c r="E351" s="1" t="s">
        <v>115</v>
      </c>
      <c r="F351" s="1" t="s">
        <v>245</v>
      </c>
      <c r="G351" s="1">
        <v>2021</v>
      </c>
      <c r="H351" s="1" t="s">
        <v>160</v>
      </c>
      <c r="I351" s="1" t="s">
        <v>168</v>
      </c>
      <c r="J351" s="3">
        <v>0.87830799999999998</v>
      </c>
      <c r="K351" s="1">
        <v>87</v>
      </c>
      <c r="L351" s="1">
        <v>87</v>
      </c>
      <c r="M351" s="1">
        <v>8.3829999999999991</v>
      </c>
      <c r="O351" s="1">
        <v>3</v>
      </c>
      <c r="P351" s="1" t="s">
        <v>124</v>
      </c>
      <c r="Q351" s="1">
        <v>128.29599999999999</v>
      </c>
      <c r="R351" s="1">
        <v>90</v>
      </c>
      <c r="S351" s="1">
        <v>3.01</v>
      </c>
      <c r="T351" s="1">
        <v>104</v>
      </c>
      <c r="U351" s="1">
        <v>2.3559999999999999</v>
      </c>
      <c r="V351" s="1">
        <v>104</v>
      </c>
    </row>
    <row r="352" spans="2:22" ht="28.8" x14ac:dyDescent="0.3">
      <c r="B352" s="1" t="s">
        <v>90</v>
      </c>
      <c r="C352" s="1" t="s">
        <v>232</v>
      </c>
      <c r="D352" s="1" t="s">
        <v>285</v>
      </c>
      <c r="E352" s="1" t="s">
        <v>115</v>
      </c>
      <c r="F352" s="1" t="s">
        <v>246</v>
      </c>
      <c r="G352" s="1">
        <v>2021</v>
      </c>
      <c r="H352" s="1" t="s">
        <v>160</v>
      </c>
      <c r="I352" s="1" t="s">
        <v>168</v>
      </c>
      <c r="J352" s="3">
        <v>0.94899</v>
      </c>
      <c r="K352" s="1">
        <v>87</v>
      </c>
      <c r="L352" s="1">
        <v>87</v>
      </c>
      <c r="M352" s="1">
        <v>8.3840000000000003</v>
      </c>
      <c r="O352" s="1">
        <v>3</v>
      </c>
      <c r="P352" s="1" t="s">
        <v>124</v>
      </c>
      <c r="Q352" s="1">
        <v>128.29599999999999</v>
      </c>
      <c r="R352" s="1">
        <v>90</v>
      </c>
      <c r="S352" s="1">
        <v>3.01</v>
      </c>
      <c r="T352" s="1">
        <v>104</v>
      </c>
      <c r="U352" s="1">
        <v>2.3559999999999999</v>
      </c>
      <c r="V352" s="1">
        <v>104</v>
      </c>
    </row>
    <row r="353" spans="2:22" ht="28.8" x14ac:dyDescent="0.3">
      <c r="B353" s="1" t="s">
        <v>90</v>
      </c>
      <c r="C353" s="1" t="s">
        <v>232</v>
      </c>
      <c r="D353" s="1" t="s">
        <v>285</v>
      </c>
      <c r="E353" s="1" t="s">
        <v>115</v>
      </c>
      <c r="F353" s="1" t="s">
        <v>247</v>
      </c>
      <c r="G353" s="1">
        <v>2021</v>
      </c>
      <c r="H353" s="1" t="s">
        <v>160</v>
      </c>
      <c r="I353" s="1" t="s">
        <v>168</v>
      </c>
      <c r="J353" s="3">
        <v>1.0617000000000001</v>
      </c>
      <c r="K353" s="1">
        <v>87</v>
      </c>
      <c r="L353" s="1">
        <v>87</v>
      </c>
      <c r="M353" s="1">
        <v>8.6310000000000002</v>
      </c>
      <c r="O353" s="1">
        <v>3</v>
      </c>
      <c r="P353" s="1" t="s">
        <v>124</v>
      </c>
      <c r="Q353" s="1">
        <v>128.29599999999999</v>
      </c>
      <c r="R353" s="1">
        <v>90</v>
      </c>
      <c r="S353" s="1">
        <v>3.01</v>
      </c>
      <c r="T353" s="1">
        <v>104</v>
      </c>
      <c r="U353" s="1">
        <v>2.3559999999999999</v>
      </c>
      <c r="V353" s="1">
        <v>104</v>
      </c>
    </row>
    <row r="354" spans="2:22" ht="28.8" x14ac:dyDescent="0.3">
      <c r="B354" s="1" t="s">
        <v>90</v>
      </c>
      <c r="C354" s="1" t="s">
        <v>232</v>
      </c>
      <c r="D354" s="1" t="s">
        <v>285</v>
      </c>
      <c r="E354" s="1" t="s">
        <v>115</v>
      </c>
      <c r="F354" s="1" t="s">
        <v>248</v>
      </c>
      <c r="G354" s="1">
        <v>2021</v>
      </c>
      <c r="H354" s="1" t="s">
        <v>160</v>
      </c>
      <c r="I354" s="1" t="s">
        <v>168</v>
      </c>
      <c r="J354" s="3">
        <v>1.328778</v>
      </c>
      <c r="K354" s="1">
        <v>87</v>
      </c>
      <c r="L354" s="1">
        <v>87</v>
      </c>
      <c r="M354" s="1">
        <v>8.6310000000000002</v>
      </c>
      <c r="O354" s="1">
        <v>3</v>
      </c>
      <c r="P354" s="1" t="s">
        <v>124</v>
      </c>
      <c r="Q354" s="1">
        <v>128.29599999999999</v>
      </c>
      <c r="R354" s="1">
        <v>90</v>
      </c>
      <c r="S354" s="1">
        <v>3.01</v>
      </c>
      <c r="T354" s="1">
        <v>104</v>
      </c>
      <c r="U354" s="1">
        <v>2.3559999999999999</v>
      </c>
      <c r="V354" s="1">
        <v>104</v>
      </c>
    </row>
    <row r="355" spans="2:22" ht="28.8" x14ac:dyDescent="0.3">
      <c r="B355" s="1" t="s">
        <v>90</v>
      </c>
      <c r="C355" s="1" t="s">
        <v>232</v>
      </c>
      <c r="D355" s="1" t="s">
        <v>285</v>
      </c>
      <c r="E355" s="1" t="s">
        <v>115</v>
      </c>
      <c r="F355" s="1" t="s">
        <v>249</v>
      </c>
      <c r="G355" s="1">
        <v>2021</v>
      </c>
      <c r="H355" s="1" t="s">
        <v>160</v>
      </c>
      <c r="I355" s="1" t="s">
        <v>168</v>
      </c>
      <c r="J355" s="3">
        <v>1.2820320000000001</v>
      </c>
      <c r="K355" s="1">
        <v>87</v>
      </c>
      <c r="L355" s="1">
        <v>87</v>
      </c>
      <c r="M355" s="1">
        <v>9.1270000000000007</v>
      </c>
      <c r="O355" s="1">
        <v>3</v>
      </c>
      <c r="P355" s="1" t="s">
        <v>124</v>
      </c>
      <c r="Q355" s="1">
        <v>128.29599999999999</v>
      </c>
      <c r="R355" s="1">
        <v>90</v>
      </c>
      <c r="S355" s="1">
        <v>3.01</v>
      </c>
      <c r="T355" s="1">
        <v>104</v>
      </c>
      <c r="U355" s="1">
        <v>2.3559999999999999</v>
      </c>
      <c r="V355" s="1">
        <v>104</v>
      </c>
    </row>
    <row r="356" spans="2:22" ht="28.8" x14ac:dyDescent="0.3">
      <c r="B356" s="1" t="s">
        <v>90</v>
      </c>
      <c r="C356" s="1" t="s">
        <v>232</v>
      </c>
      <c r="D356" s="1" t="s">
        <v>285</v>
      </c>
      <c r="E356" s="1" t="s">
        <v>115</v>
      </c>
      <c r="F356" s="1" t="s">
        <v>250</v>
      </c>
      <c r="G356" s="1">
        <v>2021</v>
      </c>
      <c r="H356" s="1" t="s">
        <v>160</v>
      </c>
      <c r="I356" s="1" t="s">
        <v>168</v>
      </c>
      <c r="J356" s="3">
        <v>1.2611779999999999</v>
      </c>
      <c r="K356" s="1">
        <v>87</v>
      </c>
      <c r="L356" s="1">
        <v>87</v>
      </c>
      <c r="M356" s="1">
        <v>9.1270000000000007</v>
      </c>
      <c r="O356" s="1">
        <v>3</v>
      </c>
      <c r="P356" s="1" t="s">
        <v>124</v>
      </c>
      <c r="Q356" s="1">
        <v>128.29599999999999</v>
      </c>
      <c r="R356" s="1">
        <v>90</v>
      </c>
      <c r="S356" s="1">
        <v>3.01</v>
      </c>
      <c r="T356" s="1">
        <v>104</v>
      </c>
      <c r="U356" s="1">
        <v>2.3559999999999999</v>
      </c>
      <c r="V356" s="1">
        <v>104</v>
      </c>
    </row>
    <row r="357" spans="2:22" ht="28.8" x14ac:dyDescent="0.3">
      <c r="B357" s="1" t="s">
        <v>90</v>
      </c>
      <c r="C357" s="1" t="s">
        <v>232</v>
      </c>
      <c r="D357" s="1" t="s">
        <v>285</v>
      </c>
      <c r="E357" s="1" t="s">
        <v>115</v>
      </c>
      <c r="F357" s="1" t="s">
        <v>251</v>
      </c>
      <c r="G357" s="1">
        <v>2021</v>
      </c>
      <c r="H357" s="1" t="s">
        <v>160</v>
      </c>
      <c r="I357" s="1" t="s">
        <v>168</v>
      </c>
      <c r="J357" s="3">
        <v>1.2525900000000001</v>
      </c>
      <c r="K357" s="1">
        <v>87</v>
      </c>
      <c r="L357" s="1">
        <v>87</v>
      </c>
      <c r="M357" s="1">
        <v>9.875</v>
      </c>
      <c r="O357" s="1">
        <v>3</v>
      </c>
      <c r="P357" s="1" t="s">
        <v>124</v>
      </c>
      <c r="Q357" s="1">
        <v>128.29599999999999</v>
      </c>
      <c r="R357" s="1">
        <v>90</v>
      </c>
      <c r="S357" s="1">
        <v>3.01</v>
      </c>
      <c r="T357" s="1">
        <v>104</v>
      </c>
      <c r="U357" s="1">
        <v>2.3559999999999999</v>
      </c>
      <c r="V357" s="1">
        <v>104</v>
      </c>
    </row>
    <row r="358" spans="2:22" ht="28.8" x14ac:dyDescent="0.3">
      <c r="B358" s="1" t="s">
        <v>90</v>
      </c>
      <c r="C358" s="1" t="s">
        <v>232</v>
      </c>
      <c r="D358" s="1" t="s">
        <v>285</v>
      </c>
      <c r="E358" s="1" t="s">
        <v>115</v>
      </c>
      <c r="F358" s="1" t="s">
        <v>252</v>
      </c>
      <c r="G358" s="1">
        <v>2021</v>
      </c>
      <c r="H358" s="1" t="s">
        <v>160</v>
      </c>
      <c r="I358" s="1" t="s">
        <v>168</v>
      </c>
      <c r="J358" s="3">
        <v>1.15676</v>
      </c>
      <c r="K358" s="1">
        <v>87</v>
      </c>
      <c r="L358" s="1">
        <v>87</v>
      </c>
      <c r="M358" s="1">
        <v>9.875</v>
      </c>
      <c r="O358" s="1">
        <v>3</v>
      </c>
      <c r="P358" s="1" t="s">
        <v>124</v>
      </c>
      <c r="Q358" s="1">
        <v>128.29599999999999</v>
      </c>
      <c r="R358" s="1">
        <v>90</v>
      </c>
      <c r="S358" s="1">
        <v>3.01</v>
      </c>
      <c r="T358" s="1">
        <v>104</v>
      </c>
      <c r="U358" s="1">
        <v>2.3559999999999999</v>
      </c>
      <c r="V358" s="1">
        <v>104</v>
      </c>
    </row>
    <row r="359" spans="2:22" ht="28.8" x14ac:dyDescent="0.3">
      <c r="B359" s="1" t="s">
        <v>90</v>
      </c>
      <c r="C359" s="1" t="s">
        <v>232</v>
      </c>
      <c r="D359" s="1" t="s">
        <v>285</v>
      </c>
      <c r="E359" s="1" t="s">
        <v>115</v>
      </c>
      <c r="F359" s="1" t="s">
        <v>253</v>
      </c>
      <c r="G359" s="1">
        <v>2021</v>
      </c>
      <c r="H359" s="1" t="s">
        <v>160</v>
      </c>
      <c r="I359" s="1" t="s">
        <v>168</v>
      </c>
      <c r="J359" s="3">
        <v>1.0491740000000001</v>
      </c>
      <c r="K359" s="1">
        <v>87</v>
      </c>
      <c r="L359" s="1">
        <v>87</v>
      </c>
      <c r="M359" s="1">
        <v>10.705</v>
      </c>
      <c r="O359" s="1">
        <v>3</v>
      </c>
      <c r="P359" s="1" t="s">
        <v>124</v>
      </c>
      <c r="Q359" s="1">
        <v>128.29599999999999</v>
      </c>
      <c r="R359" s="1">
        <v>90</v>
      </c>
      <c r="S359" s="1">
        <v>3.01</v>
      </c>
      <c r="T359" s="1">
        <v>104</v>
      </c>
      <c r="U359" s="1">
        <v>2.3559999999999999</v>
      </c>
      <c r="V359" s="1">
        <v>104</v>
      </c>
    </row>
    <row r="360" spans="2:22" ht="28.8" x14ac:dyDescent="0.3">
      <c r="B360" s="1" t="s">
        <v>90</v>
      </c>
      <c r="C360" s="1" t="s">
        <v>232</v>
      </c>
      <c r="D360" s="1" t="s">
        <v>285</v>
      </c>
      <c r="E360" s="1" t="s">
        <v>115</v>
      </c>
      <c r="F360" s="1" t="s">
        <v>254</v>
      </c>
      <c r="G360" s="1">
        <v>2021</v>
      </c>
      <c r="H360" s="1" t="s">
        <v>160</v>
      </c>
      <c r="I360" s="1" t="s">
        <v>168</v>
      </c>
      <c r="J360" s="3">
        <v>0.88408200000000003</v>
      </c>
      <c r="K360" s="1">
        <v>87</v>
      </c>
      <c r="L360" s="1">
        <v>87</v>
      </c>
      <c r="M360" s="1">
        <v>10.705</v>
      </c>
      <c r="O360" s="1">
        <v>3</v>
      </c>
      <c r="P360" s="1" t="s">
        <v>124</v>
      </c>
      <c r="Q360" s="1">
        <v>128.29599999999999</v>
      </c>
      <c r="R360" s="1">
        <v>90</v>
      </c>
      <c r="S360" s="1">
        <v>3.01</v>
      </c>
      <c r="T360" s="1">
        <v>104</v>
      </c>
      <c r="U360" s="1">
        <v>2.3559999999999999</v>
      </c>
      <c r="V360" s="1">
        <v>104</v>
      </c>
    </row>
    <row r="361" spans="2:22" ht="28.8" x14ac:dyDescent="0.3">
      <c r="B361" s="1" t="s">
        <v>90</v>
      </c>
      <c r="C361" s="1" t="s">
        <v>232</v>
      </c>
      <c r="D361" s="1" t="s">
        <v>285</v>
      </c>
      <c r="E361" s="1" t="s">
        <v>115</v>
      </c>
      <c r="F361" s="1" t="s">
        <v>255</v>
      </c>
      <c r="G361" s="1">
        <v>2021</v>
      </c>
      <c r="H361" s="1" t="s">
        <v>160</v>
      </c>
      <c r="I361" s="1" t="s">
        <v>168</v>
      </c>
      <c r="J361" s="3">
        <v>0.79336400000000007</v>
      </c>
      <c r="K361" s="1">
        <v>87</v>
      </c>
      <c r="L361" s="1">
        <v>87</v>
      </c>
      <c r="M361" s="1">
        <v>11.458</v>
      </c>
      <c r="O361" s="1">
        <v>3</v>
      </c>
      <c r="P361" s="1" t="s">
        <v>124</v>
      </c>
      <c r="Q361" s="1">
        <v>128.29599999999999</v>
      </c>
      <c r="R361" s="1">
        <v>90</v>
      </c>
      <c r="S361" s="1">
        <v>3.01</v>
      </c>
      <c r="T361" s="1">
        <v>104</v>
      </c>
      <c r="U361" s="1">
        <v>2.3559999999999999</v>
      </c>
      <c r="V361" s="1">
        <v>104</v>
      </c>
    </row>
    <row r="362" spans="2:22" ht="28.8" x14ac:dyDescent="0.3">
      <c r="B362" s="1" t="s">
        <v>90</v>
      </c>
      <c r="C362" s="1" t="s">
        <v>232</v>
      </c>
      <c r="D362" s="1" t="s">
        <v>285</v>
      </c>
      <c r="E362" s="1" t="s">
        <v>115</v>
      </c>
      <c r="F362" s="1" t="s">
        <v>256</v>
      </c>
      <c r="G362" s="1">
        <v>2021</v>
      </c>
      <c r="H362" s="1" t="s">
        <v>160</v>
      </c>
      <c r="I362" s="1" t="s">
        <v>168</v>
      </c>
      <c r="J362" s="3">
        <v>0.74412</v>
      </c>
      <c r="K362" s="1">
        <v>87</v>
      </c>
      <c r="L362" s="1">
        <v>87</v>
      </c>
      <c r="M362" s="1">
        <v>11.457000000000001</v>
      </c>
      <c r="O362" s="1">
        <v>3</v>
      </c>
      <c r="P362" s="1" t="s">
        <v>124</v>
      </c>
      <c r="Q362" s="1">
        <v>128.29599999999999</v>
      </c>
      <c r="R362" s="1">
        <v>90</v>
      </c>
      <c r="S362" s="1">
        <v>3.01</v>
      </c>
      <c r="T362" s="1">
        <v>104</v>
      </c>
      <c r="U362" s="1">
        <v>2.3559999999999999</v>
      </c>
      <c r="V362" s="1">
        <v>104</v>
      </c>
    </row>
    <row r="363" spans="2:22" ht="28.8" x14ac:dyDescent="0.3">
      <c r="B363" s="1" t="s">
        <v>90</v>
      </c>
      <c r="C363" s="1" t="s">
        <v>232</v>
      </c>
      <c r="D363" s="1" t="s">
        <v>285</v>
      </c>
      <c r="E363" s="1" t="s">
        <v>115</v>
      </c>
      <c r="F363" s="1" t="s">
        <v>257</v>
      </c>
      <c r="G363" s="1">
        <v>2021</v>
      </c>
      <c r="H363" s="1" t="s">
        <v>160</v>
      </c>
      <c r="I363" s="1" t="s">
        <v>168</v>
      </c>
      <c r="J363" s="3">
        <v>0.69906800000000002</v>
      </c>
      <c r="K363" s="1">
        <v>87</v>
      </c>
      <c r="L363" s="1">
        <v>87</v>
      </c>
      <c r="M363" s="1">
        <v>12.025</v>
      </c>
      <c r="O363" s="1">
        <v>3</v>
      </c>
      <c r="P363" s="1" t="s">
        <v>124</v>
      </c>
      <c r="Q363" s="1">
        <v>128.29599999999999</v>
      </c>
      <c r="R363" s="1">
        <v>90</v>
      </c>
      <c r="S363" s="1">
        <v>3.01</v>
      </c>
      <c r="T363" s="1">
        <v>104</v>
      </c>
      <c r="U363" s="1">
        <v>2.3559999999999999</v>
      </c>
      <c r="V363" s="1">
        <v>104</v>
      </c>
    </row>
    <row r="364" spans="2:22" ht="28.8" x14ac:dyDescent="0.3">
      <c r="B364" s="1" t="s">
        <v>90</v>
      </c>
      <c r="C364" s="1" t="s">
        <v>232</v>
      </c>
      <c r="D364" s="1" t="s">
        <v>285</v>
      </c>
      <c r="E364" s="1" t="s">
        <v>115</v>
      </c>
      <c r="F364" s="1" t="s">
        <v>258</v>
      </c>
      <c r="G364" s="1">
        <v>2021</v>
      </c>
      <c r="H364" s="1" t="s">
        <v>160</v>
      </c>
      <c r="I364" s="1" t="s">
        <v>168</v>
      </c>
      <c r="J364" s="3">
        <v>0.72328599999999998</v>
      </c>
      <c r="K364" s="1">
        <v>87</v>
      </c>
      <c r="L364" s="1">
        <v>87</v>
      </c>
      <c r="M364" s="1">
        <v>12.026999999999999</v>
      </c>
      <c r="O364" s="1">
        <v>3</v>
      </c>
      <c r="P364" s="1" t="s">
        <v>124</v>
      </c>
      <c r="Q364" s="1">
        <v>128.29599999999999</v>
      </c>
      <c r="R364" s="1">
        <v>90</v>
      </c>
      <c r="S364" s="1">
        <v>3.01</v>
      </c>
      <c r="T364" s="1">
        <v>104</v>
      </c>
      <c r="U364" s="1">
        <v>2.3559999999999999</v>
      </c>
      <c r="V364" s="1">
        <v>104</v>
      </c>
    </row>
    <row r="365" spans="2:22" ht="28.8" x14ac:dyDescent="0.3">
      <c r="B365" s="1" t="s">
        <v>90</v>
      </c>
      <c r="C365" s="1" t="s">
        <v>232</v>
      </c>
      <c r="D365" s="1" t="s">
        <v>285</v>
      </c>
      <c r="E365" s="1" t="s">
        <v>115</v>
      </c>
      <c r="F365" s="1" t="s">
        <v>259</v>
      </c>
      <c r="G365" s="1">
        <v>2021</v>
      </c>
      <c r="H365" s="1" t="s">
        <v>160</v>
      </c>
      <c r="I365" s="1" t="s">
        <v>168</v>
      </c>
      <c r="J365" s="3">
        <v>0.75764399999999998</v>
      </c>
      <c r="K365" s="1">
        <v>87</v>
      </c>
      <c r="L365" s="1">
        <v>87</v>
      </c>
      <c r="M365" s="1">
        <v>12.436</v>
      </c>
      <c r="O365" s="1">
        <v>3</v>
      </c>
      <c r="P365" s="1" t="s">
        <v>124</v>
      </c>
      <c r="Q365" s="1">
        <v>128.29599999999999</v>
      </c>
      <c r="R365" s="1">
        <v>90</v>
      </c>
      <c r="S365" s="1">
        <v>3.01</v>
      </c>
      <c r="T365" s="1">
        <v>104</v>
      </c>
      <c r="U365" s="1">
        <v>2.3559999999999999</v>
      </c>
      <c r="V365" s="1">
        <v>104</v>
      </c>
    </row>
    <row r="366" spans="2:22" ht="28.8" x14ac:dyDescent="0.3">
      <c r="B366" s="1" t="s">
        <v>90</v>
      </c>
      <c r="C366" s="1" t="s">
        <v>232</v>
      </c>
      <c r="D366" s="1" t="s">
        <v>285</v>
      </c>
      <c r="E366" s="1" t="s">
        <v>115</v>
      </c>
      <c r="F366" s="1" t="s">
        <v>260</v>
      </c>
      <c r="G366" s="1">
        <v>2021</v>
      </c>
      <c r="H366" s="1" t="s">
        <v>160</v>
      </c>
      <c r="I366" s="1" t="s">
        <v>168</v>
      </c>
      <c r="J366" s="3">
        <v>0.70752999999999999</v>
      </c>
      <c r="K366" s="1">
        <v>87</v>
      </c>
      <c r="L366" s="1">
        <v>87</v>
      </c>
      <c r="M366" s="1">
        <v>12.436999999999999</v>
      </c>
      <c r="O366" s="1">
        <v>3</v>
      </c>
      <c r="P366" s="1" t="s">
        <v>124</v>
      </c>
      <c r="Q366" s="1">
        <v>128.29599999999999</v>
      </c>
      <c r="R366" s="1">
        <v>90</v>
      </c>
      <c r="S366" s="1">
        <v>3.01</v>
      </c>
      <c r="T366" s="1">
        <v>104</v>
      </c>
      <c r="U366" s="1">
        <v>2.3559999999999999</v>
      </c>
      <c r="V366" s="1">
        <v>104</v>
      </c>
    </row>
    <row r="367" spans="2:22" ht="28.8" x14ac:dyDescent="0.3">
      <c r="B367" s="1" t="s">
        <v>90</v>
      </c>
      <c r="C367" s="1" t="s">
        <v>232</v>
      </c>
      <c r="D367" s="1" t="s">
        <v>285</v>
      </c>
      <c r="E367" s="1" t="s">
        <v>115</v>
      </c>
      <c r="F367" s="1" t="s">
        <v>261</v>
      </c>
      <c r="G367" s="1">
        <v>2021</v>
      </c>
      <c r="H367" s="1" t="s">
        <v>160</v>
      </c>
      <c r="I367" s="1" t="s">
        <v>168</v>
      </c>
      <c r="J367" s="3">
        <v>0.66942600000000008</v>
      </c>
      <c r="K367" s="1">
        <v>87</v>
      </c>
      <c r="L367" s="1">
        <v>87</v>
      </c>
      <c r="M367" s="1">
        <v>12.683</v>
      </c>
      <c r="O367" s="1">
        <v>3</v>
      </c>
      <c r="P367" s="1" t="s">
        <v>124</v>
      </c>
      <c r="Q367" s="1">
        <v>128.29599999999999</v>
      </c>
      <c r="R367" s="1">
        <v>90</v>
      </c>
      <c r="S367" s="1">
        <v>3.01</v>
      </c>
      <c r="T367" s="1">
        <v>104</v>
      </c>
      <c r="U367" s="1">
        <v>2.3559999999999999</v>
      </c>
      <c r="V367" s="1">
        <v>104</v>
      </c>
    </row>
    <row r="368" spans="2:22" ht="28.8" x14ac:dyDescent="0.3">
      <c r="B368" s="1" t="s">
        <v>90</v>
      </c>
      <c r="C368" s="1" t="s">
        <v>232</v>
      </c>
      <c r="D368" s="1" t="s">
        <v>285</v>
      </c>
      <c r="E368" s="1" t="s">
        <v>115</v>
      </c>
      <c r="F368" s="1" t="s">
        <v>262</v>
      </c>
      <c r="G368" s="1">
        <v>2021</v>
      </c>
      <c r="H368" s="1" t="s">
        <v>160</v>
      </c>
      <c r="I368" s="1" t="s">
        <v>168</v>
      </c>
      <c r="J368" s="3">
        <v>0.68052999999999997</v>
      </c>
      <c r="K368" s="1">
        <v>87</v>
      </c>
      <c r="L368" s="1">
        <v>87</v>
      </c>
      <c r="M368" s="1">
        <v>12.683</v>
      </c>
      <c r="O368" s="1">
        <v>3</v>
      </c>
      <c r="P368" s="1" t="s">
        <v>124</v>
      </c>
      <c r="Q368" s="1">
        <v>128.29599999999999</v>
      </c>
      <c r="R368" s="1">
        <v>90</v>
      </c>
      <c r="S368" s="1">
        <v>3.01</v>
      </c>
      <c r="T368" s="1">
        <v>104</v>
      </c>
      <c r="U368" s="1">
        <v>2.3559999999999999</v>
      </c>
      <c r="V368" s="1">
        <v>104</v>
      </c>
    </row>
    <row r="369" spans="2:22" ht="28.8" x14ac:dyDescent="0.3">
      <c r="B369" s="1" t="s">
        <v>90</v>
      </c>
      <c r="C369" s="1" t="s">
        <v>232</v>
      </c>
      <c r="D369" s="1" t="s">
        <v>285</v>
      </c>
      <c r="E369" s="1" t="s">
        <v>115</v>
      </c>
      <c r="F369" s="1" t="s">
        <v>263</v>
      </c>
      <c r="G369" s="1">
        <v>2021</v>
      </c>
      <c r="H369" s="1" t="s">
        <v>160</v>
      </c>
      <c r="I369" s="1" t="s">
        <v>168</v>
      </c>
      <c r="J369" s="3">
        <v>0.67055999999999993</v>
      </c>
      <c r="K369" s="1">
        <v>87</v>
      </c>
      <c r="L369" s="1">
        <v>87</v>
      </c>
      <c r="M369" s="1">
        <v>12.754</v>
      </c>
      <c r="O369" s="1">
        <v>3</v>
      </c>
      <c r="P369" s="1" t="s">
        <v>124</v>
      </c>
      <c r="Q369" s="1">
        <v>128.29599999999999</v>
      </c>
      <c r="R369" s="1">
        <v>90</v>
      </c>
      <c r="S369" s="1">
        <v>3.01</v>
      </c>
      <c r="T369" s="1">
        <v>104</v>
      </c>
      <c r="U369" s="1">
        <v>2.3559999999999999</v>
      </c>
      <c r="V369" s="1">
        <v>104</v>
      </c>
    </row>
    <row r="370" spans="2:22" ht="28.8" x14ac:dyDescent="0.3">
      <c r="B370" s="1" t="s">
        <v>90</v>
      </c>
      <c r="C370" s="1" t="s">
        <v>232</v>
      </c>
      <c r="D370" s="1" t="s">
        <v>285</v>
      </c>
      <c r="E370" s="1" t="s">
        <v>115</v>
      </c>
      <c r="F370" s="1" t="s">
        <v>264</v>
      </c>
      <c r="G370" s="1">
        <v>2021</v>
      </c>
      <c r="H370" s="1" t="s">
        <v>160</v>
      </c>
      <c r="I370" s="1" t="s">
        <v>168</v>
      </c>
      <c r="J370" s="3">
        <v>0.81630800000000003</v>
      </c>
      <c r="K370" s="1">
        <v>87</v>
      </c>
      <c r="L370" s="1">
        <v>87</v>
      </c>
      <c r="M370" s="1">
        <v>12.755000000000001</v>
      </c>
      <c r="O370" s="1">
        <v>3</v>
      </c>
      <c r="P370" s="1" t="s">
        <v>124</v>
      </c>
      <c r="Q370" s="1">
        <v>128.29599999999999</v>
      </c>
      <c r="R370" s="1">
        <v>90</v>
      </c>
      <c r="S370" s="1">
        <v>3.01</v>
      </c>
      <c r="T370" s="1">
        <v>104</v>
      </c>
      <c r="U370" s="1">
        <v>2.3559999999999999</v>
      </c>
      <c r="V370" s="1">
        <v>104</v>
      </c>
    </row>
    <row r="371" spans="2:22" ht="28.8" x14ac:dyDescent="0.3">
      <c r="B371" s="1" t="s">
        <v>90</v>
      </c>
      <c r="C371" s="1" t="s">
        <v>232</v>
      </c>
      <c r="D371" s="1" t="s">
        <v>285</v>
      </c>
      <c r="E371" s="1" t="s">
        <v>115</v>
      </c>
      <c r="F371" s="1" t="s">
        <v>265</v>
      </c>
      <c r="G371" s="1">
        <v>2021</v>
      </c>
      <c r="H371" s="1" t="s">
        <v>160</v>
      </c>
      <c r="I371" s="1" t="s">
        <v>168</v>
      </c>
      <c r="J371" s="3">
        <v>0.84293600000000002</v>
      </c>
      <c r="K371" s="1">
        <v>87</v>
      </c>
      <c r="L371" s="1">
        <v>87</v>
      </c>
      <c r="M371" s="1">
        <v>12.62</v>
      </c>
      <c r="O371" s="1">
        <v>3</v>
      </c>
      <c r="P371" s="1" t="s">
        <v>124</v>
      </c>
      <c r="Q371" s="1">
        <v>128.29599999999999</v>
      </c>
      <c r="R371" s="1">
        <v>90</v>
      </c>
      <c r="S371" s="1">
        <v>3.01</v>
      </c>
      <c r="T371" s="1">
        <v>104</v>
      </c>
      <c r="U371" s="1">
        <v>2.3559999999999999</v>
      </c>
      <c r="V371" s="1">
        <v>104</v>
      </c>
    </row>
    <row r="372" spans="2:22" ht="28.8" x14ac:dyDescent="0.3">
      <c r="B372" s="1" t="s">
        <v>90</v>
      </c>
      <c r="C372" s="1" t="s">
        <v>232</v>
      </c>
      <c r="D372" s="1" t="s">
        <v>285</v>
      </c>
      <c r="E372" s="1" t="s">
        <v>115</v>
      </c>
      <c r="F372" s="1" t="s">
        <v>266</v>
      </c>
      <c r="G372" s="1">
        <v>2021</v>
      </c>
      <c r="H372" s="1" t="s">
        <v>160</v>
      </c>
      <c r="I372" s="1" t="s">
        <v>168</v>
      </c>
      <c r="J372" s="3">
        <v>0.97254399999999996</v>
      </c>
      <c r="K372" s="1">
        <v>87</v>
      </c>
      <c r="L372" s="1">
        <v>87</v>
      </c>
      <c r="M372" s="1">
        <v>12.62</v>
      </c>
      <c r="O372" s="1">
        <v>3</v>
      </c>
      <c r="P372" s="1" t="s">
        <v>124</v>
      </c>
      <c r="Q372" s="1">
        <v>128.29599999999999</v>
      </c>
      <c r="R372" s="1">
        <v>90</v>
      </c>
      <c r="S372" s="1">
        <v>3.01</v>
      </c>
      <c r="T372" s="1">
        <v>104</v>
      </c>
      <c r="U372" s="1">
        <v>2.3559999999999999</v>
      </c>
      <c r="V372" s="1">
        <v>104</v>
      </c>
    </row>
    <row r="373" spans="2:22" ht="28.8" x14ac:dyDescent="0.3">
      <c r="B373" s="1" t="s">
        <v>90</v>
      </c>
      <c r="C373" s="1" t="s">
        <v>232</v>
      </c>
      <c r="D373" s="1" t="s">
        <v>285</v>
      </c>
      <c r="E373" s="1" t="s">
        <v>115</v>
      </c>
      <c r="F373" s="1" t="s">
        <v>267</v>
      </c>
      <c r="G373" s="1">
        <v>2021</v>
      </c>
      <c r="H373" s="1" t="s">
        <v>160</v>
      </c>
      <c r="I373" s="1" t="s">
        <v>168</v>
      </c>
      <c r="J373" s="3">
        <v>1.02403</v>
      </c>
      <c r="K373" s="1">
        <v>87</v>
      </c>
      <c r="L373" s="1">
        <v>87</v>
      </c>
      <c r="M373" s="1">
        <v>12.34</v>
      </c>
      <c r="O373" s="1">
        <v>3</v>
      </c>
      <c r="P373" s="1" t="s">
        <v>124</v>
      </c>
      <c r="Q373" s="1">
        <v>128.29599999999999</v>
      </c>
      <c r="R373" s="1">
        <v>90</v>
      </c>
      <c r="S373" s="1">
        <v>3.01</v>
      </c>
      <c r="T373" s="1">
        <v>104</v>
      </c>
      <c r="U373" s="1">
        <v>2.3559999999999999</v>
      </c>
      <c r="V373" s="1">
        <v>104</v>
      </c>
    </row>
    <row r="374" spans="2:22" ht="28.8" x14ac:dyDescent="0.3">
      <c r="B374" s="1" t="s">
        <v>90</v>
      </c>
      <c r="C374" s="1" t="s">
        <v>232</v>
      </c>
      <c r="D374" s="1" t="s">
        <v>285</v>
      </c>
      <c r="E374" s="1" t="s">
        <v>115</v>
      </c>
      <c r="F374" s="1" t="s">
        <v>268</v>
      </c>
      <c r="G374" s="1">
        <v>2021</v>
      </c>
      <c r="H374" s="1" t="s">
        <v>160</v>
      </c>
      <c r="I374" s="1" t="s">
        <v>168</v>
      </c>
      <c r="J374" s="3">
        <v>1.2375640000000001</v>
      </c>
      <c r="K374" s="1">
        <v>87</v>
      </c>
      <c r="L374" s="1">
        <v>87</v>
      </c>
      <c r="M374" s="1">
        <v>12.34</v>
      </c>
      <c r="O374" s="1">
        <v>3</v>
      </c>
      <c r="P374" s="1" t="s">
        <v>124</v>
      </c>
      <c r="Q374" s="1">
        <v>128.29599999999999</v>
      </c>
      <c r="R374" s="1">
        <v>90</v>
      </c>
      <c r="S374" s="1">
        <v>3.01</v>
      </c>
      <c r="T374" s="1">
        <v>104</v>
      </c>
      <c r="U374" s="1">
        <v>2.3559999999999999</v>
      </c>
      <c r="V374" s="1">
        <v>104</v>
      </c>
    </row>
    <row r="375" spans="2:22" ht="28.8" x14ac:dyDescent="0.3">
      <c r="B375" s="1" t="s">
        <v>90</v>
      </c>
      <c r="C375" s="1" t="s">
        <v>232</v>
      </c>
      <c r="D375" s="1" t="s">
        <v>285</v>
      </c>
      <c r="E375" s="1" t="s">
        <v>115</v>
      </c>
      <c r="F375" s="1" t="s">
        <v>269</v>
      </c>
      <c r="G375" s="1">
        <v>2021</v>
      </c>
      <c r="H375" s="1" t="s">
        <v>160</v>
      </c>
      <c r="I375" s="1" t="s">
        <v>168</v>
      </c>
      <c r="J375" s="3">
        <v>1.3194220000000001</v>
      </c>
      <c r="K375" s="1">
        <v>87</v>
      </c>
      <c r="L375" s="1">
        <v>87</v>
      </c>
      <c r="M375" s="1">
        <v>11.946999999999999</v>
      </c>
      <c r="O375" s="1">
        <v>3</v>
      </c>
      <c r="P375" s="1" t="s">
        <v>124</v>
      </c>
      <c r="Q375" s="1">
        <v>128.29599999999999</v>
      </c>
      <c r="R375" s="1">
        <v>90</v>
      </c>
      <c r="S375" s="1">
        <v>3.01</v>
      </c>
      <c r="T375" s="1">
        <v>104</v>
      </c>
      <c r="U375" s="1">
        <v>2.3559999999999999</v>
      </c>
      <c r="V375" s="1">
        <v>104</v>
      </c>
    </row>
    <row r="376" spans="2:22" ht="28.8" x14ac:dyDescent="0.3">
      <c r="B376" s="1" t="s">
        <v>90</v>
      </c>
      <c r="C376" s="1" t="s">
        <v>232</v>
      </c>
      <c r="D376" s="1" t="s">
        <v>285</v>
      </c>
      <c r="E376" s="1" t="s">
        <v>115</v>
      </c>
      <c r="F376" s="1" t="s">
        <v>270</v>
      </c>
      <c r="G376" s="1">
        <v>2021</v>
      </c>
      <c r="H376" s="1" t="s">
        <v>160</v>
      </c>
      <c r="I376" s="1" t="s">
        <v>168</v>
      </c>
      <c r="J376" s="3">
        <v>1.3782479999999999</v>
      </c>
      <c r="K376" s="1">
        <v>87</v>
      </c>
      <c r="L376" s="1">
        <v>87</v>
      </c>
      <c r="M376" s="1">
        <v>11.946999999999999</v>
      </c>
      <c r="O376" s="1">
        <v>3</v>
      </c>
      <c r="P376" s="1" t="s">
        <v>124</v>
      </c>
      <c r="Q376" s="1">
        <v>128.29599999999999</v>
      </c>
      <c r="R376" s="1">
        <v>90</v>
      </c>
      <c r="S376" s="1">
        <v>3.01</v>
      </c>
      <c r="T376" s="1">
        <v>104</v>
      </c>
      <c r="U376" s="1">
        <v>2.3559999999999999</v>
      </c>
      <c r="V376" s="1">
        <v>104</v>
      </c>
    </row>
    <row r="377" spans="2:22" ht="28.8" x14ac:dyDescent="0.3">
      <c r="B377" s="1" t="s">
        <v>90</v>
      </c>
      <c r="C377" s="1" t="s">
        <v>232</v>
      </c>
      <c r="D377" s="1" t="s">
        <v>285</v>
      </c>
      <c r="E377" s="1" t="s">
        <v>115</v>
      </c>
      <c r="F377" s="1" t="s">
        <v>271</v>
      </c>
      <c r="G377" s="1">
        <v>2021</v>
      </c>
      <c r="H377" s="1" t="s">
        <v>160</v>
      </c>
      <c r="I377" s="1" t="s">
        <v>168</v>
      </c>
      <c r="J377" s="3">
        <v>1.3563080000000001</v>
      </c>
      <c r="K377" s="1">
        <v>87</v>
      </c>
      <c r="L377" s="1">
        <v>87</v>
      </c>
      <c r="M377" s="1">
        <v>11.468</v>
      </c>
      <c r="O377" s="1">
        <v>3</v>
      </c>
      <c r="P377" s="1" t="s">
        <v>124</v>
      </c>
      <c r="Q377" s="1">
        <v>128.29599999999999</v>
      </c>
      <c r="R377" s="1">
        <v>90</v>
      </c>
      <c r="S377" s="1">
        <v>3.01</v>
      </c>
      <c r="T377" s="1">
        <v>104</v>
      </c>
      <c r="U377" s="1">
        <v>2.3559999999999999</v>
      </c>
      <c r="V377" s="1">
        <v>104</v>
      </c>
    </row>
    <row r="378" spans="2:22" ht="28.8" x14ac:dyDescent="0.3">
      <c r="B378" s="1" t="s">
        <v>90</v>
      </c>
      <c r="C378" s="1" t="s">
        <v>232</v>
      </c>
      <c r="D378" s="1" t="s">
        <v>285</v>
      </c>
      <c r="E378" s="1" t="s">
        <v>115</v>
      </c>
      <c r="F378" s="1" t="s">
        <v>272</v>
      </c>
      <c r="G378" s="1">
        <v>2021</v>
      </c>
      <c r="H378" s="1" t="s">
        <v>160</v>
      </c>
      <c r="I378" s="1" t="s">
        <v>168</v>
      </c>
      <c r="J378" s="3">
        <v>1.308284</v>
      </c>
      <c r="K378" s="1">
        <v>87</v>
      </c>
      <c r="L378" s="1">
        <v>87</v>
      </c>
      <c r="M378" s="1">
        <v>11.468</v>
      </c>
      <c r="O378" s="1">
        <v>3</v>
      </c>
      <c r="P378" s="1" t="s">
        <v>124</v>
      </c>
      <c r="Q378" s="1">
        <v>128.29599999999999</v>
      </c>
      <c r="R378" s="1">
        <v>90</v>
      </c>
      <c r="S378" s="1">
        <v>3.01</v>
      </c>
      <c r="T378" s="1">
        <v>104</v>
      </c>
      <c r="U378" s="1">
        <v>2.3559999999999999</v>
      </c>
      <c r="V378" s="1">
        <v>104</v>
      </c>
    </row>
    <row r="379" spans="2:22" ht="28.8" x14ac:dyDescent="0.3">
      <c r="B379" s="1" t="s">
        <v>90</v>
      </c>
      <c r="C379" s="1" t="s">
        <v>232</v>
      </c>
      <c r="D379" s="1" t="s">
        <v>285</v>
      </c>
      <c r="E379" s="1" t="s">
        <v>115</v>
      </c>
      <c r="F379" s="1" t="s">
        <v>273</v>
      </c>
      <c r="G379" s="1">
        <v>2021</v>
      </c>
      <c r="H379" s="1" t="s">
        <v>160</v>
      </c>
      <c r="I379" s="1" t="s">
        <v>168</v>
      </c>
      <c r="J379" s="3">
        <v>1.236556</v>
      </c>
      <c r="K379" s="1">
        <v>87</v>
      </c>
      <c r="L379" s="1">
        <v>87</v>
      </c>
      <c r="M379" s="1">
        <v>10.882999999999999</v>
      </c>
      <c r="O379" s="1">
        <v>3</v>
      </c>
      <c r="P379" s="1" t="s">
        <v>124</v>
      </c>
      <c r="Q379" s="1">
        <v>128.29599999999999</v>
      </c>
      <c r="R379" s="1">
        <v>90</v>
      </c>
      <c r="S379" s="1">
        <v>3.01</v>
      </c>
      <c r="T379" s="1">
        <v>104</v>
      </c>
      <c r="U379" s="1">
        <v>2.3559999999999999</v>
      </c>
      <c r="V379" s="1">
        <v>104</v>
      </c>
    </row>
    <row r="380" spans="2:22" ht="28.8" x14ac:dyDescent="0.3">
      <c r="B380" s="1" t="s">
        <v>90</v>
      </c>
      <c r="C380" s="1" t="s">
        <v>232</v>
      </c>
      <c r="D380" s="1" t="s">
        <v>285</v>
      </c>
      <c r="E380" s="1" t="s">
        <v>115</v>
      </c>
      <c r="F380" s="1" t="s">
        <v>274</v>
      </c>
      <c r="G380" s="1">
        <v>2021</v>
      </c>
      <c r="H380" s="1" t="s">
        <v>160</v>
      </c>
      <c r="I380" s="1" t="s">
        <v>168</v>
      </c>
      <c r="J380" s="3">
        <v>1.2068399999999999</v>
      </c>
      <c r="K380" s="1">
        <v>87</v>
      </c>
      <c r="L380" s="1">
        <v>87</v>
      </c>
      <c r="M380" s="1">
        <v>10.882999999999999</v>
      </c>
      <c r="O380" s="1">
        <v>3</v>
      </c>
      <c r="P380" s="1" t="s">
        <v>124</v>
      </c>
      <c r="Q380" s="1">
        <v>128.29599999999999</v>
      </c>
      <c r="R380" s="1">
        <v>90</v>
      </c>
      <c r="S380" s="1">
        <v>3.01</v>
      </c>
      <c r="T380" s="1">
        <v>104</v>
      </c>
      <c r="U380" s="1">
        <v>2.3559999999999999</v>
      </c>
      <c r="V380" s="1">
        <v>104</v>
      </c>
    </row>
    <row r="381" spans="2:22" ht="28.8" x14ac:dyDescent="0.3">
      <c r="B381" s="1" t="s">
        <v>90</v>
      </c>
      <c r="C381" s="1" t="s">
        <v>232</v>
      </c>
      <c r="D381" s="1" t="s">
        <v>285</v>
      </c>
      <c r="E381" s="1" t="s">
        <v>115</v>
      </c>
      <c r="F381" s="1" t="s">
        <v>275</v>
      </c>
      <c r="G381" s="1">
        <v>2021</v>
      </c>
      <c r="H381" s="1" t="s">
        <v>160</v>
      </c>
      <c r="I381" s="1" t="s">
        <v>168</v>
      </c>
      <c r="J381" s="3">
        <v>1.166288</v>
      </c>
      <c r="K381" s="1">
        <v>87</v>
      </c>
      <c r="L381" s="1">
        <v>87</v>
      </c>
      <c r="M381" s="1">
        <v>10.3</v>
      </c>
      <c r="O381" s="1">
        <v>3</v>
      </c>
      <c r="P381" s="1" t="s">
        <v>124</v>
      </c>
      <c r="Q381" s="1">
        <v>128.29599999999999</v>
      </c>
      <c r="R381" s="1">
        <v>90</v>
      </c>
      <c r="S381" s="1">
        <v>3.01</v>
      </c>
      <c r="T381" s="1">
        <v>104</v>
      </c>
      <c r="U381" s="1">
        <v>2.3559999999999999</v>
      </c>
      <c r="V381" s="1">
        <v>104</v>
      </c>
    </row>
    <row r="382" spans="2:22" ht="28.8" x14ac:dyDescent="0.3">
      <c r="B382" s="1" t="s">
        <v>90</v>
      </c>
      <c r="C382" s="1" t="s">
        <v>232</v>
      </c>
      <c r="D382" s="1" t="s">
        <v>285</v>
      </c>
      <c r="E382" s="1" t="s">
        <v>115</v>
      </c>
      <c r="F382" s="1" t="s">
        <v>276</v>
      </c>
      <c r="G382" s="1">
        <v>2021</v>
      </c>
      <c r="H382" s="1" t="s">
        <v>160</v>
      </c>
      <c r="I382" s="1" t="s">
        <v>168</v>
      </c>
      <c r="J382" s="3">
        <v>1.1192219999999999</v>
      </c>
      <c r="K382" s="1">
        <v>87</v>
      </c>
      <c r="L382" s="1">
        <v>87</v>
      </c>
      <c r="M382" s="1">
        <v>10.298999999999999</v>
      </c>
      <c r="O382" s="1">
        <v>3</v>
      </c>
      <c r="P382" s="1" t="s">
        <v>124</v>
      </c>
      <c r="Q382" s="1">
        <v>128.29599999999999</v>
      </c>
      <c r="R382" s="1">
        <v>90</v>
      </c>
      <c r="S382" s="1">
        <v>3.01</v>
      </c>
      <c r="T382" s="1">
        <v>104</v>
      </c>
      <c r="U382" s="1">
        <v>2.3559999999999999</v>
      </c>
      <c r="V382" s="1">
        <v>104</v>
      </c>
    </row>
    <row r="383" spans="2:22" ht="28.8" x14ac:dyDescent="0.3">
      <c r="B383" s="1" t="s">
        <v>90</v>
      </c>
      <c r="C383" s="1" t="s">
        <v>232</v>
      </c>
      <c r="D383" s="1" t="s">
        <v>285</v>
      </c>
      <c r="E383" s="1" t="s">
        <v>115</v>
      </c>
      <c r="F383" s="1" t="s">
        <v>277</v>
      </c>
      <c r="G383" s="1">
        <v>2021</v>
      </c>
      <c r="H383" s="1" t="s">
        <v>160</v>
      </c>
      <c r="I383" s="1" t="s">
        <v>168</v>
      </c>
      <c r="J383" s="3">
        <v>1.0301800000000001</v>
      </c>
      <c r="K383" s="1">
        <v>87</v>
      </c>
      <c r="L383" s="1">
        <v>87</v>
      </c>
      <c r="M383" s="1">
        <v>9.8059999999999992</v>
      </c>
      <c r="O383" s="1">
        <v>3</v>
      </c>
      <c r="P383" s="1" t="s">
        <v>124</v>
      </c>
      <c r="Q383" s="1">
        <v>128.29599999999999</v>
      </c>
      <c r="R383" s="1">
        <v>90</v>
      </c>
      <c r="S383" s="1">
        <v>3.01</v>
      </c>
      <c r="T383" s="1">
        <v>104</v>
      </c>
      <c r="U383" s="1">
        <v>2.3559999999999999</v>
      </c>
      <c r="V383" s="1">
        <v>104</v>
      </c>
    </row>
    <row r="384" spans="2:22" ht="28.8" x14ac:dyDescent="0.3">
      <c r="B384" s="1" t="s">
        <v>90</v>
      </c>
      <c r="C384" s="1" t="s">
        <v>232</v>
      </c>
      <c r="D384" s="1" t="s">
        <v>285</v>
      </c>
      <c r="E384" s="1" t="s">
        <v>115</v>
      </c>
      <c r="F384" s="1" t="s">
        <v>278</v>
      </c>
      <c r="G384" s="1">
        <v>2021</v>
      </c>
      <c r="H384" s="1" t="s">
        <v>160</v>
      </c>
      <c r="I384" s="1" t="s">
        <v>168</v>
      </c>
      <c r="J384" s="3">
        <v>0.95612799999999998</v>
      </c>
      <c r="K384" s="1">
        <v>87</v>
      </c>
      <c r="L384" s="1">
        <v>87</v>
      </c>
      <c r="M384" s="1">
        <v>9.8059999999999992</v>
      </c>
      <c r="O384" s="1">
        <v>3</v>
      </c>
      <c r="P384" s="1" t="s">
        <v>124</v>
      </c>
      <c r="Q384" s="1">
        <v>128.29599999999999</v>
      </c>
      <c r="R384" s="1">
        <v>90</v>
      </c>
      <c r="S384" s="1">
        <v>3.01</v>
      </c>
      <c r="T384" s="1">
        <v>104</v>
      </c>
      <c r="U384" s="1">
        <v>2.3559999999999999</v>
      </c>
      <c r="V384" s="1">
        <v>104</v>
      </c>
    </row>
    <row r="385" spans="2:22" ht="28.8" x14ac:dyDescent="0.3">
      <c r="B385" s="1" t="s">
        <v>90</v>
      </c>
      <c r="C385" s="1" t="s">
        <v>232</v>
      </c>
      <c r="D385" s="1" t="s">
        <v>285</v>
      </c>
      <c r="E385" s="1" t="s">
        <v>115</v>
      </c>
      <c r="F385" s="1" t="s">
        <v>279</v>
      </c>
      <c r="G385" s="1">
        <v>2021</v>
      </c>
      <c r="H385" s="1" t="s">
        <v>160</v>
      </c>
      <c r="I385" s="1" t="s">
        <v>168</v>
      </c>
      <c r="J385" s="3">
        <v>0.86936199999999997</v>
      </c>
      <c r="K385" s="1">
        <v>87</v>
      </c>
      <c r="L385" s="1">
        <v>87</v>
      </c>
      <c r="M385" s="1">
        <v>9.4239999999999995</v>
      </c>
      <c r="O385" s="1">
        <v>3</v>
      </c>
      <c r="P385" s="1" t="s">
        <v>124</v>
      </c>
      <c r="Q385" s="1">
        <v>128.29599999999999</v>
      </c>
      <c r="R385" s="1">
        <v>90</v>
      </c>
      <c r="S385" s="1">
        <v>3.01</v>
      </c>
      <c r="T385" s="1">
        <v>104</v>
      </c>
      <c r="U385" s="1">
        <v>2.3559999999999999</v>
      </c>
      <c r="V385" s="1">
        <v>104</v>
      </c>
    </row>
    <row r="386" spans="2:22" ht="28.8" x14ac:dyDescent="0.3">
      <c r="B386" s="1" t="s">
        <v>90</v>
      </c>
      <c r="C386" s="1" t="s">
        <v>232</v>
      </c>
      <c r="D386" s="1" t="s">
        <v>285</v>
      </c>
      <c r="E386" s="1" t="s">
        <v>115</v>
      </c>
      <c r="F386" s="1" t="s">
        <v>280</v>
      </c>
      <c r="G386" s="1">
        <v>2021</v>
      </c>
      <c r="H386" s="1" t="s">
        <v>160</v>
      </c>
      <c r="I386" s="1" t="s">
        <v>168</v>
      </c>
      <c r="J386" s="3">
        <v>0.79123600000000005</v>
      </c>
      <c r="K386" s="1">
        <v>87</v>
      </c>
      <c r="L386" s="1">
        <v>87</v>
      </c>
      <c r="M386" s="1">
        <v>9.4239999999999995</v>
      </c>
      <c r="O386" s="1">
        <v>3</v>
      </c>
      <c r="P386" s="1" t="s">
        <v>124</v>
      </c>
      <c r="Q386" s="1">
        <v>128.29599999999999</v>
      </c>
      <c r="R386" s="1">
        <v>90</v>
      </c>
      <c r="S386" s="1">
        <v>3.01</v>
      </c>
      <c r="T386" s="1">
        <v>104</v>
      </c>
      <c r="U386" s="1">
        <v>2.3559999999999999</v>
      </c>
      <c r="V386" s="1">
        <v>104</v>
      </c>
    </row>
    <row r="387" spans="2:22" ht="28.8" x14ac:dyDescent="0.3">
      <c r="B387" s="1" t="s">
        <v>90</v>
      </c>
      <c r="C387" s="1" t="s">
        <v>232</v>
      </c>
      <c r="D387" s="1" t="s">
        <v>285</v>
      </c>
      <c r="E387" s="1" t="s">
        <v>115</v>
      </c>
      <c r="F387" s="1" t="s">
        <v>233</v>
      </c>
      <c r="G387" s="1">
        <v>2021</v>
      </c>
      <c r="H387" s="1" t="s">
        <v>160</v>
      </c>
      <c r="I387" s="1" t="s">
        <v>169</v>
      </c>
      <c r="J387" s="3">
        <v>0.47497400000000001</v>
      </c>
      <c r="K387" s="1">
        <v>222</v>
      </c>
      <c r="L387" s="1">
        <v>222</v>
      </c>
      <c r="M387" s="1">
        <v>9.2219999999999995</v>
      </c>
      <c r="O387" s="1">
        <v>3</v>
      </c>
      <c r="P387" s="1" t="s">
        <v>124</v>
      </c>
      <c r="Q387" s="1">
        <v>98.76</v>
      </c>
      <c r="R387" s="1">
        <v>167</v>
      </c>
      <c r="S387" s="1">
        <v>2.7909999999999999</v>
      </c>
      <c r="T387" s="1">
        <v>254</v>
      </c>
      <c r="U387" s="1">
        <v>2.109</v>
      </c>
      <c r="V387" s="1">
        <v>256</v>
      </c>
    </row>
    <row r="388" spans="2:22" ht="28.8" x14ac:dyDescent="0.3">
      <c r="B388" s="1" t="s">
        <v>90</v>
      </c>
      <c r="C388" s="1" t="s">
        <v>232</v>
      </c>
      <c r="D388" s="1" t="s">
        <v>285</v>
      </c>
      <c r="E388" s="1" t="s">
        <v>115</v>
      </c>
      <c r="F388" s="1" t="s">
        <v>234</v>
      </c>
      <c r="G388" s="1">
        <v>2021</v>
      </c>
      <c r="H388" s="1" t="s">
        <v>160</v>
      </c>
      <c r="I388" s="1" t="s">
        <v>169</v>
      </c>
      <c r="J388" s="3">
        <v>0.4977339999999999</v>
      </c>
      <c r="K388" s="1">
        <v>223</v>
      </c>
      <c r="L388" s="1">
        <v>223</v>
      </c>
      <c r="M388" s="1">
        <v>9.1869999999999994</v>
      </c>
      <c r="O388" s="1">
        <v>3</v>
      </c>
      <c r="P388" s="1" t="s">
        <v>124</v>
      </c>
      <c r="Q388" s="1">
        <v>98.76</v>
      </c>
      <c r="R388" s="1">
        <v>167</v>
      </c>
      <c r="S388" s="1">
        <v>2.7909999999999999</v>
      </c>
      <c r="T388" s="1">
        <v>254</v>
      </c>
      <c r="U388" s="1">
        <v>2.109</v>
      </c>
      <c r="V388" s="1">
        <v>256</v>
      </c>
    </row>
    <row r="389" spans="2:22" ht="28.8" x14ac:dyDescent="0.3">
      <c r="B389" s="1" t="s">
        <v>90</v>
      </c>
      <c r="C389" s="1" t="s">
        <v>232</v>
      </c>
      <c r="D389" s="1" t="s">
        <v>285</v>
      </c>
      <c r="E389" s="1" t="s">
        <v>115</v>
      </c>
      <c r="F389" s="1" t="s">
        <v>235</v>
      </c>
      <c r="G389" s="1">
        <v>2021</v>
      </c>
      <c r="H389" s="1" t="s">
        <v>160</v>
      </c>
      <c r="I389" s="1" t="s">
        <v>169</v>
      </c>
      <c r="J389" s="3">
        <v>0.61775400000000003</v>
      </c>
      <c r="K389" s="1">
        <v>222</v>
      </c>
      <c r="L389" s="1">
        <v>222</v>
      </c>
      <c r="M389" s="1">
        <v>8.9439999999999973</v>
      </c>
      <c r="O389" s="1">
        <v>3</v>
      </c>
      <c r="P389" s="1" t="s">
        <v>124</v>
      </c>
      <c r="Q389" s="1">
        <v>98.76</v>
      </c>
      <c r="R389" s="1">
        <v>167</v>
      </c>
      <c r="S389" s="1">
        <v>2.7909999999999999</v>
      </c>
      <c r="T389" s="1">
        <v>254</v>
      </c>
      <c r="U389" s="1">
        <v>2.109</v>
      </c>
      <c r="V389" s="1">
        <v>256</v>
      </c>
    </row>
    <row r="390" spans="2:22" ht="28.8" x14ac:dyDescent="0.3">
      <c r="B390" s="1" t="s">
        <v>90</v>
      </c>
      <c r="C390" s="1" t="s">
        <v>232</v>
      </c>
      <c r="D390" s="1" t="s">
        <v>285</v>
      </c>
      <c r="E390" s="1" t="s">
        <v>115</v>
      </c>
      <c r="F390" s="1" t="s">
        <v>236</v>
      </c>
      <c r="G390" s="1">
        <v>2021</v>
      </c>
      <c r="H390" s="1" t="s">
        <v>160</v>
      </c>
      <c r="I390" s="1" t="s">
        <v>169</v>
      </c>
      <c r="J390" s="3">
        <v>0.63936400000000004</v>
      </c>
      <c r="K390" s="1">
        <v>223</v>
      </c>
      <c r="L390" s="1">
        <v>223</v>
      </c>
      <c r="M390" s="1">
        <v>8.94</v>
      </c>
      <c r="O390" s="1">
        <v>3</v>
      </c>
      <c r="P390" s="1" t="s">
        <v>124</v>
      </c>
      <c r="Q390" s="1">
        <v>98.76</v>
      </c>
      <c r="R390" s="1">
        <v>167</v>
      </c>
      <c r="S390" s="1">
        <v>2.7909999999999999</v>
      </c>
      <c r="T390" s="1">
        <v>254</v>
      </c>
      <c r="U390" s="1">
        <v>2.109</v>
      </c>
      <c r="V390" s="1">
        <v>256</v>
      </c>
    </row>
    <row r="391" spans="2:22" ht="28.8" x14ac:dyDescent="0.3">
      <c r="B391" s="1" t="s">
        <v>90</v>
      </c>
      <c r="C391" s="1" t="s">
        <v>232</v>
      </c>
      <c r="D391" s="1" t="s">
        <v>285</v>
      </c>
      <c r="E391" s="1" t="s">
        <v>115</v>
      </c>
      <c r="F391" s="1" t="s">
        <v>237</v>
      </c>
      <c r="G391" s="1">
        <v>2021</v>
      </c>
      <c r="H391" s="1" t="s">
        <v>160</v>
      </c>
      <c r="I391" s="1" t="s">
        <v>169</v>
      </c>
      <c r="J391" s="3">
        <v>0.67530800000000002</v>
      </c>
      <c r="K391" s="1">
        <v>223</v>
      </c>
      <c r="L391" s="1">
        <v>223</v>
      </c>
      <c r="M391" s="1">
        <v>8.7460000000000004</v>
      </c>
      <c r="O391" s="1">
        <v>3</v>
      </c>
      <c r="P391" s="1" t="s">
        <v>124</v>
      </c>
      <c r="Q391" s="1">
        <v>98.76</v>
      </c>
      <c r="R391" s="1">
        <v>167</v>
      </c>
      <c r="S391" s="1">
        <v>2.7909999999999999</v>
      </c>
      <c r="T391" s="1">
        <v>254</v>
      </c>
      <c r="U391" s="1">
        <v>2.109</v>
      </c>
      <c r="V391" s="1">
        <v>256</v>
      </c>
    </row>
    <row r="392" spans="2:22" ht="28.8" x14ac:dyDescent="0.3">
      <c r="B392" s="1" t="s">
        <v>90</v>
      </c>
      <c r="C392" s="1" t="s">
        <v>232</v>
      </c>
      <c r="D392" s="1" t="s">
        <v>285</v>
      </c>
      <c r="E392" s="1" t="s">
        <v>115</v>
      </c>
      <c r="F392" s="1" t="s">
        <v>238</v>
      </c>
      <c r="G392" s="1">
        <v>2021</v>
      </c>
      <c r="H392" s="1" t="s">
        <v>160</v>
      </c>
      <c r="I392" s="1" t="s">
        <v>169</v>
      </c>
      <c r="J392" s="3">
        <v>0.66372600000000015</v>
      </c>
      <c r="K392" s="1">
        <v>223</v>
      </c>
      <c r="L392" s="1">
        <v>223</v>
      </c>
      <c r="M392" s="1">
        <v>8.7460000000000004</v>
      </c>
      <c r="O392" s="1">
        <v>3</v>
      </c>
      <c r="P392" s="1" t="s">
        <v>124</v>
      </c>
      <c r="Q392" s="1">
        <v>98.76</v>
      </c>
      <c r="R392" s="1">
        <v>167</v>
      </c>
      <c r="S392" s="1">
        <v>2.7909999999999999</v>
      </c>
      <c r="T392" s="1">
        <v>254</v>
      </c>
      <c r="U392" s="1">
        <v>2.109</v>
      </c>
      <c r="V392" s="1">
        <v>256</v>
      </c>
    </row>
    <row r="393" spans="2:22" ht="28.8" x14ac:dyDescent="0.3">
      <c r="B393" s="1" t="s">
        <v>90</v>
      </c>
      <c r="C393" s="1" t="s">
        <v>232</v>
      </c>
      <c r="D393" s="1" t="s">
        <v>285</v>
      </c>
      <c r="E393" s="1" t="s">
        <v>115</v>
      </c>
      <c r="F393" s="1" t="s">
        <v>239</v>
      </c>
      <c r="G393" s="1">
        <v>2021</v>
      </c>
      <c r="H393" s="1" t="s">
        <v>160</v>
      </c>
      <c r="I393" s="1" t="s">
        <v>169</v>
      </c>
      <c r="J393" s="3">
        <v>0.642652</v>
      </c>
      <c r="K393" s="1">
        <v>223</v>
      </c>
      <c r="L393" s="1">
        <v>223</v>
      </c>
      <c r="M393" s="1">
        <v>8.5709999999999997</v>
      </c>
      <c r="O393" s="1">
        <v>3</v>
      </c>
      <c r="P393" s="1" t="s">
        <v>124</v>
      </c>
      <c r="Q393" s="1">
        <v>98.76</v>
      </c>
      <c r="R393" s="1">
        <v>167</v>
      </c>
      <c r="S393" s="1">
        <v>2.7909999999999999</v>
      </c>
      <c r="T393" s="1">
        <v>254</v>
      </c>
      <c r="U393" s="1">
        <v>2.109</v>
      </c>
      <c r="V393" s="1">
        <v>256</v>
      </c>
    </row>
    <row r="394" spans="2:22" ht="28.8" x14ac:dyDescent="0.3">
      <c r="B394" s="1" t="s">
        <v>90</v>
      </c>
      <c r="C394" s="1" t="s">
        <v>232</v>
      </c>
      <c r="D394" s="1" t="s">
        <v>285</v>
      </c>
      <c r="E394" s="1" t="s">
        <v>115</v>
      </c>
      <c r="F394" s="1" t="s">
        <v>240</v>
      </c>
      <c r="G394" s="1">
        <v>2021</v>
      </c>
      <c r="H394" s="1" t="s">
        <v>160</v>
      </c>
      <c r="I394" s="1" t="s">
        <v>169</v>
      </c>
      <c r="J394" s="3">
        <v>0.64196600000000004</v>
      </c>
      <c r="K394" s="1">
        <v>223</v>
      </c>
      <c r="L394" s="1">
        <v>223</v>
      </c>
      <c r="M394" s="1">
        <v>8.5709999999999997</v>
      </c>
      <c r="O394" s="1">
        <v>3</v>
      </c>
      <c r="P394" s="1" t="s">
        <v>124</v>
      </c>
      <c r="Q394" s="1">
        <v>98.76</v>
      </c>
      <c r="R394" s="1">
        <v>167</v>
      </c>
      <c r="S394" s="1">
        <v>2.7909999999999999</v>
      </c>
      <c r="T394" s="1">
        <v>254</v>
      </c>
      <c r="U394" s="1">
        <v>2.109</v>
      </c>
      <c r="V394" s="1">
        <v>256</v>
      </c>
    </row>
    <row r="395" spans="2:22" ht="28.8" x14ac:dyDescent="0.3">
      <c r="B395" s="1" t="s">
        <v>90</v>
      </c>
      <c r="C395" s="1" t="s">
        <v>232</v>
      </c>
      <c r="D395" s="1" t="s">
        <v>285</v>
      </c>
      <c r="E395" s="1" t="s">
        <v>115</v>
      </c>
      <c r="F395" s="1" t="s">
        <v>241</v>
      </c>
      <c r="G395" s="1">
        <v>2021</v>
      </c>
      <c r="H395" s="1" t="s">
        <v>160</v>
      </c>
      <c r="I395" s="1" t="s">
        <v>169</v>
      </c>
      <c r="J395" s="3">
        <v>0.59705999999999992</v>
      </c>
      <c r="K395" s="1">
        <v>223</v>
      </c>
      <c r="L395" s="1">
        <v>223</v>
      </c>
      <c r="M395" s="1">
        <v>8.4450000000000003</v>
      </c>
      <c r="O395" s="1">
        <v>3</v>
      </c>
      <c r="P395" s="1" t="s">
        <v>124</v>
      </c>
      <c r="Q395" s="1">
        <v>98.76</v>
      </c>
      <c r="R395" s="1">
        <v>167</v>
      </c>
      <c r="S395" s="1">
        <v>2.7909999999999999</v>
      </c>
      <c r="T395" s="1">
        <v>254</v>
      </c>
      <c r="U395" s="1">
        <v>2.109</v>
      </c>
      <c r="V395" s="1">
        <v>256</v>
      </c>
    </row>
    <row r="396" spans="2:22" ht="28.8" x14ac:dyDescent="0.3">
      <c r="B396" s="1" t="s">
        <v>90</v>
      </c>
      <c r="C396" s="1" t="s">
        <v>232</v>
      </c>
      <c r="D396" s="1" t="s">
        <v>285</v>
      </c>
      <c r="E396" s="1" t="s">
        <v>115</v>
      </c>
      <c r="F396" s="1" t="s">
        <v>242</v>
      </c>
      <c r="G396" s="1">
        <v>2021</v>
      </c>
      <c r="H396" s="1" t="s">
        <v>160</v>
      </c>
      <c r="I396" s="1" t="s">
        <v>169</v>
      </c>
      <c r="J396" s="3">
        <v>0.58247000000000004</v>
      </c>
      <c r="K396" s="1">
        <v>223</v>
      </c>
      <c r="L396" s="1">
        <v>223</v>
      </c>
      <c r="M396" s="1">
        <v>8.4450000000000003</v>
      </c>
      <c r="O396" s="1">
        <v>3</v>
      </c>
      <c r="P396" s="1" t="s">
        <v>124</v>
      </c>
      <c r="Q396" s="1">
        <v>98.76</v>
      </c>
      <c r="R396" s="1">
        <v>167</v>
      </c>
      <c r="S396" s="1">
        <v>2.7909999999999999</v>
      </c>
      <c r="T396" s="1">
        <v>254</v>
      </c>
      <c r="U396" s="1">
        <v>2.109</v>
      </c>
      <c r="V396" s="1">
        <v>256</v>
      </c>
    </row>
    <row r="397" spans="2:22" ht="28.8" x14ac:dyDescent="0.3">
      <c r="B397" s="1" t="s">
        <v>90</v>
      </c>
      <c r="C397" s="1" t="s">
        <v>232</v>
      </c>
      <c r="D397" s="1" t="s">
        <v>285</v>
      </c>
      <c r="E397" s="1" t="s">
        <v>115</v>
      </c>
      <c r="F397" s="1" t="s">
        <v>243</v>
      </c>
      <c r="G397" s="1">
        <v>2021</v>
      </c>
      <c r="H397" s="1" t="s">
        <v>160</v>
      </c>
      <c r="I397" s="1" t="s">
        <v>169</v>
      </c>
      <c r="J397" s="3">
        <v>0.55799199999999993</v>
      </c>
      <c r="K397" s="1">
        <v>223</v>
      </c>
      <c r="L397" s="1">
        <v>223</v>
      </c>
      <c r="M397" s="1">
        <v>8.375</v>
      </c>
      <c r="O397" s="1">
        <v>3</v>
      </c>
      <c r="P397" s="1" t="s">
        <v>124</v>
      </c>
      <c r="Q397" s="1">
        <v>98.76</v>
      </c>
      <c r="R397" s="1">
        <v>167</v>
      </c>
      <c r="S397" s="1">
        <v>2.7909999999999999</v>
      </c>
      <c r="T397" s="1">
        <v>254</v>
      </c>
      <c r="U397" s="1">
        <v>2.109</v>
      </c>
      <c r="V397" s="1">
        <v>256</v>
      </c>
    </row>
    <row r="398" spans="2:22" ht="28.8" x14ac:dyDescent="0.3">
      <c r="B398" s="1" t="s">
        <v>90</v>
      </c>
      <c r="C398" s="1" t="s">
        <v>232</v>
      </c>
      <c r="D398" s="1" t="s">
        <v>285</v>
      </c>
      <c r="E398" s="1" t="s">
        <v>115</v>
      </c>
      <c r="F398" s="1" t="s">
        <v>244</v>
      </c>
      <c r="G398" s="1">
        <v>2021</v>
      </c>
      <c r="H398" s="1" t="s">
        <v>160</v>
      </c>
      <c r="I398" s="1" t="s">
        <v>169</v>
      </c>
      <c r="J398" s="3">
        <v>0.57327800000000007</v>
      </c>
      <c r="K398" s="1">
        <v>223</v>
      </c>
      <c r="L398" s="1">
        <v>223</v>
      </c>
      <c r="M398" s="1">
        <v>8.375</v>
      </c>
      <c r="O398" s="1">
        <v>3</v>
      </c>
      <c r="P398" s="1" t="s">
        <v>124</v>
      </c>
      <c r="Q398" s="1">
        <v>98.76</v>
      </c>
      <c r="R398" s="1">
        <v>167</v>
      </c>
      <c r="S398" s="1">
        <v>2.7909999999999999</v>
      </c>
      <c r="T398" s="1">
        <v>254</v>
      </c>
      <c r="U398" s="1">
        <v>2.109</v>
      </c>
      <c r="V398" s="1">
        <v>256</v>
      </c>
    </row>
    <row r="399" spans="2:22" ht="28.8" x14ac:dyDescent="0.3">
      <c r="B399" s="1" t="s">
        <v>90</v>
      </c>
      <c r="C399" s="1" t="s">
        <v>232</v>
      </c>
      <c r="D399" s="1" t="s">
        <v>285</v>
      </c>
      <c r="E399" s="1" t="s">
        <v>115</v>
      </c>
      <c r="F399" s="1" t="s">
        <v>245</v>
      </c>
      <c r="G399" s="1">
        <v>2021</v>
      </c>
      <c r="H399" s="1" t="s">
        <v>160</v>
      </c>
      <c r="I399" s="1" t="s">
        <v>169</v>
      </c>
      <c r="J399" s="3">
        <v>0.57636399999999999</v>
      </c>
      <c r="K399" s="1">
        <v>223</v>
      </c>
      <c r="L399" s="1">
        <v>223</v>
      </c>
      <c r="M399" s="1">
        <v>8.423</v>
      </c>
      <c r="O399" s="1">
        <v>3</v>
      </c>
      <c r="P399" s="1" t="s">
        <v>124</v>
      </c>
      <c r="Q399" s="1">
        <v>98.76</v>
      </c>
      <c r="R399" s="1">
        <v>167</v>
      </c>
      <c r="S399" s="1">
        <v>2.7909999999999999</v>
      </c>
      <c r="T399" s="1">
        <v>254</v>
      </c>
      <c r="U399" s="1">
        <v>2.109</v>
      </c>
      <c r="V399" s="1">
        <v>256</v>
      </c>
    </row>
    <row r="400" spans="2:22" ht="28.8" x14ac:dyDescent="0.3">
      <c r="B400" s="1" t="s">
        <v>90</v>
      </c>
      <c r="C400" s="1" t="s">
        <v>232</v>
      </c>
      <c r="D400" s="1" t="s">
        <v>285</v>
      </c>
      <c r="E400" s="1" t="s">
        <v>115</v>
      </c>
      <c r="F400" s="1" t="s">
        <v>246</v>
      </c>
      <c r="G400" s="1">
        <v>2021</v>
      </c>
      <c r="H400" s="1" t="s">
        <v>160</v>
      </c>
      <c r="I400" s="1" t="s">
        <v>169</v>
      </c>
      <c r="J400" s="3">
        <v>0.66826399999999986</v>
      </c>
      <c r="K400" s="1">
        <v>223</v>
      </c>
      <c r="L400" s="1">
        <v>223</v>
      </c>
      <c r="M400" s="1">
        <v>8.423</v>
      </c>
      <c r="O400" s="1">
        <v>3</v>
      </c>
      <c r="P400" s="1" t="s">
        <v>124</v>
      </c>
      <c r="Q400" s="1">
        <v>98.76</v>
      </c>
      <c r="R400" s="1">
        <v>167</v>
      </c>
      <c r="S400" s="1">
        <v>2.7909999999999999</v>
      </c>
      <c r="T400" s="1">
        <v>254</v>
      </c>
      <c r="U400" s="1">
        <v>2.109</v>
      </c>
      <c r="V400" s="1">
        <v>256</v>
      </c>
    </row>
    <row r="401" spans="2:22" ht="28.8" x14ac:dyDescent="0.3">
      <c r="B401" s="1" t="s">
        <v>90</v>
      </c>
      <c r="C401" s="1" t="s">
        <v>232</v>
      </c>
      <c r="D401" s="1" t="s">
        <v>285</v>
      </c>
      <c r="E401" s="1" t="s">
        <v>115</v>
      </c>
      <c r="F401" s="1" t="s">
        <v>247</v>
      </c>
      <c r="G401" s="1">
        <v>2021</v>
      </c>
      <c r="H401" s="1" t="s">
        <v>160</v>
      </c>
      <c r="I401" s="1" t="s">
        <v>169</v>
      </c>
      <c r="J401" s="3">
        <v>0.70325600000000021</v>
      </c>
      <c r="K401" s="1">
        <v>223</v>
      </c>
      <c r="L401" s="1">
        <v>223</v>
      </c>
      <c r="M401" s="1">
        <v>8.6639999999999997</v>
      </c>
      <c r="O401" s="1">
        <v>3</v>
      </c>
      <c r="P401" s="1" t="s">
        <v>124</v>
      </c>
      <c r="Q401" s="1">
        <v>98.76</v>
      </c>
      <c r="R401" s="1">
        <v>167</v>
      </c>
      <c r="S401" s="1">
        <v>2.7909999999999999</v>
      </c>
      <c r="T401" s="1">
        <v>254</v>
      </c>
      <c r="U401" s="1">
        <v>2.109</v>
      </c>
      <c r="V401" s="1">
        <v>256</v>
      </c>
    </row>
    <row r="402" spans="2:22" ht="28.8" x14ac:dyDescent="0.3">
      <c r="B402" s="1" t="s">
        <v>90</v>
      </c>
      <c r="C402" s="1" t="s">
        <v>232</v>
      </c>
      <c r="D402" s="1" t="s">
        <v>285</v>
      </c>
      <c r="E402" s="1" t="s">
        <v>115</v>
      </c>
      <c r="F402" s="1" t="s">
        <v>248</v>
      </c>
      <c r="G402" s="1">
        <v>2021</v>
      </c>
      <c r="H402" s="1" t="s">
        <v>160</v>
      </c>
      <c r="I402" s="1" t="s">
        <v>169</v>
      </c>
      <c r="J402" s="3">
        <v>0.73026999999999997</v>
      </c>
      <c r="K402" s="1">
        <v>223</v>
      </c>
      <c r="L402" s="1">
        <v>223</v>
      </c>
      <c r="M402" s="1">
        <v>8.6639999999999997</v>
      </c>
      <c r="O402" s="1">
        <v>3</v>
      </c>
      <c r="P402" s="1" t="s">
        <v>124</v>
      </c>
      <c r="Q402" s="1">
        <v>98.76</v>
      </c>
      <c r="R402" s="1">
        <v>167</v>
      </c>
      <c r="S402" s="1">
        <v>2.7909999999999999</v>
      </c>
      <c r="T402" s="1">
        <v>254</v>
      </c>
      <c r="U402" s="1">
        <v>2.109</v>
      </c>
      <c r="V402" s="1">
        <v>256</v>
      </c>
    </row>
    <row r="403" spans="2:22" ht="28.8" x14ac:dyDescent="0.3">
      <c r="B403" s="1" t="s">
        <v>90</v>
      </c>
      <c r="C403" s="1" t="s">
        <v>232</v>
      </c>
      <c r="D403" s="1" t="s">
        <v>285</v>
      </c>
      <c r="E403" s="1" t="s">
        <v>115</v>
      </c>
      <c r="F403" s="1" t="s">
        <v>249</v>
      </c>
      <c r="G403" s="1">
        <v>2021</v>
      </c>
      <c r="H403" s="1" t="s">
        <v>160</v>
      </c>
      <c r="I403" s="1" t="s">
        <v>169</v>
      </c>
      <c r="J403" s="3">
        <v>0.70426800000000001</v>
      </c>
      <c r="K403" s="1">
        <v>223</v>
      </c>
      <c r="L403" s="1">
        <v>223</v>
      </c>
      <c r="M403" s="1">
        <v>9.1470000000000002</v>
      </c>
      <c r="O403" s="1">
        <v>3</v>
      </c>
      <c r="P403" s="1" t="s">
        <v>124</v>
      </c>
      <c r="Q403" s="1">
        <v>98.76</v>
      </c>
      <c r="R403" s="1">
        <v>167</v>
      </c>
      <c r="S403" s="1">
        <v>2.7909999999999999</v>
      </c>
      <c r="T403" s="1">
        <v>254</v>
      </c>
      <c r="U403" s="1">
        <v>2.109</v>
      </c>
      <c r="V403" s="1">
        <v>256</v>
      </c>
    </row>
    <row r="404" spans="2:22" ht="28.8" x14ac:dyDescent="0.3">
      <c r="B404" s="1" t="s">
        <v>90</v>
      </c>
      <c r="C404" s="1" t="s">
        <v>232</v>
      </c>
      <c r="D404" s="1" t="s">
        <v>285</v>
      </c>
      <c r="E404" s="1" t="s">
        <v>115</v>
      </c>
      <c r="F404" s="1" t="s">
        <v>250</v>
      </c>
      <c r="G404" s="1">
        <v>2021</v>
      </c>
      <c r="H404" s="1" t="s">
        <v>160</v>
      </c>
      <c r="I404" s="1" t="s">
        <v>169</v>
      </c>
      <c r="J404" s="3">
        <v>0.70843400000000001</v>
      </c>
      <c r="K404" s="1">
        <v>223</v>
      </c>
      <c r="L404" s="1">
        <v>223</v>
      </c>
      <c r="M404" s="1">
        <v>9.1470000000000002</v>
      </c>
      <c r="O404" s="1">
        <v>3</v>
      </c>
      <c r="P404" s="1" t="s">
        <v>124</v>
      </c>
      <c r="Q404" s="1">
        <v>98.76</v>
      </c>
      <c r="R404" s="1">
        <v>167</v>
      </c>
      <c r="S404" s="1">
        <v>2.7909999999999999</v>
      </c>
      <c r="T404" s="1">
        <v>254</v>
      </c>
      <c r="U404" s="1">
        <v>2.109</v>
      </c>
      <c r="V404" s="1">
        <v>256</v>
      </c>
    </row>
    <row r="405" spans="2:22" ht="28.8" x14ac:dyDescent="0.3">
      <c r="B405" s="1" t="s">
        <v>90</v>
      </c>
      <c r="C405" s="1" t="s">
        <v>232</v>
      </c>
      <c r="D405" s="1" t="s">
        <v>285</v>
      </c>
      <c r="E405" s="1" t="s">
        <v>115</v>
      </c>
      <c r="F405" s="1" t="s">
        <v>251</v>
      </c>
      <c r="G405" s="1">
        <v>2021</v>
      </c>
      <c r="H405" s="1" t="s">
        <v>160</v>
      </c>
      <c r="I405" s="1" t="s">
        <v>169</v>
      </c>
      <c r="J405" s="3">
        <v>0.67669199999999996</v>
      </c>
      <c r="K405" s="1">
        <v>223</v>
      </c>
      <c r="L405" s="1">
        <v>223</v>
      </c>
      <c r="M405" s="1">
        <v>9.8780000000000001</v>
      </c>
      <c r="O405" s="1">
        <v>3</v>
      </c>
      <c r="P405" s="1" t="s">
        <v>124</v>
      </c>
      <c r="Q405" s="1">
        <v>98.76</v>
      </c>
      <c r="R405" s="1">
        <v>167</v>
      </c>
      <c r="S405" s="1">
        <v>2.7909999999999999</v>
      </c>
      <c r="T405" s="1">
        <v>254</v>
      </c>
      <c r="U405" s="1">
        <v>2.109</v>
      </c>
      <c r="V405" s="1">
        <v>256</v>
      </c>
    </row>
    <row r="406" spans="2:22" ht="28.8" x14ac:dyDescent="0.3">
      <c r="B406" s="1" t="s">
        <v>90</v>
      </c>
      <c r="C406" s="1" t="s">
        <v>232</v>
      </c>
      <c r="D406" s="1" t="s">
        <v>285</v>
      </c>
      <c r="E406" s="1" t="s">
        <v>115</v>
      </c>
      <c r="F406" s="1" t="s">
        <v>252</v>
      </c>
      <c r="G406" s="1">
        <v>2021</v>
      </c>
      <c r="H406" s="1" t="s">
        <v>160</v>
      </c>
      <c r="I406" s="1" t="s">
        <v>169</v>
      </c>
      <c r="J406" s="3">
        <v>0.63257600000000003</v>
      </c>
      <c r="K406" s="1">
        <v>223</v>
      </c>
      <c r="L406" s="1">
        <v>223</v>
      </c>
      <c r="M406" s="1">
        <v>9.8780000000000001</v>
      </c>
      <c r="O406" s="1">
        <v>3</v>
      </c>
      <c r="P406" s="1" t="s">
        <v>124</v>
      </c>
      <c r="Q406" s="1">
        <v>98.76</v>
      </c>
      <c r="R406" s="1">
        <v>167</v>
      </c>
      <c r="S406" s="1">
        <v>2.7909999999999999</v>
      </c>
      <c r="T406" s="1">
        <v>254</v>
      </c>
      <c r="U406" s="1">
        <v>2.109</v>
      </c>
      <c r="V406" s="1">
        <v>256</v>
      </c>
    </row>
    <row r="407" spans="2:22" ht="28.8" x14ac:dyDescent="0.3">
      <c r="B407" s="1" t="s">
        <v>90</v>
      </c>
      <c r="C407" s="1" t="s">
        <v>232</v>
      </c>
      <c r="D407" s="1" t="s">
        <v>285</v>
      </c>
      <c r="E407" s="1" t="s">
        <v>115</v>
      </c>
      <c r="F407" s="1" t="s">
        <v>253</v>
      </c>
      <c r="G407" s="1">
        <v>2021</v>
      </c>
      <c r="H407" s="1" t="s">
        <v>160</v>
      </c>
      <c r="I407" s="1" t="s">
        <v>169</v>
      </c>
      <c r="J407" s="3">
        <v>0.60609599999999997</v>
      </c>
      <c r="K407" s="1">
        <v>223</v>
      </c>
      <c r="L407" s="1">
        <v>223</v>
      </c>
      <c r="M407" s="1">
        <v>10.699</v>
      </c>
      <c r="O407" s="1">
        <v>3</v>
      </c>
      <c r="P407" s="1" t="s">
        <v>124</v>
      </c>
      <c r="Q407" s="1">
        <v>98.76</v>
      </c>
      <c r="R407" s="1">
        <v>167</v>
      </c>
      <c r="S407" s="1">
        <v>2.7909999999999999</v>
      </c>
      <c r="T407" s="1">
        <v>254</v>
      </c>
      <c r="U407" s="1">
        <v>2.109</v>
      </c>
      <c r="V407" s="1">
        <v>256</v>
      </c>
    </row>
    <row r="408" spans="2:22" ht="28.8" x14ac:dyDescent="0.3">
      <c r="B408" s="1" t="s">
        <v>90</v>
      </c>
      <c r="C408" s="1" t="s">
        <v>232</v>
      </c>
      <c r="D408" s="1" t="s">
        <v>285</v>
      </c>
      <c r="E408" s="1" t="s">
        <v>115</v>
      </c>
      <c r="F408" s="1" t="s">
        <v>254</v>
      </c>
      <c r="G408" s="1">
        <v>2021</v>
      </c>
      <c r="H408" s="1" t="s">
        <v>160</v>
      </c>
      <c r="I408" s="1" t="s">
        <v>169</v>
      </c>
      <c r="J408" s="3">
        <v>0.59336199999999995</v>
      </c>
      <c r="K408" s="1">
        <v>223</v>
      </c>
      <c r="L408" s="1">
        <v>223</v>
      </c>
      <c r="M408" s="1">
        <v>10.699</v>
      </c>
      <c r="O408" s="1">
        <v>3</v>
      </c>
      <c r="P408" s="1" t="s">
        <v>124</v>
      </c>
      <c r="Q408" s="1">
        <v>98.76</v>
      </c>
      <c r="R408" s="1">
        <v>167</v>
      </c>
      <c r="S408" s="1">
        <v>2.7909999999999999</v>
      </c>
      <c r="T408" s="1">
        <v>254</v>
      </c>
      <c r="U408" s="1">
        <v>2.109</v>
      </c>
      <c r="V408" s="1">
        <v>256</v>
      </c>
    </row>
    <row r="409" spans="2:22" ht="28.8" x14ac:dyDescent="0.3">
      <c r="B409" s="1" t="s">
        <v>90</v>
      </c>
      <c r="C409" s="1" t="s">
        <v>232</v>
      </c>
      <c r="D409" s="1" t="s">
        <v>285</v>
      </c>
      <c r="E409" s="1" t="s">
        <v>115</v>
      </c>
      <c r="F409" s="1" t="s">
        <v>255</v>
      </c>
      <c r="G409" s="1">
        <v>2021</v>
      </c>
      <c r="H409" s="1" t="s">
        <v>160</v>
      </c>
      <c r="I409" s="1" t="s">
        <v>169</v>
      </c>
      <c r="J409" s="3">
        <v>0.56464999999999999</v>
      </c>
      <c r="K409" s="1">
        <v>223</v>
      </c>
      <c r="L409" s="1">
        <v>223</v>
      </c>
      <c r="M409" s="1">
        <v>11.446</v>
      </c>
      <c r="O409" s="1">
        <v>3</v>
      </c>
      <c r="P409" s="1" t="s">
        <v>124</v>
      </c>
      <c r="Q409" s="1">
        <v>98.76</v>
      </c>
      <c r="R409" s="1">
        <v>167</v>
      </c>
      <c r="S409" s="1">
        <v>2.7909999999999999</v>
      </c>
      <c r="T409" s="1">
        <v>254</v>
      </c>
      <c r="U409" s="1">
        <v>2.109</v>
      </c>
      <c r="V409" s="1">
        <v>256</v>
      </c>
    </row>
    <row r="410" spans="2:22" ht="28.8" x14ac:dyDescent="0.3">
      <c r="B410" s="1" t="s">
        <v>90</v>
      </c>
      <c r="C410" s="1" t="s">
        <v>232</v>
      </c>
      <c r="D410" s="1" t="s">
        <v>285</v>
      </c>
      <c r="E410" s="1" t="s">
        <v>115</v>
      </c>
      <c r="F410" s="1" t="s">
        <v>256</v>
      </c>
      <c r="G410" s="1">
        <v>2021</v>
      </c>
      <c r="H410" s="1" t="s">
        <v>160</v>
      </c>
      <c r="I410" s="1" t="s">
        <v>169</v>
      </c>
      <c r="J410" s="3">
        <v>0.53864200000000007</v>
      </c>
      <c r="K410" s="1">
        <v>223</v>
      </c>
      <c r="L410" s="1">
        <v>223</v>
      </c>
      <c r="M410" s="1">
        <v>11.446</v>
      </c>
      <c r="O410" s="1">
        <v>3</v>
      </c>
      <c r="P410" s="1" t="s">
        <v>124</v>
      </c>
      <c r="Q410" s="1">
        <v>98.76</v>
      </c>
      <c r="R410" s="1">
        <v>167</v>
      </c>
      <c r="S410" s="1">
        <v>2.7909999999999999</v>
      </c>
      <c r="T410" s="1">
        <v>254</v>
      </c>
      <c r="U410" s="1">
        <v>2.109</v>
      </c>
      <c r="V410" s="1">
        <v>256</v>
      </c>
    </row>
    <row r="411" spans="2:22" ht="28.8" x14ac:dyDescent="0.3">
      <c r="B411" s="1" t="s">
        <v>90</v>
      </c>
      <c r="C411" s="1" t="s">
        <v>232</v>
      </c>
      <c r="D411" s="1" t="s">
        <v>285</v>
      </c>
      <c r="E411" s="1" t="s">
        <v>115</v>
      </c>
      <c r="F411" s="1" t="s">
        <v>257</v>
      </c>
      <c r="G411" s="1">
        <v>2021</v>
      </c>
      <c r="H411" s="1" t="s">
        <v>160</v>
      </c>
      <c r="I411" s="1" t="s">
        <v>169</v>
      </c>
      <c r="J411" s="3">
        <v>0.54755600000000004</v>
      </c>
      <c r="K411" s="1">
        <v>222</v>
      </c>
      <c r="L411" s="1">
        <v>222</v>
      </c>
      <c r="M411" s="1">
        <v>12.013999999999999</v>
      </c>
      <c r="O411" s="1">
        <v>3</v>
      </c>
      <c r="P411" s="1" t="s">
        <v>124</v>
      </c>
      <c r="Q411" s="1">
        <v>98.76</v>
      </c>
      <c r="R411" s="1">
        <v>167</v>
      </c>
      <c r="S411" s="1">
        <v>2.7909999999999999</v>
      </c>
      <c r="T411" s="1">
        <v>254</v>
      </c>
      <c r="U411" s="1">
        <v>2.109</v>
      </c>
      <c r="V411" s="1">
        <v>256</v>
      </c>
    </row>
    <row r="412" spans="2:22" ht="28.8" x14ac:dyDescent="0.3">
      <c r="B412" s="1" t="s">
        <v>90</v>
      </c>
      <c r="C412" s="1" t="s">
        <v>232</v>
      </c>
      <c r="D412" s="1" t="s">
        <v>285</v>
      </c>
      <c r="E412" s="1" t="s">
        <v>115</v>
      </c>
      <c r="F412" s="1" t="s">
        <v>258</v>
      </c>
      <c r="G412" s="1">
        <v>2021</v>
      </c>
      <c r="H412" s="1" t="s">
        <v>160</v>
      </c>
      <c r="I412" s="1" t="s">
        <v>169</v>
      </c>
      <c r="J412" s="3">
        <v>0.57307000000000008</v>
      </c>
      <c r="K412" s="1">
        <v>222</v>
      </c>
      <c r="L412" s="1">
        <v>222</v>
      </c>
      <c r="M412" s="1">
        <v>12.013999999999999</v>
      </c>
      <c r="O412" s="1">
        <v>3</v>
      </c>
      <c r="P412" s="1" t="s">
        <v>124</v>
      </c>
      <c r="Q412" s="1">
        <v>98.76</v>
      </c>
      <c r="R412" s="1">
        <v>167</v>
      </c>
      <c r="S412" s="1">
        <v>2.7909999999999999</v>
      </c>
      <c r="T412" s="1">
        <v>254</v>
      </c>
      <c r="U412" s="1">
        <v>2.109</v>
      </c>
      <c r="V412" s="1">
        <v>256</v>
      </c>
    </row>
    <row r="413" spans="2:22" ht="28.8" x14ac:dyDescent="0.3">
      <c r="B413" s="1" t="s">
        <v>90</v>
      </c>
      <c r="C413" s="1" t="s">
        <v>232</v>
      </c>
      <c r="D413" s="1" t="s">
        <v>285</v>
      </c>
      <c r="E413" s="1" t="s">
        <v>115</v>
      </c>
      <c r="F413" s="1" t="s">
        <v>259</v>
      </c>
      <c r="G413" s="1">
        <v>2021</v>
      </c>
      <c r="H413" s="1" t="s">
        <v>160</v>
      </c>
      <c r="I413" s="1" t="s">
        <v>169</v>
      </c>
      <c r="J413" s="3">
        <v>0.56680999999999993</v>
      </c>
      <c r="K413" s="1">
        <v>223</v>
      </c>
      <c r="L413" s="1">
        <v>223</v>
      </c>
      <c r="M413" s="1">
        <v>12.420999999999999</v>
      </c>
      <c r="O413" s="1">
        <v>3</v>
      </c>
      <c r="P413" s="1" t="s">
        <v>124</v>
      </c>
      <c r="Q413" s="1">
        <v>98.76</v>
      </c>
      <c r="R413" s="1">
        <v>167</v>
      </c>
      <c r="S413" s="1">
        <v>2.7909999999999999</v>
      </c>
      <c r="T413" s="1">
        <v>254</v>
      </c>
      <c r="U413" s="1">
        <v>2.109</v>
      </c>
      <c r="V413" s="1">
        <v>256</v>
      </c>
    </row>
    <row r="414" spans="2:22" ht="28.8" x14ac:dyDescent="0.3">
      <c r="B414" s="1" t="s">
        <v>90</v>
      </c>
      <c r="C414" s="1" t="s">
        <v>232</v>
      </c>
      <c r="D414" s="1" t="s">
        <v>285</v>
      </c>
      <c r="E414" s="1" t="s">
        <v>115</v>
      </c>
      <c r="F414" s="1" t="s">
        <v>260</v>
      </c>
      <c r="G414" s="1">
        <v>2021</v>
      </c>
      <c r="H414" s="1" t="s">
        <v>160</v>
      </c>
      <c r="I414" s="1" t="s">
        <v>169</v>
      </c>
      <c r="J414" s="3">
        <v>0.54544000000000004</v>
      </c>
      <c r="K414" s="1">
        <v>223</v>
      </c>
      <c r="L414" s="1">
        <v>223</v>
      </c>
      <c r="M414" s="1">
        <v>12.420999999999999</v>
      </c>
      <c r="O414" s="1">
        <v>3</v>
      </c>
      <c r="P414" s="1" t="s">
        <v>124</v>
      </c>
      <c r="Q414" s="1">
        <v>98.76</v>
      </c>
      <c r="R414" s="1">
        <v>167</v>
      </c>
      <c r="S414" s="1">
        <v>2.7909999999999999</v>
      </c>
      <c r="T414" s="1">
        <v>254</v>
      </c>
      <c r="U414" s="1">
        <v>2.109</v>
      </c>
      <c r="V414" s="1">
        <v>256</v>
      </c>
    </row>
    <row r="415" spans="2:22" ht="28.8" x14ac:dyDescent="0.3">
      <c r="B415" s="1" t="s">
        <v>90</v>
      </c>
      <c r="C415" s="1" t="s">
        <v>232</v>
      </c>
      <c r="D415" s="1" t="s">
        <v>285</v>
      </c>
      <c r="E415" s="1" t="s">
        <v>115</v>
      </c>
      <c r="F415" s="1" t="s">
        <v>261</v>
      </c>
      <c r="G415" s="1">
        <v>2021</v>
      </c>
      <c r="H415" s="1" t="s">
        <v>160</v>
      </c>
      <c r="I415" s="1" t="s">
        <v>169</v>
      </c>
      <c r="J415" s="3">
        <v>0.52671599999999996</v>
      </c>
      <c r="K415" s="1">
        <v>223</v>
      </c>
      <c r="L415" s="1">
        <v>223</v>
      </c>
      <c r="M415" s="1">
        <v>12.670999999999999</v>
      </c>
      <c r="O415" s="1">
        <v>3</v>
      </c>
      <c r="P415" s="1" t="s">
        <v>124</v>
      </c>
      <c r="Q415" s="1">
        <v>98.76</v>
      </c>
      <c r="R415" s="1">
        <v>167</v>
      </c>
      <c r="S415" s="1">
        <v>2.7909999999999999</v>
      </c>
      <c r="T415" s="1">
        <v>254</v>
      </c>
      <c r="U415" s="1">
        <v>2.109</v>
      </c>
      <c r="V415" s="1">
        <v>256</v>
      </c>
    </row>
    <row r="416" spans="2:22" ht="28.8" x14ac:dyDescent="0.3">
      <c r="B416" s="1" t="s">
        <v>90</v>
      </c>
      <c r="C416" s="1" t="s">
        <v>232</v>
      </c>
      <c r="D416" s="1" t="s">
        <v>285</v>
      </c>
      <c r="E416" s="1" t="s">
        <v>115</v>
      </c>
      <c r="F416" s="1" t="s">
        <v>262</v>
      </c>
      <c r="G416" s="1">
        <v>2021</v>
      </c>
      <c r="H416" s="1" t="s">
        <v>160</v>
      </c>
      <c r="I416" s="1" t="s">
        <v>169</v>
      </c>
      <c r="J416" s="3">
        <v>0.51722000000000001</v>
      </c>
      <c r="K416" s="1">
        <v>223</v>
      </c>
      <c r="L416" s="1">
        <v>223</v>
      </c>
      <c r="M416" s="1">
        <v>12.670999999999999</v>
      </c>
      <c r="O416" s="1">
        <v>3</v>
      </c>
      <c r="P416" s="1" t="s">
        <v>124</v>
      </c>
      <c r="Q416" s="1">
        <v>98.76</v>
      </c>
      <c r="R416" s="1">
        <v>167</v>
      </c>
      <c r="S416" s="1">
        <v>2.7909999999999999</v>
      </c>
      <c r="T416" s="1">
        <v>254</v>
      </c>
      <c r="U416" s="1">
        <v>2.109</v>
      </c>
      <c r="V416" s="1">
        <v>256</v>
      </c>
    </row>
    <row r="417" spans="2:22" ht="28.8" x14ac:dyDescent="0.3">
      <c r="B417" s="1" t="s">
        <v>90</v>
      </c>
      <c r="C417" s="1" t="s">
        <v>232</v>
      </c>
      <c r="D417" s="1" t="s">
        <v>285</v>
      </c>
      <c r="E417" s="1" t="s">
        <v>115</v>
      </c>
      <c r="F417" s="1" t="s">
        <v>263</v>
      </c>
      <c r="G417" s="1">
        <v>2021</v>
      </c>
      <c r="H417" s="1" t="s">
        <v>160</v>
      </c>
      <c r="I417" s="1" t="s">
        <v>169</v>
      </c>
      <c r="J417" s="3">
        <v>0.52847199999999994</v>
      </c>
      <c r="K417" s="1">
        <v>223</v>
      </c>
      <c r="L417" s="1">
        <v>223</v>
      </c>
      <c r="M417" s="1">
        <v>12.744999999999999</v>
      </c>
      <c r="O417" s="1">
        <v>3</v>
      </c>
      <c r="P417" s="1" t="s">
        <v>124</v>
      </c>
      <c r="Q417" s="1">
        <v>98.76</v>
      </c>
      <c r="R417" s="1">
        <v>167</v>
      </c>
      <c r="S417" s="1">
        <v>2.7909999999999999</v>
      </c>
      <c r="T417" s="1">
        <v>254</v>
      </c>
      <c r="U417" s="1">
        <v>2.109</v>
      </c>
      <c r="V417" s="1">
        <v>256</v>
      </c>
    </row>
    <row r="418" spans="2:22" ht="28.8" x14ac:dyDescent="0.3">
      <c r="B418" s="1" t="s">
        <v>90</v>
      </c>
      <c r="C418" s="1" t="s">
        <v>232</v>
      </c>
      <c r="D418" s="1" t="s">
        <v>285</v>
      </c>
      <c r="E418" s="1" t="s">
        <v>115</v>
      </c>
      <c r="F418" s="1" t="s">
        <v>264</v>
      </c>
      <c r="G418" s="1">
        <v>2021</v>
      </c>
      <c r="H418" s="1" t="s">
        <v>160</v>
      </c>
      <c r="I418" s="1" t="s">
        <v>169</v>
      </c>
      <c r="J418" s="3">
        <v>0.55379600000000007</v>
      </c>
      <c r="K418" s="1">
        <v>223</v>
      </c>
      <c r="L418" s="1">
        <v>223</v>
      </c>
      <c r="M418" s="1">
        <v>12.744999999999999</v>
      </c>
      <c r="O418" s="1">
        <v>3</v>
      </c>
      <c r="P418" s="1" t="s">
        <v>124</v>
      </c>
      <c r="Q418" s="1">
        <v>98.76</v>
      </c>
      <c r="R418" s="1">
        <v>167</v>
      </c>
      <c r="S418" s="1">
        <v>2.7909999999999999</v>
      </c>
      <c r="T418" s="1">
        <v>254</v>
      </c>
      <c r="U418" s="1">
        <v>2.109</v>
      </c>
      <c r="V418" s="1">
        <v>256</v>
      </c>
    </row>
    <row r="419" spans="2:22" ht="28.8" x14ac:dyDescent="0.3">
      <c r="B419" s="1" t="s">
        <v>90</v>
      </c>
      <c r="C419" s="1" t="s">
        <v>232</v>
      </c>
      <c r="D419" s="1" t="s">
        <v>285</v>
      </c>
      <c r="E419" s="1" t="s">
        <v>115</v>
      </c>
      <c r="F419" s="1" t="s">
        <v>265</v>
      </c>
      <c r="G419" s="1">
        <v>2021</v>
      </c>
      <c r="H419" s="1" t="s">
        <v>160</v>
      </c>
      <c r="I419" s="1" t="s">
        <v>169</v>
      </c>
      <c r="J419" s="3">
        <v>0.58767199999999997</v>
      </c>
      <c r="K419" s="1">
        <v>223</v>
      </c>
      <c r="L419" s="1">
        <v>223</v>
      </c>
      <c r="M419" s="1">
        <v>12.615</v>
      </c>
      <c r="O419" s="1">
        <v>3</v>
      </c>
      <c r="P419" s="1" t="s">
        <v>124</v>
      </c>
      <c r="Q419" s="1">
        <v>98.76</v>
      </c>
      <c r="R419" s="1">
        <v>167</v>
      </c>
      <c r="S419" s="1">
        <v>2.7909999999999999</v>
      </c>
      <c r="T419" s="1">
        <v>254</v>
      </c>
      <c r="U419" s="1">
        <v>2.109</v>
      </c>
      <c r="V419" s="1">
        <v>256</v>
      </c>
    </row>
    <row r="420" spans="2:22" ht="28.8" x14ac:dyDescent="0.3">
      <c r="B420" s="1" t="s">
        <v>90</v>
      </c>
      <c r="C420" s="1" t="s">
        <v>232</v>
      </c>
      <c r="D420" s="1" t="s">
        <v>285</v>
      </c>
      <c r="E420" s="1" t="s">
        <v>115</v>
      </c>
      <c r="F420" s="1" t="s">
        <v>266</v>
      </c>
      <c r="G420" s="1">
        <v>2021</v>
      </c>
      <c r="H420" s="1" t="s">
        <v>160</v>
      </c>
      <c r="I420" s="1" t="s">
        <v>169</v>
      </c>
      <c r="J420" s="3">
        <v>0.65110199999999996</v>
      </c>
      <c r="K420" s="1">
        <v>223</v>
      </c>
      <c r="L420" s="1">
        <v>223</v>
      </c>
      <c r="M420" s="1">
        <v>12.616</v>
      </c>
      <c r="O420" s="1">
        <v>3</v>
      </c>
      <c r="P420" s="1" t="s">
        <v>124</v>
      </c>
      <c r="Q420" s="1">
        <v>98.76</v>
      </c>
      <c r="R420" s="1">
        <v>167</v>
      </c>
      <c r="S420" s="1">
        <v>2.7909999999999999</v>
      </c>
      <c r="T420" s="1">
        <v>254</v>
      </c>
      <c r="U420" s="1">
        <v>2.109</v>
      </c>
      <c r="V420" s="1">
        <v>256</v>
      </c>
    </row>
    <row r="421" spans="2:22" ht="28.8" x14ac:dyDescent="0.3">
      <c r="B421" s="1" t="s">
        <v>90</v>
      </c>
      <c r="C421" s="1" t="s">
        <v>232</v>
      </c>
      <c r="D421" s="1" t="s">
        <v>285</v>
      </c>
      <c r="E421" s="1" t="s">
        <v>115</v>
      </c>
      <c r="F421" s="1" t="s">
        <v>267</v>
      </c>
      <c r="G421" s="1">
        <v>2021</v>
      </c>
      <c r="H421" s="1" t="s">
        <v>160</v>
      </c>
      <c r="I421" s="1" t="s">
        <v>169</v>
      </c>
      <c r="J421" s="3">
        <v>0.73470199999999997</v>
      </c>
      <c r="K421" s="1">
        <v>223</v>
      </c>
      <c r="L421" s="1">
        <v>223</v>
      </c>
      <c r="M421" s="1">
        <v>12.343999999999999</v>
      </c>
      <c r="O421" s="1">
        <v>3</v>
      </c>
      <c r="P421" s="1" t="s">
        <v>124</v>
      </c>
      <c r="Q421" s="1">
        <v>98.76</v>
      </c>
      <c r="R421" s="1">
        <v>167</v>
      </c>
      <c r="S421" s="1">
        <v>2.7909999999999999</v>
      </c>
      <c r="T421" s="1">
        <v>254</v>
      </c>
      <c r="U421" s="1">
        <v>2.109</v>
      </c>
      <c r="V421" s="1">
        <v>256</v>
      </c>
    </row>
    <row r="422" spans="2:22" ht="28.8" x14ac:dyDescent="0.3">
      <c r="B422" s="1" t="s">
        <v>90</v>
      </c>
      <c r="C422" s="1" t="s">
        <v>232</v>
      </c>
      <c r="D422" s="1" t="s">
        <v>285</v>
      </c>
      <c r="E422" s="1" t="s">
        <v>115</v>
      </c>
      <c r="F422" s="1" t="s">
        <v>268</v>
      </c>
      <c r="G422" s="1">
        <v>2021</v>
      </c>
      <c r="H422" s="1" t="s">
        <v>160</v>
      </c>
      <c r="I422" s="1" t="s">
        <v>169</v>
      </c>
      <c r="J422" s="3">
        <v>0.79779800000000001</v>
      </c>
      <c r="K422" s="1">
        <v>223</v>
      </c>
      <c r="L422" s="1">
        <v>223</v>
      </c>
      <c r="M422" s="1">
        <v>12.343999999999999</v>
      </c>
      <c r="O422" s="1">
        <v>3</v>
      </c>
      <c r="P422" s="1" t="s">
        <v>124</v>
      </c>
      <c r="Q422" s="1">
        <v>98.76</v>
      </c>
      <c r="R422" s="1">
        <v>167</v>
      </c>
      <c r="S422" s="1">
        <v>2.7909999999999999</v>
      </c>
      <c r="T422" s="1">
        <v>254</v>
      </c>
      <c r="U422" s="1">
        <v>2.109</v>
      </c>
      <c r="V422" s="1">
        <v>256</v>
      </c>
    </row>
    <row r="423" spans="2:22" ht="28.8" x14ac:dyDescent="0.3">
      <c r="B423" s="1" t="s">
        <v>90</v>
      </c>
      <c r="C423" s="1" t="s">
        <v>232</v>
      </c>
      <c r="D423" s="1" t="s">
        <v>285</v>
      </c>
      <c r="E423" s="1" t="s">
        <v>115</v>
      </c>
      <c r="F423" s="1" t="s">
        <v>269</v>
      </c>
      <c r="G423" s="1">
        <v>2021</v>
      </c>
      <c r="H423" s="1" t="s">
        <v>160</v>
      </c>
      <c r="I423" s="1" t="s">
        <v>169</v>
      </c>
      <c r="J423" s="3">
        <v>0.82580600000000004</v>
      </c>
      <c r="K423" s="1">
        <v>223</v>
      </c>
      <c r="L423" s="1">
        <v>223</v>
      </c>
      <c r="M423" s="1">
        <v>11.962999999999999</v>
      </c>
      <c r="O423" s="1">
        <v>3</v>
      </c>
      <c r="P423" s="1" t="s">
        <v>124</v>
      </c>
      <c r="Q423" s="1">
        <v>98.76</v>
      </c>
      <c r="R423" s="1">
        <v>167</v>
      </c>
      <c r="S423" s="1">
        <v>2.7909999999999999</v>
      </c>
      <c r="T423" s="1">
        <v>254</v>
      </c>
      <c r="U423" s="1">
        <v>2.109</v>
      </c>
      <c r="V423" s="1">
        <v>256</v>
      </c>
    </row>
    <row r="424" spans="2:22" ht="28.8" x14ac:dyDescent="0.3">
      <c r="B424" s="1" t="s">
        <v>90</v>
      </c>
      <c r="C424" s="1" t="s">
        <v>232</v>
      </c>
      <c r="D424" s="1" t="s">
        <v>285</v>
      </c>
      <c r="E424" s="1" t="s">
        <v>115</v>
      </c>
      <c r="F424" s="1" t="s">
        <v>270</v>
      </c>
      <c r="G424" s="1">
        <v>2021</v>
      </c>
      <c r="H424" s="1" t="s">
        <v>160</v>
      </c>
      <c r="I424" s="1" t="s">
        <v>169</v>
      </c>
      <c r="J424" s="3">
        <v>0.87111600000000011</v>
      </c>
      <c r="K424" s="1">
        <v>223</v>
      </c>
      <c r="L424" s="1">
        <v>223</v>
      </c>
      <c r="M424" s="1">
        <v>11.962999999999999</v>
      </c>
      <c r="O424" s="1">
        <v>3</v>
      </c>
      <c r="P424" s="1" t="s">
        <v>124</v>
      </c>
      <c r="Q424" s="1">
        <v>98.76</v>
      </c>
      <c r="R424" s="1">
        <v>167</v>
      </c>
      <c r="S424" s="1">
        <v>2.7909999999999999</v>
      </c>
      <c r="T424" s="1">
        <v>254</v>
      </c>
      <c r="U424" s="1">
        <v>2.109</v>
      </c>
      <c r="V424" s="1">
        <v>256</v>
      </c>
    </row>
    <row r="425" spans="2:22" ht="28.8" x14ac:dyDescent="0.3">
      <c r="B425" s="1" t="s">
        <v>90</v>
      </c>
      <c r="C425" s="1" t="s">
        <v>232</v>
      </c>
      <c r="D425" s="1" t="s">
        <v>285</v>
      </c>
      <c r="E425" s="1" t="s">
        <v>115</v>
      </c>
      <c r="F425" s="1" t="s">
        <v>271</v>
      </c>
      <c r="G425" s="1">
        <v>2021</v>
      </c>
      <c r="H425" s="1" t="s">
        <v>160</v>
      </c>
      <c r="I425" s="1" t="s">
        <v>169</v>
      </c>
      <c r="J425" s="3">
        <v>0.85374600000000023</v>
      </c>
      <c r="K425" s="1">
        <v>223</v>
      </c>
      <c r="L425" s="1">
        <v>223</v>
      </c>
      <c r="M425" s="1">
        <v>11.494999999999999</v>
      </c>
      <c r="O425" s="1">
        <v>3</v>
      </c>
      <c r="P425" s="1" t="s">
        <v>124</v>
      </c>
      <c r="Q425" s="1">
        <v>98.76</v>
      </c>
      <c r="R425" s="1">
        <v>167</v>
      </c>
      <c r="S425" s="1">
        <v>2.7909999999999999</v>
      </c>
      <c r="T425" s="1">
        <v>254</v>
      </c>
      <c r="U425" s="1">
        <v>2.109</v>
      </c>
      <c r="V425" s="1">
        <v>256</v>
      </c>
    </row>
    <row r="426" spans="2:22" ht="28.8" x14ac:dyDescent="0.3">
      <c r="B426" s="1" t="s">
        <v>90</v>
      </c>
      <c r="C426" s="1" t="s">
        <v>232</v>
      </c>
      <c r="D426" s="1" t="s">
        <v>285</v>
      </c>
      <c r="E426" s="1" t="s">
        <v>115</v>
      </c>
      <c r="F426" s="1" t="s">
        <v>272</v>
      </c>
      <c r="G426" s="1">
        <v>2021</v>
      </c>
      <c r="H426" s="1" t="s">
        <v>160</v>
      </c>
      <c r="I426" s="1" t="s">
        <v>169</v>
      </c>
      <c r="J426" s="3">
        <v>0.82088800000000006</v>
      </c>
      <c r="K426" s="1">
        <v>223</v>
      </c>
      <c r="L426" s="1">
        <v>223</v>
      </c>
      <c r="M426" s="1">
        <v>11.494999999999999</v>
      </c>
      <c r="O426" s="1">
        <v>3</v>
      </c>
      <c r="P426" s="1" t="s">
        <v>124</v>
      </c>
      <c r="Q426" s="1">
        <v>98.76</v>
      </c>
      <c r="R426" s="1">
        <v>167</v>
      </c>
      <c r="S426" s="1">
        <v>2.7909999999999999</v>
      </c>
      <c r="T426" s="1">
        <v>254</v>
      </c>
      <c r="U426" s="1">
        <v>2.109</v>
      </c>
      <c r="V426" s="1">
        <v>256</v>
      </c>
    </row>
    <row r="427" spans="2:22" ht="28.8" x14ac:dyDescent="0.3">
      <c r="B427" s="1" t="s">
        <v>90</v>
      </c>
      <c r="C427" s="1" t="s">
        <v>232</v>
      </c>
      <c r="D427" s="1" t="s">
        <v>285</v>
      </c>
      <c r="E427" s="1" t="s">
        <v>115</v>
      </c>
      <c r="F427" s="1" t="s">
        <v>273</v>
      </c>
      <c r="G427" s="1">
        <v>2021</v>
      </c>
      <c r="H427" s="1" t="s">
        <v>160</v>
      </c>
      <c r="I427" s="1" t="s">
        <v>169</v>
      </c>
      <c r="J427" s="3">
        <v>0.77918799999999999</v>
      </c>
      <c r="K427" s="1">
        <v>223</v>
      </c>
      <c r="L427" s="1">
        <v>223</v>
      </c>
      <c r="M427" s="1">
        <v>10.93</v>
      </c>
      <c r="O427" s="1">
        <v>3</v>
      </c>
      <c r="P427" s="1" t="s">
        <v>124</v>
      </c>
      <c r="Q427" s="1">
        <v>98.76</v>
      </c>
      <c r="R427" s="1">
        <v>167</v>
      </c>
      <c r="S427" s="1">
        <v>2.7909999999999999</v>
      </c>
      <c r="T427" s="1">
        <v>254</v>
      </c>
      <c r="U427" s="1">
        <v>2.109</v>
      </c>
      <c r="V427" s="1">
        <v>256</v>
      </c>
    </row>
    <row r="428" spans="2:22" ht="28.8" x14ac:dyDescent="0.3">
      <c r="B428" s="1" t="s">
        <v>90</v>
      </c>
      <c r="C428" s="1" t="s">
        <v>232</v>
      </c>
      <c r="D428" s="1" t="s">
        <v>285</v>
      </c>
      <c r="E428" s="1" t="s">
        <v>115</v>
      </c>
      <c r="F428" s="1" t="s">
        <v>274</v>
      </c>
      <c r="G428" s="1">
        <v>2021</v>
      </c>
      <c r="H428" s="1" t="s">
        <v>160</v>
      </c>
      <c r="I428" s="1" t="s">
        <v>169</v>
      </c>
      <c r="J428" s="3">
        <v>0.73568600000000006</v>
      </c>
      <c r="K428" s="1">
        <v>223</v>
      </c>
      <c r="L428" s="1">
        <v>223</v>
      </c>
      <c r="M428" s="1">
        <v>10.93</v>
      </c>
      <c r="O428" s="1">
        <v>3</v>
      </c>
      <c r="P428" s="1" t="s">
        <v>124</v>
      </c>
      <c r="Q428" s="1">
        <v>98.76</v>
      </c>
      <c r="R428" s="1">
        <v>167</v>
      </c>
      <c r="S428" s="1">
        <v>2.7909999999999999</v>
      </c>
      <c r="T428" s="1">
        <v>254</v>
      </c>
      <c r="U428" s="1">
        <v>2.109</v>
      </c>
      <c r="V428" s="1">
        <v>256</v>
      </c>
    </row>
    <row r="429" spans="2:22" ht="28.8" x14ac:dyDescent="0.3">
      <c r="B429" s="1" t="s">
        <v>90</v>
      </c>
      <c r="C429" s="1" t="s">
        <v>232</v>
      </c>
      <c r="D429" s="1" t="s">
        <v>285</v>
      </c>
      <c r="E429" s="1" t="s">
        <v>115</v>
      </c>
      <c r="F429" s="1" t="s">
        <v>275</v>
      </c>
      <c r="G429" s="1">
        <v>2021</v>
      </c>
      <c r="H429" s="1" t="s">
        <v>160</v>
      </c>
      <c r="I429" s="1" t="s">
        <v>169</v>
      </c>
      <c r="J429" s="3">
        <v>0.702488</v>
      </c>
      <c r="K429" s="1">
        <v>223</v>
      </c>
      <c r="L429" s="1">
        <v>223</v>
      </c>
      <c r="M429" s="1">
        <v>10.356</v>
      </c>
      <c r="O429" s="1">
        <v>3</v>
      </c>
      <c r="P429" s="1" t="s">
        <v>124</v>
      </c>
      <c r="Q429" s="1">
        <v>98.76</v>
      </c>
      <c r="R429" s="1">
        <v>167</v>
      </c>
      <c r="S429" s="1">
        <v>2.7909999999999999</v>
      </c>
      <c r="T429" s="1">
        <v>254</v>
      </c>
      <c r="U429" s="1">
        <v>2.109</v>
      </c>
      <c r="V429" s="1">
        <v>256</v>
      </c>
    </row>
    <row r="430" spans="2:22" ht="28.8" x14ac:dyDescent="0.3">
      <c r="B430" s="1" t="s">
        <v>90</v>
      </c>
      <c r="C430" s="1" t="s">
        <v>232</v>
      </c>
      <c r="D430" s="1" t="s">
        <v>285</v>
      </c>
      <c r="E430" s="1" t="s">
        <v>115</v>
      </c>
      <c r="F430" s="1" t="s">
        <v>276</v>
      </c>
      <c r="G430" s="1">
        <v>2021</v>
      </c>
      <c r="H430" s="1" t="s">
        <v>160</v>
      </c>
      <c r="I430" s="1" t="s">
        <v>169</v>
      </c>
      <c r="J430" s="3">
        <v>0.6707240000000001</v>
      </c>
      <c r="K430" s="1">
        <v>223</v>
      </c>
      <c r="L430" s="1">
        <v>223</v>
      </c>
      <c r="M430" s="1">
        <v>10.356</v>
      </c>
      <c r="O430" s="1">
        <v>3</v>
      </c>
      <c r="P430" s="1" t="s">
        <v>124</v>
      </c>
      <c r="Q430" s="1">
        <v>98.76</v>
      </c>
      <c r="R430" s="1">
        <v>167</v>
      </c>
      <c r="S430" s="1">
        <v>2.7909999999999999</v>
      </c>
      <c r="T430" s="1">
        <v>254</v>
      </c>
      <c r="U430" s="1">
        <v>2.109</v>
      </c>
      <c r="V430" s="1">
        <v>256</v>
      </c>
    </row>
    <row r="431" spans="2:22" ht="28.8" x14ac:dyDescent="0.3">
      <c r="B431" s="1" t="s">
        <v>90</v>
      </c>
      <c r="C431" s="1" t="s">
        <v>232</v>
      </c>
      <c r="D431" s="1" t="s">
        <v>285</v>
      </c>
      <c r="E431" s="1" t="s">
        <v>115</v>
      </c>
      <c r="F431" s="1" t="s">
        <v>277</v>
      </c>
      <c r="G431" s="1">
        <v>2021</v>
      </c>
      <c r="H431" s="1" t="s">
        <v>160</v>
      </c>
      <c r="I431" s="1" t="s">
        <v>169</v>
      </c>
      <c r="J431" s="3">
        <v>0.638652</v>
      </c>
      <c r="K431" s="1">
        <v>223</v>
      </c>
      <c r="L431" s="1">
        <v>223</v>
      </c>
      <c r="M431" s="1">
        <v>9.8689999999999998</v>
      </c>
      <c r="O431" s="1">
        <v>3</v>
      </c>
      <c r="P431" s="1" t="s">
        <v>124</v>
      </c>
      <c r="Q431" s="1">
        <v>98.76</v>
      </c>
      <c r="R431" s="1">
        <v>167</v>
      </c>
      <c r="S431" s="1">
        <v>2.7909999999999999</v>
      </c>
      <c r="T431" s="1">
        <v>254</v>
      </c>
      <c r="U431" s="1">
        <v>2.109</v>
      </c>
      <c r="V431" s="1">
        <v>256</v>
      </c>
    </row>
    <row r="432" spans="2:22" ht="28.8" x14ac:dyDescent="0.3">
      <c r="B432" s="1" t="s">
        <v>90</v>
      </c>
      <c r="C432" s="1" t="s">
        <v>232</v>
      </c>
      <c r="D432" s="1" t="s">
        <v>285</v>
      </c>
      <c r="E432" s="1" t="s">
        <v>115</v>
      </c>
      <c r="F432" s="1" t="s">
        <v>278</v>
      </c>
      <c r="G432" s="1">
        <v>2021</v>
      </c>
      <c r="H432" s="1" t="s">
        <v>160</v>
      </c>
      <c r="I432" s="1" t="s">
        <v>169</v>
      </c>
      <c r="J432" s="3">
        <v>0.60045599999999999</v>
      </c>
      <c r="K432" s="1">
        <v>223</v>
      </c>
      <c r="L432" s="1">
        <v>223</v>
      </c>
      <c r="M432" s="1">
        <v>9.8689999999999998</v>
      </c>
      <c r="O432" s="1">
        <v>3</v>
      </c>
      <c r="P432" s="1" t="s">
        <v>124</v>
      </c>
      <c r="Q432" s="1">
        <v>98.76</v>
      </c>
      <c r="R432" s="1">
        <v>167</v>
      </c>
      <c r="S432" s="1">
        <v>2.7909999999999999</v>
      </c>
      <c r="T432" s="1">
        <v>254</v>
      </c>
      <c r="U432" s="1">
        <v>2.109</v>
      </c>
      <c r="V432" s="1">
        <v>256</v>
      </c>
    </row>
    <row r="433" spans="2:22" ht="28.8" x14ac:dyDescent="0.3">
      <c r="B433" s="1" t="s">
        <v>90</v>
      </c>
      <c r="C433" s="1" t="s">
        <v>232</v>
      </c>
      <c r="D433" s="1" t="s">
        <v>285</v>
      </c>
      <c r="E433" s="1" t="s">
        <v>115</v>
      </c>
      <c r="F433" s="1" t="s">
        <v>279</v>
      </c>
      <c r="G433" s="1">
        <v>2021</v>
      </c>
      <c r="H433" s="1" t="s">
        <v>160</v>
      </c>
      <c r="I433" s="1" t="s">
        <v>169</v>
      </c>
      <c r="J433" s="3">
        <v>0.53749599999999997</v>
      </c>
      <c r="K433" s="1">
        <v>223</v>
      </c>
      <c r="L433" s="1">
        <v>223</v>
      </c>
      <c r="M433" s="1">
        <v>9.4870000000000001</v>
      </c>
      <c r="O433" s="1">
        <v>3</v>
      </c>
      <c r="P433" s="1" t="s">
        <v>124</v>
      </c>
      <c r="Q433" s="1">
        <v>98.76</v>
      </c>
      <c r="R433" s="1">
        <v>167</v>
      </c>
      <c r="S433" s="1">
        <v>2.7909999999999999</v>
      </c>
      <c r="T433" s="1">
        <v>254</v>
      </c>
      <c r="U433" s="1">
        <v>2.109</v>
      </c>
      <c r="V433" s="1">
        <v>256</v>
      </c>
    </row>
    <row r="434" spans="2:22" ht="28.8" x14ac:dyDescent="0.3">
      <c r="B434" s="1" t="s">
        <v>90</v>
      </c>
      <c r="C434" s="1" t="s">
        <v>232</v>
      </c>
      <c r="D434" s="1" t="s">
        <v>285</v>
      </c>
      <c r="E434" s="1" t="s">
        <v>115</v>
      </c>
      <c r="F434" s="1" t="s">
        <v>280</v>
      </c>
      <c r="G434" s="1">
        <v>2021</v>
      </c>
      <c r="H434" s="1" t="s">
        <v>160</v>
      </c>
      <c r="I434" s="1" t="s">
        <v>169</v>
      </c>
      <c r="J434" s="3">
        <v>0.4760919999999999</v>
      </c>
      <c r="K434" s="1">
        <v>223</v>
      </c>
      <c r="L434" s="1">
        <v>223</v>
      </c>
      <c r="M434" s="1">
        <v>9.4860000000000007</v>
      </c>
      <c r="O434" s="1">
        <v>3</v>
      </c>
      <c r="P434" s="1" t="s">
        <v>124</v>
      </c>
      <c r="Q434" s="1">
        <v>98.76</v>
      </c>
      <c r="R434" s="1">
        <v>167</v>
      </c>
      <c r="S434" s="1">
        <v>2.7909999999999999</v>
      </c>
      <c r="T434" s="1">
        <v>254</v>
      </c>
      <c r="U434" s="1">
        <v>2.109</v>
      </c>
      <c r="V434" s="1">
        <v>256</v>
      </c>
    </row>
  </sheetData>
  <mergeCells count="2">
    <mergeCell ref="B1:V1"/>
    <mergeCell ref="A2:A4"/>
  </mergeCell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V338"/>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296</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x14ac:dyDescent="0.3">
      <c r="A3" s="61"/>
      <c r="B3" s="1" t="s">
        <v>86</v>
      </c>
      <c r="C3" s="1" t="s">
        <v>232</v>
      </c>
      <c r="D3" s="1" t="s">
        <v>285</v>
      </c>
      <c r="E3" s="1" t="s">
        <v>115</v>
      </c>
      <c r="F3" s="1" t="s">
        <v>233</v>
      </c>
      <c r="G3" s="1">
        <v>2021</v>
      </c>
      <c r="H3" s="1" t="s">
        <v>181</v>
      </c>
      <c r="I3" s="1" t="s">
        <v>182</v>
      </c>
      <c r="J3" s="4">
        <v>0.40739599999999998</v>
      </c>
      <c r="K3" s="1">
        <v>1847</v>
      </c>
      <c r="L3" s="1">
        <v>1847</v>
      </c>
      <c r="M3" s="1">
        <v>9.1940000000000008</v>
      </c>
      <c r="O3" s="1">
        <v>3</v>
      </c>
      <c r="P3" s="1" t="s">
        <v>124</v>
      </c>
      <c r="Q3" s="1">
        <v>73.38</v>
      </c>
      <c r="R3" s="1">
        <v>1869</v>
      </c>
      <c r="S3" s="1">
        <v>2.2789999999999999</v>
      </c>
      <c r="T3" s="1">
        <v>3340</v>
      </c>
      <c r="U3" s="1">
        <v>1</v>
      </c>
      <c r="V3" s="1">
        <v>3373</v>
      </c>
    </row>
    <row r="4" spans="1:22" x14ac:dyDescent="0.3">
      <c r="A4" s="61"/>
      <c r="B4" s="1" t="s">
        <v>86</v>
      </c>
      <c r="C4" s="1" t="s">
        <v>232</v>
      </c>
      <c r="D4" s="1" t="s">
        <v>285</v>
      </c>
      <c r="E4" s="1" t="s">
        <v>115</v>
      </c>
      <c r="F4" s="1" t="s">
        <v>234</v>
      </c>
      <c r="G4" s="1">
        <v>2021</v>
      </c>
      <c r="H4" s="1" t="s">
        <v>181</v>
      </c>
      <c r="I4" s="1" t="s">
        <v>182</v>
      </c>
      <c r="J4" s="4">
        <v>0.3559119999999999</v>
      </c>
      <c r="K4" s="1">
        <v>1852</v>
      </c>
      <c r="L4" s="1">
        <v>1852</v>
      </c>
      <c r="M4" s="1">
        <v>9.1669999999999998</v>
      </c>
      <c r="O4" s="1">
        <v>3</v>
      </c>
      <c r="P4" s="1" t="s">
        <v>124</v>
      </c>
      <c r="Q4" s="1">
        <v>73.38</v>
      </c>
      <c r="R4" s="1">
        <v>1869</v>
      </c>
      <c r="S4" s="1">
        <v>2.2789999999999999</v>
      </c>
      <c r="T4" s="1">
        <v>3340</v>
      </c>
      <c r="U4" s="1">
        <v>1</v>
      </c>
      <c r="V4" s="1">
        <v>3373</v>
      </c>
    </row>
    <row r="5" spans="1:22" x14ac:dyDescent="0.3">
      <c r="B5" s="1" t="s">
        <v>86</v>
      </c>
      <c r="C5" s="1" t="s">
        <v>232</v>
      </c>
      <c r="D5" s="1" t="s">
        <v>285</v>
      </c>
      <c r="E5" s="1" t="s">
        <v>115</v>
      </c>
      <c r="F5" s="1" t="s">
        <v>235</v>
      </c>
      <c r="G5" s="1">
        <v>2021</v>
      </c>
      <c r="H5" s="1" t="s">
        <v>181</v>
      </c>
      <c r="I5" s="1" t="s">
        <v>182</v>
      </c>
      <c r="J5" s="4">
        <v>0.3090659999999999</v>
      </c>
      <c r="K5" s="1">
        <v>1852</v>
      </c>
      <c r="L5" s="1">
        <v>1852</v>
      </c>
      <c r="M5" s="1">
        <v>8.9139999999999997</v>
      </c>
      <c r="O5" s="1">
        <v>3</v>
      </c>
      <c r="P5" s="1" t="s">
        <v>124</v>
      </c>
      <c r="Q5" s="1">
        <v>73.38</v>
      </c>
      <c r="R5" s="1">
        <v>1869</v>
      </c>
      <c r="S5" s="1">
        <v>2.2789999999999999</v>
      </c>
      <c r="T5" s="1">
        <v>3340</v>
      </c>
      <c r="U5" s="1">
        <v>1</v>
      </c>
      <c r="V5" s="1">
        <v>3373</v>
      </c>
    </row>
    <row r="6" spans="1:22" x14ac:dyDescent="0.3">
      <c r="B6" s="1" t="s">
        <v>86</v>
      </c>
      <c r="C6" s="1" t="s">
        <v>232</v>
      </c>
      <c r="D6" s="1" t="s">
        <v>285</v>
      </c>
      <c r="E6" s="1" t="s">
        <v>115</v>
      </c>
      <c r="F6" s="1" t="s">
        <v>236</v>
      </c>
      <c r="G6" s="1">
        <v>2021</v>
      </c>
      <c r="H6" s="1" t="s">
        <v>181</v>
      </c>
      <c r="I6" s="1" t="s">
        <v>182</v>
      </c>
      <c r="J6" s="4">
        <v>0.30312</v>
      </c>
      <c r="K6" s="1">
        <v>1859</v>
      </c>
      <c r="L6" s="1">
        <v>1859</v>
      </c>
      <c r="M6" s="1">
        <v>8.9109999999999996</v>
      </c>
      <c r="O6" s="1">
        <v>3</v>
      </c>
      <c r="P6" s="1" t="s">
        <v>124</v>
      </c>
      <c r="Q6" s="1">
        <v>73.38</v>
      </c>
      <c r="R6" s="1">
        <v>1869</v>
      </c>
      <c r="S6" s="1">
        <v>2.2789999999999999</v>
      </c>
      <c r="T6" s="1">
        <v>3340</v>
      </c>
      <c r="U6" s="1">
        <v>1</v>
      </c>
      <c r="V6" s="1">
        <v>3373</v>
      </c>
    </row>
    <row r="7" spans="1:22" x14ac:dyDescent="0.3">
      <c r="B7" s="1" t="s">
        <v>86</v>
      </c>
      <c r="C7" s="1" t="s">
        <v>232</v>
      </c>
      <c r="D7" s="1" t="s">
        <v>285</v>
      </c>
      <c r="E7" s="1" t="s">
        <v>115</v>
      </c>
      <c r="F7" s="1" t="s">
        <v>237</v>
      </c>
      <c r="G7" s="1">
        <v>2021</v>
      </c>
      <c r="H7" s="1" t="s">
        <v>181</v>
      </c>
      <c r="I7" s="1" t="s">
        <v>182</v>
      </c>
      <c r="J7" s="4">
        <v>0.28270400000000001</v>
      </c>
      <c r="K7" s="1">
        <v>1861</v>
      </c>
      <c r="L7" s="1">
        <v>1861</v>
      </c>
      <c r="M7" s="1">
        <v>8.7100000000000009</v>
      </c>
      <c r="O7" s="1">
        <v>3</v>
      </c>
      <c r="P7" s="1" t="s">
        <v>124</v>
      </c>
      <c r="Q7" s="1">
        <v>73.38</v>
      </c>
      <c r="R7" s="1">
        <v>1869</v>
      </c>
      <c r="S7" s="1">
        <v>2.2789999999999999</v>
      </c>
      <c r="T7" s="1">
        <v>3340</v>
      </c>
      <c r="U7" s="1">
        <v>1</v>
      </c>
      <c r="V7" s="1">
        <v>3373</v>
      </c>
    </row>
    <row r="8" spans="1:22" x14ac:dyDescent="0.3">
      <c r="B8" s="1" t="s">
        <v>86</v>
      </c>
      <c r="C8" s="1" t="s">
        <v>232</v>
      </c>
      <c r="D8" s="1" t="s">
        <v>285</v>
      </c>
      <c r="E8" s="1" t="s">
        <v>115</v>
      </c>
      <c r="F8" s="1" t="s">
        <v>238</v>
      </c>
      <c r="G8" s="1">
        <v>2021</v>
      </c>
      <c r="H8" s="1" t="s">
        <v>181</v>
      </c>
      <c r="I8" s="1" t="s">
        <v>182</v>
      </c>
      <c r="J8" s="4">
        <v>0.27859600000000001</v>
      </c>
      <c r="K8" s="1">
        <v>1862</v>
      </c>
      <c r="L8" s="1">
        <v>1862</v>
      </c>
      <c r="M8" s="1">
        <v>8.7119999999999997</v>
      </c>
      <c r="O8" s="1">
        <v>3</v>
      </c>
      <c r="P8" s="1" t="s">
        <v>124</v>
      </c>
      <c r="Q8" s="1">
        <v>73.38</v>
      </c>
      <c r="R8" s="1">
        <v>1869</v>
      </c>
      <c r="S8" s="1">
        <v>2.2789999999999999</v>
      </c>
      <c r="T8" s="1">
        <v>3340</v>
      </c>
      <c r="U8" s="1">
        <v>1</v>
      </c>
      <c r="V8" s="1">
        <v>3373</v>
      </c>
    </row>
    <row r="9" spans="1:22" x14ac:dyDescent="0.3">
      <c r="B9" s="1" t="s">
        <v>86</v>
      </c>
      <c r="C9" s="1" t="s">
        <v>232</v>
      </c>
      <c r="D9" s="1" t="s">
        <v>285</v>
      </c>
      <c r="E9" s="1" t="s">
        <v>115</v>
      </c>
      <c r="F9" s="1" t="s">
        <v>239</v>
      </c>
      <c r="G9" s="1">
        <v>2021</v>
      </c>
      <c r="H9" s="1" t="s">
        <v>181</v>
      </c>
      <c r="I9" s="1" t="s">
        <v>182</v>
      </c>
      <c r="J9" s="4">
        <v>0.2778759999999999</v>
      </c>
      <c r="K9" s="1">
        <v>1861</v>
      </c>
      <c r="L9" s="1">
        <v>1861</v>
      </c>
      <c r="M9" s="1">
        <v>8.5239999999999991</v>
      </c>
      <c r="O9" s="1">
        <v>3</v>
      </c>
      <c r="P9" s="1" t="s">
        <v>124</v>
      </c>
      <c r="Q9" s="1">
        <v>73.38</v>
      </c>
      <c r="R9" s="1">
        <v>1869</v>
      </c>
      <c r="S9" s="1">
        <v>2.2789999999999999</v>
      </c>
      <c r="T9" s="1">
        <v>3340</v>
      </c>
      <c r="U9" s="1">
        <v>1</v>
      </c>
      <c r="V9" s="1">
        <v>3373</v>
      </c>
    </row>
    <row r="10" spans="1:22" x14ac:dyDescent="0.3">
      <c r="B10" s="1" t="s">
        <v>86</v>
      </c>
      <c r="C10" s="1" t="s">
        <v>232</v>
      </c>
      <c r="D10" s="1" t="s">
        <v>285</v>
      </c>
      <c r="E10" s="1" t="s">
        <v>115</v>
      </c>
      <c r="F10" s="1" t="s">
        <v>240</v>
      </c>
      <c r="G10" s="1">
        <v>2021</v>
      </c>
      <c r="H10" s="1" t="s">
        <v>181</v>
      </c>
      <c r="I10" s="1" t="s">
        <v>182</v>
      </c>
      <c r="J10" s="4">
        <v>0.28355400000000008</v>
      </c>
      <c r="K10" s="1">
        <v>1858</v>
      </c>
      <c r="L10" s="1">
        <v>1858</v>
      </c>
      <c r="M10" s="1">
        <v>8.5229999999999997</v>
      </c>
      <c r="O10" s="1">
        <v>3</v>
      </c>
      <c r="P10" s="1" t="s">
        <v>124</v>
      </c>
      <c r="Q10" s="1">
        <v>73.38</v>
      </c>
      <c r="R10" s="1">
        <v>1869</v>
      </c>
      <c r="S10" s="1">
        <v>2.2789999999999999</v>
      </c>
      <c r="T10" s="1">
        <v>3340</v>
      </c>
      <c r="U10" s="1">
        <v>1</v>
      </c>
      <c r="V10" s="1">
        <v>3373</v>
      </c>
    </row>
    <row r="11" spans="1:22" x14ac:dyDescent="0.3">
      <c r="B11" s="1" t="s">
        <v>86</v>
      </c>
      <c r="C11" s="1" t="s">
        <v>232</v>
      </c>
      <c r="D11" s="1" t="s">
        <v>285</v>
      </c>
      <c r="E11" s="1" t="s">
        <v>115</v>
      </c>
      <c r="F11" s="1" t="s">
        <v>241</v>
      </c>
      <c r="G11" s="1">
        <v>2021</v>
      </c>
      <c r="H11" s="1" t="s">
        <v>181</v>
      </c>
      <c r="I11" s="1" t="s">
        <v>182</v>
      </c>
      <c r="J11" s="4">
        <v>0.30081000000000002</v>
      </c>
      <c r="K11" s="1">
        <v>1859</v>
      </c>
      <c r="L11" s="1">
        <v>1859</v>
      </c>
      <c r="M11" s="1">
        <v>8.391</v>
      </c>
      <c r="O11" s="1">
        <v>3</v>
      </c>
      <c r="P11" s="1" t="s">
        <v>124</v>
      </c>
      <c r="Q11" s="1">
        <v>73.38</v>
      </c>
      <c r="R11" s="1">
        <v>1869</v>
      </c>
      <c r="S11" s="1">
        <v>2.2789999999999999</v>
      </c>
      <c r="T11" s="1">
        <v>3340</v>
      </c>
      <c r="U11" s="1">
        <v>1</v>
      </c>
      <c r="V11" s="1">
        <v>3373</v>
      </c>
    </row>
    <row r="12" spans="1:22" x14ac:dyDescent="0.3">
      <c r="B12" s="1" t="s">
        <v>86</v>
      </c>
      <c r="C12" s="1" t="s">
        <v>232</v>
      </c>
      <c r="D12" s="1" t="s">
        <v>285</v>
      </c>
      <c r="E12" s="1" t="s">
        <v>115</v>
      </c>
      <c r="F12" s="1" t="s">
        <v>242</v>
      </c>
      <c r="G12" s="1">
        <v>2021</v>
      </c>
      <c r="H12" s="1" t="s">
        <v>181</v>
      </c>
      <c r="I12" s="1" t="s">
        <v>182</v>
      </c>
      <c r="J12" s="4">
        <v>0.339306</v>
      </c>
      <c r="K12" s="1">
        <v>1861</v>
      </c>
      <c r="L12" s="1">
        <v>1861</v>
      </c>
      <c r="M12" s="1">
        <v>8.3920000000000012</v>
      </c>
      <c r="O12" s="1">
        <v>3</v>
      </c>
      <c r="P12" s="1" t="s">
        <v>124</v>
      </c>
      <c r="Q12" s="1">
        <v>73.38</v>
      </c>
      <c r="R12" s="1">
        <v>1869</v>
      </c>
      <c r="S12" s="1">
        <v>2.2789999999999999</v>
      </c>
      <c r="T12" s="1">
        <v>3340</v>
      </c>
      <c r="U12" s="1">
        <v>1</v>
      </c>
      <c r="V12" s="1">
        <v>3373</v>
      </c>
    </row>
    <row r="13" spans="1:22" x14ac:dyDescent="0.3">
      <c r="B13" s="1" t="s">
        <v>86</v>
      </c>
      <c r="C13" s="1" t="s">
        <v>232</v>
      </c>
      <c r="D13" s="1" t="s">
        <v>285</v>
      </c>
      <c r="E13" s="1" t="s">
        <v>115</v>
      </c>
      <c r="F13" s="1" t="s">
        <v>243</v>
      </c>
      <c r="G13" s="1">
        <v>2021</v>
      </c>
      <c r="H13" s="1" t="s">
        <v>181</v>
      </c>
      <c r="I13" s="1" t="s">
        <v>182</v>
      </c>
      <c r="J13" s="4">
        <v>0.40407799999999999</v>
      </c>
      <c r="K13" s="1">
        <v>1862</v>
      </c>
      <c r="L13" s="1">
        <v>1862</v>
      </c>
      <c r="M13" s="1">
        <v>8.3239999999999998</v>
      </c>
      <c r="O13" s="1">
        <v>3</v>
      </c>
      <c r="P13" s="1" t="s">
        <v>124</v>
      </c>
      <c r="Q13" s="1">
        <v>73.38</v>
      </c>
      <c r="R13" s="1">
        <v>1869</v>
      </c>
      <c r="S13" s="1">
        <v>2.2789999999999999</v>
      </c>
      <c r="T13" s="1">
        <v>3340</v>
      </c>
      <c r="U13" s="1">
        <v>1</v>
      </c>
      <c r="V13" s="1">
        <v>3373</v>
      </c>
    </row>
    <row r="14" spans="1:22" x14ac:dyDescent="0.3">
      <c r="B14" s="1" t="s">
        <v>86</v>
      </c>
      <c r="C14" s="1" t="s">
        <v>232</v>
      </c>
      <c r="D14" s="1" t="s">
        <v>285</v>
      </c>
      <c r="E14" s="1" t="s">
        <v>115</v>
      </c>
      <c r="F14" s="1" t="s">
        <v>244</v>
      </c>
      <c r="G14" s="1">
        <v>2021</v>
      </c>
      <c r="H14" s="1" t="s">
        <v>181</v>
      </c>
      <c r="I14" s="1" t="s">
        <v>182</v>
      </c>
      <c r="J14" s="4">
        <v>0.572156</v>
      </c>
      <c r="K14" s="1">
        <v>1861</v>
      </c>
      <c r="L14" s="1">
        <v>1861</v>
      </c>
      <c r="M14" s="1">
        <v>8.3230000000000004</v>
      </c>
      <c r="O14" s="1">
        <v>3</v>
      </c>
      <c r="P14" s="1" t="s">
        <v>124</v>
      </c>
      <c r="Q14" s="1">
        <v>73.38</v>
      </c>
      <c r="R14" s="1">
        <v>1869</v>
      </c>
      <c r="S14" s="1">
        <v>2.2789999999999999</v>
      </c>
      <c r="T14" s="1">
        <v>3340</v>
      </c>
      <c r="U14" s="1">
        <v>1</v>
      </c>
      <c r="V14" s="1">
        <v>3373</v>
      </c>
    </row>
    <row r="15" spans="1:22" x14ac:dyDescent="0.3">
      <c r="B15" s="1" t="s">
        <v>86</v>
      </c>
      <c r="C15" s="1" t="s">
        <v>232</v>
      </c>
      <c r="D15" s="1" t="s">
        <v>285</v>
      </c>
      <c r="E15" s="1" t="s">
        <v>115</v>
      </c>
      <c r="F15" s="1" t="s">
        <v>245</v>
      </c>
      <c r="G15" s="1">
        <v>2021</v>
      </c>
      <c r="H15" s="1" t="s">
        <v>181</v>
      </c>
      <c r="I15" s="1" t="s">
        <v>182</v>
      </c>
      <c r="J15" s="4">
        <v>0.89976999999999996</v>
      </c>
      <c r="K15" s="1">
        <v>1863</v>
      </c>
      <c r="L15" s="1">
        <v>1863</v>
      </c>
      <c r="M15" s="1">
        <v>8.375</v>
      </c>
      <c r="O15" s="1">
        <v>3</v>
      </c>
      <c r="P15" s="1" t="s">
        <v>124</v>
      </c>
      <c r="Q15" s="1">
        <v>73.38</v>
      </c>
      <c r="R15" s="1">
        <v>1869</v>
      </c>
      <c r="S15" s="1">
        <v>2.2789999999999999</v>
      </c>
      <c r="T15" s="1">
        <v>3340</v>
      </c>
      <c r="U15" s="1">
        <v>1</v>
      </c>
      <c r="V15" s="1">
        <v>3373</v>
      </c>
    </row>
    <row r="16" spans="1:22" x14ac:dyDescent="0.3">
      <c r="B16" s="1" t="s">
        <v>86</v>
      </c>
      <c r="C16" s="1" t="s">
        <v>232</v>
      </c>
      <c r="D16" s="1" t="s">
        <v>285</v>
      </c>
      <c r="E16" s="1" t="s">
        <v>115</v>
      </c>
      <c r="F16" s="1" t="s">
        <v>246</v>
      </c>
      <c r="G16" s="1">
        <v>2021</v>
      </c>
      <c r="H16" s="1" t="s">
        <v>181</v>
      </c>
      <c r="I16" s="1" t="s">
        <v>182</v>
      </c>
      <c r="J16" s="4">
        <v>1.431254</v>
      </c>
      <c r="K16" s="1">
        <v>1862</v>
      </c>
      <c r="L16" s="1">
        <v>1862</v>
      </c>
      <c r="M16" s="1">
        <v>8.375</v>
      </c>
      <c r="O16" s="1">
        <v>3</v>
      </c>
      <c r="P16" s="1" t="s">
        <v>124</v>
      </c>
      <c r="Q16" s="1">
        <v>73.38</v>
      </c>
      <c r="R16" s="1">
        <v>1869</v>
      </c>
      <c r="S16" s="1">
        <v>2.2789999999999999</v>
      </c>
      <c r="T16" s="1">
        <v>3340</v>
      </c>
      <c r="U16" s="1">
        <v>1</v>
      </c>
      <c r="V16" s="1">
        <v>3373</v>
      </c>
    </row>
    <row r="17" spans="2:22" x14ac:dyDescent="0.3">
      <c r="B17" s="1" t="s">
        <v>86</v>
      </c>
      <c r="C17" s="1" t="s">
        <v>232</v>
      </c>
      <c r="D17" s="1" t="s">
        <v>285</v>
      </c>
      <c r="E17" s="1" t="s">
        <v>115</v>
      </c>
      <c r="F17" s="1" t="s">
        <v>247</v>
      </c>
      <c r="G17" s="1">
        <v>2021</v>
      </c>
      <c r="H17" s="1" t="s">
        <v>181</v>
      </c>
      <c r="I17" s="1" t="s">
        <v>182</v>
      </c>
      <c r="J17" s="4">
        <v>1.966288</v>
      </c>
      <c r="K17" s="1">
        <v>1863</v>
      </c>
      <c r="L17" s="1">
        <v>1863</v>
      </c>
      <c r="M17" s="1">
        <v>8.613999999999999</v>
      </c>
      <c r="O17" s="1">
        <v>3</v>
      </c>
      <c r="P17" s="1" t="s">
        <v>124</v>
      </c>
      <c r="Q17" s="1">
        <v>73.38</v>
      </c>
      <c r="R17" s="1">
        <v>1869</v>
      </c>
      <c r="S17" s="1">
        <v>2.2789999999999999</v>
      </c>
      <c r="T17" s="1">
        <v>3340</v>
      </c>
      <c r="U17" s="1">
        <v>1</v>
      </c>
      <c r="V17" s="1">
        <v>3373</v>
      </c>
    </row>
    <row r="18" spans="2:22" x14ac:dyDescent="0.3">
      <c r="B18" s="1" t="s">
        <v>86</v>
      </c>
      <c r="C18" s="1" t="s">
        <v>232</v>
      </c>
      <c r="D18" s="1" t="s">
        <v>285</v>
      </c>
      <c r="E18" s="1" t="s">
        <v>115</v>
      </c>
      <c r="F18" s="1" t="s">
        <v>248</v>
      </c>
      <c r="G18" s="1">
        <v>2021</v>
      </c>
      <c r="H18" s="1" t="s">
        <v>181</v>
      </c>
      <c r="I18" s="1" t="s">
        <v>182</v>
      </c>
      <c r="J18" s="4">
        <v>2.2340800000000001</v>
      </c>
      <c r="K18" s="1">
        <v>1863</v>
      </c>
      <c r="L18" s="1">
        <v>1863</v>
      </c>
      <c r="M18" s="1">
        <v>8.6129999999999995</v>
      </c>
      <c r="O18" s="1">
        <v>3</v>
      </c>
      <c r="P18" s="1" t="s">
        <v>124</v>
      </c>
      <c r="Q18" s="1">
        <v>73.38</v>
      </c>
      <c r="R18" s="1">
        <v>1869</v>
      </c>
      <c r="S18" s="1">
        <v>2.2789999999999999</v>
      </c>
      <c r="T18" s="1">
        <v>3340</v>
      </c>
      <c r="U18" s="1">
        <v>1</v>
      </c>
      <c r="V18" s="1">
        <v>3373</v>
      </c>
    </row>
    <row r="19" spans="2:22" x14ac:dyDescent="0.3">
      <c r="B19" s="1" t="s">
        <v>86</v>
      </c>
      <c r="C19" s="1" t="s">
        <v>232</v>
      </c>
      <c r="D19" s="1" t="s">
        <v>285</v>
      </c>
      <c r="E19" s="1" t="s">
        <v>115</v>
      </c>
      <c r="F19" s="1" t="s">
        <v>249</v>
      </c>
      <c r="G19" s="1">
        <v>2021</v>
      </c>
      <c r="H19" s="1" t="s">
        <v>181</v>
      </c>
      <c r="I19" s="1" t="s">
        <v>182</v>
      </c>
      <c r="J19" s="4">
        <v>2.2332339999999999</v>
      </c>
      <c r="K19" s="1">
        <v>1863</v>
      </c>
      <c r="L19" s="1">
        <v>1863</v>
      </c>
      <c r="M19" s="1">
        <v>9.0960000000000001</v>
      </c>
      <c r="O19" s="1">
        <v>3</v>
      </c>
      <c r="P19" s="1" t="s">
        <v>124</v>
      </c>
      <c r="Q19" s="1">
        <v>73.38</v>
      </c>
      <c r="R19" s="1">
        <v>1869</v>
      </c>
      <c r="S19" s="1">
        <v>2.2789999999999999</v>
      </c>
      <c r="T19" s="1">
        <v>3340</v>
      </c>
      <c r="U19" s="1">
        <v>1</v>
      </c>
      <c r="V19" s="1">
        <v>3373</v>
      </c>
    </row>
    <row r="20" spans="2:22" x14ac:dyDescent="0.3">
      <c r="B20" s="1" t="s">
        <v>86</v>
      </c>
      <c r="C20" s="1" t="s">
        <v>232</v>
      </c>
      <c r="D20" s="1" t="s">
        <v>285</v>
      </c>
      <c r="E20" s="1" t="s">
        <v>115</v>
      </c>
      <c r="F20" s="1" t="s">
        <v>250</v>
      </c>
      <c r="G20" s="1">
        <v>2021</v>
      </c>
      <c r="H20" s="1" t="s">
        <v>181</v>
      </c>
      <c r="I20" s="1" t="s">
        <v>182</v>
      </c>
      <c r="J20" s="4">
        <v>2.107656</v>
      </c>
      <c r="K20" s="1">
        <v>1862</v>
      </c>
      <c r="L20" s="1">
        <v>1862</v>
      </c>
      <c r="M20" s="1">
        <v>9.0969999999999995</v>
      </c>
      <c r="O20" s="1">
        <v>3</v>
      </c>
      <c r="P20" s="1" t="s">
        <v>124</v>
      </c>
      <c r="Q20" s="1">
        <v>73.38</v>
      </c>
      <c r="R20" s="1">
        <v>1869</v>
      </c>
      <c r="S20" s="1">
        <v>2.2789999999999999</v>
      </c>
      <c r="T20" s="1">
        <v>3340</v>
      </c>
      <c r="U20" s="1">
        <v>1</v>
      </c>
      <c r="V20" s="1">
        <v>3373</v>
      </c>
    </row>
    <row r="21" spans="2:22" x14ac:dyDescent="0.3">
      <c r="B21" s="1" t="s">
        <v>86</v>
      </c>
      <c r="C21" s="1" t="s">
        <v>232</v>
      </c>
      <c r="D21" s="1" t="s">
        <v>285</v>
      </c>
      <c r="E21" s="1" t="s">
        <v>115</v>
      </c>
      <c r="F21" s="1" t="s">
        <v>251</v>
      </c>
      <c r="G21" s="1">
        <v>2021</v>
      </c>
      <c r="H21" s="1" t="s">
        <v>181</v>
      </c>
      <c r="I21" s="1" t="s">
        <v>182</v>
      </c>
      <c r="J21" s="4">
        <v>1.8503179999999999</v>
      </c>
      <c r="K21" s="1">
        <v>1862</v>
      </c>
      <c r="L21" s="1">
        <v>1862</v>
      </c>
      <c r="M21" s="1">
        <v>9.8350000000000009</v>
      </c>
      <c r="O21" s="1">
        <v>3</v>
      </c>
      <c r="P21" s="1" t="s">
        <v>124</v>
      </c>
      <c r="Q21" s="1">
        <v>73.38</v>
      </c>
      <c r="R21" s="1">
        <v>1869</v>
      </c>
      <c r="S21" s="1">
        <v>2.2789999999999999</v>
      </c>
      <c r="T21" s="1">
        <v>3340</v>
      </c>
      <c r="U21" s="1">
        <v>1</v>
      </c>
      <c r="V21" s="1">
        <v>3373</v>
      </c>
    </row>
    <row r="22" spans="2:22" x14ac:dyDescent="0.3">
      <c r="B22" s="1" t="s">
        <v>86</v>
      </c>
      <c r="C22" s="1" t="s">
        <v>232</v>
      </c>
      <c r="D22" s="1" t="s">
        <v>285</v>
      </c>
      <c r="E22" s="1" t="s">
        <v>115</v>
      </c>
      <c r="F22" s="1" t="s">
        <v>252</v>
      </c>
      <c r="G22" s="1">
        <v>2021</v>
      </c>
      <c r="H22" s="1" t="s">
        <v>181</v>
      </c>
      <c r="I22" s="1" t="s">
        <v>182</v>
      </c>
      <c r="J22" s="4">
        <v>1.623882</v>
      </c>
      <c r="K22" s="1">
        <v>1863</v>
      </c>
      <c r="L22" s="1">
        <v>1863</v>
      </c>
      <c r="M22" s="1">
        <v>9.8360000000000003</v>
      </c>
      <c r="O22" s="1">
        <v>3</v>
      </c>
      <c r="P22" s="1" t="s">
        <v>124</v>
      </c>
      <c r="Q22" s="1">
        <v>73.38</v>
      </c>
      <c r="R22" s="1">
        <v>1869</v>
      </c>
      <c r="S22" s="1">
        <v>2.2789999999999999</v>
      </c>
      <c r="T22" s="1">
        <v>3340</v>
      </c>
      <c r="U22" s="1">
        <v>1</v>
      </c>
      <c r="V22" s="1">
        <v>3373</v>
      </c>
    </row>
    <row r="23" spans="2:22" x14ac:dyDescent="0.3">
      <c r="B23" s="1" t="s">
        <v>86</v>
      </c>
      <c r="C23" s="1" t="s">
        <v>232</v>
      </c>
      <c r="D23" s="1" t="s">
        <v>285</v>
      </c>
      <c r="E23" s="1" t="s">
        <v>115</v>
      </c>
      <c r="F23" s="1" t="s">
        <v>253</v>
      </c>
      <c r="G23" s="1">
        <v>2021</v>
      </c>
      <c r="H23" s="1" t="s">
        <v>181</v>
      </c>
      <c r="I23" s="1" t="s">
        <v>182</v>
      </c>
      <c r="J23" s="4">
        <v>1.4141239999999999</v>
      </c>
      <c r="K23" s="1">
        <v>1863</v>
      </c>
      <c r="L23" s="1">
        <v>1863</v>
      </c>
      <c r="M23" s="1">
        <v>10.678000000000001</v>
      </c>
      <c r="O23" s="1">
        <v>3</v>
      </c>
      <c r="P23" s="1" t="s">
        <v>124</v>
      </c>
      <c r="Q23" s="1">
        <v>73.38</v>
      </c>
      <c r="R23" s="1">
        <v>1869</v>
      </c>
      <c r="S23" s="1">
        <v>2.2789999999999999</v>
      </c>
      <c r="T23" s="1">
        <v>3340</v>
      </c>
      <c r="U23" s="1">
        <v>1</v>
      </c>
      <c r="V23" s="1">
        <v>3373</v>
      </c>
    </row>
    <row r="24" spans="2:22" x14ac:dyDescent="0.3">
      <c r="B24" s="1" t="s">
        <v>86</v>
      </c>
      <c r="C24" s="1" t="s">
        <v>232</v>
      </c>
      <c r="D24" s="1" t="s">
        <v>285</v>
      </c>
      <c r="E24" s="1" t="s">
        <v>115</v>
      </c>
      <c r="F24" s="1" t="s">
        <v>254</v>
      </c>
      <c r="G24" s="1">
        <v>2021</v>
      </c>
      <c r="H24" s="1" t="s">
        <v>181</v>
      </c>
      <c r="I24" s="1" t="s">
        <v>182</v>
      </c>
      <c r="J24" s="4">
        <v>1.2607740000000001</v>
      </c>
      <c r="K24" s="1">
        <v>1862</v>
      </c>
      <c r="L24" s="1">
        <v>1862</v>
      </c>
      <c r="M24" s="1">
        <v>10.678000000000001</v>
      </c>
      <c r="O24" s="1">
        <v>3</v>
      </c>
      <c r="P24" s="1" t="s">
        <v>124</v>
      </c>
      <c r="Q24" s="1">
        <v>73.38</v>
      </c>
      <c r="R24" s="1">
        <v>1869</v>
      </c>
      <c r="S24" s="1">
        <v>2.2789999999999999</v>
      </c>
      <c r="T24" s="1">
        <v>3340</v>
      </c>
      <c r="U24" s="1">
        <v>1</v>
      </c>
      <c r="V24" s="1">
        <v>3373</v>
      </c>
    </row>
    <row r="25" spans="2:22" x14ac:dyDescent="0.3">
      <c r="B25" s="1" t="s">
        <v>86</v>
      </c>
      <c r="C25" s="1" t="s">
        <v>232</v>
      </c>
      <c r="D25" s="1" t="s">
        <v>285</v>
      </c>
      <c r="E25" s="1" t="s">
        <v>115</v>
      </c>
      <c r="F25" s="1" t="s">
        <v>255</v>
      </c>
      <c r="G25" s="1">
        <v>2021</v>
      </c>
      <c r="H25" s="1" t="s">
        <v>181</v>
      </c>
      <c r="I25" s="1" t="s">
        <v>182</v>
      </c>
      <c r="J25" s="4">
        <v>1.176526</v>
      </c>
      <c r="K25" s="1">
        <v>1863</v>
      </c>
      <c r="L25" s="1">
        <v>1863</v>
      </c>
      <c r="M25" s="1">
        <v>11.449</v>
      </c>
      <c r="O25" s="1">
        <v>3</v>
      </c>
      <c r="P25" s="1" t="s">
        <v>124</v>
      </c>
      <c r="Q25" s="1">
        <v>73.38</v>
      </c>
      <c r="R25" s="1">
        <v>1869</v>
      </c>
      <c r="S25" s="1">
        <v>2.2789999999999999</v>
      </c>
      <c r="T25" s="1">
        <v>3340</v>
      </c>
      <c r="U25" s="1">
        <v>1</v>
      </c>
      <c r="V25" s="1">
        <v>3373</v>
      </c>
    </row>
    <row r="26" spans="2:22" x14ac:dyDescent="0.3">
      <c r="B26" s="1" t="s">
        <v>86</v>
      </c>
      <c r="C26" s="1" t="s">
        <v>232</v>
      </c>
      <c r="D26" s="1" t="s">
        <v>285</v>
      </c>
      <c r="E26" s="1" t="s">
        <v>115</v>
      </c>
      <c r="F26" s="1" t="s">
        <v>256</v>
      </c>
      <c r="G26" s="1">
        <v>2021</v>
      </c>
      <c r="H26" s="1" t="s">
        <v>181</v>
      </c>
      <c r="I26" s="1" t="s">
        <v>182</v>
      </c>
      <c r="J26" s="4">
        <v>1.131672</v>
      </c>
      <c r="K26" s="1">
        <v>1863</v>
      </c>
      <c r="L26" s="1">
        <v>1863</v>
      </c>
      <c r="M26" s="1">
        <v>11.45</v>
      </c>
      <c r="O26" s="1">
        <v>3</v>
      </c>
      <c r="P26" s="1" t="s">
        <v>124</v>
      </c>
      <c r="Q26" s="1">
        <v>73.38</v>
      </c>
      <c r="R26" s="1">
        <v>1869</v>
      </c>
      <c r="S26" s="1">
        <v>2.2789999999999999</v>
      </c>
      <c r="T26" s="1">
        <v>3340</v>
      </c>
      <c r="U26" s="1">
        <v>1</v>
      </c>
      <c r="V26" s="1">
        <v>3373</v>
      </c>
    </row>
    <row r="27" spans="2:22" x14ac:dyDescent="0.3">
      <c r="B27" s="1" t="s">
        <v>86</v>
      </c>
      <c r="C27" s="1" t="s">
        <v>232</v>
      </c>
      <c r="D27" s="1" t="s">
        <v>285</v>
      </c>
      <c r="E27" s="1" t="s">
        <v>115</v>
      </c>
      <c r="F27" s="1" t="s">
        <v>257</v>
      </c>
      <c r="G27" s="1">
        <v>2021</v>
      </c>
      <c r="H27" s="1" t="s">
        <v>181</v>
      </c>
      <c r="I27" s="1" t="s">
        <v>182</v>
      </c>
      <c r="J27" s="4">
        <v>1.1511720000000001</v>
      </c>
      <c r="K27" s="1">
        <v>1863</v>
      </c>
      <c r="L27" s="1">
        <v>1863</v>
      </c>
      <c r="M27" s="1">
        <v>12.045</v>
      </c>
      <c r="O27" s="1">
        <v>3</v>
      </c>
      <c r="P27" s="1" t="s">
        <v>124</v>
      </c>
      <c r="Q27" s="1">
        <v>73.38</v>
      </c>
      <c r="R27" s="1">
        <v>1869</v>
      </c>
      <c r="S27" s="1">
        <v>2.2789999999999999</v>
      </c>
      <c r="T27" s="1">
        <v>3340</v>
      </c>
      <c r="U27" s="1">
        <v>1</v>
      </c>
      <c r="V27" s="1">
        <v>3373</v>
      </c>
    </row>
    <row r="28" spans="2:22" x14ac:dyDescent="0.3">
      <c r="B28" s="1" t="s">
        <v>86</v>
      </c>
      <c r="C28" s="1" t="s">
        <v>232</v>
      </c>
      <c r="D28" s="1" t="s">
        <v>285</v>
      </c>
      <c r="E28" s="1" t="s">
        <v>115</v>
      </c>
      <c r="F28" s="1" t="s">
        <v>258</v>
      </c>
      <c r="G28" s="1">
        <v>2021</v>
      </c>
      <c r="H28" s="1" t="s">
        <v>181</v>
      </c>
      <c r="I28" s="1" t="s">
        <v>182</v>
      </c>
      <c r="J28" s="4">
        <v>1.1994400000000001</v>
      </c>
      <c r="K28" s="1">
        <v>1862</v>
      </c>
      <c r="L28" s="1">
        <v>1862</v>
      </c>
      <c r="M28" s="1">
        <v>12.045</v>
      </c>
      <c r="O28" s="1">
        <v>3</v>
      </c>
      <c r="P28" s="1" t="s">
        <v>124</v>
      </c>
      <c r="Q28" s="1">
        <v>73.38</v>
      </c>
      <c r="R28" s="1">
        <v>1869</v>
      </c>
      <c r="S28" s="1">
        <v>2.2789999999999999</v>
      </c>
      <c r="T28" s="1">
        <v>3340</v>
      </c>
      <c r="U28" s="1">
        <v>1</v>
      </c>
      <c r="V28" s="1">
        <v>3373</v>
      </c>
    </row>
    <row r="29" spans="2:22" x14ac:dyDescent="0.3">
      <c r="B29" s="1" t="s">
        <v>86</v>
      </c>
      <c r="C29" s="1" t="s">
        <v>232</v>
      </c>
      <c r="D29" s="1" t="s">
        <v>285</v>
      </c>
      <c r="E29" s="1" t="s">
        <v>115</v>
      </c>
      <c r="F29" s="1" t="s">
        <v>259</v>
      </c>
      <c r="G29" s="1">
        <v>2021</v>
      </c>
      <c r="H29" s="1" t="s">
        <v>181</v>
      </c>
      <c r="I29" s="1" t="s">
        <v>182</v>
      </c>
      <c r="J29" s="4">
        <v>1.160058</v>
      </c>
      <c r="K29" s="1">
        <v>1862</v>
      </c>
      <c r="L29" s="1">
        <v>1862</v>
      </c>
      <c r="M29" s="1">
        <v>12.476000000000001</v>
      </c>
      <c r="O29" s="1">
        <v>3</v>
      </c>
      <c r="P29" s="1" t="s">
        <v>124</v>
      </c>
      <c r="Q29" s="1">
        <v>73.38</v>
      </c>
      <c r="R29" s="1">
        <v>1869</v>
      </c>
      <c r="S29" s="1">
        <v>2.2789999999999999</v>
      </c>
      <c r="T29" s="1">
        <v>3340</v>
      </c>
      <c r="U29" s="1">
        <v>1</v>
      </c>
      <c r="V29" s="1">
        <v>3373</v>
      </c>
    </row>
    <row r="30" spans="2:22" x14ac:dyDescent="0.3">
      <c r="B30" s="1" t="s">
        <v>86</v>
      </c>
      <c r="C30" s="1" t="s">
        <v>232</v>
      </c>
      <c r="D30" s="1" t="s">
        <v>285</v>
      </c>
      <c r="E30" s="1" t="s">
        <v>115</v>
      </c>
      <c r="F30" s="1" t="s">
        <v>260</v>
      </c>
      <c r="G30" s="1">
        <v>2021</v>
      </c>
      <c r="H30" s="1" t="s">
        <v>181</v>
      </c>
      <c r="I30" s="1" t="s">
        <v>182</v>
      </c>
      <c r="J30" s="4">
        <v>1.134728</v>
      </c>
      <c r="K30" s="1">
        <v>1863</v>
      </c>
      <c r="L30" s="1">
        <v>1863</v>
      </c>
      <c r="M30" s="1">
        <v>12.477</v>
      </c>
      <c r="O30" s="1">
        <v>3</v>
      </c>
      <c r="P30" s="1" t="s">
        <v>124</v>
      </c>
      <c r="Q30" s="1">
        <v>73.38</v>
      </c>
      <c r="R30" s="1">
        <v>1869</v>
      </c>
      <c r="S30" s="1">
        <v>2.2789999999999999</v>
      </c>
      <c r="T30" s="1">
        <v>3340</v>
      </c>
      <c r="U30" s="1">
        <v>1</v>
      </c>
      <c r="V30" s="1">
        <v>3373</v>
      </c>
    </row>
    <row r="31" spans="2:22" x14ac:dyDescent="0.3">
      <c r="B31" s="1" t="s">
        <v>86</v>
      </c>
      <c r="C31" s="1" t="s">
        <v>232</v>
      </c>
      <c r="D31" s="1" t="s">
        <v>285</v>
      </c>
      <c r="E31" s="1" t="s">
        <v>115</v>
      </c>
      <c r="F31" s="1" t="s">
        <v>261</v>
      </c>
      <c r="G31" s="1">
        <v>2021</v>
      </c>
      <c r="H31" s="1" t="s">
        <v>181</v>
      </c>
      <c r="I31" s="1" t="s">
        <v>182</v>
      </c>
      <c r="J31" s="4">
        <v>1.1169100000000001</v>
      </c>
      <c r="K31" s="1">
        <v>1863</v>
      </c>
      <c r="L31" s="1">
        <v>1863</v>
      </c>
      <c r="M31" s="1">
        <v>12.744</v>
      </c>
      <c r="O31" s="1">
        <v>3</v>
      </c>
      <c r="P31" s="1" t="s">
        <v>124</v>
      </c>
      <c r="Q31" s="1">
        <v>73.38</v>
      </c>
      <c r="R31" s="1">
        <v>1869</v>
      </c>
      <c r="S31" s="1">
        <v>2.2789999999999999</v>
      </c>
      <c r="T31" s="1">
        <v>3340</v>
      </c>
      <c r="U31" s="1">
        <v>1</v>
      </c>
      <c r="V31" s="1">
        <v>3373</v>
      </c>
    </row>
    <row r="32" spans="2:22" x14ac:dyDescent="0.3">
      <c r="B32" s="1" t="s">
        <v>86</v>
      </c>
      <c r="C32" s="1" t="s">
        <v>232</v>
      </c>
      <c r="D32" s="1" t="s">
        <v>285</v>
      </c>
      <c r="E32" s="1" t="s">
        <v>115</v>
      </c>
      <c r="F32" s="1" t="s">
        <v>262</v>
      </c>
      <c r="G32" s="1">
        <v>2021</v>
      </c>
      <c r="H32" s="1" t="s">
        <v>181</v>
      </c>
      <c r="I32" s="1" t="s">
        <v>182</v>
      </c>
      <c r="J32" s="4">
        <v>1.1160099999999999</v>
      </c>
      <c r="K32" s="1">
        <v>1863</v>
      </c>
      <c r="L32" s="1">
        <v>1863</v>
      </c>
      <c r="M32" s="1">
        <v>12.744</v>
      </c>
      <c r="O32" s="1">
        <v>3</v>
      </c>
      <c r="P32" s="1" t="s">
        <v>124</v>
      </c>
      <c r="Q32" s="1">
        <v>73.38</v>
      </c>
      <c r="R32" s="1">
        <v>1869</v>
      </c>
      <c r="S32" s="1">
        <v>2.2789999999999999</v>
      </c>
      <c r="T32" s="1">
        <v>3340</v>
      </c>
      <c r="U32" s="1">
        <v>1</v>
      </c>
      <c r="V32" s="1">
        <v>3373</v>
      </c>
    </row>
    <row r="33" spans="2:22" x14ac:dyDescent="0.3">
      <c r="B33" s="1" t="s">
        <v>86</v>
      </c>
      <c r="C33" s="1" t="s">
        <v>232</v>
      </c>
      <c r="D33" s="1" t="s">
        <v>285</v>
      </c>
      <c r="E33" s="1" t="s">
        <v>115</v>
      </c>
      <c r="F33" s="1" t="s">
        <v>263</v>
      </c>
      <c r="G33" s="1">
        <v>2021</v>
      </c>
      <c r="H33" s="1" t="s">
        <v>181</v>
      </c>
      <c r="I33" s="1" t="s">
        <v>182</v>
      </c>
      <c r="J33" s="4">
        <v>1.1439980000000001</v>
      </c>
      <c r="K33" s="1">
        <v>1863</v>
      </c>
      <c r="L33" s="1">
        <v>1863</v>
      </c>
      <c r="M33" s="1">
        <v>12.827999999999999</v>
      </c>
      <c r="O33" s="1">
        <v>3</v>
      </c>
      <c r="P33" s="1" t="s">
        <v>124</v>
      </c>
      <c r="Q33" s="1">
        <v>73.38</v>
      </c>
      <c r="R33" s="1">
        <v>1869</v>
      </c>
      <c r="S33" s="1">
        <v>2.2789999999999999</v>
      </c>
      <c r="T33" s="1">
        <v>3340</v>
      </c>
      <c r="U33" s="1">
        <v>1</v>
      </c>
      <c r="V33" s="1">
        <v>3373</v>
      </c>
    </row>
    <row r="34" spans="2:22" x14ac:dyDescent="0.3">
      <c r="B34" s="1" t="s">
        <v>86</v>
      </c>
      <c r="C34" s="1" t="s">
        <v>232</v>
      </c>
      <c r="D34" s="1" t="s">
        <v>285</v>
      </c>
      <c r="E34" s="1" t="s">
        <v>115</v>
      </c>
      <c r="F34" s="1" t="s">
        <v>264</v>
      </c>
      <c r="G34" s="1">
        <v>2021</v>
      </c>
      <c r="H34" s="1" t="s">
        <v>181</v>
      </c>
      <c r="I34" s="1" t="s">
        <v>182</v>
      </c>
      <c r="J34" s="4">
        <v>1.253584</v>
      </c>
      <c r="K34" s="1">
        <v>1863</v>
      </c>
      <c r="L34" s="1">
        <v>1863</v>
      </c>
      <c r="M34" s="1">
        <v>12.827</v>
      </c>
      <c r="O34" s="1">
        <v>3</v>
      </c>
      <c r="P34" s="1" t="s">
        <v>124</v>
      </c>
      <c r="Q34" s="1">
        <v>73.38</v>
      </c>
      <c r="R34" s="1">
        <v>1869</v>
      </c>
      <c r="S34" s="1">
        <v>2.2789999999999999</v>
      </c>
      <c r="T34" s="1">
        <v>3340</v>
      </c>
      <c r="U34" s="1">
        <v>1</v>
      </c>
      <c r="V34" s="1">
        <v>3373</v>
      </c>
    </row>
    <row r="35" spans="2:22" x14ac:dyDescent="0.3">
      <c r="B35" s="1" t="s">
        <v>86</v>
      </c>
      <c r="C35" s="1" t="s">
        <v>232</v>
      </c>
      <c r="D35" s="1" t="s">
        <v>285</v>
      </c>
      <c r="E35" s="1" t="s">
        <v>115</v>
      </c>
      <c r="F35" s="1" t="s">
        <v>265</v>
      </c>
      <c r="G35" s="1">
        <v>2021</v>
      </c>
      <c r="H35" s="1" t="s">
        <v>181</v>
      </c>
      <c r="I35" s="1" t="s">
        <v>182</v>
      </c>
      <c r="J35" s="4">
        <v>1.4487300000000001</v>
      </c>
      <c r="K35" s="1">
        <v>1863</v>
      </c>
      <c r="L35" s="1">
        <v>1863</v>
      </c>
      <c r="M35" s="1">
        <v>12.7</v>
      </c>
      <c r="O35" s="1">
        <v>3</v>
      </c>
      <c r="P35" s="1" t="s">
        <v>124</v>
      </c>
      <c r="Q35" s="1">
        <v>73.38</v>
      </c>
      <c r="R35" s="1">
        <v>1869</v>
      </c>
      <c r="S35" s="1">
        <v>2.2789999999999999</v>
      </c>
      <c r="T35" s="1">
        <v>3340</v>
      </c>
      <c r="U35" s="1">
        <v>1</v>
      </c>
      <c r="V35" s="1">
        <v>3373</v>
      </c>
    </row>
    <row r="36" spans="2:22" x14ac:dyDescent="0.3">
      <c r="B36" s="1" t="s">
        <v>86</v>
      </c>
      <c r="C36" s="1" t="s">
        <v>232</v>
      </c>
      <c r="D36" s="1" t="s">
        <v>285</v>
      </c>
      <c r="E36" s="1" t="s">
        <v>115</v>
      </c>
      <c r="F36" s="1" t="s">
        <v>266</v>
      </c>
      <c r="G36" s="1">
        <v>2021</v>
      </c>
      <c r="H36" s="1" t="s">
        <v>181</v>
      </c>
      <c r="I36" s="1" t="s">
        <v>182</v>
      </c>
      <c r="J36" s="4">
        <v>1.762424</v>
      </c>
      <c r="K36" s="1">
        <v>1862</v>
      </c>
      <c r="L36" s="1">
        <v>1862</v>
      </c>
      <c r="M36" s="1">
        <v>12.701000000000001</v>
      </c>
      <c r="O36" s="1">
        <v>3</v>
      </c>
      <c r="P36" s="1" t="s">
        <v>124</v>
      </c>
      <c r="Q36" s="1">
        <v>73.38</v>
      </c>
      <c r="R36" s="1">
        <v>1869</v>
      </c>
      <c r="S36" s="1">
        <v>2.2789999999999999</v>
      </c>
      <c r="T36" s="1">
        <v>3340</v>
      </c>
      <c r="U36" s="1">
        <v>1</v>
      </c>
      <c r="V36" s="1">
        <v>3373</v>
      </c>
    </row>
    <row r="37" spans="2:22" x14ac:dyDescent="0.3">
      <c r="B37" s="1" t="s">
        <v>86</v>
      </c>
      <c r="C37" s="1" t="s">
        <v>232</v>
      </c>
      <c r="D37" s="1" t="s">
        <v>285</v>
      </c>
      <c r="E37" s="1" t="s">
        <v>115</v>
      </c>
      <c r="F37" s="1" t="s">
        <v>267</v>
      </c>
      <c r="G37" s="1">
        <v>2021</v>
      </c>
      <c r="H37" s="1" t="s">
        <v>181</v>
      </c>
      <c r="I37" s="1" t="s">
        <v>182</v>
      </c>
      <c r="J37" s="4">
        <v>2.031612</v>
      </c>
      <c r="K37" s="1">
        <v>1861</v>
      </c>
      <c r="L37" s="1">
        <v>1861</v>
      </c>
      <c r="M37" s="1">
        <v>12.430999999999999</v>
      </c>
      <c r="O37" s="1">
        <v>3</v>
      </c>
      <c r="P37" s="1" t="s">
        <v>124</v>
      </c>
      <c r="Q37" s="1">
        <v>73.38</v>
      </c>
      <c r="R37" s="1">
        <v>1869</v>
      </c>
      <c r="S37" s="1">
        <v>2.2789999999999999</v>
      </c>
      <c r="T37" s="1">
        <v>3340</v>
      </c>
      <c r="U37" s="1">
        <v>1</v>
      </c>
      <c r="V37" s="1">
        <v>3373</v>
      </c>
    </row>
    <row r="38" spans="2:22" x14ac:dyDescent="0.3">
      <c r="B38" s="1" t="s">
        <v>86</v>
      </c>
      <c r="C38" s="1" t="s">
        <v>232</v>
      </c>
      <c r="D38" s="1" t="s">
        <v>285</v>
      </c>
      <c r="E38" s="1" t="s">
        <v>115</v>
      </c>
      <c r="F38" s="1" t="s">
        <v>268</v>
      </c>
      <c r="G38" s="1">
        <v>2021</v>
      </c>
      <c r="H38" s="1" t="s">
        <v>181</v>
      </c>
      <c r="I38" s="1" t="s">
        <v>182</v>
      </c>
      <c r="J38" s="4">
        <v>2.1662720000000002</v>
      </c>
      <c r="K38" s="1">
        <v>1860</v>
      </c>
      <c r="L38" s="1">
        <v>1860</v>
      </c>
      <c r="M38" s="1">
        <v>12.430999999999999</v>
      </c>
      <c r="O38" s="1">
        <v>3</v>
      </c>
      <c r="P38" s="1" t="s">
        <v>124</v>
      </c>
      <c r="Q38" s="1">
        <v>73.38</v>
      </c>
      <c r="R38" s="1">
        <v>1869</v>
      </c>
      <c r="S38" s="1">
        <v>2.2789999999999999</v>
      </c>
      <c r="T38" s="1">
        <v>3340</v>
      </c>
      <c r="U38" s="1">
        <v>1</v>
      </c>
      <c r="V38" s="1">
        <v>3373</v>
      </c>
    </row>
    <row r="39" spans="2:22" x14ac:dyDescent="0.3">
      <c r="B39" s="1" t="s">
        <v>86</v>
      </c>
      <c r="C39" s="1" t="s">
        <v>232</v>
      </c>
      <c r="D39" s="1" t="s">
        <v>285</v>
      </c>
      <c r="E39" s="1" t="s">
        <v>115</v>
      </c>
      <c r="F39" s="1" t="s">
        <v>269</v>
      </c>
      <c r="G39" s="1">
        <v>2021</v>
      </c>
      <c r="H39" s="1" t="s">
        <v>181</v>
      </c>
      <c r="I39" s="1" t="s">
        <v>182</v>
      </c>
      <c r="J39" s="4">
        <v>2.1437680000000001</v>
      </c>
      <c r="K39" s="1">
        <v>1861</v>
      </c>
      <c r="L39" s="1">
        <v>1861</v>
      </c>
      <c r="M39" s="1">
        <v>12.044</v>
      </c>
      <c r="O39" s="1">
        <v>3</v>
      </c>
      <c r="P39" s="1" t="s">
        <v>124</v>
      </c>
      <c r="Q39" s="1">
        <v>73.38</v>
      </c>
      <c r="R39" s="1">
        <v>1869</v>
      </c>
      <c r="S39" s="1">
        <v>2.2789999999999999</v>
      </c>
      <c r="T39" s="1">
        <v>3340</v>
      </c>
      <c r="U39" s="1">
        <v>1</v>
      </c>
      <c r="V39" s="1">
        <v>3373</v>
      </c>
    </row>
    <row r="40" spans="2:22" x14ac:dyDescent="0.3">
      <c r="B40" s="1" t="s">
        <v>86</v>
      </c>
      <c r="C40" s="1" t="s">
        <v>232</v>
      </c>
      <c r="D40" s="1" t="s">
        <v>285</v>
      </c>
      <c r="E40" s="1" t="s">
        <v>115</v>
      </c>
      <c r="F40" s="1" t="s">
        <v>270</v>
      </c>
      <c r="G40" s="1">
        <v>2021</v>
      </c>
      <c r="H40" s="1" t="s">
        <v>181</v>
      </c>
      <c r="I40" s="1" t="s">
        <v>182</v>
      </c>
      <c r="J40" s="4">
        <v>2.1250599999999999</v>
      </c>
      <c r="K40" s="1">
        <v>1858</v>
      </c>
      <c r="L40" s="1">
        <v>1858</v>
      </c>
      <c r="M40" s="1">
        <v>12.045</v>
      </c>
      <c r="O40" s="1">
        <v>3</v>
      </c>
      <c r="P40" s="1" t="s">
        <v>124</v>
      </c>
      <c r="Q40" s="1">
        <v>73.38</v>
      </c>
      <c r="R40" s="1">
        <v>1869</v>
      </c>
      <c r="S40" s="1">
        <v>2.2789999999999999</v>
      </c>
      <c r="T40" s="1">
        <v>3340</v>
      </c>
      <c r="U40" s="1">
        <v>1</v>
      </c>
      <c r="V40" s="1">
        <v>3373</v>
      </c>
    </row>
    <row r="41" spans="2:22" x14ac:dyDescent="0.3">
      <c r="B41" s="1" t="s">
        <v>86</v>
      </c>
      <c r="C41" s="1" t="s">
        <v>232</v>
      </c>
      <c r="D41" s="1" t="s">
        <v>285</v>
      </c>
      <c r="E41" s="1" t="s">
        <v>115</v>
      </c>
      <c r="F41" s="1" t="s">
        <v>271</v>
      </c>
      <c r="G41" s="1">
        <v>2021</v>
      </c>
      <c r="H41" s="1" t="s">
        <v>181</v>
      </c>
      <c r="I41" s="1" t="s">
        <v>182</v>
      </c>
      <c r="J41" s="4">
        <v>2.0358339999999999</v>
      </c>
      <c r="K41" s="1">
        <v>1859</v>
      </c>
      <c r="L41" s="1">
        <v>1859</v>
      </c>
      <c r="M41" s="1">
        <v>11.563000000000001</v>
      </c>
      <c r="O41" s="1">
        <v>3</v>
      </c>
      <c r="P41" s="1" t="s">
        <v>124</v>
      </c>
      <c r="Q41" s="1">
        <v>73.38</v>
      </c>
      <c r="R41" s="1">
        <v>1869</v>
      </c>
      <c r="S41" s="1">
        <v>2.2789999999999999</v>
      </c>
      <c r="T41" s="1">
        <v>3340</v>
      </c>
      <c r="U41" s="1">
        <v>1</v>
      </c>
      <c r="V41" s="1">
        <v>3373</v>
      </c>
    </row>
    <row r="42" spans="2:22" x14ac:dyDescent="0.3">
      <c r="B42" s="1" t="s">
        <v>86</v>
      </c>
      <c r="C42" s="1" t="s">
        <v>232</v>
      </c>
      <c r="D42" s="1" t="s">
        <v>285</v>
      </c>
      <c r="E42" s="1" t="s">
        <v>115</v>
      </c>
      <c r="F42" s="1" t="s">
        <v>272</v>
      </c>
      <c r="G42" s="1">
        <v>2021</v>
      </c>
      <c r="H42" s="1" t="s">
        <v>181</v>
      </c>
      <c r="I42" s="1" t="s">
        <v>182</v>
      </c>
      <c r="J42" s="4">
        <v>1.96377</v>
      </c>
      <c r="K42" s="1">
        <v>1858</v>
      </c>
      <c r="L42" s="1">
        <v>1858</v>
      </c>
      <c r="M42" s="1">
        <v>11.564</v>
      </c>
      <c r="O42" s="1">
        <v>3</v>
      </c>
      <c r="P42" s="1" t="s">
        <v>124</v>
      </c>
      <c r="Q42" s="1">
        <v>73.38</v>
      </c>
      <c r="R42" s="1">
        <v>1869</v>
      </c>
      <c r="S42" s="1">
        <v>2.2789999999999999</v>
      </c>
      <c r="T42" s="1">
        <v>3340</v>
      </c>
      <c r="U42" s="1">
        <v>1</v>
      </c>
      <c r="V42" s="1">
        <v>3373</v>
      </c>
    </row>
    <row r="43" spans="2:22" x14ac:dyDescent="0.3">
      <c r="B43" s="1" t="s">
        <v>86</v>
      </c>
      <c r="C43" s="1" t="s">
        <v>232</v>
      </c>
      <c r="D43" s="1" t="s">
        <v>285</v>
      </c>
      <c r="E43" s="1" t="s">
        <v>115</v>
      </c>
      <c r="F43" s="1" t="s">
        <v>273</v>
      </c>
      <c r="G43" s="1">
        <v>2021</v>
      </c>
      <c r="H43" s="1" t="s">
        <v>181</v>
      </c>
      <c r="I43" s="1" t="s">
        <v>182</v>
      </c>
      <c r="J43" s="4">
        <v>1.87002</v>
      </c>
      <c r="K43" s="1">
        <v>1858</v>
      </c>
      <c r="L43" s="1">
        <v>1858</v>
      </c>
      <c r="M43" s="1">
        <v>10.975</v>
      </c>
      <c r="O43" s="1">
        <v>3</v>
      </c>
      <c r="P43" s="1" t="s">
        <v>124</v>
      </c>
      <c r="Q43" s="1">
        <v>73.38</v>
      </c>
      <c r="R43" s="1">
        <v>1869</v>
      </c>
      <c r="S43" s="1">
        <v>2.2789999999999999</v>
      </c>
      <c r="T43" s="1">
        <v>3340</v>
      </c>
      <c r="U43" s="1">
        <v>1</v>
      </c>
      <c r="V43" s="1">
        <v>3373</v>
      </c>
    </row>
    <row r="44" spans="2:22" x14ac:dyDescent="0.3">
      <c r="B44" s="1" t="s">
        <v>86</v>
      </c>
      <c r="C44" s="1" t="s">
        <v>232</v>
      </c>
      <c r="D44" s="1" t="s">
        <v>285</v>
      </c>
      <c r="E44" s="1" t="s">
        <v>115</v>
      </c>
      <c r="F44" s="1" t="s">
        <v>274</v>
      </c>
      <c r="G44" s="1">
        <v>2021</v>
      </c>
      <c r="H44" s="1" t="s">
        <v>181</v>
      </c>
      <c r="I44" s="1" t="s">
        <v>182</v>
      </c>
      <c r="J44" s="4">
        <v>1.770934</v>
      </c>
      <c r="K44" s="1">
        <v>1857</v>
      </c>
      <c r="L44" s="1">
        <v>1857</v>
      </c>
      <c r="M44" s="1">
        <v>10.974</v>
      </c>
      <c r="O44" s="1">
        <v>3</v>
      </c>
      <c r="P44" s="1" t="s">
        <v>124</v>
      </c>
      <c r="Q44" s="1">
        <v>73.38</v>
      </c>
      <c r="R44" s="1">
        <v>1869</v>
      </c>
      <c r="S44" s="1">
        <v>2.2789999999999999</v>
      </c>
      <c r="T44" s="1">
        <v>3340</v>
      </c>
      <c r="U44" s="1">
        <v>1</v>
      </c>
      <c r="V44" s="1">
        <v>3373</v>
      </c>
    </row>
    <row r="45" spans="2:22" x14ac:dyDescent="0.3">
      <c r="B45" s="1" t="s">
        <v>86</v>
      </c>
      <c r="C45" s="1" t="s">
        <v>232</v>
      </c>
      <c r="D45" s="1" t="s">
        <v>285</v>
      </c>
      <c r="E45" s="1" t="s">
        <v>115</v>
      </c>
      <c r="F45" s="1" t="s">
        <v>275</v>
      </c>
      <c r="G45" s="1">
        <v>2021</v>
      </c>
      <c r="H45" s="1" t="s">
        <v>181</v>
      </c>
      <c r="I45" s="1" t="s">
        <v>182</v>
      </c>
      <c r="J45" s="4">
        <v>1.6351579999999999</v>
      </c>
      <c r="K45" s="1">
        <v>1857</v>
      </c>
      <c r="L45" s="1">
        <v>1857</v>
      </c>
      <c r="M45" s="1">
        <v>10.375999999999999</v>
      </c>
      <c r="O45" s="1">
        <v>3</v>
      </c>
      <c r="P45" s="1" t="s">
        <v>124</v>
      </c>
      <c r="Q45" s="1">
        <v>73.38</v>
      </c>
      <c r="R45" s="1">
        <v>1869</v>
      </c>
      <c r="S45" s="1">
        <v>2.2789999999999999</v>
      </c>
      <c r="T45" s="1">
        <v>3340</v>
      </c>
      <c r="U45" s="1">
        <v>1</v>
      </c>
      <c r="V45" s="1">
        <v>3373</v>
      </c>
    </row>
    <row r="46" spans="2:22" x14ac:dyDescent="0.3">
      <c r="B46" s="1" t="s">
        <v>86</v>
      </c>
      <c r="C46" s="1" t="s">
        <v>232</v>
      </c>
      <c r="D46" s="1" t="s">
        <v>285</v>
      </c>
      <c r="E46" s="1" t="s">
        <v>115</v>
      </c>
      <c r="F46" s="1" t="s">
        <v>276</v>
      </c>
      <c r="G46" s="1">
        <v>2021</v>
      </c>
      <c r="H46" s="1" t="s">
        <v>181</v>
      </c>
      <c r="I46" s="1" t="s">
        <v>182</v>
      </c>
      <c r="J46" s="4">
        <v>1.4623619999999999</v>
      </c>
      <c r="K46" s="1">
        <v>1856</v>
      </c>
      <c r="L46" s="1">
        <v>1856</v>
      </c>
      <c r="M46" s="1">
        <v>10.375999999999999</v>
      </c>
      <c r="O46" s="1">
        <v>3</v>
      </c>
      <c r="P46" s="1" t="s">
        <v>124</v>
      </c>
      <c r="Q46" s="1">
        <v>73.38</v>
      </c>
      <c r="R46" s="1">
        <v>1869</v>
      </c>
      <c r="S46" s="1">
        <v>2.2789999999999999</v>
      </c>
      <c r="T46" s="1">
        <v>3340</v>
      </c>
      <c r="U46" s="1">
        <v>1</v>
      </c>
      <c r="V46" s="1">
        <v>3373</v>
      </c>
    </row>
    <row r="47" spans="2:22" x14ac:dyDescent="0.3">
      <c r="B47" s="1" t="s">
        <v>86</v>
      </c>
      <c r="C47" s="1" t="s">
        <v>232</v>
      </c>
      <c r="D47" s="1" t="s">
        <v>285</v>
      </c>
      <c r="E47" s="1" t="s">
        <v>115</v>
      </c>
      <c r="F47" s="1" t="s">
        <v>277</v>
      </c>
      <c r="G47" s="1">
        <v>2021</v>
      </c>
      <c r="H47" s="1" t="s">
        <v>181</v>
      </c>
      <c r="I47" s="1" t="s">
        <v>182</v>
      </c>
      <c r="J47" s="4">
        <v>1.2190780000000001</v>
      </c>
      <c r="K47" s="1">
        <v>1857</v>
      </c>
      <c r="L47" s="1">
        <v>1857</v>
      </c>
      <c r="M47" s="1">
        <v>9.8650000000000002</v>
      </c>
      <c r="O47" s="1">
        <v>3</v>
      </c>
      <c r="P47" s="1" t="s">
        <v>124</v>
      </c>
      <c r="Q47" s="1">
        <v>73.38</v>
      </c>
      <c r="R47" s="1">
        <v>1869</v>
      </c>
      <c r="S47" s="1">
        <v>2.2789999999999999</v>
      </c>
      <c r="T47" s="1">
        <v>3340</v>
      </c>
      <c r="U47" s="1">
        <v>1</v>
      </c>
      <c r="V47" s="1">
        <v>3373</v>
      </c>
    </row>
    <row r="48" spans="2:22" x14ac:dyDescent="0.3">
      <c r="B48" s="1" t="s">
        <v>86</v>
      </c>
      <c r="C48" s="1" t="s">
        <v>232</v>
      </c>
      <c r="D48" s="1" t="s">
        <v>285</v>
      </c>
      <c r="E48" s="1" t="s">
        <v>115</v>
      </c>
      <c r="F48" s="1" t="s">
        <v>278</v>
      </c>
      <c r="G48" s="1">
        <v>2021</v>
      </c>
      <c r="H48" s="1" t="s">
        <v>181</v>
      </c>
      <c r="I48" s="1" t="s">
        <v>182</v>
      </c>
      <c r="J48" s="4">
        <v>0.93503999999999998</v>
      </c>
      <c r="K48" s="1">
        <v>1857</v>
      </c>
      <c r="L48" s="1">
        <v>1857</v>
      </c>
      <c r="M48" s="1">
        <v>9.8650000000000002</v>
      </c>
      <c r="O48" s="1">
        <v>3</v>
      </c>
      <c r="P48" s="1" t="s">
        <v>124</v>
      </c>
      <c r="Q48" s="1">
        <v>73.38</v>
      </c>
      <c r="R48" s="1">
        <v>1869</v>
      </c>
      <c r="S48" s="1">
        <v>2.2789999999999999</v>
      </c>
      <c r="T48" s="1">
        <v>3340</v>
      </c>
      <c r="U48" s="1">
        <v>1</v>
      </c>
      <c r="V48" s="1">
        <v>3373</v>
      </c>
    </row>
    <row r="49" spans="2:22" x14ac:dyDescent="0.3">
      <c r="B49" s="1" t="s">
        <v>86</v>
      </c>
      <c r="C49" s="1" t="s">
        <v>232</v>
      </c>
      <c r="D49" s="1" t="s">
        <v>285</v>
      </c>
      <c r="E49" s="1" t="s">
        <v>115</v>
      </c>
      <c r="F49" s="1" t="s">
        <v>279</v>
      </c>
      <c r="G49" s="1">
        <v>2021</v>
      </c>
      <c r="H49" s="1" t="s">
        <v>181</v>
      </c>
      <c r="I49" s="1" t="s">
        <v>182</v>
      </c>
      <c r="J49" s="4">
        <v>0.68855999999999995</v>
      </c>
      <c r="K49" s="1">
        <v>1855</v>
      </c>
      <c r="L49" s="1">
        <v>1855</v>
      </c>
      <c r="M49" s="1">
        <v>9.4719999999999995</v>
      </c>
      <c r="O49" s="1">
        <v>3</v>
      </c>
      <c r="P49" s="1" t="s">
        <v>124</v>
      </c>
      <c r="Q49" s="1">
        <v>73.38</v>
      </c>
      <c r="R49" s="1">
        <v>1869</v>
      </c>
      <c r="S49" s="1">
        <v>2.2789999999999999</v>
      </c>
      <c r="T49" s="1">
        <v>3340</v>
      </c>
      <c r="U49" s="1">
        <v>1</v>
      </c>
      <c r="V49" s="1">
        <v>3373</v>
      </c>
    </row>
    <row r="50" spans="2:22" x14ac:dyDescent="0.3">
      <c r="B50" s="1" t="s">
        <v>86</v>
      </c>
      <c r="C50" s="1" t="s">
        <v>232</v>
      </c>
      <c r="D50" s="1" t="s">
        <v>285</v>
      </c>
      <c r="E50" s="1" t="s">
        <v>115</v>
      </c>
      <c r="F50" s="1" t="s">
        <v>280</v>
      </c>
      <c r="G50" s="1">
        <v>2021</v>
      </c>
      <c r="H50" s="1" t="s">
        <v>181</v>
      </c>
      <c r="I50" s="1" t="s">
        <v>182</v>
      </c>
      <c r="J50" s="4">
        <v>0.51480599999999999</v>
      </c>
      <c r="K50" s="1">
        <v>1852</v>
      </c>
      <c r="L50" s="1">
        <v>1852</v>
      </c>
      <c r="M50" s="1">
        <v>9.4700000000000006</v>
      </c>
      <c r="O50" s="1">
        <v>3</v>
      </c>
      <c r="P50" s="1" t="s">
        <v>124</v>
      </c>
      <c r="Q50" s="1">
        <v>73.38</v>
      </c>
      <c r="R50" s="1">
        <v>1869</v>
      </c>
      <c r="S50" s="1">
        <v>2.2789999999999999</v>
      </c>
      <c r="T50" s="1">
        <v>3340</v>
      </c>
      <c r="U50" s="1">
        <v>1</v>
      </c>
      <c r="V50" s="1">
        <v>3373</v>
      </c>
    </row>
    <row r="51" spans="2:22" x14ac:dyDescent="0.3">
      <c r="B51" s="1" t="s">
        <v>86</v>
      </c>
      <c r="C51" s="1" t="s">
        <v>232</v>
      </c>
      <c r="D51" s="1" t="s">
        <v>285</v>
      </c>
      <c r="E51" s="1" t="s">
        <v>115</v>
      </c>
      <c r="F51" s="1" t="s">
        <v>233</v>
      </c>
      <c r="G51" s="1">
        <v>2021</v>
      </c>
      <c r="H51" s="1" t="s">
        <v>181</v>
      </c>
      <c r="I51" s="1" t="s">
        <v>183</v>
      </c>
      <c r="J51" s="4">
        <v>0.39269999999999999</v>
      </c>
      <c r="K51" s="1">
        <v>3158</v>
      </c>
      <c r="L51" s="1">
        <v>3158</v>
      </c>
      <c r="M51" s="1">
        <v>9.1869999999999994</v>
      </c>
      <c r="O51" s="1">
        <v>3</v>
      </c>
      <c r="P51" s="1" t="s">
        <v>124</v>
      </c>
      <c r="Q51" s="1">
        <v>96.349000000000004</v>
      </c>
      <c r="R51" s="1">
        <v>2884</v>
      </c>
      <c r="S51" s="1">
        <v>2.9489999999999998</v>
      </c>
      <c r="T51" s="1">
        <v>5378</v>
      </c>
      <c r="U51" s="1">
        <v>2</v>
      </c>
      <c r="V51" s="1">
        <v>5400</v>
      </c>
    </row>
    <row r="52" spans="2:22" x14ac:dyDescent="0.3">
      <c r="B52" s="1" t="s">
        <v>86</v>
      </c>
      <c r="C52" s="1" t="s">
        <v>232</v>
      </c>
      <c r="D52" s="1" t="s">
        <v>285</v>
      </c>
      <c r="E52" s="1" t="s">
        <v>115</v>
      </c>
      <c r="F52" s="1" t="s">
        <v>234</v>
      </c>
      <c r="G52" s="1">
        <v>2021</v>
      </c>
      <c r="H52" s="1" t="s">
        <v>181</v>
      </c>
      <c r="I52" s="1" t="s">
        <v>183</v>
      </c>
      <c r="J52" s="4">
        <v>0.3422659999999999</v>
      </c>
      <c r="K52" s="1">
        <v>3166</v>
      </c>
      <c r="L52" s="1">
        <v>3166</v>
      </c>
      <c r="M52" s="1">
        <v>9.157</v>
      </c>
      <c r="O52" s="1">
        <v>3</v>
      </c>
      <c r="P52" s="1" t="s">
        <v>124</v>
      </c>
      <c r="Q52" s="1">
        <v>96.349000000000004</v>
      </c>
      <c r="R52" s="1">
        <v>2884</v>
      </c>
      <c r="S52" s="1">
        <v>2.9489999999999998</v>
      </c>
      <c r="T52" s="1">
        <v>5378</v>
      </c>
      <c r="U52" s="1">
        <v>2</v>
      </c>
      <c r="V52" s="1">
        <v>5400</v>
      </c>
    </row>
    <row r="53" spans="2:22" x14ac:dyDescent="0.3">
      <c r="B53" s="1" t="s">
        <v>86</v>
      </c>
      <c r="C53" s="1" t="s">
        <v>232</v>
      </c>
      <c r="D53" s="1" t="s">
        <v>285</v>
      </c>
      <c r="E53" s="1" t="s">
        <v>115</v>
      </c>
      <c r="F53" s="1" t="s">
        <v>235</v>
      </c>
      <c r="G53" s="1">
        <v>2021</v>
      </c>
      <c r="H53" s="1" t="s">
        <v>181</v>
      </c>
      <c r="I53" s="1" t="s">
        <v>183</v>
      </c>
      <c r="J53" s="4">
        <v>0.29013599999999989</v>
      </c>
      <c r="K53" s="1">
        <v>3165</v>
      </c>
      <c r="L53" s="1">
        <v>3165</v>
      </c>
      <c r="M53" s="1">
        <v>8.9020000000000028</v>
      </c>
      <c r="O53" s="1">
        <v>3</v>
      </c>
      <c r="P53" s="1" t="s">
        <v>124</v>
      </c>
      <c r="Q53" s="1">
        <v>96.349000000000004</v>
      </c>
      <c r="R53" s="1">
        <v>2884</v>
      </c>
      <c r="S53" s="1">
        <v>2.9489999999999998</v>
      </c>
      <c r="T53" s="1">
        <v>5378</v>
      </c>
      <c r="U53" s="1">
        <v>2</v>
      </c>
      <c r="V53" s="1">
        <v>5400</v>
      </c>
    </row>
    <row r="54" spans="2:22" x14ac:dyDescent="0.3">
      <c r="B54" s="1" t="s">
        <v>86</v>
      </c>
      <c r="C54" s="1" t="s">
        <v>232</v>
      </c>
      <c r="D54" s="1" t="s">
        <v>285</v>
      </c>
      <c r="E54" s="1" t="s">
        <v>115</v>
      </c>
      <c r="F54" s="1" t="s">
        <v>236</v>
      </c>
      <c r="G54" s="1">
        <v>2021</v>
      </c>
      <c r="H54" s="1" t="s">
        <v>181</v>
      </c>
      <c r="I54" s="1" t="s">
        <v>183</v>
      </c>
      <c r="J54" s="4">
        <v>0.289858</v>
      </c>
      <c r="K54" s="1">
        <v>3181</v>
      </c>
      <c r="L54" s="1">
        <v>3181</v>
      </c>
      <c r="M54" s="1">
        <v>8.9020000000000028</v>
      </c>
      <c r="O54" s="1">
        <v>3</v>
      </c>
      <c r="P54" s="1" t="s">
        <v>124</v>
      </c>
      <c r="Q54" s="1">
        <v>96.349000000000004</v>
      </c>
      <c r="R54" s="1">
        <v>2884</v>
      </c>
      <c r="S54" s="1">
        <v>2.9489999999999998</v>
      </c>
      <c r="T54" s="1">
        <v>5378</v>
      </c>
      <c r="U54" s="1">
        <v>2</v>
      </c>
      <c r="V54" s="1">
        <v>5400</v>
      </c>
    </row>
    <row r="55" spans="2:22" x14ac:dyDescent="0.3">
      <c r="B55" s="1" t="s">
        <v>86</v>
      </c>
      <c r="C55" s="1" t="s">
        <v>232</v>
      </c>
      <c r="D55" s="1" t="s">
        <v>285</v>
      </c>
      <c r="E55" s="1" t="s">
        <v>115</v>
      </c>
      <c r="F55" s="1" t="s">
        <v>237</v>
      </c>
      <c r="G55" s="1">
        <v>2021</v>
      </c>
      <c r="H55" s="1" t="s">
        <v>181</v>
      </c>
      <c r="I55" s="1" t="s">
        <v>183</v>
      </c>
      <c r="J55" s="4">
        <v>0.26944799999999991</v>
      </c>
      <c r="K55" s="1">
        <v>3186</v>
      </c>
      <c r="L55" s="1">
        <v>3186</v>
      </c>
      <c r="M55" s="1">
        <v>8.702</v>
      </c>
      <c r="O55" s="1">
        <v>3</v>
      </c>
      <c r="P55" s="1" t="s">
        <v>124</v>
      </c>
      <c r="Q55" s="1">
        <v>96.349000000000004</v>
      </c>
      <c r="R55" s="1">
        <v>2884</v>
      </c>
      <c r="S55" s="1">
        <v>2.9489999999999998</v>
      </c>
      <c r="T55" s="1">
        <v>5378</v>
      </c>
      <c r="U55" s="1">
        <v>2</v>
      </c>
      <c r="V55" s="1">
        <v>5400</v>
      </c>
    </row>
    <row r="56" spans="2:22" x14ac:dyDescent="0.3">
      <c r="B56" s="1" t="s">
        <v>86</v>
      </c>
      <c r="C56" s="1" t="s">
        <v>232</v>
      </c>
      <c r="D56" s="1" t="s">
        <v>285</v>
      </c>
      <c r="E56" s="1" t="s">
        <v>115</v>
      </c>
      <c r="F56" s="1" t="s">
        <v>238</v>
      </c>
      <c r="G56" s="1">
        <v>2021</v>
      </c>
      <c r="H56" s="1" t="s">
        <v>181</v>
      </c>
      <c r="I56" s="1" t="s">
        <v>183</v>
      </c>
      <c r="J56" s="4">
        <v>0.27440799999999999</v>
      </c>
      <c r="K56" s="1">
        <v>3184</v>
      </c>
      <c r="L56" s="1">
        <v>3184</v>
      </c>
      <c r="M56" s="1">
        <v>8.702</v>
      </c>
      <c r="O56" s="1">
        <v>3</v>
      </c>
      <c r="P56" s="1" t="s">
        <v>124</v>
      </c>
      <c r="Q56" s="1">
        <v>96.349000000000004</v>
      </c>
      <c r="R56" s="1">
        <v>2884</v>
      </c>
      <c r="S56" s="1">
        <v>2.9489999999999998</v>
      </c>
      <c r="T56" s="1">
        <v>5378</v>
      </c>
      <c r="U56" s="1">
        <v>2</v>
      </c>
      <c r="V56" s="1">
        <v>5400</v>
      </c>
    </row>
    <row r="57" spans="2:22" x14ac:dyDescent="0.3">
      <c r="B57" s="1" t="s">
        <v>86</v>
      </c>
      <c r="C57" s="1" t="s">
        <v>232</v>
      </c>
      <c r="D57" s="1" t="s">
        <v>285</v>
      </c>
      <c r="E57" s="1" t="s">
        <v>115</v>
      </c>
      <c r="F57" s="1" t="s">
        <v>239</v>
      </c>
      <c r="G57" s="1">
        <v>2021</v>
      </c>
      <c r="H57" s="1" t="s">
        <v>181</v>
      </c>
      <c r="I57" s="1" t="s">
        <v>183</v>
      </c>
      <c r="J57" s="4">
        <v>0.28243200000000002</v>
      </c>
      <c r="K57" s="1">
        <v>3186</v>
      </c>
      <c r="L57" s="1">
        <v>3186</v>
      </c>
      <c r="M57" s="1">
        <v>8.5170000000000012</v>
      </c>
      <c r="O57" s="1">
        <v>3</v>
      </c>
      <c r="P57" s="1" t="s">
        <v>124</v>
      </c>
      <c r="Q57" s="1">
        <v>96.349000000000004</v>
      </c>
      <c r="R57" s="1">
        <v>2884</v>
      </c>
      <c r="S57" s="1">
        <v>2.9489999999999998</v>
      </c>
      <c r="T57" s="1">
        <v>5378</v>
      </c>
      <c r="U57" s="1">
        <v>2</v>
      </c>
      <c r="V57" s="1">
        <v>5400</v>
      </c>
    </row>
    <row r="58" spans="2:22" x14ac:dyDescent="0.3">
      <c r="B58" s="1" t="s">
        <v>86</v>
      </c>
      <c r="C58" s="1" t="s">
        <v>232</v>
      </c>
      <c r="D58" s="1" t="s">
        <v>285</v>
      </c>
      <c r="E58" s="1" t="s">
        <v>115</v>
      </c>
      <c r="F58" s="1" t="s">
        <v>240</v>
      </c>
      <c r="G58" s="1">
        <v>2021</v>
      </c>
      <c r="H58" s="1" t="s">
        <v>181</v>
      </c>
      <c r="I58" s="1" t="s">
        <v>183</v>
      </c>
      <c r="J58" s="4">
        <v>0.29877599999999999</v>
      </c>
      <c r="K58" s="1">
        <v>3187</v>
      </c>
      <c r="L58" s="1">
        <v>3187</v>
      </c>
      <c r="M58" s="1">
        <v>8.516</v>
      </c>
      <c r="O58" s="1">
        <v>3</v>
      </c>
      <c r="P58" s="1" t="s">
        <v>124</v>
      </c>
      <c r="Q58" s="1">
        <v>96.349000000000004</v>
      </c>
      <c r="R58" s="1">
        <v>2884</v>
      </c>
      <c r="S58" s="1">
        <v>2.9489999999999998</v>
      </c>
      <c r="T58" s="1">
        <v>5378</v>
      </c>
      <c r="U58" s="1">
        <v>2</v>
      </c>
      <c r="V58" s="1">
        <v>5400</v>
      </c>
    </row>
    <row r="59" spans="2:22" x14ac:dyDescent="0.3">
      <c r="B59" s="1" t="s">
        <v>86</v>
      </c>
      <c r="C59" s="1" t="s">
        <v>232</v>
      </c>
      <c r="D59" s="1" t="s">
        <v>285</v>
      </c>
      <c r="E59" s="1" t="s">
        <v>115</v>
      </c>
      <c r="F59" s="1" t="s">
        <v>241</v>
      </c>
      <c r="G59" s="1">
        <v>2021</v>
      </c>
      <c r="H59" s="1" t="s">
        <v>181</v>
      </c>
      <c r="I59" s="1" t="s">
        <v>183</v>
      </c>
      <c r="J59" s="4">
        <v>0.32623400000000008</v>
      </c>
      <c r="K59" s="1">
        <v>3187</v>
      </c>
      <c r="L59" s="1">
        <v>3187</v>
      </c>
      <c r="M59" s="1">
        <v>8.3840000000000003</v>
      </c>
      <c r="O59" s="1">
        <v>3</v>
      </c>
      <c r="P59" s="1" t="s">
        <v>124</v>
      </c>
      <c r="Q59" s="1">
        <v>96.349000000000004</v>
      </c>
      <c r="R59" s="1">
        <v>2884</v>
      </c>
      <c r="S59" s="1">
        <v>2.9489999999999998</v>
      </c>
      <c r="T59" s="1">
        <v>5378</v>
      </c>
      <c r="U59" s="1">
        <v>2</v>
      </c>
      <c r="V59" s="1">
        <v>5400</v>
      </c>
    </row>
    <row r="60" spans="2:22" x14ac:dyDescent="0.3">
      <c r="B60" s="1" t="s">
        <v>86</v>
      </c>
      <c r="C60" s="1" t="s">
        <v>232</v>
      </c>
      <c r="D60" s="1" t="s">
        <v>285</v>
      </c>
      <c r="E60" s="1" t="s">
        <v>115</v>
      </c>
      <c r="F60" s="1" t="s">
        <v>242</v>
      </c>
      <c r="G60" s="1">
        <v>2021</v>
      </c>
      <c r="H60" s="1" t="s">
        <v>181</v>
      </c>
      <c r="I60" s="1" t="s">
        <v>183</v>
      </c>
      <c r="J60" s="4">
        <v>0.37141600000000002</v>
      </c>
      <c r="K60" s="1">
        <v>3186</v>
      </c>
      <c r="L60" s="1">
        <v>3186</v>
      </c>
      <c r="M60" s="1">
        <v>8.3840000000000003</v>
      </c>
      <c r="O60" s="1">
        <v>3</v>
      </c>
      <c r="P60" s="1" t="s">
        <v>124</v>
      </c>
      <c r="Q60" s="1">
        <v>96.349000000000004</v>
      </c>
      <c r="R60" s="1">
        <v>2884</v>
      </c>
      <c r="S60" s="1">
        <v>2.9489999999999998</v>
      </c>
      <c r="T60" s="1">
        <v>5378</v>
      </c>
      <c r="U60" s="1">
        <v>2</v>
      </c>
      <c r="V60" s="1">
        <v>5400</v>
      </c>
    </row>
    <row r="61" spans="2:22" x14ac:dyDescent="0.3">
      <c r="B61" s="1" t="s">
        <v>86</v>
      </c>
      <c r="C61" s="1" t="s">
        <v>232</v>
      </c>
      <c r="D61" s="1" t="s">
        <v>285</v>
      </c>
      <c r="E61" s="1" t="s">
        <v>115</v>
      </c>
      <c r="F61" s="1" t="s">
        <v>243</v>
      </c>
      <c r="G61" s="1">
        <v>2021</v>
      </c>
      <c r="H61" s="1" t="s">
        <v>181</v>
      </c>
      <c r="I61" s="1" t="s">
        <v>183</v>
      </c>
      <c r="J61" s="4">
        <v>0.50625200000000004</v>
      </c>
      <c r="K61" s="1">
        <v>3187</v>
      </c>
      <c r="L61" s="1">
        <v>3187</v>
      </c>
      <c r="M61" s="1">
        <v>8.3170000000000002</v>
      </c>
      <c r="O61" s="1">
        <v>3</v>
      </c>
      <c r="P61" s="1" t="s">
        <v>124</v>
      </c>
      <c r="Q61" s="1">
        <v>96.349000000000004</v>
      </c>
      <c r="R61" s="1">
        <v>2884</v>
      </c>
      <c r="S61" s="1">
        <v>2.9489999999999998</v>
      </c>
      <c r="T61" s="1">
        <v>5378</v>
      </c>
      <c r="U61" s="1">
        <v>2</v>
      </c>
      <c r="V61" s="1">
        <v>5400</v>
      </c>
    </row>
    <row r="62" spans="2:22" x14ac:dyDescent="0.3">
      <c r="B62" s="1" t="s">
        <v>86</v>
      </c>
      <c r="C62" s="1" t="s">
        <v>232</v>
      </c>
      <c r="D62" s="1" t="s">
        <v>285</v>
      </c>
      <c r="E62" s="1" t="s">
        <v>115</v>
      </c>
      <c r="F62" s="1" t="s">
        <v>244</v>
      </c>
      <c r="G62" s="1">
        <v>2021</v>
      </c>
      <c r="H62" s="1" t="s">
        <v>181</v>
      </c>
      <c r="I62" s="1" t="s">
        <v>183</v>
      </c>
      <c r="J62" s="4">
        <v>0.78509000000000007</v>
      </c>
      <c r="K62" s="1">
        <v>3186</v>
      </c>
      <c r="L62" s="1">
        <v>3186</v>
      </c>
      <c r="M62" s="1">
        <v>8.3160000000000007</v>
      </c>
      <c r="O62" s="1">
        <v>3</v>
      </c>
      <c r="P62" s="1" t="s">
        <v>124</v>
      </c>
      <c r="Q62" s="1">
        <v>96.349000000000004</v>
      </c>
      <c r="R62" s="1">
        <v>2884</v>
      </c>
      <c r="S62" s="1">
        <v>2.9489999999999998</v>
      </c>
      <c r="T62" s="1">
        <v>5378</v>
      </c>
      <c r="U62" s="1">
        <v>2</v>
      </c>
      <c r="V62" s="1">
        <v>5400</v>
      </c>
    </row>
    <row r="63" spans="2:22" x14ac:dyDescent="0.3">
      <c r="B63" s="1" t="s">
        <v>86</v>
      </c>
      <c r="C63" s="1" t="s">
        <v>232</v>
      </c>
      <c r="D63" s="1" t="s">
        <v>285</v>
      </c>
      <c r="E63" s="1" t="s">
        <v>115</v>
      </c>
      <c r="F63" s="1" t="s">
        <v>245</v>
      </c>
      <c r="G63" s="1">
        <v>2021</v>
      </c>
      <c r="H63" s="1" t="s">
        <v>181</v>
      </c>
      <c r="I63" s="1" t="s">
        <v>183</v>
      </c>
      <c r="J63" s="4">
        <v>1.2491779999999999</v>
      </c>
      <c r="K63" s="1">
        <v>3186</v>
      </c>
      <c r="L63" s="1">
        <v>3186</v>
      </c>
      <c r="M63" s="1">
        <v>8.3670000000000009</v>
      </c>
      <c r="O63" s="1">
        <v>3</v>
      </c>
      <c r="P63" s="1" t="s">
        <v>124</v>
      </c>
      <c r="Q63" s="1">
        <v>96.349000000000004</v>
      </c>
      <c r="R63" s="1">
        <v>2884</v>
      </c>
      <c r="S63" s="1">
        <v>2.9489999999999998</v>
      </c>
      <c r="T63" s="1">
        <v>5378</v>
      </c>
      <c r="U63" s="1">
        <v>2</v>
      </c>
      <c r="V63" s="1">
        <v>5400</v>
      </c>
    </row>
    <row r="64" spans="2:22" x14ac:dyDescent="0.3">
      <c r="B64" s="1" t="s">
        <v>86</v>
      </c>
      <c r="C64" s="1" t="s">
        <v>232</v>
      </c>
      <c r="D64" s="1" t="s">
        <v>285</v>
      </c>
      <c r="E64" s="1" t="s">
        <v>115</v>
      </c>
      <c r="F64" s="1" t="s">
        <v>246</v>
      </c>
      <c r="G64" s="1">
        <v>2021</v>
      </c>
      <c r="H64" s="1" t="s">
        <v>181</v>
      </c>
      <c r="I64" s="1" t="s">
        <v>183</v>
      </c>
      <c r="J64" s="4">
        <v>2.0603099999999999</v>
      </c>
      <c r="K64" s="1">
        <v>3183</v>
      </c>
      <c r="L64" s="1">
        <v>3183</v>
      </c>
      <c r="M64" s="1">
        <v>8.3659999999999997</v>
      </c>
      <c r="O64" s="1">
        <v>3</v>
      </c>
      <c r="P64" s="1" t="s">
        <v>124</v>
      </c>
      <c r="Q64" s="1">
        <v>96.349000000000004</v>
      </c>
      <c r="R64" s="1">
        <v>2884</v>
      </c>
      <c r="S64" s="1">
        <v>2.9489999999999998</v>
      </c>
      <c r="T64" s="1">
        <v>5378</v>
      </c>
      <c r="U64" s="1">
        <v>2</v>
      </c>
      <c r="V64" s="1">
        <v>5400</v>
      </c>
    </row>
    <row r="65" spans="2:22" x14ac:dyDescent="0.3">
      <c r="B65" s="1" t="s">
        <v>86</v>
      </c>
      <c r="C65" s="1" t="s">
        <v>232</v>
      </c>
      <c r="D65" s="1" t="s">
        <v>285</v>
      </c>
      <c r="E65" s="1" t="s">
        <v>115</v>
      </c>
      <c r="F65" s="1" t="s">
        <v>247</v>
      </c>
      <c r="G65" s="1">
        <v>2021</v>
      </c>
      <c r="H65" s="1" t="s">
        <v>181</v>
      </c>
      <c r="I65" s="1" t="s">
        <v>183</v>
      </c>
      <c r="J65" s="4">
        <v>2.972836</v>
      </c>
      <c r="K65" s="1">
        <v>3184</v>
      </c>
      <c r="L65" s="1">
        <v>3184</v>
      </c>
      <c r="M65" s="1">
        <v>8.6059999999999999</v>
      </c>
      <c r="O65" s="1">
        <v>3</v>
      </c>
      <c r="P65" s="1" t="s">
        <v>124</v>
      </c>
      <c r="Q65" s="1">
        <v>96.349000000000004</v>
      </c>
      <c r="R65" s="1">
        <v>2884</v>
      </c>
      <c r="S65" s="1">
        <v>2.9489999999999998</v>
      </c>
      <c r="T65" s="1">
        <v>5378</v>
      </c>
      <c r="U65" s="1">
        <v>2</v>
      </c>
      <c r="V65" s="1">
        <v>5400</v>
      </c>
    </row>
    <row r="66" spans="2:22" x14ac:dyDescent="0.3">
      <c r="B66" s="1" t="s">
        <v>86</v>
      </c>
      <c r="C66" s="1" t="s">
        <v>232</v>
      </c>
      <c r="D66" s="1" t="s">
        <v>285</v>
      </c>
      <c r="E66" s="1" t="s">
        <v>115</v>
      </c>
      <c r="F66" s="1" t="s">
        <v>248</v>
      </c>
      <c r="G66" s="1">
        <v>2021</v>
      </c>
      <c r="H66" s="1" t="s">
        <v>181</v>
      </c>
      <c r="I66" s="1" t="s">
        <v>183</v>
      </c>
      <c r="J66" s="4">
        <v>3.4083000000000001</v>
      </c>
      <c r="K66" s="1">
        <v>3181</v>
      </c>
      <c r="L66" s="1">
        <v>3181</v>
      </c>
      <c r="M66" s="1">
        <v>8.6039999999999992</v>
      </c>
      <c r="O66" s="1">
        <v>3</v>
      </c>
      <c r="P66" s="1" t="s">
        <v>124</v>
      </c>
      <c r="Q66" s="1">
        <v>96.349000000000004</v>
      </c>
      <c r="R66" s="1">
        <v>2884</v>
      </c>
      <c r="S66" s="1">
        <v>2.9489999999999998</v>
      </c>
      <c r="T66" s="1">
        <v>5378</v>
      </c>
      <c r="U66" s="1">
        <v>2</v>
      </c>
      <c r="V66" s="1">
        <v>5400</v>
      </c>
    </row>
    <row r="67" spans="2:22" x14ac:dyDescent="0.3">
      <c r="B67" s="1" t="s">
        <v>86</v>
      </c>
      <c r="C67" s="1" t="s">
        <v>232</v>
      </c>
      <c r="D67" s="1" t="s">
        <v>285</v>
      </c>
      <c r="E67" s="1" t="s">
        <v>115</v>
      </c>
      <c r="F67" s="1" t="s">
        <v>249</v>
      </c>
      <c r="G67" s="1">
        <v>2021</v>
      </c>
      <c r="H67" s="1" t="s">
        <v>181</v>
      </c>
      <c r="I67" s="1" t="s">
        <v>183</v>
      </c>
      <c r="J67" s="4">
        <v>3.3374739999999998</v>
      </c>
      <c r="K67" s="1">
        <v>3183</v>
      </c>
      <c r="L67" s="1">
        <v>3183</v>
      </c>
      <c r="M67" s="1">
        <v>9.09</v>
      </c>
      <c r="O67" s="1">
        <v>3</v>
      </c>
      <c r="P67" s="1" t="s">
        <v>124</v>
      </c>
      <c r="Q67" s="1">
        <v>96.349000000000004</v>
      </c>
      <c r="R67" s="1">
        <v>2884</v>
      </c>
      <c r="S67" s="1">
        <v>2.9489999999999998</v>
      </c>
      <c r="T67" s="1">
        <v>5378</v>
      </c>
      <c r="U67" s="1">
        <v>2</v>
      </c>
      <c r="V67" s="1">
        <v>5400</v>
      </c>
    </row>
    <row r="68" spans="2:22" x14ac:dyDescent="0.3">
      <c r="B68" s="1" t="s">
        <v>86</v>
      </c>
      <c r="C68" s="1" t="s">
        <v>232</v>
      </c>
      <c r="D68" s="1" t="s">
        <v>285</v>
      </c>
      <c r="E68" s="1" t="s">
        <v>115</v>
      </c>
      <c r="F68" s="1" t="s">
        <v>250</v>
      </c>
      <c r="G68" s="1">
        <v>2021</v>
      </c>
      <c r="H68" s="1" t="s">
        <v>181</v>
      </c>
      <c r="I68" s="1" t="s">
        <v>183</v>
      </c>
      <c r="J68" s="4">
        <v>3.0720200000000002</v>
      </c>
      <c r="K68" s="1">
        <v>3183</v>
      </c>
      <c r="L68" s="1">
        <v>3183</v>
      </c>
      <c r="M68" s="1">
        <v>9.09</v>
      </c>
      <c r="O68" s="1">
        <v>3</v>
      </c>
      <c r="P68" s="1" t="s">
        <v>124</v>
      </c>
      <c r="Q68" s="1">
        <v>96.349000000000004</v>
      </c>
      <c r="R68" s="1">
        <v>2884</v>
      </c>
      <c r="S68" s="1">
        <v>2.9489999999999998</v>
      </c>
      <c r="T68" s="1">
        <v>5378</v>
      </c>
      <c r="U68" s="1">
        <v>2</v>
      </c>
      <c r="V68" s="1">
        <v>5400</v>
      </c>
    </row>
    <row r="69" spans="2:22" x14ac:dyDescent="0.3">
      <c r="B69" s="1" t="s">
        <v>86</v>
      </c>
      <c r="C69" s="1" t="s">
        <v>232</v>
      </c>
      <c r="D69" s="1" t="s">
        <v>285</v>
      </c>
      <c r="E69" s="1" t="s">
        <v>115</v>
      </c>
      <c r="F69" s="1" t="s">
        <v>251</v>
      </c>
      <c r="G69" s="1">
        <v>2021</v>
      </c>
      <c r="H69" s="1" t="s">
        <v>181</v>
      </c>
      <c r="I69" s="1" t="s">
        <v>183</v>
      </c>
      <c r="J69" s="4">
        <v>2.660514</v>
      </c>
      <c r="K69" s="1">
        <v>3182</v>
      </c>
      <c r="L69" s="1">
        <v>3182</v>
      </c>
      <c r="M69" s="1">
        <v>9.8279999999999994</v>
      </c>
      <c r="O69" s="1">
        <v>3</v>
      </c>
      <c r="P69" s="1" t="s">
        <v>124</v>
      </c>
      <c r="Q69" s="1">
        <v>96.349000000000004</v>
      </c>
      <c r="R69" s="1">
        <v>2884</v>
      </c>
      <c r="S69" s="1">
        <v>2.9489999999999998</v>
      </c>
      <c r="T69" s="1">
        <v>5378</v>
      </c>
      <c r="U69" s="1">
        <v>2</v>
      </c>
      <c r="V69" s="1">
        <v>5400</v>
      </c>
    </row>
    <row r="70" spans="2:22" x14ac:dyDescent="0.3">
      <c r="B70" s="1" t="s">
        <v>86</v>
      </c>
      <c r="C70" s="1" t="s">
        <v>232</v>
      </c>
      <c r="D70" s="1" t="s">
        <v>285</v>
      </c>
      <c r="E70" s="1" t="s">
        <v>115</v>
      </c>
      <c r="F70" s="1" t="s">
        <v>252</v>
      </c>
      <c r="G70" s="1">
        <v>2021</v>
      </c>
      <c r="H70" s="1" t="s">
        <v>181</v>
      </c>
      <c r="I70" s="1" t="s">
        <v>183</v>
      </c>
      <c r="J70" s="4">
        <v>2.2871619999999999</v>
      </c>
      <c r="K70" s="1">
        <v>3183</v>
      </c>
      <c r="L70" s="1">
        <v>3183</v>
      </c>
      <c r="M70" s="1">
        <v>9.8290000000000006</v>
      </c>
      <c r="O70" s="1">
        <v>3</v>
      </c>
      <c r="P70" s="1" t="s">
        <v>124</v>
      </c>
      <c r="Q70" s="1">
        <v>96.349000000000004</v>
      </c>
      <c r="R70" s="1">
        <v>2884</v>
      </c>
      <c r="S70" s="1">
        <v>2.9489999999999998</v>
      </c>
      <c r="T70" s="1">
        <v>5378</v>
      </c>
      <c r="U70" s="1">
        <v>2</v>
      </c>
      <c r="V70" s="1">
        <v>5400</v>
      </c>
    </row>
    <row r="71" spans="2:22" x14ac:dyDescent="0.3">
      <c r="B71" s="1" t="s">
        <v>86</v>
      </c>
      <c r="C71" s="1" t="s">
        <v>232</v>
      </c>
      <c r="D71" s="1" t="s">
        <v>285</v>
      </c>
      <c r="E71" s="1" t="s">
        <v>115</v>
      </c>
      <c r="F71" s="1" t="s">
        <v>253</v>
      </c>
      <c r="G71" s="1">
        <v>2021</v>
      </c>
      <c r="H71" s="1" t="s">
        <v>181</v>
      </c>
      <c r="I71" s="1" t="s">
        <v>183</v>
      </c>
      <c r="J71" s="4">
        <v>1.9848859999999999</v>
      </c>
      <c r="K71" s="1">
        <v>3184</v>
      </c>
      <c r="L71" s="1">
        <v>3184</v>
      </c>
      <c r="M71" s="1">
        <v>10.672000000000001</v>
      </c>
      <c r="O71" s="1">
        <v>3</v>
      </c>
      <c r="P71" s="1" t="s">
        <v>124</v>
      </c>
      <c r="Q71" s="1">
        <v>96.349000000000004</v>
      </c>
      <c r="R71" s="1">
        <v>2884</v>
      </c>
      <c r="S71" s="1">
        <v>2.9489999999999998</v>
      </c>
      <c r="T71" s="1">
        <v>5378</v>
      </c>
      <c r="U71" s="1">
        <v>2</v>
      </c>
      <c r="V71" s="1">
        <v>5400</v>
      </c>
    </row>
    <row r="72" spans="2:22" x14ac:dyDescent="0.3">
      <c r="B72" s="1" t="s">
        <v>86</v>
      </c>
      <c r="C72" s="1" t="s">
        <v>232</v>
      </c>
      <c r="D72" s="1" t="s">
        <v>285</v>
      </c>
      <c r="E72" s="1" t="s">
        <v>115</v>
      </c>
      <c r="F72" s="1" t="s">
        <v>254</v>
      </c>
      <c r="G72" s="1">
        <v>2021</v>
      </c>
      <c r="H72" s="1" t="s">
        <v>181</v>
      </c>
      <c r="I72" s="1" t="s">
        <v>183</v>
      </c>
      <c r="J72" s="4">
        <v>1.759056</v>
      </c>
      <c r="K72" s="1">
        <v>3182</v>
      </c>
      <c r="L72" s="1">
        <v>3182</v>
      </c>
      <c r="M72" s="1">
        <v>10.672000000000001</v>
      </c>
      <c r="O72" s="1">
        <v>3</v>
      </c>
      <c r="P72" s="1" t="s">
        <v>124</v>
      </c>
      <c r="Q72" s="1">
        <v>96.349000000000004</v>
      </c>
      <c r="R72" s="1">
        <v>2884</v>
      </c>
      <c r="S72" s="1">
        <v>2.9489999999999998</v>
      </c>
      <c r="T72" s="1">
        <v>5378</v>
      </c>
      <c r="U72" s="1">
        <v>2</v>
      </c>
      <c r="V72" s="1">
        <v>5400</v>
      </c>
    </row>
    <row r="73" spans="2:22" x14ac:dyDescent="0.3">
      <c r="B73" s="1" t="s">
        <v>86</v>
      </c>
      <c r="C73" s="1" t="s">
        <v>232</v>
      </c>
      <c r="D73" s="1" t="s">
        <v>285</v>
      </c>
      <c r="E73" s="1" t="s">
        <v>115</v>
      </c>
      <c r="F73" s="1" t="s">
        <v>255</v>
      </c>
      <c r="G73" s="1">
        <v>2021</v>
      </c>
      <c r="H73" s="1" t="s">
        <v>181</v>
      </c>
      <c r="I73" s="1" t="s">
        <v>183</v>
      </c>
      <c r="J73" s="4">
        <v>1.629216</v>
      </c>
      <c r="K73" s="1">
        <v>3182</v>
      </c>
      <c r="L73" s="1">
        <v>3182</v>
      </c>
      <c r="M73" s="1">
        <v>11.443</v>
      </c>
      <c r="O73" s="1">
        <v>3</v>
      </c>
      <c r="P73" s="1" t="s">
        <v>124</v>
      </c>
      <c r="Q73" s="1">
        <v>96.349000000000004</v>
      </c>
      <c r="R73" s="1">
        <v>2884</v>
      </c>
      <c r="S73" s="1">
        <v>2.9489999999999998</v>
      </c>
      <c r="T73" s="1">
        <v>5378</v>
      </c>
      <c r="U73" s="1">
        <v>2</v>
      </c>
      <c r="V73" s="1">
        <v>5400</v>
      </c>
    </row>
    <row r="74" spans="2:22" x14ac:dyDescent="0.3">
      <c r="B74" s="1" t="s">
        <v>86</v>
      </c>
      <c r="C74" s="1" t="s">
        <v>232</v>
      </c>
      <c r="D74" s="1" t="s">
        <v>285</v>
      </c>
      <c r="E74" s="1" t="s">
        <v>115</v>
      </c>
      <c r="F74" s="1" t="s">
        <v>256</v>
      </c>
      <c r="G74" s="1">
        <v>2021</v>
      </c>
      <c r="H74" s="1" t="s">
        <v>181</v>
      </c>
      <c r="I74" s="1" t="s">
        <v>183</v>
      </c>
      <c r="J74" s="4">
        <v>1.5674980000000001</v>
      </c>
      <c r="K74" s="1">
        <v>3183</v>
      </c>
      <c r="L74" s="1">
        <v>3183</v>
      </c>
      <c r="M74" s="1">
        <v>11.443</v>
      </c>
      <c r="O74" s="1">
        <v>3</v>
      </c>
      <c r="P74" s="1" t="s">
        <v>124</v>
      </c>
      <c r="Q74" s="1">
        <v>96.349000000000004</v>
      </c>
      <c r="R74" s="1">
        <v>2884</v>
      </c>
      <c r="S74" s="1">
        <v>2.9489999999999998</v>
      </c>
      <c r="T74" s="1">
        <v>5378</v>
      </c>
      <c r="U74" s="1">
        <v>2</v>
      </c>
      <c r="V74" s="1">
        <v>5400</v>
      </c>
    </row>
    <row r="75" spans="2:22" x14ac:dyDescent="0.3">
      <c r="B75" s="1" t="s">
        <v>86</v>
      </c>
      <c r="C75" s="1" t="s">
        <v>232</v>
      </c>
      <c r="D75" s="1" t="s">
        <v>285</v>
      </c>
      <c r="E75" s="1" t="s">
        <v>115</v>
      </c>
      <c r="F75" s="1" t="s">
        <v>257</v>
      </c>
      <c r="G75" s="1">
        <v>2021</v>
      </c>
      <c r="H75" s="1" t="s">
        <v>181</v>
      </c>
      <c r="I75" s="1" t="s">
        <v>183</v>
      </c>
      <c r="J75" s="4">
        <v>1.62049</v>
      </c>
      <c r="K75" s="1">
        <v>3183</v>
      </c>
      <c r="L75" s="1">
        <v>3183</v>
      </c>
      <c r="M75" s="1">
        <v>12.039</v>
      </c>
      <c r="O75" s="1">
        <v>3</v>
      </c>
      <c r="P75" s="1" t="s">
        <v>124</v>
      </c>
      <c r="Q75" s="1">
        <v>96.349000000000004</v>
      </c>
      <c r="R75" s="1">
        <v>2884</v>
      </c>
      <c r="S75" s="1">
        <v>2.9489999999999998</v>
      </c>
      <c r="T75" s="1">
        <v>5378</v>
      </c>
      <c r="U75" s="1">
        <v>2</v>
      </c>
      <c r="V75" s="1">
        <v>5400</v>
      </c>
    </row>
    <row r="76" spans="2:22" x14ac:dyDescent="0.3">
      <c r="B76" s="1" t="s">
        <v>86</v>
      </c>
      <c r="C76" s="1" t="s">
        <v>232</v>
      </c>
      <c r="D76" s="1" t="s">
        <v>285</v>
      </c>
      <c r="E76" s="1" t="s">
        <v>115</v>
      </c>
      <c r="F76" s="1" t="s">
        <v>258</v>
      </c>
      <c r="G76" s="1">
        <v>2021</v>
      </c>
      <c r="H76" s="1" t="s">
        <v>181</v>
      </c>
      <c r="I76" s="1" t="s">
        <v>183</v>
      </c>
      <c r="J76" s="4">
        <v>1.704294</v>
      </c>
      <c r="K76" s="1">
        <v>3182</v>
      </c>
      <c r="L76" s="1">
        <v>3182</v>
      </c>
      <c r="M76" s="1">
        <v>12.039</v>
      </c>
      <c r="O76" s="1">
        <v>3</v>
      </c>
      <c r="P76" s="1" t="s">
        <v>124</v>
      </c>
      <c r="Q76" s="1">
        <v>96.349000000000004</v>
      </c>
      <c r="R76" s="1">
        <v>2884</v>
      </c>
      <c r="S76" s="1">
        <v>2.9489999999999998</v>
      </c>
      <c r="T76" s="1">
        <v>5378</v>
      </c>
      <c r="U76" s="1">
        <v>2</v>
      </c>
      <c r="V76" s="1">
        <v>5400</v>
      </c>
    </row>
    <row r="77" spans="2:22" x14ac:dyDescent="0.3">
      <c r="B77" s="1" t="s">
        <v>86</v>
      </c>
      <c r="C77" s="1" t="s">
        <v>232</v>
      </c>
      <c r="D77" s="1" t="s">
        <v>285</v>
      </c>
      <c r="E77" s="1" t="s">
        <v>115</v>
      </c>
      <c r="F77" s="1" t="s">
        <v>259</v>
      </c>
      <c r="G77" s="1">
        <v>2021</v>
      </c>
      <c r="H77" s="1" t="s">
        <v>181</v>
      </c>
      <c r="I77" s="1" t="s">
        <v>183</v>
      </c>
      <c r="J77" s="4">
        <v>1.6328039999999999</v>
      </c>
      <c r="K77" s="1">
        <v>3183</v>
      </c>
      <c r="L77" s="1">
        <v>3183</v>
      </c>
      <c r="M77" s="1">
        <v>12.468999999999999</v>
      </c>
      <c r="O77" s="1">
        <v>3</v>
      </c>
      <c r="P77" s="1" t="s">
        <v>124</v>
      </c>
      <c r="Q77" s="1">
        <v>96.349000000000004</v>
      </c>
      <c r="R77" s="1">
        <v>2884</v>
      </c>
      <c r="S77" s="1">
        <v>2.9489999999999998</v>
      </c>
      <c r="T77" s="1">
        <v>5378</v>
      </c>
      <c r="U77" s="1">
        <v>2</v>
      </c>
      <c r="V77" s="1">
        <v>5400</v>
      </c>
    </row>
    <row r="78" spans="2:22" x14ac:dyDescent="0.3">
      <c r="B78" s="1" t="s">
        <v>86</v>
      </c>
      <c r="C78" s="1" t="s">
        <v>232</v>
      </c>
      <c r="D78" s="1" t="s">
        <v>285</v>
      </c>
      <c r="E78" s="1" t="s">
        <v>115</v>
      </c>
      <c r="F78" s="1" t="s">
        <v>260</v>
      </c>
      <c r="G78" s="1">
        <v>2021</v>
      </c>
      <c r="H78" s="1" t="s">
        <v>181</v>
      </c>
      <c r="I78" s="1" t="s">
        <v>183</v>
      </c>
      <c r="J78" s="4">
        <v>1.5787979999999999</v>
      </c>
      <c r="K78" s="1">
        <v>3181</v>
      </c>
      <c r="L78" s="1">
        <v>3181</v>
      </c>
      <c r="M78" s="1">
        <v>12.47</v>
      </c>
      <c r="O78" s="1">
        <v>3</v>
      </c>
      <c r="P78" s="1" t="s">
        <v>124</v>
      </c>
      <c r="Q78" s="1">
        <v>96.349000000000004</v>
      </c>
      <c r="R78" s="1">
        <v>2884</v>
      </c>
      <c r="S78" s="1">
        <v>2.9489999999999998</v>
      </c>
      <c r="T78" s="1">
        <v>5378</v>
      </c>
      <c r="U78" s="1">
        <v>2</v>
      </c>
      <c r="V78" s="1">
        <v>5400</v>
      </c>
    </row>
    <row r="79" spans="2:22" x14ac:dyDescent="0.3">
      <c r="B79" s="1" t="s">
        <v>86</v>
      </c>
      <c r="C79" s="1" t="s">
        <v>232</v>
      </c>
      <c r="D79" s="1" t="s">
        <v>285</v>
      </c>
      <c r="E79" s="1" t="s">
        <v>115</v>
      </c>
      <c r="F79" s="1" t="s">
        <v>261</v>
      </c>
      <c r="G79" s="1">
        <v>2021</v>
      </c>
      <c r="H79" s="1" t="s">
        <v>181</v>
      </c>
      <c r="I79" s="1" t="s">
        <v>183</v>
      </c>
      <c r="J79" s="4">
        <v>1.5548519999999999</v>
      </c>
      <c r="K79" s="1">
        <v>3177</v>
      </c>
      <c r="L79" s="1">
        <v>3177</v>
      </c>
      <c r="M79" s="1">
        <v>12.738</v>
      </c>
      <c r="O79" s="1">
        <v>3</v>
      </c>
      <c r="P79" s="1" t="s">
        <v>124</v>
      </c>
      <c r="Q79" s="1">
        <v>96.349000000000004</v>
      </c>
      <c r="R79" s="1">
        <v>2884</v>
      </c>
      <c r="S79" s="1">
        <v>2.9489999999999998</v>
      </c>
      <c r="T79" s="1">
        <v>5378</v>
      </c>
      <c r="U79" s="1">
        <v>2</v>
      </c>
      <c r="V79" s="1">
        <v>5400</v>
      </c>
    </row>
    <row r="80" spans="2:22" x14ac:dyDescent="0.3">
      <c r="B80" s="1" t="s">
        <v>86</v>
      </c>
      <c r="C80" s="1" t="s">
        <v>232</v>
      </c>
      <c r="D80" s="1" t="s">
        <v>285</v>
      </c>
      <c r="E80" s="1" t="s">
        <v>115</v>
      </c>
      <c r="F80" s="1" t="s">
        <v>262</v>
      </c>
      <c r="G80" s="1">
        <v>2021</v>
      </c>
      <c r="H80" s="1" t="s">
        <v>181</v>
      </c>
      <c r="I80" s="1" t="s">
        <v>183</v>
      </c>
      <c r="J80" s="4">
        <v>1.569472</v>
      </c>
      <c r="K80" s="1">
        <v>3177</v>
      </c>
      <c r="L80" s="1">
        <v>3177</v>
      </c>
      <c r="M80" s="1">
        <v>12.738</v>
      </c>
      <c r="O80" s="1">
        <v>3</v>
      </c>
      <c r="P80" s="1" t="s">
        <v>124</v>
      </c>
      <c r="Q80" s="1">
        <v>96.349000000000004</v>
      </c>
      <c r="R80" s="1">
        <v>2884</v>
      </c>
      <c r="S80" s="1">
        <v>2.9489999999999998</v>
      </c>
      <c r="T80" s="1">
        <v>5378</v>
      </c>
      <c r="U80" s="1">
        <v>2</v>
      </c>
      <c r="V80" s="1">
        <v>5400</v>
      </c>
    </row>
    <row r="81" spans="2:22" x14ac:dyDescent="0.3">
      <c r="B81" s="1" t="s">
        <v>86</v>
      </c>
      <c r="C81" s="1" t="s">
        <v>232</v>
      </c>
      <c r="D81" s="1" t="s">
        <v>285</v>
      </c>
      <c r="E81" s="1" t="s">
        <v>115</v>
      </c>
      <c r="F81" s="1" t="s">
        <v>263</v>
      </c>
      <c r="G81" s="1">
        <v>2021</v>
      </c>
      <c r="H81" s="1" t="s">
        <v>181</v>
      </c>
      <c r="I81" s="1" t="s">
        <v>183</v>
      </c>
      <c r="J81" s="4">
        <v>1.647858</v>
      </c>
      <c r="K81" s="1">
        <v>3176</v>
      </c>
      <c r="L81" s="1">
        <v>3176</v>
      </c>
      <c r="M81" s="1">
        <v>12.823</v>
      </c>
      <c r="O81" s="1">
        <v>3</v>
      </c>
      <c r="P81" s="1" t="s">
        <v>124</v>
      </c>
      <c r="Q81" s="1">
        <v>96.349000000000004</v>
      </c>
      <c r="R81" s="1">
        <v>2884</v>
      </c>
      <c r="S81" s="1">
        <v>2.9489999999999998</v>
      </c>
      <c r="T81" s="1">
        <v>5378</v>
      </c>
      <c r="U81" s="1">
        <v>2</v>
      </c>
      <c r="V81" s="1">
        <v>5400</v>
      </c>
    </row>
    <row r="82" spans="2:22" x14ac:dyDescent="0.3">
      <c r="B82" s="1" t="s">
        <v>86</v>
      </c>
      <c r="C82" s="1" t="s">
        <v>232</v>
      </c>
      <c r="D82" s="1" t="s">
        <v>285</v>
      </c>
      <c r="E82" s="1" t="s">
        <v>115</v>
      </c>
      <c r="F82" s="1" t="s">
        <v>264</v>
      </c>
      <c r="G82" s="1">
        <v>2021</v>
      </c>
      <c r="H82" s="1" t="s">
        <v>181</v>
      </c>
      <c r="I82" s="1" t="s">
        <v>183</v>
      </c>
      <c r="J82" s="4">
        <v>1.8105039999999999</v>
      </c>
      <c r="K82" s="1">
        <v>3176</v>
      </c>
      <c r="L82" s="1">
        <v>3176</v>
      </c>
      <c r="M82" s="1">
        <v>12.823</v>
      </c>
      <c r="O82" s="1">
        <v>3</v>
      </c>
      <c r="P82" s="1" t="s">
        <v>124</v>
      </c>
      <c r="Q82" s="1">
        <v>96.349000000000004</v>
      </c>
      <c r="R82" s="1">
        <v>2884</v>
      </c>
      <c r="S82" s="1">
        <v>2.9489999999999998</v>
      </c>
      <c r="T82" s="1">
        <v>5378</v>
      </c>
      <c r="U82" s="1">
        <v>2</v>
      </c>
      <c r="V82" s="1">
        <v>5400</v>
      </c>
    </row>
    <row r="83" spans="2:22" x14ac:dyDescent="0.3">
      <c r="B83" s="1" t="s">
        <v>86</v>
      </c>
      <c r="C83" s="1" t="s">
        <v>232</v>
      </c>
      <c r="D83" s="1" t="s">
        <v>285</v>
      </c>
      <c r="E83" s="1" t="s">
        <v>115</v>
      </c>
      <c r="F83" s="1" t="s">
        <v>265</v>
      </c>
      <c r="G83" s="1">
        <v>2021</v>
      </c>
      <c r="H83" s="1" t="s">
        <v>181</v>
      </c>
      <c r="I83" s="1" t="s">
        <v>183</v>
      </c>
      <c r="J83" s="4">
        <v>2.1002260000000001</v>
      </c>
      <c r="K83" s="1">
        <v>3177</v>
      </c>
      <c r="L83" s="1">
        <v>3177</v>
      </c>
      <c r="M83" s="1">
        <v>12.698</v>
      </c>
      <c r="O83" s="1">
        <v>3</v>
      </c>
      <c r="P83" s="1" t="s">
        <v>124</v>
      </c>
      <c r="Q83" s="1">
        <v>96.349000000000004</v>
      </c>
      <c r="R83" s="1">
        <v>2884</v>
      </c>
      <c r="S83" s="1">
        <v>2.9489999999999998</v>
      </c>
      <c r="T83" s="1">
        <v>5378</v>
      </c>
      <c r="U83" s="1">
        <v>2</v>
      </c>
      <c r="V83" s="1">
        <v>5400</v>
      </c>
    </row>
    <row r="84" spans="2:22" x14ac:dyDescent="0.3">
      <c r="B84" s="1" t="s">
        <v>86</v>
      </c>
      <c r="C84" s="1" t="s">
        <v>232</v>
      </c>
      <c r="D84" s="1" t="s">
        <v>285</v>
      </c>
      <c r="E84" s="1" t="s">
        <v>115</v>
      </c>
      <c r="F84" s="1" t="s">
        <v>266</v>
      </c>
      <c r="G84" s="1">
        <v>2021</v>
      </c>
      <c r="H84" s="1" t="s">
        <v>181</v>
      </c>
      <c r="I84" s="1" t="s">
        <v>183</v>
      </c>
      <c r="J84" s="4">
        <v>2.649102000000001</v>
      </c>
      <c r="K84" s="1">
        <v>3178</v>
      </c>
      <c r="L84" s="1">
        <v>3178</v>
      </c>
      <c r="M84" s="1">
        <v>12.698</v>
      </c>
      <c r="O84" s="1">
        <v>3</v>
      </c>
      <c r="P84" s="1" t="s">
        <v>124</v>
      </c>
      <c r="Q84" s="1">
        <v>96.349000000000004</v>
      </c>
      <c r="R84" s="1">
        <v>2884</v>
      </c>
      <c r="S84" s="1">
        <v>2.9489999999999998</v>
      </c>
      <c r="T84" s="1">
        <v>5378</v>
      </c>
      <c r="U84" s="1">
        <v>2</v>
      </c>
      <c r="V84" s="1">
        <v>5400</v>
      </c>
    </row>
    <row r="85" spans="2:22" x14ac:dyDescent="0.3">
      <c r="B85" s="1" t="s">
        <v>86</v>
      </c>
      <c r="C85" s="1" t="s">
        <v>232</v>
      </c>
      <c r="D85" s="1" t="s">
        <v>285</v>
      </c>
      <c r="E85" s="1" t="s">
        <v>115</v>
      </c>
      <c r="F85" s="1" t="s">
        <v>267</v>
      </c>
      <c r="G85" s="1">
        <v>2021</v>
      </c>
      <c r="H85" s="1" t="s">
        <v>181</v>
      </c>
      <c r="I85" s="1" t="s">
        <v>183</v>
      </c>
      <c r="J85" s="4">
        <v>2.9599679999999999</v>
      </c>
      <c r="K85" s="1">
        <v>3174</v>
      </c>
      <c r="L85" s="1">
        <v>3174</v>
      </c>
      <c r="M85" s="1">
        <v>12.428000000000001</v>
      </c>
      <c r="O85" s="1">
        <v>3</v>
      </c>
      <c r="P85" s="1" t="s">
        <v>124</v>
      </c>
      <c r="Q85" s="1">
        <v>96.349000000000004</v>
      </c>
      <c r="R85" s="1">
        <v>2884</v>
      </c>
      <c r="S85" s="1">
        <v>2.9489999999999998</v>
      </c>
      <c r="T85" s="1">
        <v>5378</v>
      </c>
      <c r="U85" s="1">
        <v>2</v>
      </c>
      <c r="V85" s="1">
        <v>5400</v>
      </c>
    </row>
    <row r="86" spans="2:22" x14ac:dyDescent="0.3">
      <c r="B86" s="1" t="s">
        <v>86</v>
      </c>
      <c r="C86" s="1" t="s">
        <v>232</v>
      </c>
      <c r="D86" s="1" t="s">
        <v>285</v>
      </c>
      <c r="E86" s="1" t="s">
        <v>115</v>
      </c>
      <c r="F86" s="1" t="s">
        <v>268</v>
      </c>
      <c r="G86" s="1">
        <v>2021</v>
      </c>
      <c r="H86" s="1" t="s">
        <v>181</v>
      </c>
      <c r="I86" s="1" t="s">
        <v>183</v>
      </c>
      <c r="J86" s="4">
        <v>3.0579519999999998</v>
      </c>
      <c r="K86" s="1">
        <v>3173</v>
      </c>
      <c r="L86" s="1">
        <v>3173</v>
      </c>
      <c r="M86" s="1">
        <v>12.428000000000001</v>
      </c>
      <c r="O86" s="1">
        <v>3</v>
      </c>
      <c r="P86" s="1" t="s">
        <v>124</v>
      </c>
      <c r="Q86" s="1">
        <v>96.349000000000004</v>
      </c>
      <c r="R86" s="1">
        <v>2884</v>
      </c>
      <c r="S86" s="1">
        <v>2.9489999999999998</v>
      </c>
      <c r="T86" s="1">
        <v>5378</v>
      </c>
      <c r="U86" s="1">
        <v>2</v>
      </c>
      <c r="V86" s="1">
        <v>5400</v>
      </c>
    </row>
    <row r="87" spans="2:22" x14ac:dyDescent="0.3">
      <c r="B87" s="1" t="s">
        <v>86</v>
      </c>
      <c r="C87" s="1" t="s">
        <v>232</v>
      </c>
      <c r="D87" s="1" t="s">
        <v>285</v>
      </c>
      <c r="E87" s="1" t="s">
        <v>115</v>
      </c>
      <c r="F87" s="1" t="s">
        <v>269</v>
      </c>
      <c r="G87" s="1">
        <v>2021</v>
      </c>
      <c r="H87" s="1" t="s">
        <v>181</v>
      </c>
      <c r="I87" s="1" t="s">
        <v>183</v>
      </c>
      <c r="J87" s="4">
        <v>2.9879840000000009</v>
      </c>
      <c r="K87" s="1">
        <v>3172</v>
      </c>
      <c r="L87" s="1">
        <v>3172</v>
      </c>
      <c r="M87" s="1">
        <v>12.041</v>
      </c>
      <c r="O87" s="1">
        <v>3</v>
      </c>
      <c r="P87" s="1" t="s">
        <v>124</v>
      </c>
      <c r="Q87" s="1">
        <v>96.349000000000004</v>
      </c>
      <c r="R87" s="1">
        <v>2884</v>
      </c>
      <c r="S87" s="1">
        <v>2.9489999999999998</v>
      </c>
      <c r="T87" s="1">
        <v>5378</v>
      </c>
      <c r="U87" s="1">
        <v>2</v>
      </c>
      <c r="V87" s="1">
        <v>5400</v>
      </c>
    </row>
    <row r="88" spans="2:22" x14ac:dyDescent="0.3">
      <c r="B88" s="1" t="s">
        <v>86</v>
      </c>
      <c r="C88" s="1" t="s">
        <v>232</v>
      </c>
      <c r="D88" s="1" t="s">
        <v>285</v>
      </c>
      <c r="E88" s="1" t="s">
        <v>115</v>
      </c>
      <c r="F88" s="1" t="s">
        <v>270</v>
      </c>
      <c r="G88" s="1">
        <v>2021</v>
      </c>
      <c r="H88" s="1" t="s">
        <v>181</v>
      </c>
      <c r="I88" s="1" t="s">
        <v>183</v>
      </c>
      <c r="J88" s="4">
        <v>2.9624380000000001</v>
      </c>
      <c r="K88" s="1">
        <v>3170</v>
      </c>
      <c r="L88" s="1">
        <v>3170</v>
      </c>
      <c r="M88" s="1">
        <v>12.042</v>
      </c>
      <c r="O88" s="1">
        <v>3</v>
      </c>
      <c r="P88" s="1" t="s">
        <v>124</v>
      </c>
      <c r="Q88" s="1">
        <v>96.349000000000004</v>
      </c>
      <c r="R88" s="1">
        <v>2884</v>
      </c>
      <c r="S88" s="1">
        <v>2.9489999999999998</v>
      </c>
      <c r="T88" s="1">
        <v>5378</v>
      </c>
      <c r="U88" s="1">
        <v>2</v>
      </c>
      <c r="V88" s="1">
        <v>5400</v>
      </c>
    </row>
    <row r="89" spans="2:22" x14ac:dyDescent="0.3">
      <c r="B89" s="1" t="s">
        <v>86</v>
      </c>
      <c r="C89" s="1" t="s">
        <v>232</v>
      </c>
      <c r="D89" s="1" t="s">
        <v>285</v>
      </c>
      <c r="E89" s="1" t="s">
        <v>115</v>
      </c>
      <c r="F89" s="1" t="s">
        <v>271</v>
      </c>
      <c r="G89" s="1">
        <v>2021</v>
      </c>
      <c r="H89" s="1" t="s">
        <v>181</v>
      </c>
      <c r="I89" s="1" t="s">
        <v>183</v>
      </c>
      <c r="J89" s="4">
        <v>2.8</v>
      </c>
      <c r="K89" s="1">
        <v>3170</v>
      </c>
      <c r="L89" s="1">
        <v>3170</v>
      </c>
      <c r="M89" s="1">
        <v>11.561999999999999</v>
      </c>
      <c r="O89" s="1">
        <v>3</v>
      </c>
      <c r="P89" s="1" t="s">
        <v>124</v>
      </c>
      <c r="Q89" s="1">
        <v>96.349000000000004</v>
      </c>
      <c r="R89" s="1">
        <v>2884</v>
      </c>
      <c r="S89" s="1">
        <v>2.9489999999999998</v>
      </c>
      <c r="T89" s="1">
        <v>5378</v>
      </c>
      <c r="U89" s="1">
        <v>2</v>
      </c>
      <c r="V89" s="1">
        <v>5400</v>
      </c>
    </row>
    <row r="90" spans="2:22" x14ac:dyDescent="0.3">
      <c r="B90" s="1" t="s">
        <v>86</v>
      </c>
      <c r="C90" s="1" t="s">
        <v>232</v>
      </c>
      <c r="D90" s="1" t="s">
        <v>285</v>
      </c>
      <c r="E90" s="1" t="s">
        <v>115</v>
      </c>
      <c r="F90" s="1" t="s">
        <v>272</v>
      </c>
      <c r="G90" s="1">
        <v>2021</v>
      </c>
      <c r="H90" s="1" t="s">
        <v>181</v>
      </c>
      <c r="I90" s="1" t="s">
        <v>183</v>
      </c>
      <c r="J90" s="4">
        <v>2.654964000000001</v>
      </c>
      <c r="K90" s="1">
        <v>3170</v>
      </c>
      <c r="L90" s="1">
        <v>3170</v>
      </c>
      <c r="M90" s="1">
        <v>11.561999999999999</v>
      </c>
      <c r="O90" s="1">
        <v>3</v>
      </c>
      <c r="P90" s="1" t="s">
        <v>124</v>
      </c>
      <c r="Q90" s="1">
        <v>96.349000000000004</v>
      </c>
      <c r="R90" s="1">
        <v>2884</v>
      </c>
      <c r="S90" s="1">
        <v>2.9489999999999998</v>
      </c>
      <c r="T90" s="1">
        <v>5378</v>
      </c>
      <c r="U90" s="1">
        <v>2</v>
      </c>
      <c r="V90" s="1">
        <v>5400</v>
      </c>
    </row>
    <row r="91" spans="2:22" x14ac:dyDescent="0.3">
      <c r="B91" s="1" t="s">
        <v>86</v>
      </c>
      <c r="C91" s="1" t="s">
        <v>232</v>
      </c>
      <c r="D91" s="1" t="s">
        <v>285</v>
      </c>
      <c r="E91" s="1" t="s">
        <v>115</v>
      </c>
      <c r="F91" s="1" t="s">
        <v>273</v>
      </c>
      <c r="G91" s="1">
        <v>2021</v>
      </c>
      <c r="H91" s="1" t="s">
        <v>181</v>
      </c>
      <c r="I91" s="1" t="s">
        <v>183</v>
      </c>
      <c r="J91" s="4">
        <v>2.510564</v>
      </c>
      <c r="K91" s="1">
        <v>3170</v>
      </c>
      <c r="L91" s="1">
        <v>3170</v>
      </c>
      <c r="M91" s="1">
        <v>10.973000000000001</v>
      </c>
      <c r="O91" s="1">
        <v>3</v>
      </c>
      <c r="P91" s="1" t="s">
        <v>124</v>
      </c>
      <c r="Q91" s="1">
        <v>96.349000000000004</v>
      </c>
      <c r="R91" s="1">
        <v>2884</v>
      </c>
      <c r="S91" s="1">
        <v>2.9489999999999998</v>
      </c>
      <c r="T91" s="1">
        <v>5378</v>
      </c>
      <c r="U91" s="1">
        <v>2</v>
      </c>
      <c r="V91" s="1">
        <v>5400</v>
      </c>
    </row>
    <row r="92" spans="2:22" x14ac:dyDescent="0.3">
      <c r="B92" s="1" t="s">
        <v>86</v>
      </c>
      <c r="C92" s="1" t="s">
        <v>232</v>
      </c>
      <c r="D92" s="1" t="s">
        <v>285</v>
      </c>
      <c r="E92" s="1" t="s">
        <v>115</v>
      </c>
      <c r="F92" s="1" t="s">
        <v>274</v>
      </c>
      <c r="G92" s="1">
        <v>2021</v>
      </c>
      <c r="H92" s="1" t="s">
        <v>181</v>
      </c>
      <c r="I92" s="1" t="s">
        <v>183</v>
      </c>
      <c r="J92" s="4">
        <v>2.3535979999999999</v>
      </c>
      <c r="K92" s="1">
        <v>3168</v>
      </c>
      <c r="L92" s="1">
        <v>3168</v>
      </c>
      <c r="M92" s="1">
        <v>10.972</v>
      </c>
      <c r="O92" s="1">
        <v>3</v>
      </c>
      <c r="P92" s="1" t="s">
        <v>124</v>
      </c>
      <c r="Q92" s="1">
        <v>96.349000000000004</v>
      </c>
      <c r="R92" s="1">
        <v>2884</v>
      </c>
      <c r="S92" s="1">
        <v>2.9489999999999998</v>
      </c>
      <c r="T92" s="1">
        <v>5378</v>
      </c>
      <c r="U92" s="1">
        <v>2</v>
      </c>
      <c r="V92" s="1">
        <v>5400</v>
      </c>
    </row>
    <row r="93" spans="2:22" x14ac:dyDescent="0.3">
      <c r="B93" s="1" t="s">
        <v>86</v>
      </c>
      <c r="C93" s="1" t="s">
        <v>232</v>
      </c>
      <c r="D93" s="1" t="s">
        <v>285</v>
      </c>
      <c r="E93" s="1" t="s">
        <v>115</v>
      </c>
      <c r="F93" s="1" t="s">
        <v>275</v>
      </c>
      <c r="G93" s="1">
        <v>2021</v>
      </c>
      <c r="H93" s="1" t="s">
        <v>181</v>
      </c>
      <c r="I93" s="1" t="s">
        <v>183</v>
      </c>
      <c r="J93" s="4">
        <v>2.1417579999999998</v>
      </c>
      <c r="K93" s="1">
        <v>3168</v>
      </c>
      <c r="L93" s="1">
        <v>3168</v>
      </c>
      <c r="M93" s="1">
        <v>10.371</v>
      </c>
      <c r="O93" s="1">
        <v>3</v>
      </c>
      <c r="P93" s="1" t="s">
        <v>124</v>
      </c>
      <c r="Q93" s="1">
        <v>96.349000000000004</v>
      </c>
      <c r="R93" s="1">
        <v>2884</v>
      </c>
      <c r="S93" s="1">
        <v>2.9489999999999998</v>
      </c>
      <c r="T93" s="1">
        <v>5378</v>
      </c>
      <c r="U93" s="1">
        <v>2</v>
      </c>
      <c r="V93" s="1">
        <v>5400</v>
      </c>
    </row>
    <row r="94" spans="2:22" x14ac:dyDescent="0.3">
      <c r="B94" s="1" t="s">
        <v>86</v>
      </c>
      <c r="C94" s="1" t="s">
        <v>232</v>
      </c>
      <c r="D94" s="1" t="s">
        <v>285</v>
      </c>
      <c r="E94" s="1" t="s">
        <v>115</v>
      </c>
      <c r="F94" s="1" t="s">
        <v>276</v>
      </c>
      <c r="G94" s="1">
        <v>2021</v>
      </c>
      <c r="H94" s="1" t="s">
        <v>181</v>
      </c>
      <c r="I94" s="1" t="s">
        <v>183</v>
      </c>
      <c r="J94" s="4">
        <v>1.8846099999999999</v>
      </c>
      <c r="K94" s="1">
        <v>3168</v>
      </c>
      <c r="L94" s="1">
        <v>3168</v>
      </c>
      <c r="M94" s="1">
        <v>10.371</v>
      </c>
      <c r="O94" s="1">
        <v>3</v>
      </c>
      <c r="P94" s="1" t="s">
        <v>124</v>
      </c>
      <c r="Q94" s="1">
        <v>96.349000000000004</v>
      </c>
      <c r="R94" s="1">
        <v>2884</v>
      </c>
      <c r="S94" s="1">
        <v>2.9489999999999998</v>
      </c>
      <c r="T94" s="1">
        <v>5378</v>
      </c>
      <c r="U94" s="1">
        <v>2</v>
      </c>
      <c r="V94" s="1">
        <v>5400</v>
      </c>
    </row>
    <row r="95" spans="2:22" x14ac:dyDescent="0.3">
      <c r="B95" s="1" t="s">
        <v>86</v>
      </c>
      <c r="C95" s="1" t="s">
        <v>232</v>
      </c>
      <c r="D95" s="1" t="s">
        <v>285</v>
      </c>
      <c r="E95" s="1" t="s">
        <v>115</v>
      </c>
      <c r="F95" s="1" t="s">
        <v>277</v>
      </c>
      <c r="G95" s="1">
        <v>2021</v>
      </c>
      <c r="H95" s="1" t="s">
        <v>181</v>
      </c>
      <c r="I95" s="1" t="s">
        <v>183</v>
      </c>
      <c r="J95" s="4">
        <v>1.579064</v>
      </c>
      <c r="K95" s="1">
        <v>3169</v>
      </c>
      <c r="L95" s="1">
        <v>3169</v>
      </c>
      <c r="M95" s="1">
        <v>9.86</v>
      </c>
      <c r="O95" s="1">
        <v>3</v>
      </c>
      <c r="P95" s="1" t="s">
        <v>124</v>
      </c>
      <c r="Q95" s="1">
        <v>96.349000000000004</v>
      </c>
      <c r="R95" s="1">
        <v>2884</v>
      </c>
      <c r="S95" s="1">
        <v>2.9489999999999998</v>
      </c>
      <c r="T95" s="1">
        <v>5378</v>
      </c>
      <c r="U95" s="1">
        <v>2</v>
      </c>
      <c r="V95" s="1">
        <v>5400</v>
      </c>
    </row>
    <row r="96" spans="2:22" x14ac:dyDescent="0.3">
      <c r="B96" s="1" t="s">
        <v>86</v>
      </c>
      <c r="C96" s="1" t="s">
        <v>232</v>
      </c>
      <c r="D96" s="1" t="s">
        <v>285</v>
      </c>
      <c r="E96" s="1" t="s">
        <v>115</v>
      </c>
      <c r="F96" s="1" t="s">
        <v>278</v>
      </c>
      <c r="G96" s="1">
        <v>2021</v>
      </c>
      <c r="H96" s="1" t="s">
        <v>181</v>
      </c>
      <c r="I96" s="1" t="s">
        <v>183</v>
      </c>
      <c r="J96" s="4">
        <v>1.1785220000000001</v>
      </c>
      <c r="K96" s="1">
        <v>3168</v>
      </c>
      <c r="L96" s="1">
        <v>3168</v>
      </c>
      <c r="M96" s="1">
        <v>9.86</v>
      </c>
      <c r="O96" s="1">
        <v>3</v>
      </c>
      <c r="P96" s="1" t="s">
        <v>124</v>
      </c>
      <c r="Q96" s="1">
        <v>96.349000000000004</v>
      </c>
      <c r="R96" s="1">
        <v>2884</v>
      </c>
      <c r="S96" s="1">
        <v>2.9489999999999998</v>
      </c>
      <c r="T96" s="1">
        <v>5378</v>
      </c>
      <c r="U96" s="1">
        <v>2</v>
      </c>
      <c r="V96" s="1">
        <v>5400</v>
      </c>
    </row>
    <row r="97" spans="2:22" x14ac:dyDescent="0.3">
      <c r="B97" s="1" t="s">
        <v>86</v>
      </c>
      <c r="C97" s="1" t="s">
        <v>232</v>
      </c>
      <c r="D97" s="1" t="s">
        <v>285</v>
      </c>
      <c r="E97" s="1" t="s">
        <v>115</v>
      </c>
      <c r="F97" s="1" t="s">
        <v>279</v>
      </c>
      <c r="G97" s="1">
        <v>2021</v>
      </c>
      <c r="H97" s="1" t="s">
        <v>181</v>
      </c>
      <c r="I97" s="1" t="s">
        <v>183</v>
      </c>
      <c r="J97" s="4">
        <v>0.78320800000000002</v>
      </c>
      <c r="K97" s="1">
        <v>3164</v>
      </c>
      <c r="L97" s="1">
        <v>3164</v>
      </c>
      <c r="M97" s="1">
        <v>9.4629999999999992</v>
      </c>
      <c r="O97" s="1">
        <v>3</v>
      </c>
      <c r="P97" s="1" t="s">
        <v>124</v>
      </c>
      <c r="Q97" s="1">
        <v>96.349000000000004</v>
      </c>
      <c r="R97" s="1">
        <v>2884</v>
      </c>
      <c r="S97" s="1">
        <v>2.9489999999999998</v>
      </c>
      <c r="T97" s="1">
        <v>5378</v>
      </c>
      <c r="U97" s="1">
        <v>2</v>
      </c>
      <c r="V97" s="1">
        <v>5400</v>
      </c>
    </row>
    <row r="98" spans="2:22" x14ac:dyDescent="0.3">
      <c r="B98" s="1" t="s">
        <v>86</v>
      </c>
      <c r="C98" s="1" t="s">
        <v>232</v>
      </c>
      <c r="D98" s="1" t="s">
        <v>285</v>
      </c>
      <c r="E98" s="1" t="s">
        <v>115</v>
      </c>
      <c r="F98" s="1" t="s">
        <v>280</v>
      </c>
      <c r="G98" s="1">
        <v>2021</v>
      </c>
      <c r="H98" s="1" t="s">
        <v>181</v>
      </c>
      <c r="I98" s="1" t="s">
        <v>183</v>
      </c>
      <c r="J98" s="4">
        <v>0.52775400000000006</v>
      </c>
      <c r="K98" s="1">
        <v>3164</v>
      </c>
      <c r="L98" s="1">
        <v>3164</v>
      </c>
      <c r="M98" s="1">
        <v>9.4629999999999992</v>
      </c>
      <c r="O98" s="1">
        <v>3</v>
      </c>
      <c r="P98" s="1" t="s">
        <v>124</v>
      </c>
      <c r="Q98" s="1">
        <v>96.349000000000004</v>
      </c>
      <c r="R98" s="1">
        <v>2884</v>
      </c>
      <c r="S98" s="1">
        <v>2.9489999999999998</v>
      </c>
      <c r="T98" s="1">
        <v>5378</v>
      </c>
      <c r="U98" s="1">
        <v>2</v>
      </c>
      <c r="V98" s="1">
        <v>5400</v>
      </c>
    </row>
    <row r="99" spans="2:22" x14ac:dyDescent="0.3">
      <c r="B99" s="1" t="s">
        <v>86</v>
      </c>
      <c r="C99" s="1" t="s">
        <v>232</v>
      </c>
      <c r="D99" s="1" t="s">
        <v>285</v>
      </c>
      <c r="E99" s="1" t="s">
        <v>115</v>
      </c>
      <c r="F99" s="1" t="s">
        <v>233</v>
      </c>
      <c r="G99" s="1">
        <v>2021</v>
      </c>
      <c r="H99" s="1" t="s">
        <v>181</v>
      </c>
      <c r="I99" s="1" t="s">
        <v>184</v>
      </c>
      <c r="J99" s="4">
        <v>0.498164</v>
      </c>
      <c r="K99" s="1">
        <v>1031</v>
      </c>
      <c r="L99" s="1">
        <v>1031</v>
      </c>
      <c r="M99" s="1">
        <v>9.1460000000000008</v>
      </c>
      <c r="O99" s="1">
        <v>3</v>
      </c>
      <c r="P99" s="1" t="s">
        <v>124</v>
      </c>
      <c r="Q99" s="1">
        <v>102.498</v>
      </c>
      <c r="R99" s="1">
        <v>1079</v>
      </c>
      <c r="S99" s="1">
        <v>3.173</v>
      </c>
      <c r="T99" s="1">
        <v>1701</v>
      </c>
      <c r="U99" s="1">
        <v>3</v>
      </c>
      <c r="V99" s="1">
        <v>1709</v>
      </c>
    </row>
    <row r="100" spans="2:22" x14ac:dyDescent="0.3">
      <c r="B100" s="1" t="s">
        <v>86</v>
      </c>
      <c r="C100" s="1" t="s">
        <v>232</v>
      </c>
      <c r="D100" s="1" t="s">
        <v>285</v>
      </c>
      <c r="E100" s="1" t="s">
        <v>115</v>
      </c>
      <c r="F100" s="1" t="s">
        <v>234</v>
      </c>
      <c r="G100" s="1">
        <v>2021</v>
      </c>
      <c r="H100" s="1" t="s">
        <v>181</v>
      </c>
      <c r="I100" s="1" t="s">
        <v>184</v>
      </c>
      <c r="J100" s="4">
        <v>0.45322400000000002</v>
      </c>
      <c r="K100" s="1">
        <v>1031</v>
      </c>
      <c r="L100" s="1">
        <v>1031</v>
      </c>
      <c r="M100" s="1">
        <v>9.1170000000000009</v>
      </c>
      <c r="O100" s="1">
        <v>3</v>
      </c>
      <c r="P100" s="1" t="s">
        <v>124</v>
      </c>
      <c r="Q100" s="1">
        <v>102.498</v>
      </c>
      <c r="R100" s="1">
        <v>1079</v>
      </c>
      <c r="S100" s="1">
        <v>3.173</v>
      </c>
      <c r="T100" s="1">
        <v>1701</v>
      </c>
      <c r="U100" s="1">
        <v>3</v>
      </c>
      <c r="V100" s="1">
        <v>1709</v>
      </c>
    </row>
    <row r="101" spans="2:22" x14ac:dyDescent="0.3">
      <c r="B101" s="1" t="s">
        <v>86</v>
      </c>
      <c r="C101" s="1" t="s">
        <v>232</v>
      </c>
      <c r="D101" s="1" t="s">
        <v>285</v>
      </c>
      <c r="E101" s="1" t="s">
        <v>115</v>
      </c>
      <c r="F101" s="1" t="s">
        <v>235</v>
      </c>
      <c r="G101" s="1">
        <v>2021</v>
      </c>
      <c r="H101" s="1" t="s">
        <v>181</v>
      </c>
      <c r="I101" s="1" t="s">
        <v>184</v>
      </c>
      <c r="J101" s="4">
        <v>0.40253800000000001</v>
      </c>
      <c r="K101" s="1">
        <v>1030</v>
      </c>
      <c r="L101" s="1">
        <v>1030</v>
      </c>
      <c r="M101" s="1">
        <v>8.8550000000000004</v>
      </c>
      <c r="O101" s="1">
        <v>3</v>
      </c>
      <c r="P101" s="1" t="s">
        <v>124</v>
      </c>
      <c r="Q101" s="1">
        <v>102.498</v>
      </c>
      <c r="R101" s="1">
        <v>1079</v>
      </c>
      <c r="S101" s="1">
        <v>3.173</v>
      </c>
      <c r="T101" s="1">
        <v>1701</v>
      </c>
      <c r="U101" s="1">
        <v>3</v>
      </c>
      <c r="V101" s="1">
        <v>1709</v>
      </c>
    </row>
    <row r="102" spans="2:22" x14ac:dyDescent="0.3">
      <c r="B102" s="1" t="s">
        <v>86</v>
      </c>
      <c r="C102" s="1" t="s">
        <v>232</v>
      </c>
      <c r="D102" s="1" t="s">
        <v>285</v>
      </c>
      <c r="E102" s="1" t="s">
        <v>115</v>
      </c>
      <c r="F102" s="1" t="s">
        <v>236</v>
      </c>
      <c r="G102" s="1">
        <v>2021</v>
      </c>
      <c r="H102" s="1" t="s">
        <v>181</v>
      </c>
      <c r="I102" s="1" t="s">
        <v>184</v>
      </c>
      <c r="J102" s="4">
        <v>0.40738200000000002</v>
      </c>
      <c r="K102" s="1">
        <v>1034</v>
      </c>
      <c r="L102" s="1">
        <v>1034</v>
      </c>
      <c r="M102" s="1">
        <v>8.8539999999999992</v>
      </c>
      <c r="O102" s="1">
        <v>3</v>
      </c>
      <c r="P102" s="1" t="s">
        <v>124</v>
      </c>
      <c r="Q102" s="1">
        <v>102.498</v>
      </c>
      <c r="R102" s="1">
        <v>1079</v>
      </c>
      <c r="S102" s="1">
        <v>3.173</v>
      </c>
      <c r="T102" s="1">
        <v>1701</v>
      </c>
      <c r="U102" s="1">
        <v>3</v>
      </c>
      <c r="V102" s="1">
        <v>1709</v>
      </c>
    </row>
    <row r="103" spans="2:22" x14ac:dyDescent="0.3">
      <c r="B103" s="1" t="s">
        <v>86</v>
      </c>
      <c r="C103" s="1" t="s">
        <v>232</v>
      </c>
      <c r="D103" s="1" t="s">
        <v>285</v>
      </c>
      <c r="E103" s="1" t="s">
        <v>115</v>
      </c>
      <c r="F103" s="1" t="s">
        <v>237</v>
      </c>
      <c r="G103" s="1">
        <v>2021</v>
      </c>
      <c r="H103" s="1" t="s">
        <v>181</v>
      </c>
      <c r="I103" s="1" t="s">
        <v>184</v>
      </c>
      <c r="J103" s="4">
        <v>0.38763599999999998</v>
      </c>
      <c r="K103" s="1">
        <v>1033</v>
      </c>
      <c r="L103" s="1">
        <v>1033</v>
      </c>
      <c r="M103" s="1">
        <v>8.6479999999999997</v>
      </c>
      <c r="O103" s="1">
        <v>3</v>
      </c>
      <c r="P103" s="1" t="s">
        <v>124</v>
      </c>
      <c r="Q103" s="1">
        <v>102.498</v>
      </c>
      <c r="R103" s="1">
        <v>1079</v>
      </c>
      <c r="S103" s="1">
        <v>3.173</v>
      </c>
      <c r="T103" s="1">
        <v>1701</v>
      </c>
      <c r="U103" s="1">
        <v>3</v>
      </c>
      <c r="V103" s="1">
        <v>1709</v>
      </c>
    </row>
    <row r="104" spans="2:22" x14ac:dyDescent="0.3">
      <c r="B104" s="1" t="s">
        <v>86</v>
      </c>
      <c r="C104" s="1" t="s">
        <v>232</v>
      </c>
      <c r="D104" s="1" t="s">
        <v>285</v>
      </c>
      <c r="E104" s="1" t="s">
        <v>115</v>
      </c>
      <c r="F104" s="1" t="s">
        <v>238</v>
      </c>
      <c r="G104" s="1">
        <v>2021</v>
      </c>
      <c r="H104" s="1" t="s">
        <v>181</v>
      </c>
      <c r="I104" s="1" t="s">
        <v>184</v>
      </c>
      <c r="J104" s="4">
        <v>0.392878</v>
      </c>
      <c r="K104" s="1">
        <v>1034</v>
      </c>
      <c r="L104" s="1">
        <v>1034</v>
      </c>
      <c r="M104" s="1">
        <v>8.6479999999999997</v>
      </c>
      <c r="O104" s="1">
        <v>3</v>
      </c>
      <c r="P104" s="1" t="s">
        <v>124</v>
      </c>
      <c r="Q104" s="1">
        <v>102.498</v>
      </c>
      <c r="R104" s="1">
        <v>1079</v>
      </c>
      <c r="S104" s="1">
        <v>3.173</v>
      </c>
      <c r="T104" s="1">
        <v>1701</v>
      </c>
      <c r="U104" s="1">
        <v>3</v>
      </c>
      <c r="V104" s="1">
        <v>1709</v>
      </c>
    </row>
    <row r="105" spans="2:22" x14ac:dyDescent="0.3">
      <c r="B105" s="1" t="s">
        <v>86</v>
      </c>
      <c r="C105" s="1" t="s">
        <v>232</v>
      </c>
      <c r="D105" s="1" t="s">
        <v>285</v>
      </c>
      <c r="E105" s="1" t="s">
        <v>115</v>
      </c>
      <c r="F105" s="1" t="s">
        <v>239</v>
      </c>
      <c r="G105" s="1">
        <v>2021</v>
      </c>
      <c r="H105" s="1" t="s">
        <v>181</v>
      </c>
      <c r="I105" s="1" t="s">
        <v>184</v>
      </c>
      <c r="J105" s="4">
        <v>0.39822199999999991</v>
      </c>
      <c r="K105" s="1">
        <v>1036</v>
      </c>
      <c r="L105" s="1">
        <v>1036</v>
      </c>
      <c r="M105" s="1">
        <v>8.4580000000000002</v>
      </c>
      <c r="O105" s="1">
        <v>3</v>
      </c>
      <c r="P105" s="1" t="s">
        <v>124</v>
      </c>
      <c r="Q105" s="1">
        <v>102.498</v>
      </c>
      <c r="R105" s="1">
        <v>1079</v>
      </c>
      <c r="S105" s="1">
        <v>3.173</v>
      </c>
      <c r="T105" s="1">
        <v>1701</v>
      </c>
      <c r="U105" s="1">
        <v>3</v>
      </c>
      <c r="V105" s="1">
        <v>1709</v>
      </c>
    </row>
    <row r="106" spans="2:22" x14ac:dyDescent="0.3">
      <c r="B106" s="1" t="s">
        <v>86</v>
      </c>
      <c r="C106" s="1" t="s">
        <v>232</v>
      </c>
      <c r="D106" s="1" t="s">
        <v>285</v>
      </c>
      <c r="E106" s="1" t="s">
        <v>115</v>
      </c>
      <c r="F106" s="1" t="s">
        <v>240</v>
      </c>
      <c r="G106" s="1">
        <v>2021</v>
      </c>
      <c r="H106" s="1" t="s">
        <v>181</v>
      </c>
      <c r="I106" s="1" t="s">
        <v>184</v>
      </c>
      <c r="J106" s="4">
        <v>0.41814200000000001</v>
      </c>
      <c r="K106" s="1">
        <v>1034</v>
      </c>
      <c r="L106" s="1">
        <v>1034</v>
      </c>
      <c r="M106" s="1">
        <v>8.4580000000000002</v>
      </c>
      <c r="O106" s="1">
        <v>3</v>
      </c>
      <c r="P106" s="1" t="s">
        <v>124</v>
      </c>
      <c r="Q106" s="1">
        <v>102.498</v>
      </c>
      <c r="R106" s="1">
        <v>1079</v>
      </c>
      <c r="S106" s="1">
        <v>3.173</v>
      </c>
      <c r="T106" s="1">
        <v>1701</v>
      </c>
      <c r="U106" s="1">
        <v>3</v>
      </c>
      <c r="V106" s="1">
        <v>1709</v>
      </c>
    </row>
    <row r="107" spans="2:22" x14ac:dyDescent="0.3">
      <c r="B107" s="1" t="s">
        <v>86</v>
      </c>
      <c r="C107" s="1" t="s">
        <v>232</v>
      </c>
      <c r="D107" s="1" t="s">
        <v>285</v>
      </c>
      <c r="E107" s="1" t="s">
        <v>115</v>
      </c>
      <c r="F107" s="1" t="s">
        <v>241</v>
      </c>
      <c r="G107" s="1">
        <v>2021</v>
      </c>
      <c r="H107" s="1" t="s">
        <v>181</v>
      </c>
      <c r="I107" s="1" t="s">
        <v>184</v>
      </c>
      <c r="J107" s="4">
        <v>0.46429799999999999</v>
      </c>
      <c r="K107" s="1">
        <v>1035</v>
      </c>
      <c r="L107" s="1">
        <v>1035</v>
      </c>
      <c r="M107" s="1">
        <v>8.3249999999999993</v>
      </c>
      <c r="O107" s="1">
        <v>3</v>
      </c>
      <c r="P107" s="1" t="s">
        <v>124</v>
      </c>
      <c r="Q107" s="1">
        <v>102.498</v>
      </c>
      <c r="R107" s="1">
        <v>1079</v>
      </c>
      <c r="S107" s="1">
        <v>3.173</v>
      </c>
      <c r="T107" s="1">
        <v>1701</v>
      </c>
      <c r="U107" s="1">
        <v>3</v>
      </c>
      <c r="V107" s="1">
        <v>1709</v>
      </c>
    </row>
    <row r="108" spans="2:22" x14ac:dyDescent="0.3">
      <c r="B108" s="1" t="s">
        <v>86</v>
      </c>
      <c r="C108" s="1" t="s">
        <v>232</v>
      </c>
      <c r="D108" s="1" t="s">
        <v>285</v>
      </c>
      <c r="E108" s="1" t="s">
        <v>115</v>
      </c>
      <c r="F108" s="1" t="s">
        <v>242</v>
      </c>
      <c r="G108" s="1">
        <v>2021</v>
      </c>
      <c r="H108" s="1" t="s">
        <v>181</v>
      </c>
      <c r="I108" s="1" t="s">
        <v>184</v>
      </c>
      <c r="J108" s="4">
        <v>0.55421200000000004</v>
      </c>
      <c r="K108" s="1">
        <v>1037</v>
      </c>
      <c r="L108" s="1">
        <v>1037</v>
      </c>
      <c r="M108" s="1">
        <v>8.3249999999999993</v>
      </c>
      <c r="O108" s="1">
        <v>3</v>
      </c>
      <c r="P108" s="1" t="s">
        <v>124</v>
      </c>
      <c r="Q108" s="1">
        <v>102.498</v>
      </c>
      <c r="R108" s="1">
        <v>1079</v>
      </c>
      <c r="S108" s="1">
        <v>3.173</v>
      </c>
      <c r="T108" s="1">
        <v>1701</v>
      </c>
      <c r="U108" s="1">
        <v>3</v>
      </c>
      <c r="V108" s="1">
        <v>1709</v>
      </c>
    </row>
    <row r="109" spans="2:22" x14ac:dyDescent="0.3">
      <c r="B109" s="1" t="s">
        <v>86</v>
      </c>
      <c r="C109" s="1" t="s">
        <v>232</v>
      </c>
      <c r="D109" s="1" t="s">
        <v>285</v>
      </c>
      <c r="E109" s="1" t="s">
        <v>115</v>
      </c>
      <c r="F109" s="1" t="s">
        <v>243</v>
      </c>
      <c r="G109" s="1">
        <v>2021</v>
      </c>
      <c r="H109" s="1" t="s">
        <v>181</v>
      </c>
      <c r="I109" s="1" t="s">
        <v>184</v>
      </c>
      <c r="J109" s="4">
        <v>0.75909199999999999</v>
      </c>
      <c r="K109" s="1">
        <v>1037</v>
      </c>
      <c r="L109" s="1">
        <v>1037</v>
      </c>
      <c r="M109" s="1">
        <v>8.2560000000000002</v>
      </c>
      <c r="O109" s="1">
        <v>3</v>
      </c>
      <c r="P109" s="1" t="s">
        <v>124</v>
      </c>
      <c r="Q109" s="1">
        <v>102.498</v>
      </c>
      <c r="R109" s="1">
        <v>1079</v>
      </c>
      <c r="S109" s="1">
        <v>3.173</v>
      </c>
      <c r="T109" s="1">
        <v>1701</v>
      </c>
      <c r="U109" s="1">
        <v>3</v>
      </c>
      <c r="V109" s="1">
        <v>1709</v>
      </c>
    </row>
    <row r="110" spans="2:22" x14ac:dyDescent="0.3">
      <c r="B110" s="1" t="s">
        <v>86</v>
      </c>
      <c r="C110" s="1" t="s">
        <v>232</v>
      </c>
      <c r="D110" s="1" t="s">
        <v>285</v>
      </c>
      <c r="E110" s="1" t="s">
        <v>115</v>
      </c>
      <c r="F110" s="1" t="s">
        <v>244</v>
      </c>
      <c r="G110" s="1">
        <v>2021</v>
      </c>
      <c r="H110" s="1" t="s">
        <v>181</v>
      </c>
      <c r="I110" s="1" t="s">
        <v>184</v>
      </c>
      <c r="J110" s="4">
        <v>1.09656</v>
      </c>
      <c r="K110" s="1">
        <v>1037</v>
      </c>
      <c r="L110" s="1">
        <v>1037</v>
      </c>
      <c r="M110" s="1">
        <v>8.2569999999999997</v>
      </c>
      <c r="O110" s="1">
        <v>3</v>
      </c>
      <c r="P110" s="1" t="s">
        <v>124</v>
      </c>
      <c r="Q110" s="1">
        <v>102.498</v>
      </c>
      <c r="R110" s="1">
        <v>1079</v>
      </c>
      <c r="S110" s="1">
        <v>3.173</v>
      </c>
      <c r="T110" s="1">
        <v>1701</v>
      </c>
      <c r="U110" s="1">
        <v>3</v>
      </c>
      <c r="V110" s="1">
        <v>1709</v>
      </c>
    </row>
    <row r="111" spans="2:22" x14ac:dyDescent="0.3">
      <c r="B111" s="1" t="s">
        <v>86</v>
      </c>
      <c r="C111" s="1" t="s">
        <v>232</v>
      </c>
      <c r="D111" s="1" t="s">
        <v>285</v>
      </c>
      <c r="E111" s="1" t="s">
        <v>115</v>
      </c>
      <c r="F111" s="1" t="s">
        <v>245</v>
      </c>
      <c r="G111" s="1">
        <v>2021</v>
      </c>
      <c r="H111" s="1" t="s">
        <v>181</v>
      </c>
      <c r="I111" s="1" t="s">
        <v>184</v>
      </c>
      <c r="J111" s="4">
        <v>1.711176</v>
      </c>
      <c r="K111" s="1">
        <v>1037</v>
      </c>
      <c r="L111" s="1">
        <v>1037</v>
      </c>
      <c r="M111" s="1">
        <v>8.3129999999999988</v>
      </c>
      <c r="O111" s="1">
        <v>3</v>
      </c>
      <c r="P111" s="1" t="s">
        <v>124</v>
      </c>
      <c r="Q111" s="1">
        <v>102.498</v>
      </c>
      <c r="R111" s="1">
        <v>1079</v>
      </c>
      <c r="S111" s="1">
        <v>3.173</v>
      </c>
      <c r="T111" s="1">
        <v>1701</v>
      </c>
      <c r="U111" s="1">
        <v>3</v>
      </c>
      <c r="V111" s="1">
        <v>1709</v>
      </c>
    </row>
    <row r="112" spans="2:22" x14ac:dyDescent="0.3">
      <c r="B112" s="1" t="s">
        <v>86</v>
      </c>
      <c r="C112" s="1" t="s">
        <v>232</v>
      </c>
      <c r="D112" s="1" t="s">
        <v>285</v>
      </c>
      <c r="E112" s="1" t="s">
        <v>115</v>
      </c>
      <c r="F112" s="1" t="s">
        <v>246</v>
      </c>
      <c r="G112" s="1">
        <v>2021</v>
      </c>
      <c r="H112" s="1" t="s">
        <v>181</v>
      </c>
      <c r="I112" s="1" t="s">
        <v>184</v>
      </c>
      <c r="J112" s="4">
        <v>2.6535299999999999</v>
      </c>
      <c r="K112" s="1">
        <v>1037</v>
      </c>
      <c r="L112" s="1">
        <v>1037</v>
      </c>
      <c r="M112" s="1">
        <v>8.3120000000000012</v>
      </c>
      <c r="O112" s="1">
        <v>3</v>
      </c>
      <c r="P112" s="1" t="s">
        <v>124</v>
      </c>
      <c r="Q112" s="1">
        <v>102.498</v>
      </c>
      <c r="R112" s="1">
        <v>1079</v>
      </c>
      <c r="S112" s="1">
        <v>3.173</v>
      </c>
      <c r="T112" s="1">
        <v>1701</v>
      </c>
      <c r="U112" s="1">
        <v>3</v>
      </c>
      <c r="V112" s="1">
        <v>1709</v>
      </c>
    </row>
    <row r="113" spans="2:22" x14ac:dyDescent="0.3">
      <c r="B113" s="1" t="s">
        <v>86</v>
      </c>
      <c r="C113" s="1" t="s">
        <v>232</v>
      </c>
      <c r="D113" s="1" t="s">
        <v>285</v>
      </c>
      <c r="E113" s="1" t="s">
        <v>115</v>
      </c>
      <c r="F113" s="1" t="s">
        <v>247</v>
      </c>
      <c r="G113" s="1">
        <v>2021</v>
      </c>
      <c r="H113" s="1" t="s">
        <v>181</v>
      </c>
      <c r="I113" s="1" t="s">
        <v>184</v>
      </c>
      <c r="J113" s="4">
        <v>3.2377600000000002</v>
      </c>
      <c r="K113" s="1">
        <v>1037</v>
      </c>
      <c r="L113" s="1">
        <v>1037</v>
      </c>
      <c r="M113" s="1">
        <v>8.5640000000000001</v>
      </c>
      <c r="O113" s="1">
        <v>3</v>
      </c>
      <c r="P113" s="1" t="s">
        <v>124</v>
      </c>
      <c r="Q113" s="1">
        <v>102.498</v>
      </c>
      <c r="R113" s="1">
        <v>1079</v>
      </c>
      <c r="S113" s="1">
        <v>3.173</v>
      </c>
      <c r="T113" s="1">
        <v>1701</v>
      </c>
      <c r="U113" s="1">
        <v>3</v>
      </c>
      <c r="V113" s="1">
        <v>1709</v>
      </c>
    </row>
    <row r="114" spans="2:22" x14ac:dyDescent="0.3">
      <c r="B114" s="1" t="s">
        <v>86</v>
      </c>
      <c r="C114" s="1" t="s">
        <v>232</v>
      </c>
      <c r="D114" s="1" t="s">
        <v>285</v>
      </c>
      <c r="E114" s="1" t="s">
        <v>115</v>
      </c>
      <c r="F114" s="1" t="s">
        <v>248</v>
      </c>
      <c r="G114" s="1">
        <v>2021</v>
      </c>
      <c r="H114" s="1" t="s">
        <v>181</v>
      </c>
      <c r="I114" s="1" t="s">
        <v>184</v>
      </c>
      <c r="J114" s="4">
        <v>3.3355899999999998</v>
      </c>
      <c r="K114" s="1">
        <v>1037</v>
      </c>
      <c r="L114" s="1">
        <v>1037</v>
      </c>
      <c r="M114" s="1">
        <v>8.5640000000000001</v>
      </c>
      <c r="O114" s="1">
        <v>3</v>
      </c>
      <c r="P114" s="1" t="s">
        <v>124</v>
      </c>
      <c r="Q114" s="1">
        <v>102.498</v>
      </c>
      <c r="R114" s="1">
        <v>1079</v>
      </c>
      <c r="S114" s="1">
        <v>3.173</v>
      </c>
      <c r="T114" s="1">
        <v>1701</v>
      </c>
      <c r="U114" s="1">
        <v>3</v>
      </c>
      <c r="V114" s="1">
        <v>1709</v>
      </c>
    </row>
    <row r="115" spans="2:22" x14ac:dyDescent="0.3">
      <c r="B115" s="1" t="s">
        <v>86</v>
      </c>
      <c r="C115" s="1" t="s">
        <v>232</v>
      </c>
      <c r="D115" s="1" t="s">
        <v>285</v>
      </c>
      <c r="E115" s="1" t="s">
        <v>115</v>
      </c>
      <c r="F115" s="1" t="s">
        <v>249</v>
      </c>
      <c r="G115" s="1">
        <v>2021</v>
      </c>
      <c r="H115" s="1" t="s">
        <v>181</v>
      </c>
      <c r="I115" s="1" t="s">
        <v>184</v>
      </c>
      <c r="J115" s="4">
        <v>3.137664</v>
      </c>
      <c r="K115" s="1">
        <v>1037</v>
      </c>
      <c r="L115" s="1">
        <v>1037</v>
      </c>
      <c r="M115" s="1">
        <v>9.0679999999999996</v>
      </c>
      <c r="O115" s="1">
        <v>3</v>
      </c>
      <c r="P115" s="1" t="s">
        <v>124</v>
      </c>
      <c r="Q115" s="1">
        <v>102.498</v>
      </c>
      <c r="R115" s="1">
        <v>1079</v>
      </c>
      <c r="S115" s="1">
        <v>3.173</v>
      </c>
      <c r="T115" s="1">
        <v>1701</v>
      </c>
      <c r="U115" s="1">
        <v>3</v>
      </c>
      <c r="V115" s="1">
        <v>1709</v>
      </c>
    </row>
    <row r="116" spans="2:22" x14ac:dyDescent="0.3">
      <c r="B116" s="1" t="s">
        <v>86</v>
      </c>
      <c r="C116" s="1" t="s">
        <v>232</v>
      </c>
      <c r="D116" s="1" t="s">
        <v>285</v>
      </c>
      <c r="E116" s="1" t="s">
        <v>115</v>
      </c>
      <c r="F116" s="1" t="s">
        <v>250</v>
      </c>
      <c r="G116" s="1">
        <v>2021</v>
      </c>
      <c r="H116" s="1" t="s">
        <v>181</v>
      </c>
      <c r="I116" s="1" t="s">
        <v>184</v>
      </c>
      <c r="J116" s="4">
        <v>2.8091080000000002</v>
      </c>
      <c r="K116" s="1">
        <v>1037</v>
      </c>
      <c r="L116" s="1">
        <v>1037</v>
      </c>
      <c r="M116" s="1">
        <v>9.0679999999999996</v>
      </c>
      <c r="O116" s="1">
        <v>3</v>
      </c>
      <c r="P116" s="1" t="s">
        <v>124</v>
      </c>
      <c r="Q116" s="1">
        <v>102.498</v>
      </c>
      <c r="R116" s="1">
        <v>1079</v>
      </c>
      <c r="S116" s="1">
        <v>3.173</v>
      </c>
      <c r="T116" s="1">
        <v>1701</v>
      </c>
      <c r="U116" s="1">
        <v>3</v>
      </c>
      <c r="V116" s="1">
        <v>1709</v>
      </c>
    </row>
    <row r="117" spans="2:22" x14ac:dyDescent="0.3">
      <c r="B117" s="1" t="s">
        <v>86</v>
      </c>
      <c r="C117" s="1" t="s">
        <v>232</v>
      </c>
      <c r="D117" s="1" t="s">
        <v>285</v>
      </c>
      <c r="E117" s="1" t="s">
        <v>115</v>
      </c>
      <c r="F117" s="1" t="s">
        <v>251</v>
      </c>
      <c r="G117" s="1">
        <v>2021</v>
      </c>
      <c r="H117" s="1" t="s">
        <v>181</v>
      </c>
      <c r="I117" s="1" t="s">
        <v>184</v>
      </c>
      <c r="J117" s="4">
        <v>2.402434</v>
      </c>
      <c r="K117" s="1">
        <v>1036</v>
      </c>
      <c r="L117" s="1">
        <v>1036</v>
      </c>
      <c r="M117" s="1">
        <v>9.8339999999999996</v>
      </c>
      <c r="O117" s="1">
        <v>3</v>
      </c>
      <c r="P117" s="1" t="s">
        <v>124</v>
      </c>
      <c r="Q117" s="1">
        <v>102.498</v>
      </c>
      <c r="R117" s="1">
        <v>1079</v>
      </c>
      <c r="S117" s="1">
        <v>3.173</v>
      </c>
      <c r="T117" s="1">
        <v>1701</v>
      </c>
      <c r="U117" s="1">
        <v>3</v>
      </c>
      <c r="V117" s="1">
        <v>1709</v>
      </c>
    </row>
    <row r="118" spans="2:22" x14ac:dyDescent="0.3">
      <c r="B118" s="1" t="s">
        <v>86</v>
      </c>
      <c r="C118" s="1" t="s">
        <v>232</v>
      </c>
      <c r="D118" s="1" t="s">
        <v>285</v>
      </c>
      <c r="E118" s="1" t="s">
        <v>115</v>
      </c>
      <c r="F118" s="1" t="s">
        <v>252</v>
      </c>
      <c r="G118" s="1">
        <v>2021</v>
      </c>
      <c r="H118" s="1" t="s">
        <v>181</v>
      </c>
      <c r="I118" s="1" t="s">
        <v>184</v>
      </c>
      <c r="J118" s="4">
        <v>2.0767180000000001</v>
      </c>
      <c r="K118" s="1">
        <v>1037</v>
      </c>
      <c r="L118" s="1">
        <v>1037</v>
      </c>
      <c r="M118" s="1">
        <v>9.8339999999999996</v>
      </c>
      <c r="O118" s="1">
        <v>3</v>
      </c>
      <c r="P118" s="1" t="s">
        <v>124</v>
      </c>
      <c r="Q118" s="1">
        <v>102.498</v>
      </c>
      <c r="R118" s="1">
        <v>1079</v>
      </c>
      <c r="S118" s="1">
        <v>3.173</v>
      </c>
      <c r="T118" s="1">
        <v>1701</v>
      </c>
      <c r="U118" s="1">
        <v>3</v>
      </c>
      <c r="V118" s="1">
        <v>1709</v>
      </c>
    </row>
    <row r="119" spans="2:22" x14ac:dyDescent="0.3">
      <c r="B119" s="1" t="s">
        <v>86</v>
      </c>
      <c r="C119" s="1" t="s">
        <v>232</v>
      </c>
      <c r="D119" s="1" t="s">
        <v>285</v>
      </c>
      <c r="E119" s="1" t="s">
        <v>115</v>
      </c>
      <c r="F119" s="1" t="s">
        <v>253</v>
      </c>
      <c r="G119" s="1">
        <v>2021</v>
      </c>
      <c r="H119" s="1" t="s">
        <v>181</v>
      </c>
      <c r="I119" s="1" t="s">
        <v>184</v>
      </c>
      <c r="J119" s="4">
        <v>1.8829320000000001</v>
      </c>
      <c r="K119" s="1">
        <v>1036</v>
      </c>
      <c r="L119" s="1">
        <v>1036</v>
      </c>
      <c r="M119" s="1">
        <v>10.7</v>
      </c>
      <c r="O119" s="1">
        <v>3</v>
      </c>
      <c r="P119" s="1" t="s">
        <v>124</v>
      </c>
      <c r="Q119" s="1">
        <v>102.498</v>
      </c>
      <c r="R119" s="1">
        <v>1079</v>
      </c>
      <c r="S119" s="1">
        <v>3.173</v>
      </c>
      <c r="T119" s="1">
        <v>1701</v>
      </c>
      <c r="U119" s="1">
        <v>3</v>
      </c>
      <c r="V119" s="1">
        <v>1709</v>
      </c>
    </row>
    <row r="120" spans="2:22" x14ac:dyDescent="0.3">
      <c r="B120" s="1" t="s">
        <v>86</v>
      </c>
      <c r="C120" s="1" t="s">
        <v>232</v>
      </c>
      <c r="D120" s="1" t="s">
        <v>285</v>
      </c>
      <c r="E120" s="1" t="s">
        <v>115</v>
      </c>
      <c r="F120" s="1" t="s">
        <v>254</v>
      </c>
      <c r="G120" s="1">
        <v>2021</v>
      </c>
      <c r="H120" s="1" t="s">
        <v>181</v>
      </c>
      <c r="I120" s="1" t="s">
        <v>184</v>
      </c>
      <c r="J120" s="4">
        <v>1.734782</v>
      </c>
      <c r="K120" s="1">
        <v>1036</v>
      </c>
      <c r="L120" s="1">
        <v>1036</v>
      </c>
      <c r="M120" s="1">
        <v>10.699</v>
      </c>
      <c r="O120" s="1">
        <v>3</v>
      </c>
      <c r="P120" s="1" t="s">
        <v>124</v>
      </c>
      <c r="Q120" s="1">
        <v>102.498</v>
      </c>
      <c r="R120" s="1">
        <v>1079</v>
      </c>
      <c r="S120" s="1">
        <v>3.173</v>
      </c>
      <c r="T120" s="1">
        <v>1701</v>
      </c>
      <c r="U120" s="1">
        <v>3</v>
      </c>
      <c r="V120" s="1">
        <v>1709</v>
      </c>
    </row>
    <row r="121" spans="2:22" x14ac:dyDescent="0.3">
      <c r="B121" s="1" t="s">
        <v>86</v>
      </c>
      <c r="C121" s="1" t="s">
        <v>232</v>
      </c>
      <c r="D121" s="1" t="s">
        <v>285</v>
      </c>
      <c r="E121" s="1" t="s">
        <v>115</v>
      </c>
      <c r="F121" s="1" t="s">
        <v>255</v>
      </c>
      <c r="G121" s="1">
        <v>2021</v>
      </c>
      <c r="H121" s="1" t="s">
        <v>181</v>
      </c>
      <c r="I121" s="1" t="s">
        <v>184</v>
      </c>
      <c r="J121" s="4">
        <v>1.644296</v>
      </c>
      <c r="K121" s="1">
        <v>1036</v>
      </c>
      <c r="L121" s="1">
        <v>1036</v>
      </c>
      <c r="M121" s="1">
        <v>11.487</v>
      </c>
      <c r="O121" s="1">
        <v>3</v>
      </c>
      <c r="P121" s="1" t="s">
        <v>124</v>
      </c>
      <c r="Q121" s="1">
        <v>102.498</v>
      </c>
      <c r="R121" s="1">
        <v>1079</v>
      </c>
      <c r="S121" s="1">
        <v>3.173</v>
      </c>
      <c r="T121" s="1">
        <v>1701</v>
      </c>
      <c r="U121" s="1">
        <v>3</v>
      </c>
      <c r="V121" s="1">
        <v>1709</v>
      </c>
    </row>
    <row r="122" spans="2:22" x14ac:dyDescent="0.3">
      <c r="B122" s="1" t="s">
        <v>86</v>
      </c>
      <c r="C122" s="1" t="s">
        <v>232</v>
      </c>
      <c r="D122" s="1" t="s">
        <v>285</v>
      </c>
      <c r="E122" s="1" t="s">
        <v>115</v>
      </c>
      <c r="F122" s="1" t="s">
        <v>256</v>
      </c>
      <c r="G122" s="1">
        <v>2021</v>
      </c>
      <c r="H122" s="1" t="s">
        <v>181</v>
      </c>
      <c r="I122" s="1" t="s">
        <v>184</v>
      </c>
      <c r="J122" s="4">
        <v>1.595798</v>
      </c>
      <c r="K122" s="1">
        <v>1035</v>
      </c>
      <c r="L122" s="1">
        <v>1035</v>
      </c>
      <c r="M122" s="1">
        <v>11.487</v>
      </c>
      <c r="O122" s="1">
        <v>3</v>
      </c>
      <c r="P122" s="1" t="s">
        <v>124</v>
      </c>
      <c r="Q122" s="1">
        <v>102.498</v>
      </c>
      <c r="R122" s="1">
        <v>1079</v>
      </c>
      <c r="S122" s="1">
        <v>3.173</v>
      </c>
      <c r="T122" s="1">
        <v>1701</v>
      </c>
      <c r="U122" s="1">
        <v>3</v>
      </c>
      <c r="V122" s="1">
        <v>1709</v>
      </c>
    </row>
    <row r="123" spans="2:22" x14ac:dyDescent="0.3">
      <c r="B123" s="1" t="s">
        <v>86</v>
      </c>
      <c r="C123" s="1" t="s">
        <v>232</v>
      </c>
      <c r="D123" s="1" t="s">
        <v>285</v>
      </c>
      <c r="E123" s="1" t="s">
        <v>115</v>
      </c>
      <c r="F123" s="1" t="s">
        <v>257</v>
      </c>
      <c r="G123" s="1">
        <v>2021</v>
      </c>
      <c r="H123" s="1" t="s">
        <v>181</v>
      </c>
      <c r="I123" s="1" t="s">
        <v>184</v>
      </c>
      <c r="J123" s="4">
        <v>1.6125799999999999</v>
      </c>
      <c r="K123" s="1">
        <v>1035</v>
      </c>
      <c r="L123" s="1">
        <v>1035</v>
      </c>
      <c r="M123" s="1">
        <v>12.093999999999999</v>
      </c>
      <c r="O123" s="1">
        <v>3</v>
      </c>
      <c r="P123" s="1" t="s">
        <v>124</v>
      </c>
      <c r="Q123" s="1">
        <v>102.498</v>
      </c>
      <c r="R123" s="1">
        <v>1079</v>
      </c>
      <c r="S123" s="1">
        <v>3.173</v>
      </c>
      <c r="T123" s="1">
        <v>1701</v>
      </c>
      <c r="U123" s="1">
        <v>3</v>
      </c>
      <c r="V123" s="1">
        <v>1709</v>
      </c>
    </row>
    <row r="124" spans="2:22" x14ac:dyDescent="0.3">
      <c r="B124" s="1" t="s">
        <v>86</v>
      </c>
      <c r="C124" s="1" t="s">
        <v>232</v>
      </c>
      <c r="D124" s="1" t="s">
        <v>285</v>
      </c>
      <c r="E124" s="1" t="s">
        <v>115</v>
      </c>
      <c r="F124" s="1" t="s">
        <v>258</v>
      </c>
      <c r="G124" s="1">
        <v>2021</v>
      </c>
      <c r="H124" s="1" t="s">
        <v>181</v>
      </c>
      <c r="I124" s="1" t="s">
        <v>184</v>
      </c>
      <c r="J124" s="4">
        <v>1.678034</v>
      </c>
      <c r="K124" s="1">
        <v>1036</v>
      </c>
      <c r="L124" s="1">
        <v>1036</v>
      </c>
      <c r="M124" s="1">
        <v>12.093999999999999</v>
      </c>
      <c r="O124" s="1">
        <v>3</v>
      </c>
      <c r="P124" s="1" t="s">
        <v>124</v>
      </c>
      <c r="Q124" s="1">
        <v>102.498</v>
      </c>
      <c r="R124" s="1">
        <v>1079</v>
      </c>
      <c r="S124" s="1">
        <v>3.173</v>
      </c>
      <c r="T124" s="1">
        <v>1701</v>
      </c>
      <c r="U124" s="1">
        <v>3</v>
      </c>
      <c r="V124" s="1">
        <v>1709</v>
      </c>
    </row>
    <row r="125" spans="2:22" x14ac:dyDescent="0.3">
      <c r="B125" s="1" t="s">
        <v>86</v>
      </c>
      <c r="C125" s="1" t="s">
        <v>232</v>
      </c>
      <c r="D125" s="1" t="s">
        <v>285</v>
      </c>
      <c r="E125" s="1" t="s">
        <v>115</v>
      </c>
      <c r="F125" s="1" t="s">
        <v>259</v>
      </c>
      <c r="G125" s="1">
        <v>2021</v>
      </c>
      <c r="H125" s="1" t="s">
        <v>181</v>
      </c>
      <c r="I125" s="1" t="s">
        <v>184</v>
      </c>
      <c r="J125" s="4">
        <v>1.613918</v>
      </c>
      <c r="K125" s="1">
        <v>1036</v>
      </c>
      <c r="L125" s="1">
        <v>1036</v>
      </c>
      <c r="M125" s="1">
        <v>12.531000000000001</v>
      </c>
      <c r="O125" s="1">
        <v>3</v>
      </c>
      <c r="P125" s="1" t="s">
        <v>124</v>
      </c>
      <c r="Q125" s="1">
        <v>102.498</v>
      </c>
      <c r="R125" s="1">
        <v>1079</v>
      </c>
      <c r="S125" s="1">
        <v>3.173</v>
      </c>
      <c r="T125" s="1">
        <v>1701</v>
      </c>
      <c r="U125" s="1">
        <v>3</v>
      </c>
      <c r="V125" s="1">
        <v>1709</v>
      </c>
    </row>
    <row r="126" spans="2:22" x14ac:dyDescent="0.3">
      <c r="B126" s="1" t="s">
        <v>86</v>
      </c>
      <c r="C126" s="1" t="s">
        <v>232</v>
      </c>
      <c r="D126" s="1" t="s">
        <v>285</v>
      </c>
      <c r="E126" s="1" t="s">
        <v>115</v>
      </c>
      <c r="F126" s="1" t="s">
        <v>260</v>
      </c>
      <c r="G126" s="1">
        <v>2021</v>
      </c>
      <c r="H126" s="1" t="s">
        <v>181</v>
      </c>
      <c r="I126" s="1" t="s">
        <v>184</v>
      </c>
      <c r="J126" s="4">
        <v>1.57412</v>
      </c>
      <c r="K126" s="1">
        <v>1035</v>
      </c>
      <c r="L126" s="1">
        <v>1035</v>
      </c>
      <c r="M126" s="1">
        <v>12.53</v>
      </c>
      <c r="O126" s="1">
        <v>3</v>
      </c>
      <c r="P126" s="1" t="s">
        <v>124</v>
      </c>
      <c r="Q126" s="1">
        <v>102.498</v>
      </c>
      <c r="R126" s="1">
        <v>1079</v>
      </c>
      <c r="S126" s="1">
        <v>3.173</v>
      </c>
      <c r="T126" s="1">
        <v>1701</v>
      </c>
      <c r="U126" s="1">
        <v>3</v>
      </c>
      <c r="V126" s="1">
        <v>1709</v>
      </c>
    </row>
    <row r="127" spans="2:22" x14ac:dyDescent="0.3">
      <c r="B127" s="1" t="s">
        <v>86</v>
      </c>
      <c r="C127" s="1" t="s">
        <v>232</v>
      </c>
      <c r="D127" s="1" t="s">
        <v>285</v>
      </c>
      <c r="E127" s="1" t="s">
        <v>115</v>
      </c>
      <c r="F127" s="1" t="s">
        <v>261</v>
      </c>
      <c r="G127" s="1">
        <v>2021</v>
      </c>
      <c r="H127" s="1" t="s">
        <v>181</v>
      </c>
      <c r="I127" s="1" t="s">
        <v>184</v>
      </c>
      <c r="J127" s="4">
        <v>1.5467379999999999</v>
      </c>
      <c r="K127" s="1">
        <v>1036</v>
      </c>
      <c r="L127" s="1">
        <v>1036</v>
      </c>
      <c r="M127" s="1">
        <v>12.801</v>
      </c>
      <c r="O127" s="1">
        <v>3</v>
      </c>
      <c r="P127" s="1" t="s">
        <v>124</v>
      </c>
      <c r="Q127" s="1">
        <v>102.498</v>
      </c>
      <c r="R127" s="1">
        <v>1079</v>
      </c>
      <c r="S127" s="1">
        <v>3.173</v>
      </c>
      <c r="T127" s="1">
        <v>1701</v>
      </c>
      <c r="U127" s="1">
        <v>3</v>
      </c>
      <c r="V127" s="1">
        <v>1709</v>
      </c>
    </row>
    <row r="128" spans="2:22" x14ac:dyDescent="0.3">
      <c r="B128" s="1" t="s">
        <v>86</v>
      </c>
      <c r="C128" s="1" t="s">
        <v>232</v>
      </c>
      <c r="D128" s="1" t="s">
        <v>285</v>
      </c>
      <c r="E128" s="1" t="s">
        <v>115</v>
      </c>
      <c r="F128" s="1" t="s">
        <v>262</v>
      </c>
      <c r="G128" s="1">
        <v>2021</v>
      </c>
      <c r="H128" s="1" t="s">
        <v>181</v>
      </c>
      <c r="I128" s="1" t="s">
        <v>184</v>
      </c>
      <c r="J128" s="4">
        <v>1.5347219999999999</v>
      </c>
      <c r="K128" s="1">
        <v>1035</v>
      </c>
      <c r="L128" s="1">
        <v>1035</v>
      </c>
      <c r="M128" s="1">
        <v>12.8</v>
      </c>
      <c r="O128" s="1">
        <v>3</v>
      </c>
      <c r="P128" s="1" t="s">
        <v>124</v>
      </c>
      <c r="Q128" s="1">
        <v>102.498</v>
      </c>
      <c r="R128" s="1">
        <v>1079</v>
      </c>
      <c r="S128" s="1">
        <v>3.173</v>
      </c>
      <c r="T128" s="1">
        <v>1701</v>
      </c>
      <c r="U128" s="1">
        <v>3</v>
      </c>
      <c r="V128" s="1">
        <v>1709</v>
      </c>
    </row>
    <row r="129" spans="2:22" x14ac:dyDescent="0.3">
      <c r="B129" s="1" t="s">
        <v>86</v>
      </c>
      <c r="C129" s="1" t="s">
        <v>232</v>
      </c>
      <c r="D129" s="1" t="s">
        <v>285</v>
      </c>
      <c r="E129" s="1" t="s">
        <v>115</v>
      </c>
      <c r="F129" s="1" t="s">
        <v>263</v>
      </c>
      <c r="G129" s="1">
        <v>2021</v>
      </c>
      <c r="H129" s="1" t="s">
        <v>181</v>
      </c>
      <c r="I129" s="1" t="s">
        <v>184</v>
      </c>
      <c r="J129" s="4">
        <v>1.605138</v>
      </c>
      <c r="K129" s="1">
        <v>1035</v>
      </c>
      <c r="L129" s="1">
        <v>1035</v>
      </c>
      <c r="M129" s="1">
        <v>12.884</v>
      </c>
      <c r="O129" s="1">
        <v>3</v>
      </c>
      <c r="P129" s="1" t="s">
        <v>124</v>
      </c>
      <c r="Q129" s="1">
        <v>102.498</v>
      </c>
      <c r="R129" s="1">
        <v>1079</v>
      </c>
      <c r="S129" s="1">
        <v>3.173</v>
      </c>
      <c r="T129" s="1">
        <v>1701</v>
      </c>
      <c r="U129" s="1">
        <v>3</v>
      </c>
      <c r="V129" s="1">
        <v>1709</v>
      </c>
    </row>
    <row r="130" spans="2:22" x14ac:dyDescent="0.3">
      <c r="B130" s="1" t="s">
        <v>86</v>
      </c>
      <c r="C130" s="1" t="s">
        <v>232</v>
      </c>
      <c r="D130" s="1" t="s">
        <v>285</v>
      </c>
      <c r="E130" s="1" t="s">
        <v>115</v>
      </c>
      <c r="F130" s="1" t="s">
        <v>264</v>
      </c>
      <c r="G130" s="1">
        <v>2021</v>
      </c>
      <c r="H130" s="1" t="s">
        <v>181</v>
      </c>
      <c r="I130" s="1" t="s">
        <v>184</v>
      </c>
      <c r="J130" s="4">
        <v>1.792662</v>
      </c>
      <c r="K130" s="1">
        <v>1036</v>
      </c>
      <c r="L130" s="1">
        <v>1036</v>
      </c>
      <c r="M130" s="1">
        <v>12.885</v>
      </c>
      <c r="O130" s="1">
        <v>3</v>
      </c>
      <c r="P130" s="1" t="s">
        <v>124</v>
      </c>
      <c r="Q130" s="1">
        <v>102.498</v>
      </c>
      <c r="R130" s="1">
        <v>1079</v>
      </c>
      <c r="S130" s="1">
        <v>3.173</v>
      </c>
      <c r="T130" s="1">
        <v>1701</v>
      </c>
      <c r="U130" s="1">
        <v>3</v>
      </c>
      <c r="V130" s="1">
        <v>1709</v>
      </c>
    </row>
    <row r="131" spans="2:22" x14ac:dyDescent="0.3">
      <c r="B131" s="1" t="s">
        <v>86</v>
      </c>
      <c r="C131" s="1" t="s">
        <v>232</v>
      </c>
      <c r="D131" s="1" t="s">
        <v>285</v>
      </c>
      <c r="E131" s="1" t="s">
        <v>115</v>
      </c>
      <c r="F131" s="1" t="s">
        <v>265</v>
      </c>
      <c r="G131" s="1">
        <v>2021</v>
      </c>
      <c r="H131" s="1" t="s">
        <v>181</v>
      </c>
      <c r="I131" s="1" t="s">
        <v>184</v>
      </c>
      <c r="J131" s="4">
        <v>2.1154760000000001</v>
      </c>
      <c r="K131" s="1">
        <v>1035</v>
      </c>
      <c r="L131" s="1">
        <v>1035</v>
      </c>
      <c r="M131" s="1">
        <v>12.755000000000001</v>
      </c>
      <c r="O131" s="1">
        <v>3</v>
      </c>
      <c r="P131" s="1" t="s">
        <v>124</v>
      </c>
      <c r="Q131" s="1">
        <v>102.498</v>
      </c>
      <c r="R131" s="1">
        <v>1079</v>
      </c>
      <c r="S131" s="1">
        <v>3.173</v>
      </c>
      <c r="T131" s="1">
        <v>1701</v>
      </c>
      <c r="U131" s="1">
        <v>3</v>
      </c>
      <c r="V131" s="1">
        <v>1709</v>
      </c>
    </row>
    <row r="132" spans="2:22" x14ac:dyDescent="0.3">
      <c r="B132" s="1" t="s">
        <v>86</v>
      </c>
      <c r="C132" s="1" t="s">
        <v>232</v>
      </c>
      <c r="D132" s="1" t="s">
        <v>285</v>
      </c>
      <c r="E132" s="1" t="s">
        <v>115</v>
      </c>
      <c r="F132" s="1" t="s">
        <v>266</v>
      </c>
      <c r="G132" s="1">
        <v>2021</v>
      </c>
      <c r="H132" s="1" t="s">
        <v>181</v>
      </c>
      <c r="I132" s="1" t="s">
        <v>184</v>
      </c>
      <c r="J132" s="4">
        <v>2.6055779999999999</v>
      </c>
      <c r="K132" s="1">
        <v>1035</v>
      </c>
      <c r="L132" s="1">
        <v>1035</v>
      </c>
      <c r="M132" s="1">
        <v>12.755000000000001</v>
      </c>
      <c r="O132" s="1">
        <v>3</v>
      </c>
      <c r="P132" s="1" t="s">
        <v>124</v>
      </c>
      <c r="Q132" s="1">
        <v>102.498</v>
      </c>
      <c r="R132" s="1">
        <v>1079</v>
      </c>
      <c r="S132" s="1">
        <v>3.173</v>
      </c>
      <c r="T132" s="1">
        <v>1701</v>
      </c>
      <c r="U132" s="1">
        <v>3</v>
      </c>
      <c r="V132" s="1">
        <v>1709</v>
      </c>
    </row>
    <row r="133" spans="2:22" x14ac:dyDescent="0.3">
      <c r="B133" s="1" t="s">
        <v>86</v>
      </c>
      <c r="C133" s="1" t="s">
        <v>232</v>
      </c>
      <c r="D133" s="1" t="s">
        <v>285</v>
      </c>
      <c r="E133" s="1" t="s">
        <v>115</v>
      </c>
      <c r="F133" s="1" t="s">
        <v>267</v>
      </c>
      <c r="G133" s="1">
        <v>2021</v>
      </c>
      <c r="H133" s="1" t="s">
        <v>181</v>
      </c>
      <c r="I133" s="1" t="s">
        <v>184</v>
      </c>
      <c r="J133" s="4">
        <v>2.9213019999999998</v>
      </c>
      <c r="K133" s="1">
        <v>1035</v>
      </c>
      <c r="L133" s="1">
        <v>1035</v>
      </c>
      <c r="M133" s="1">
        <v>12.475</v>
      </c>
      <c r="O133" s="1">
        <v>3</v>
      </c>
      <c r="P133" s="1" t="s">
        <v>124</v>
      </c>
      <c r="Q133" s="1">
        <v>102.498</v>
      </c>
      <c r="R133" s="1">
        <v>1079</v>
      </c>
      <c r="S133" s="1">
        <v>3.173</v>
      </c>
      <c r="T133" s="1">
        <v>1701</v>
      </c>
      <c r="U133" s="1">
        <v>3</v>
      </c>
      <c r="V133" s="1">
        <v>1709</v>
      </c>
    </row>
    <row r="134" spans="2:22" x14ac:dyDescent="0.3">
      <c r="B134" s="1" t="s">
        <v>86</v>
      </c>
      <c r="C134" s="1" t="s">
        <v>232</v>
      </c>
      <c r="D134" s="1" t="s">
        <v>285</v>
      </c>
      <c r="E134" s="1" t="s">
        <v>115</v>
      </c>
      <c r="F134" s="1" t="s">
        <v>268</v>
      </c>
      <c r="G134" s="1">
        <v>2021</v>
      </c>
      <c r="H134" s="1" t="s">
        <v>181</v>
      </c>
      <c r="I134" s="1" t="s">
        <v>184</v>
      </c>
      <c r="J134" s="4">
        <v>3.066504000000001</v>
      </c>
      <c r="K134" s="1">
        <v>1036</v>
      </c>
      <c r="L134" s="1">
        <v>1036</v>
      </c>
      <c r="M134" s="1">
        <v>12.475</v>
      </c>
      <c r="O134" s="1">
        <v>3</v>
      </c>
      <c r="P134" s="1" t="s">
        <v>124</v>
      </c>
      <c r="Q134" s="1">
        <v>102.498</v>
      </c>
      <c r="R134" s="1">
        <v>1079</v>
      </c>
      <c r="S134" s="1">
        <v>3.173</v>
      </c>
      <c r="T134" s="1">
        <v>1701</v>
      </c>
      <c r="U134" s="1">
        <v>3</v>
      </c>
      <c r="V134" s="1">
        <v>1709</v>
      </c>
    </row>
    <row r="135" spans="2:22" x14ac:dyDescent="0.3">
      <c r="B135" s="1" t="s">
        <v>86</v>
      </c>
      <c r="C135" s="1" t="s">
        <v>232</v>
      </c>
      <c r="D135" s="1" t="s">
        <v>285</v>
      </c>
      <c r="E135" s="1" t="s">
        <v>115</v>
      </c>
      <c r="F135" s="1" t="s">
        <v>269</v>
      </c>
      <c r="G135" s="1">
        <v>2021</v>
      </c>
      <c r="H135" s="1" t="s">
        <v>181</v>
      </c>
      <c r="I135" s="1" t="s">
        <v>184</v>
      </c>
      <c r="J135" s="4">
        <v>3.0301040000000001</v>
      </c>
      <c r="K135" s="1">
        <v>1035</v>
      </c>
      <c r="L135" s="1">
        <v>1035</v>
      </c>
      <c r="M135" s="1">
        <v>12.074999999999999</v>
      </c>
      <c r="O135" s="1">
        <v>3</v>
      </c>
      <c r="P135" s="1" t="s">
        <v>124</v>
      </c>
      <c r="Q135" s="1">
        <v>102.498</v>
      </c>
      <c r="R135" s="1">
        <v>1079</v>
      </c>
      <c r="S135" s="1">
        <v>3.173</v>
      </c>
      <c r="T135" s="1">
        <v>1701</v>
      </c>
      <c r="U135" s="1">
        <v>3</v>
      </c>
      <c r="V135" s="1">
        <v>1709</v>
      </c>
    </row>
    <row r="136" spans="2:22" x14ac:dyDescent="0.3">
      <c r="B136" s="1" t="s">
        <v>86</v>
      </c>
      <c r="C136" s="1" t="s">
        <v>232</v>
      </c>
      <c r="D136" s="1" t="s">
        <v>285</v>
      </c>
      <c r="E136" s="1" t="s">
        <v>115</v>
      </c>
      <c r="F136" s="1" t="s">
        <v>270</v>
      </c>
      <c r="G136" s="1">
        <v>2021</v>
      </c>
      <c r="H136" s="1" t="s">
        <v>181</v>
      </c>
      <c r="I136" s="1" t="s">
        <v>184</v>
      </c>
      <c r="J136" s="4">
        <v>3.0764819999999999</v>
      </c>
      <c r="K136" s="1">
        <v>1035</v>
      </c>
      <c r="L136" s="1">
        <v>1035</v>
      </c>
      <c r="M136" s="1">
        <v>12.074999999999999</v>
      </c>
      <c r="O136" s="1">
        <v>3</v>
      </c>
      <c r="P136" s="1" t="s">
        <v>124</v>
      </c>
      <c r="Q136" s="1">
        <v>102.498</v>
      </c>
      <c r="R136" s="1">
        <v>1079</v>
      </c>
      <c r="S136" s="1">
        <v>3.173</v>
      </c>
      <c r="T136" s="1">
        <v>1701</v>
      </c>
      <c r="U136" s="1">
        <v>3</v>
      </c>
      <c r="V136" s="1">
        <v>1709</v>
      </c>
    </row>
    <row r="137" spans="2:22" x14ac:dyDescent="0.3">
      <c r="B137" s="1" t="s">
        <v>86</v>
      </c>
      <c r="C137" s="1" t="s">
        <v>232</v>
      </c>
      <c r="D137" s="1" t="s">
        <v>285</v>
      </c>
      <c r="E137" s="1" t="s">
        <v>115</v>
      </c>
      <c r="F137" s="1" t="s">
        <v>271</v>
      </c>
      <c r="G137" s="1">
        <v>2021</v>
      </c>
      <c r="H137" s="1" t="s">
        <v>181</v>
      </c>
      <c r="I137" s="1" t="s">
        <v>184</v>
      </c>
      <c r="J137" s="4">
        <v>2.94767</v>
      </c>
      <c r="K137" s="1">
        <v>1036</v>
      </c>
      <c r="L137" s="1">
        <v>1036</v>
      </c>
      <c r="M137" s="1">
        <v>11.58</v>
      </c>
      <c r="O137" s="1">
        <v>3</v>
      </c>
      <c r="P137" s="1" t="s">
        <v>124</v>
      </c>
      <c r="Q137" s="1">
        <v>102.498</v>
      </c>
      <c r="R137" s="1">
        <v>1079</v>
      </c>
      <c r="S137" s="1">
        <v>3.173</v>
      </c>
      <c r="T137" s="1">
        <v>1701</v>
      </c>
      <c r="U137" s="1">
        <v>3</v>
      </c>
      <c r="V137" s="1">
        <v>1709</v>
      </c>
    </row>
    <row r="138" spans="2:22" x14ac:dyDescent="0.3">
      <c r="B138" s="1" t="s">
        <v>86</v>
      </c>
      <c r="C138" s="1" t="s">
        <v>232</v>
      </c>
      <c r="D138" s="1" t="s">
        <v>285</v>
      </c>
      <c r="E138" s="1" t="s">
        <v>115</v>
      </c>
      <c r="F138" s="1" t="s">
        <v>272</v>
      </c>
      <c r="G138" s="1">
        <v>2021</v>
      </c>
      <c r="H138" s="1" t="s">
        <v>181</v>
      </c>
      <c r="I138" s="1" t="s">
        <v>184</v>
      </c>
      <c r="J138" s="4">
        <v>2.8051539999999999</v>
      </c>
      <c r="K138" s="1">
        <v>1034</v>
      </c>
      <c r="L138" s="1">
        <v>1034</v>
      </c>
      <c r="M138" s="1">
        <v>11.582000000000001</v>
      </c>
      <c r="O138" s="1">
        <v>3</v>
      </c>
      <c r="P138" s="1" t="s">
        <v>124</v>
      </c>
      <c r="Q138" s="1">
        <v>102.498</v>
      </c>
      <c r="R138" s="1">
        <v>1079</v>
      </c>
      <c r="S138" s="1">
        <v>3.173</v>
      </c>
      <c r="T138" s="1">
        <v>1701</v>
      </c>
      <c r="U138" s="1">
        <v>3</v>
      </c>
      <c r="V138" s="1">
        <v>1709</v>
      </c>
    </row>
    <row r="139" spans="2:22" x14ac:dyDescent="0.3">
      <c r="B139" s="1" t="s">
        <v>86</v>
      </c>
      <c r="C139" s="1" t="s">
        <v>232</v>
      </c>
      <c r="D139" s="1" t="s">
        <v>285</v>
      </c>
      <c r="E139" s="1" t="s">
        <v>115</v>
      </c>
      <c r="F139" s="1" t="s">
        <v>273</v>
      </c>
      <c r="G139" s="1">
        <v>2021</v>
      </c>
      <c r="H139" s="1" t="s">
        <v>181</v>
      </c>
      <c r="I139" s="1" t="s">
        <v>184</v>
      </c>
      <c r="J139" s="4">
        <v>2.6138180000000002</v>
      </c>
      <c r="K139" s="1">
        <v>1034</v>
      </c>
      <c r="L139" s="1">
        <v>1034</v>
      </c>
      <c r="M139" s="1">
        <v>10.975</v>
      </c>
      <c r="O139" s="1">
        <v>3</v>
      </c>
      <c r="P139" s="1" t="s">
        <v>124</v>
      </c>
      <c r="Q139" s="1">
        <v>102.498</v>
      </c>
      <c r="R139" s="1">
        <v>1079</v>
      </c>
      <c r="S139" s="1">
        <v>3.173</v>
      </c>
      <c r="T139" s="1">
        <v>1701</v>
      </c>
      <c r="U139" s="1">
        <v>3</v>
      </c>
      <c r="V139" s="1">
        <v>1709</v>
      </c>
    </row>
    <row r="140" spans="2:22" x14ac:dyDescent="0.3">
      <c r="B140" s="1" t="s">
        <v>86</v>
      </c>
      <c r="C140" s="1" t="s">
        <v>232</v>
      </c>
      <c r="D140" s="1" t="s">
        <v>285</v>
      </c>
      <c r="E140" s="1" t="s">
        <v>115</v>
      </c>
      <c r="F140" s="1" t="s">
        <v>274</v>
      </c>
      <c r="G140" s="1">
        <v>2021</v>
      </c>
      <c r="H140" s="1" t="s">
        <v>181</v>
      </c>
      <c r="I140" s="1" t="s">
        <v>184</v>
      </c>
      <c r="J140" s="4">
        <v>2.4030800000000001</v>
      </c>
      <c r="K140" s="1">
        <v>1033</v>
      </c>
      <c r="L140" s="1">
        <v>1033</v>
      </c>
      <c r="M140" s="1">
        <v>10.975</v>
      </c>
      <c r="O140" s="1">
        <v>3</v>
      </c>
      <c r="P140" s="1" t="s">
        <v>124</v>
      </c>
      <c r="Q140" s="1">
        <v>102.498</v>
      </c>
      <c r="R140" s="1">
        <v>1079</v>
      </c>
      <c r="S140" s="1">
        <v>3.173</v>
      </c>
      <c r="T140" s="1">
        <v>1701</v>
      </c>
      <c r="U140" s="1">
        <v>3</v>
      </c>
      <c r="V140" s="1">
        <v>1709</v>
      </c>
    </row>
    <row r="141" spans="2:22" x14ac:dyDescent="0.3">
      <c r="B141" s="1" t="s">
        <v>86</v>
      </c>
      <c r="C141" s="1" t="s">
        <v>232</v>
      </c>
      <c r="D141" s="1" t="s">
        <v>285</v>
      </c>
      <c r="E141" s="1" t="s">
        <v>115</v>
      </c>
      <c r="F141" s="1" t="s">
        <v>275</v>
      </c>
      <c r="G141" s="1">
        <v>2021</v>
      </c>
      <c r="H141" s="1" t="s">
        <v>181</v>
      </c>
      <c r="I141" s="1" t="s">
        <v>184</v>
      </c>
      <c r="J141" s="4">
        <v>2.1581619999999999</v>
      </c>
      <c r="K141" s="1">
        <v>1032</v>
      </c>
      <c r="L141" s="1">
        <v>1032</v>
      </c>
      <c r="M141" s="1">
        <v>10.359</v>
      </c>
      <c r="O141" s="1">
        <v>3</v>
      </c>
      <c r="P141" s="1" t="s">
        <v>124</v>
      </c>
      <c r="Q141" s="1">
        <v>102.498</v>
      </c>
      <c r="R141" s="1">
        <v>1079</v>
      </c>
      <c r="S141" s="1">
        <v>3.173</v>
      </c>
      <c r="T141" s="1">
        <v>1701</v>
      </c>
      <c r="U141" s="1">
        <v>3</v>
      </c>
      <c r="V141" s="1">
        <v>1709</v>
      </c>
    </row>
    <row r="142" spans="2:22" x14ac:dyDescent="0.3">
      <c r="B142" s="1" t="s">
        <v>86</v>
      </c>
      <c r="C142" s="1" t="s">
        <v>232</v>
      </c>
      <c r="D142" s="1" t="s">
        <v>285</v>
      </c>
      <c r="E142" s="1" t="s">
        <v>115</v>
      </c>
      <c r="F142" s="1" t="s">
        <v>276</v>
      </c>
      <c r="G142" s="1">
        <v>2021</v>
      </c>
      <c r="H142" s="1" t="s">
        <v>181</v>
      </c>
      <c r="I142" s="1" t="s">
        <v>184</v>
      </c>
      <c r="J142" s="4">
        <v>1.853002</v>
      </c>
      <c r="K142" s="1">
        <v>1033</v>
      </c>
      <c r="L142" s="1">
        <v>1033</v>
      </c>
      <c r="M142" s="1">
        <v>10.356999999999999</v>
      </c>
      <c r="O142" s="1">
        <v>3</v>
      </c>
      <c r="P142" s="1" t="s">
        <v>124</v>
      </c>
      <c r="Q142" s="1">
        <v>102.498</v>
      </c>
      <c r="R142" s="1">
        <v>1079</v>
      </c>
      <c r="S142" s="1">
        <v>3.173</v>
      </c>
      <c r="T142" s="1">
        <v>1701</v>
      </c>
      <c r="U142" s="1">
        <v>3</v>
      </c>
      <c r="V142" s="1">
        <v>1709</v>
      </c>
    </row>
    <row r="143" spans="2:22" x14ac:dyDescent="0.3">
      <c r="B143" s="1" t="s">
        <v>86</v>
      </c>
      <c r="C143" s="1" t="s">
        <v>232</v>
      </c>
      <c r="D143" s="1" t="s">
        <v>285</v>
      </c>
      <c r="E143" s="1" t="s">
        <v>115</v>
      </c>
      <c r="F143" s="1" t="s">
        <v>277</v>
      </c>
      <c r="G143" s="1">
        <v>2021</v>
      </c>
      <c r="H143" s="1" t="s">
        <v>181</v>
      </c>
      <c r="I143" s="1" t="s">
        <v>184</v>
      </c>
      <c r="J143" s="4">
        <v>1.540208</v>
      </c>
      <c r="K143" s="1">
        <v>1034</v>
      </c>
      <c r="L143" s="1">
        <v>1034</v>
      </c>
      <c r="M143" s="1">
        <v>9.8339999999999996</v>
      </c>
      <c r="O143" s="1">
        <v>3</v>
      </c>
      <c r="P143" s="1" t="s">
        <v>124</v>
      </c>
      <c r="Q143" s="1">
        <v>102.498</v>
      </c>
      <c r="R143" s="1">
        <v>1079</v>
      </c>
      <c r="S143" s="1">
        <v>3.173</v>
      </c>
      <c r="T143" s="1">
        <v>1701</v>
      </c>
      <c r="U143" s="1">
        <v>3</v>
      </c>
      <c r="V143" s="1">
        <v>1709</v>
      </c>
    </row>
    <row r="144" spans="2:22" x14ac:dyDescent="0.3">
      <c r="B144" s="1" t="s">
        <v>86</v>
      </c>
      <c r="C144" s="1" t="s">
        <v>232</v>
      </c>
      <c r="D144" s="1" t="s">
        <v>285</v>
      </c>
      <c r="E144" s="1" t="s">
        <v>115</v>
      </c>
      <c r="F144" s="1" t="s">
        <v>278</v>
      </c>
      <c r="G144" s="1">
        <v>2021</v>
      </c>
      <c r="H144" s="1" t="s">
        <v>181</v>
      </c>
      <c r="I144" s="1" t="s">
        <v>184</v>
      </c>
      <c r="J144" s="4">
        <v>1.162806</v>
      </c>
      <c r="K144" s="1">
        <v>1033</v>
      </c>
      <c r="L144" s="1">
        <v>1033</v>
      </c>
      <c r="M144" s="1">
        <v>9.8339999999999996</v>
      </c>
      <c r="O144" s="1">
        <v>3</v>
      </c>
      <c r="P144" s="1" t="s">
        <v>124</v>
      </c>
      <c r="Q144" s="1">
        <v>102.498</v>
      </c>
      <c r="R144" s="1">
        <v>1079</v>
      </c>
      <c r="S144" s="1">
        <v>3.173</v>
      </c>
      <c r="T144" s="1">
        <v>1701</v>
      </c>
      <c r="U144" s="1">
        <v>3</v>
      </c>
      <c r="V144" s="1">
        <v>1709</v>
      </c>
    </row>
    <row r="145" spans="2:22" x14ac:dyDescent="0.3">
      <c r="B145" s="1" t="s">
        <v>86</v>
      </c>
      <c r="C145" s="1" t="s">
        <v>232</v>
      </c>
      <c r="D145" s="1" t="s">
        <v>285</v>
      </c>
      <c r="E145" s="1" t="s">
        <v>115</v>
      </c>
      <c r="F145" s="1" t="s">
        <v>279</v>
      </c>
      <c r="G145" s="1">
        <v>2021</v>
      </c>
      <c r="H145" s="1" t="s">
        <v>181</v>
      </c>
      <c r="I145" s="1" t="s">
        <v>184</v>
      </c>
      <c r="J145" s="4">
        <v>0.83676600000000001</v>
      </c>
      <c r="K145" s="1">
        <v>1031</v>
      </c>
      <c r="L145" s="1">
        <v>1031</v>
      </c>
      <c r="M145" s="1">
        <v>9.4280000000000008</v>
      </c>
      <c r="O145" s="1">
        <v>3</v>
      </c>
      <c r="P145" s="1" t="s">
        <v>124</v>
      </c>
      <c r="Q145" s="1">
        <v>102.498</v>
      </c>
      <c r="R145" s="1">
        <v>1079</v>
      </c>
      <c r="S145" s="1">
        <v>3.173</v>
      </c>
      <c r="T145" s="1">
        <v>1701</v>
      </c>
      <c r="U145" s="1">
        <v>3</v>
      </c>
      <c r="V145" s="1">
        <v>1709</v>
      </c>
    </row>
    <row r="146" spans="2:22" x14ac:dyDescent="0.3">
      <c r="B146" s="1" t="s">
        <v>86</v>
      </c>
      <c r="C146" s="1" t="s">
        <v>232</v>
      </c>
      <c r="D146" s="1" t="s">
        <v>285</v>
      </c>
      <c r="E146" s="1" t="s">
        <v>115</v>
      </c>
      <c r="F146" s="1" t="s">
        <v>280</v>
      </c>
      <c r="G146" s="1">
        <v>2021</v>
      </c>
      <c r="H146" s="1" t="s">
        <v>181</v>
      </c>
      <c r="I146" s="1" t="s">
        <v>184</v>
      </c>
      <c r="J146" s="4">
        <v>0.62209000000000003</v>
      </c>
      <c r="K146" s="1">
        <v>1030</v>
      </c>
      <c r="L146" s="1">
        <v>1030</v>
      </c>
      <c r="M146" s="1">
        <v>9.4269999999999996</v>
      </c>
      <c r="O146" s="1">
        <v>3</v>
      </c>
      <c r="P146" s="1" t="s">
        <v>124</v>
      </c>
      <c r="Q146" s="1">
        <v>102.498</v>
      </c>
      <c r="R146" s="1">
        <v>1079</v>
      </c>
      <c r="S146" s="1">
        <v>3.173</v>
      </c>
      <c r="T146" s="1">
        <v>1701</v>
      </c>
      <c r="U146" s="1">
        <v>3</v>
      </c>
      <c r="V146" s="1">
        <v>1709</v>
      </c>
    </row>
    <row r="147" spans="2:22" x14ac:dyDescent="0.3">
      <c r="B147" s="1" t="s">
        <v>86</v>
      </c>
      <c r="C147" s="1" t="s">
        <v>232</v>
      </c>
      <c r="D147" s="1" t="s">
        <v>285</v>
      </c>
      <c r="E147" s="1" t="s">
        <v>115</v>
      </c>
      <c r="F147" s="1" t="s">
        <v>233</v>
      </c>
      <c r="G147" s="1">
        <v>2021</v>
      </c>
      <c r="H147" s="1" t="s">
        <v>181</v>
      </c>
      <c r="I147" s="1" t="s">
        <v>185</v>
      </c>
      <c r="J147" s="4">
        <v>0.56435199999999996</v>
      </c>
      <c r="K147" s="1">
        <v>948</v>
      </c>
      <c r="L147" s="1">
        <v>948</v>
      </c>
      <c r="M147" s="1">
        <v>9.1850000000000005</v>
      </c>
      <c r="O147" s="1">
        <v>3</v>
      </c>
      <c r="P147" s="1" t="s">
        <v>124</v>
      </c>
      <c r="Q147" s="1">
        <v>118.259</v>
      </c>
      <c r="R147" s="1">
        <v>993</v>
      </c>
      <c r="S147" s="1">
        <v>3.5510000000000002</v>
      </c>
      <c r="T147" s="1">
        <v>1510</v>
      </c>
      <c r="U147" s="1">
        <v>4</v>
      </c>
      <c r="V147" s="1">
        <v>1516</v>
      </c>
    </row>
    <row r="148" spans="2:22" x14ac:dyDescent="0.3">
      <c r="B148" s="1" t="s">
        <v>86</v>
      </c>
      <c r="C148" s="1" t="s">
        <v>232</v>
      </c>
      <c r="D148" s="1" t="s">
        <v>285</v>
      </c>
      <c r="E148" s="1" t="s">
        <v>115</v>
      </c>
      <c r="F148" s="1" t="s">
        <v>234</v>
      </c>
      <c r="G148" s="1">
        <v>2021</v>
      </c>
      <c r="H148" s="1" t="s">
        <v>181</v>
      </c>
      <c r="I148" s="1" t="s">
        <v>185</v>
      </c>
      <c r="J148" s="4">
        <v>0.51398599999999994</v>
      </c>
      <c r="K148" s="1">
        <v>947</v>
      </c>
      <c r="L148" s="1">
        <v>947</v>
      </c>
      <c r="M148" s="1">
        <v>9.1560000000000006</v>
      </c>
      <c r="O148" s="1">
        <v>3</v>
      </c>
      <c r="P148" s="1" t="s">
        <v>124</v>
      </c>
      <c r="Q148" s="1">
        <v>118.259</v>
      </c>
      <c r="R148" s="1">
        <v>993</v>
      </c>
      <c r="S148" s="1">
        <v>3.5510000000000002</v>
      </c>
      <c r="T148" s="1">
        <v>1510</v>
      </c>
      <c r="U148" s="1">
        <v>4</v>
      </c>
      <c r="V148" s="1">
        <v>1516</v>
      </c>
    </row>
    <row r="149" spans="2:22" x14ac:dyDescent="0.3">
      <c r="B149" s="1" t="s">
        <v>86</v>
      </c>
      <c r="C149" s="1" t="s">
        <v>232</v>
      </c>
      <c r="D149" s="1" t="s">
        <v>285</v>
      </c>
      <c r="E149" s="1" t="s">
        <v>115</v>
      </c>
      <c r="F149" s="1" t="s">
        <v>235</v>
      </c>
      <c r="G149" s="1">
        <v>2021</v>
      </c>
      <c r="H149" s="1" t="s">
        <v>181</v>
      </c>
      <c r="I149" s="1" t="s">
        <v>185</v>
      </c>
      <c r="J149" s="4">
        <v>0.44194600000000001</v>
      </c>
      <c r="K149" s="1">
        <v>949</v>
      </c>
      <c r="L149" s="1">
        <v>949</v>
      </c>
      <c r="M149" s="1">
        <v>8.89</v>
      </c>
      <c r="O149" s="1">
        <v>3</v>
      </c>
      <c r="P149" s="1" t="s">
        <v>124</v>
      </c>
      <c r="Q149" s="1">
        <v>118.259</v>
      </c>
      <c r="R149" s="1">
        <v>993</v>
      </c>
      <c r="S149" s="1">
        <v>3.5510000000000002</v>
      </c>
      <c r="T149" s="1">
        <v>1510</v>
      </c>
      <c r="U149" s="1">
        <v>4</v>
      </c>
      <c r="V149" s="1">
        <v>1516</v>
      </c>
    </row>
    <row r="150" spans="2:22" x14ac:dyDescent="0.3">
      <c r="B150" s="1" t="s">
        <v>86</v>
      </c>
      <c r="C150" s="1" t="s">
        <v>232</v>
      </c>
      <c r="D150" s="1" t="s">
        <v>285</v>
      </c>
      <c r="E150" s="1" t="s">
        <v>115</v>
      </c>
      <c r="F150" s="1" t="s">
        <v>236</v>
      </c>
      <c r="G150" s="1">
        <v>2021</v>
      </c>
      <c r="H150" s="1" t="s">
        <v>181</v>
      </c>
      <c r="I150" s="1" t="s">
        <v>185</v>
      </c>
      <c r="J150" s="4">
        <v>0.47098000000000001</v>
      </c>
      <c r="K150" s="1">
        <v>959</v>
      </c>
      <c r="L150" s="1">
        <v>959</v>
      </c>
      <c r="M150" s="1">
        <v>8.8889999999999993</v>
      </c>
      <c r="O150" s="1">
        <v>3</v>
      </c>
      <c r="P150" s="1" t="s">
        <v>124</v>
      </c>
      <c r="Q150" s="1">
        <v>118.259</v>
      </c>
      <c r="R150" s="1">
        <v>993</v>
      </c>
      <c r="S150" s="1">
        <v>3.5510000000000002</v>
      </c>
      <c r="T150" s="1">
        <v>1510</v>
      </c>
      <c r="U150" s="1">
        <v>4</v>
      </c>
      <c r="V150" s="1">
        <v>1516</v>
      </c>
    </row>
    <row r="151" spans="2:22" x14ac:dyDescent="0.3">
      <c r="B151" s="1" t="s">
        <v>86</v>
      </c>
      <c r="C151" s="1" t="s">
        <v>232</v>
      </c>
      <c r="D151" s="1" t="s">
        <v>285</v>
      </c>
      <c r="E151" s="1" t="s">
        <v>115</v>
      </c>
      <c r="F151" s="1" t="s">
        <v>237</v>
      </c>
      <c r="G151" s="1">
        <v>2021</v>
      </c>
      <c r="H151" s="1" t="s">
        <v>181</v>
      </c>
      <c r="I151" s="1" t="s">
        <v>185</v>
      </c>
      <c r="J151" s="4">
        <v>0.42370799999999997</v>
      </c>
      <c r="K151" s="1">
        <v>960</v>
      </c>
      <c r="L151" s="1">
        <v>960</v>
      </c>
      <c r="M151" s="1">
        <v>8.68</v>
      </c>
      <c r="O151" s="1">
        <v>3</v>
      </c>
      <c r="P151" s="1" t="s">
        <v>124</v>
      </c>
      <c r="Q151" s="1">
        <v>118.259</v>
      </c>
      <c r="R151" s="1">
        <v>993</v>
      </c>
      <c r="S151" s="1">
        <v>3.5510000000000002</v>
      </c>
      <c r="T151" s="1">
        <v>1510</v>
      </c>
      <c r="U151" s="1">
        <v>4</v>
      </c>
      <c r="V151" s="1">
        <v>1516</v>
      </c>
    </row>
    <row r="152" spans="2:22" x14ac:dyDescent="0.3">
      <c r="B152" s="1" t="s">
        <v>86</v>
      </c>
      <c r="C152" s="1" t="s">
        <v>232</v>
      </c>
      <c r="D152" s="1" t="s">
        <v>285</v>
      </c>
      <c r="E152" s="1" t="s">
        <v>115</v>
      </c>
      <c r="F152" s="1" t="s">
        <v>238</v>
      </c>
      <c r="G152" s="1">
        <v>2021</v>
      </c>
      <c r="H152" s="1" t="s">
        <v>181</v>
      </c>
      <c r="I152" s="1" t="s">
        <v>185</v>
      </c>
      <c r="J152" s="4">
        <v>0.435616</v>
      </c>
      <c r="K152" s="1">
        <v>957</v>
      </c>
      <c r="L152" s="1">
        <v>957</v>
      </c>
      <c r="M152" s="1">
        <v>8.6810000000000009</v>
      </c>
      <c r="O152" s="1">
        <v>3</v>
      </c>
      <c r="P152" s="1" t="s">
        <v>124</v>
      </c>
      <c r="Q152" s="1">
        <v>118.259</v>
      </c>
      <c r="R152" s="1">
        <v>993</v>
      </c>
      <c r="S152" s="1">
        <v>3.5510000000000002</v>
      </c>
      <c r="T152" s="1">
        <v>1510</v>
      </c>
      <c r="U152" s="1">
        <v>4</v>
      </c>
      <c r="V152" s="1">
        <v>1516</v>
      </c>
    </row>
    <row r="153" spans="2:22" x14ac:dyDescent="0.3">
      <c r="B153" s="1" t="s">
        <v>86</v>
      </c>
      <c r="C153" s="1" t="s">
        <v>232</v>
      </c>
      <c r="D153" s="1" t="s">
        <v>285</v>
      </c>
      <c r="E153" s="1" t="s">
        <v>115</v>
      </c>
      <c r="F153" s="1" t="s">
        <v>239</v>
      </c>
      <c r="G153" s="1">
        <v>2021</v>
      </c>
      <c r="H153" s="1" t="s">
        <v>181</v>
      </c>
      <c r="I153" s="1" t="s">
        <v>185</v>
      </c>
      <c r="J153" s="4">
        <v>0.44814599999999999</v>
      </c>
      <c r="K153" s="1">
        <v>958</v>
      </c>
      <c r="L153" s="1">
        <v>958</v>
      </c>
      <c r="M153" s="1">
        <v>8.4909999999999997</v>
      </c>
      <c r="O153" s="1">
        <v>3</v>
      </c>
      <c r="P153" s="1" t="s">
        <v>124</v>
      </c>
      <c r="Q153" s="1">
        <v>118.259</v>
      </c>
      <c r="R153" s="1">
        <v>993</v>
      </c>
      <c r="S153" s="1">
        <v>3.5510000000000002</v>
      </c>
      <c r="T153" s="1">
        <v>1510</v>
      </c>
      <c r="U153" s="1">
        <v>4</v>
      </c>
      <c r="V153" s="1">
        <v>1516</v>
      </c>
    </row>
    <row r="154" spans="2:22" x14ac:dyDescent="0.3">
      <c r="B154" s="1" t="s">
        <v>86</v>
      </c>
      <c r="C154" s="1" t="s">
        <v>232</v>
      </c>
      <c r="D154" s="1" t="s">
        <v>285</v>
      </c>
      <c r="E154" s="1" t="s">
        <v>115</v>
      </c>
      <c r="F154" s="1" t="s">
        <v>240</v>
      </c>
      <c r="G154" s="1">
        <v>2021</v>
      </c>
      <c r="H154" s="1" t="s">
        <v>181</v>
      </c>
      <c r="I154" s="1" t="s">
        <v>185</v>
      </c>
      <c r="J154" s="4">
        <v>0.46910599999999991</v>
      </c>
      <c r="K154" s="1">
        <v>957</v>
      </c>
      <c r="L154" s="1">
        <v>957</v>
      </c>
      <c r="M154" s="1">
        <v>8.4870000000000001</v>
      </c>
      <c r="O154" s="1">
        <v>3</v>
      </c>
      <c r="P154" s="1" t="s">
        <v>124</v>
      </c>
      <c r="Q154" s="1">
        <v>118.259</v>
      </c>
      <c r="R154" s="1">
        <v>993</v>
      </c>
      <c r="S154" s="1">
        <v>3.5510000000000002</v>
      </c>
      <c r="T154" s="1">
        <v>1510</v>
      </c>
      <c r="U154" s="1">
        <v>4</v>
      </c>
      <c r="V154" s="1">
        <v>1516</v>
      </c>
    </row>
    <row r="155" spans="2:22" x14ac:dyDescent="0.3">
      <c r="B155" s="1" t="s">
        <v>86</v>
      </c>
      <c r="C155" s="1" t="s">
        <v>232</v>
      </c>
      <c r="D155" s="1" t="s">
        <v>285</v>
      </c>
      <c r="E155" s="1" t="s">
        <v>115</v>
      </c>
      <c r="F155" s="1" t="s">
        <v>241</v>
      </c>
      <c r="G155" s="1">
        <v>2021</v>
      </c>
      <c r="H155" s="1" t="s">
        <v>181</v>
      </c>
      <c r="I155" s="1" t="s">
        <v>185</v>
      </c>
      <c r="J155" s="4">
        <v>0.52881400000000001</v>
      </c>
      <c r="K155" s="1">
        <v>955</v>
      </c>
      <c r="L155" s="1">
        <v>955</v>
      </c>
      <c r="M155" s="1">
        <v>8.3529999999999998</v>
      </c>
      <c r="O155" s="1">
        <v>3</v>
      </c>
      <c r="P155" s="1" t="s">
        <v>124</v>
      </c>
      <c r="Q155" s="1">
        <v>118.259</v>
      </c>
      <c r="R155" s="1">
        <v>993</v>
      </c>
      <c r="S155" s="1">
        <v>3.5510000000000002</v>
      </c>
      <c r="T155" s="1">
        <v>1510</v>
      </c>
      <c r="U155" s="1">
        <v>4</v>
      </c>
      <c r="V155" s="1">
        <v>1516</v>
      </c>
    </row>
    <row r="156" spans="2:22" x14ac:dyDescent="0.3">
      <c r="B156" s="1" t="s">
        <v>86</v>
      </c>
      <c r="C156" s="1" t="s">
        <v>232</v>
      </c>
      <c r="D156" s="1" t="s">
        <v>285</v>
      </c>
      <c r="E156" s="1" t="s">
        <v>115</v>
      </c>
      <c r="F156" s="1" t="s">
        <v>242</v>
      </c>
      <c r="G156" s="1">
        <v>2021</v>
      </c>
      <c r="H156" s="1" t="s">
        <v>181</v>
      </c>
      <c r="I156" s="1" t="s">
        <v>185</v>
      </c>
      <c r="J156" s="4">
        <v>0.63503599999999993</v>
      </c>
      <c r="K156" s="1">
        <v>959</v>
      </c>
      <c r="L156" s="1">
        <v>959</v>
      </c>
      <c r="M156" s="1">
        <v>8.3539999999999992</v>
      </c>
      <c r="O156" s="1">
        <v>3</v>
      </c>
      <c r="P156" s="1" t="s">
        <v>124</v>
      </c>
      <c r="Q156" s="1">
        <v>118.259</v>
      </c>
      <c r="R156" s="1">
        <v>993</v>
      </c>
      <c r="S156" s="1">
        <v>3.5510000000000002</v>
      </c>
      <c r="T156" s="1">
        <v>1510</v>
      </c>
      <c r="U156" s="1">
        <v>4</v>
      </c>
      <c r="V156" s="1">
        <v>1516</v>
      </c>
    </row>
    <row r="157" spans="2:22" x14ac:dyDescent="0.3">
      <c r="B157" s="1" t="s">
        <v>86</v>
      </c>
      <c r="C157" s="1" t="s">
        <v>232</v>
      </c>
      <c r="D157" s="1" t="s">
        <v>285</v>
      </c>
      <c r="E157" s="1" t="s">
        <v>115</v>
      </c>
      <c r="F157" s="1" t="s">
        <v>243</v>
      </c>
      <c r="G157" s="1">
        <v>2021</v>
      </c>
      <c r="H157" s="1" t="s">
        <v>181</v>
      </c>
      <c r="I157" s="1" t="s">
        <v>185</v>
      </c>
      <c r="J157" s="4">
        <v>0.82663199999999992</v>
      </c>
      <c r="K157" s="1">
        <v>960</v>
      </c>
      <c r="L157" s="1">
        <v>960</v>
      </c>
      <c r="M157" s="1">
        <v>8.2829999999999995</v>
      </c>
      <c r="O157" s="1">
        <v>3</v>
      </c>
      <c r="P157" s="1" t="s">
        <v>124</v>
      </c>
      <c r="Q157" s="1">
        <v>118.259</v>
      </c>
      <c r="R157" s="1">
        <v>993</v>
      </c>
      <c r="S157" s="1">
        <v>3.5510000000000002</v>
      </c>
      <c r="T157" s="1">
        <v>1510</v>
      </c>
      <c r="U157" s="1">
        <v>4</v>
      </c>
      <c r="V157" s="1">
        <v>1516</v>
      </c>
    </row>
    <row r="158" spans="2:22" x14ac:dyDescent="0.3">
      <c r="B158" s="1" t="s">
        <v>86</v>
      </c>
      <c r="C158" s="1" t="s">
        <v>232</v>
      </c>
      <c r="D158" s="1" t="s">
        <v>285</v>
      </c>
      <c r="E158" s="1" t="s">
        <v>115</v>
      </c>
      <c r="F158" s="1" t="s">
        <v>244</v>
      </c>
      <c r="G158" s="1">
        <v>2021</v>
      </c>
      <c r="H158" s="1" t="s">
        <v>181</v>
      </c>
      <c r="I158" s="1" t="s">
        <v>185</v>
      </c>
      <c r="J158" s="4">
        <v>1.319682</v>
      </c>
      <c r="K158" s="1">
        <v>960</v>
      </c>
      <c r="L158" s="1">
        <v>960</v>
      </c>
      <c r="M158" s="1">
        <v>8.2829999999999995</v>
      </c>
      <c r="O158" s="1">
        <v>3</v>
      </c>
      <c r="P158" s="1" t="s">
        <v>124</v>
      </c>
      <c r="Q158" s="1">
        <v>118.259</v>
      </c>
      <c r="R158" s="1">
        <v>993</v>
      </c>
      <c r="S158" s="1">
        <v>3.5510000000000002</v>
      </c>
      <c r="T158" s="1">
        <v>1510</v>
      </c>
      <c r="U158" s="1">
        <v>4</v>
      </c>
      <c r="V158" s="1">
        <v>1516</v>
      </c>
    </row>
    <row r="159" spans="2:22" x14ac:dyDescent="0.3">
      <c r="B159" s="1" t="s">
        <v>86</v>
      </c>
      <c r="C159" s="1" t="s">
        <v>232</v>
      </c>
      <c r="D159" s="1" t="s">
        <v>285</v>
      </c>
      <c r="E159" s="1" t="s">
        <v>115</v>
      </c>
      <c r="F159" s="1" t="s">
        <v>245</v>
      </c>
      <c r="G159" s="1">
        <v>2021</v>
      </c>
      <c r="H159" s="1" t="s">
        <v>181</v>
      </c>
      <c r="I159" s="1" t="s">
        <v>185</v>
      </c>
      <c r="J159" s="4">
        <v>2.2470780000000001</v>
      </c>
      <c r="K159" s="1">
        <v>960</v>
      </c>
      <c r="L159" s="1">
        <v>960</v>
      </c>
      <c r="M159" s="1">
        <v>8.3379999999999992</v>
      </c>
      <c r="O159" s="1">
        <v>3</v>
      </c>
      <c r="P159" s="1" t="s">
        <v>124</v>
      </c>
      <c r="Q159" s="1">
        <v>118.259</v>
      </c>
      <c r="R159" s="1">
        <v>993</v>
      </c>
      <c r="S159" s="1">
        <v>3.5510000000000002</v>
      </c>
      <c r="T159" s="1">
        <v>1510</v>
      </c>
      <c r="U159" s="1">
        <v>4</v>
      </c>
      <c r="V159" s="1">
        <v>1516</v>
      </c>
    </row>
    <row r="160" spans="2:22" x14ac:dyDescent="0.3">
      <c r="B160" s="1" t="s">
        <v>86</v>
      </c>
      <c r="C160" s="1" t="s">
        <v>232</v>
      </c>
      <c r="D160" s="1" t="s">
        <v>285</v>
      </c>
      <c r="E160" s="1" t="s">
        <v>115</v>
      </c>
      <c r="F160" s="1" t="s">
        <v>246</v>
      </c>
      <c r="G160" s="1">
        <v>2021</v>
      </c>
      <c r="H160" s="1" t="s">
        <v>181</v>
      </c>
      <c r="I160" s="1" t="s">
        <v>185</v>
      </c>
      <c r="J160" s="4">
        <v>3.3054619999999999</v>
      </c>
      <c r="K160" s="1">
        <v>959</v>
      </c>
      <c r="L160" s="1">
        <v>959</v>
      </c>
      <c r="M160" s="1">
        <v>8.3369999999999997</v>
      </c>
      <c r="O160" s="1">
        <v>3</v>
      </c>
      <c r="P160" s="1" t="s">
        <v>124</v>
      </c>
      <c r="Q160" s="1">
        <v>118.259</v>
      </c>
      <c r="R160" s="1">
        <v>993</v>
      </c>
      <c r="S160" s="1">
        <v>3.5510000000000002</v>
      </c>
      <c r="T160" s="1">
        <v>1510</v>
      </c>
      <c r="U160" s="1">
        <v>4</v>
      </c>
      <c r="V160" s="1">
        <v>1516</v>
      </c>
    </row>
    <row r="161" spans="2:22" x14ac:dyDescent="0.3">
      <c r="B161" s="1" t="s">
        <v>86</v>
      </c>
      <c r="C161" s="1" t="s">
        <v>232</v>
      </c>
      <c r="D161" s="1" t="s">
        <v>285</v>
      </c>
      <c r="E161" s="1" t="s">
        <v>115</v>
      </c>
      <c r="F161" s="1" t="s">
        <v>247</v>
      </c>
      <c r="G161" s="1">
        <v>2021</v>
      </c>
      <c r="H161" s="1" t="s">
        <v>181</v>
      </c>
      <c r="I161" s="1" t="s">
        <v>185</v>
      </c>
      <c r="J161" s="4">
        <v>3.9196460000000002</v>
      </c>
      <c r="K161" s="1">
        <v>958</v>
      </c>
      <c r="L161" s="1">
        <v>958</v>
      </c>
      <c r="M161" s="1">
        <v>8.59</v>
      </c>
      <c r="O161" s="1">
        <v>3</v>
      </c>
      <c r="P161" s="1" t="s">
        <v>124</v>
      </c>
      <c r="Q161" s="1">
        <v>118.259</v>
      </c>
      <c r="R161" s="1">
        <v>993</v>
      </c>
      <c r="S161" s="1">
        <v>3.5510000000000002</v>
      </c>
      <c r="T161" s="1">
        <v>1510</v>
      </c>
      <c r="U161" s="1">
        <v>4</v>
      </c>
      <c r="V161" s="1">
        <v>1516</v>
      </c>
    </row>
    <row r="162" spans="2:22" x14ac:dyDescent="0.3">
      <c r="B162" s="1" t="s">
        <v>86</v>
      </c>
      <c r="C162" s="1" t="s">
        <v>232</v>
      </c>
      <c r="D162" s="1" t="s">
        <v>285</v>
      </c>
      <c r="E162" s="1" t="s">
        <v>115</v>
      </c>
      <c r="F162" s="1" t="s">
        <v>248</v>
      </c>
      <c r="G162" s="1">
        <v>2021</v>
      </c>
      <c r="H162" s="1" t="s">
        <v>181</v>
      </c>
      <c r="I162" s="1" t="s">
        <v>185</v>
      </c>
      <c r="J162" s="4">
        <v>3.8682820000000002</v>
      </c>
      <c r="K162" s="1">
        <v>959</v>
      </c>
      <c r="L162" s="1">
        <v>959</v>
      </c>
      <c r="M162" s="1">
        <v>8.59</v>
      </c>
      <c r="O162" s="1">
        <v>3</v>
      </c>
      <c r="P162" s="1" t="s">
        <v>124</v>
      </c>
      <c r="Q162" s="1">
        <v>118.259</v>
      </c>
      <c r="R162" s="1">
        <v>993</v>
      </c>
      <c r="S162" s="1">
        <v>3.5510000000000002</v>
      </c>
      <c r="T162" s="1">
        <v>1510</v>
      </c>
      <c r="U162" s="1">
        <v>4</v>
      </c>
      <c r="V162" s="1">
        <v>1516</v>
      </c>
    </row>
    <row r="163" spans="2:22" x14ac:dyDescent="0.3">
      <c r="B163" s="1" t="s">
        <v>86</v>
      </c>
      <c r="C163" s="1" t="s">
        <v>232</v>
      </c>
      <c r="D163" s="1" t="s">
        <v>285</v>
      </c>
      <c r="E163" s="1" t="s">
        <v>115</v>
      </c>
      <c r="F163" s="1" t="s">
        <v>249</v>
      </c>
      <c r="G163" s="1">
        <v>2021</v>
      </c>
      <c r="H163" s="1" t="s">
        <v>181</v>
      </c>
      <c r="I163" s="1" t="s">
        <v>185</v>
      </c>
      <c r="J163" s="4">
        <v>3.397662</v>
      </c>
      <c r="K163" s="1">
        <v>959</v>
      </c>
      <c r="L163" s="1">
        <v>959</v>
      </c>
      <c r="M163" s="1">
        <v>9.0980000000000008</v>
      </c>
      <c r="O163" s="1">
        <v>3</v>
      </c>
      <c r="P163" s="1" t="s">
        <v>124</v>
      </c>
      <c r="Q163" s="1">
        <v>118.259</v>
      </c>
      <c r="R163" s="1">
        <v>993</v>
      </c>
      <c r="S163" s="1">
        <v>3.5510000000000002</v>
      </c>
      <c r="T163" s="1">
        <v>1510</v>
      </c>
      <c r="U163" s="1">
        <v>4</v>
      </c>
      <c r="V163" s="1">
        <v>1516</v>
      </c>
    </row>
    <row r="164" spans="2:22" x14ac:dyDescent="0.3">
      <c r="B164" s="1" t="s">
        <v>86</v>
      </c>
      <c r="C164" s="1" t="s">
        <v>232</v>
      </c>
      <c r="D164" s="1" t="s">
        <v>285</v>
      </c>
      <c r="E164" s="1" t="s">
        <v>115</v>
      </c>
      <c r="F164" s="1" t="s">
        <v>250</v>
      </c>
      <c r="G164" s="1">
        <v>2021</v>
      </c>
      <c r="H164" s="1" t="s">
        <v>181</v>
      </c>
      <c r="I164" s="1" t="s">
        <v>185</v>
      </c>
      <c r="J164" s="4">
        <v>2.934196</v>
      </c>
      <c r="K164" s="1">
        <v>959</v>
      </c>
      <c r="L164" s="1">
        <v>959</v>
      </c>
      <c r="M164" s="1">
        <v>9.0980000000000008</v>
      </c>
      <c r="O164" s="1">
        <v>3</v>
      </c>
      <c r="P164" s="1" t="s">
        <v>124</v>
      </c>
      <c r="Q164" s="1">
        <v>118.259</v>
      </c>
      <c r="R164" s="1">
        <v>993</v>
      </c>
      <c r="S164" s="1">
        <v>3.5510000000000002</v>
      </c>
      <c r="T164" s="1">
        <v>1510</v>
      </c>
      <c r="U164" s="1">
        <v>4</v>
      </c>
      <c r="V164" s="1">
        <v>1516</v>
      </c>
    </row>
    <row r="165" spans="2:22" x14ac:dyDescent="0.3">
      <c r="B165" s="1" t="s">
        <v>86</v>
      </c>
      <c r="C165" s="1" t="s">
        <v>232</v>
      </c>
      <c r="D165" s="1" t="s">
        <v>285</v>
      </c>
      <c r="E165" s="1" t="s">
        <v>115</v>
      </c>
      <c r="F165" s="1" t="s">
        <v>251</v>
      </c>
      <c r="G165" s="1">
        <v>2021</v>
      </c>
      <c r="H165" s="1" t="s">
        <v>181</v>
      </c>
      <c r="I165" s="1" t="s">
        <v>185</v>
      </c>
      <c r="J165" s="4">
        <v>2.4541499999999998</v>
      </c>
      <c r="K165" s="1">
        <v>958</v>
      </c>
      <c r="L165" s="1">
        <v>958</v>
      </c>
      <c r="M165" s="1">
        <v>9.875</v>
      </c>
      <c r="O165" s="1">
        <v>3</v>
      </c>
      <c r="P165" s="1" t="s">
        <v>124</v>
      </c>
      <c r="Q165" s="1">
        <v>118.259</v>
      </c>
      <c r="R165" s="1">
        <v>993</v>
      </c>
      <c r="S165" s="1">
        <v>3.5510000000000002</v>
      </c>
      <c r="T165" s="1">
        <v>1510</v>
      </c>
      <c r="U165" s="1">
        <v>4</v>
      </c>
      <c r="V165" s="1">
        <v>1516</v>
      </c>
    </row>
    <row r="166" spans="2:22" x14ac:dyDescent="0.3">
      <c r="B166" s="1" t="s">
        <v>86</v>
      </c>
      <c r="C166" s="1" t="s">
        <v>232</v>
      </c>
      <c r="D166" s="1" t="s">
        <v>285</v>
      </c>
      <c r="E166" s="1" t="s">
        <v>115</v>
      </c>
      <c r="F166" s="1" t="s">
        <v>252</v>
      </c>
      <c r="G166" s="1">
        <v>2021</v>
      </c>
      <c r="H166" s="1" t="s">
        <v>181</v>
      </c>
      <c r="I166" s="1" t="s">
        <v>185</v>
      </c>
      <c r="J166" s="4">
        <v>2.1740499999999998</v>
      </c>
      <c r="K166" s="1">
        <v>958</v>
      </c>
      <c r="L166" s="1">
        <v>958</v>
      </c>
      <c r="M166" s="1">
        <v>9.875</v>
      </c>
      <c r="O166" s="1">
        <v>3</v>
      </c>
      <c r="P166" s="1" t="s">
        <v>124</v>
      </c>
      <c r="Q166" s="1">
        <v>118.259</v>
      </c>
      <c r="R166" s="1">
        <v>993</v>
      </c>
      <c r="S166" s="1">
        <v>3.5510000000000002</v>
      </c>
      <c r="T166" s="1">
        <v>1510</v>
      </c>
      <c r="U166" s="1">
        <v>4</v>
      </c>
      <c r="V166" s="1">
        <v>1516</v>
      </c>
    </row>
    <row r="167" spans="2:22" x14ac:dyDescent="0.3">
      <c r="B167" s="1" t="s">
        <v>86</v>
      </c>
      <c r="C167" s="1" t="s">
        <v>232</v>
      </c>
      <c r="D167" s="1" t="s">
        <v>285</v>
      </c>
      <c r="E167" s="1" t="s">
        <v>115</v>
      </c>
      <c r="F167" s="1" t="s">
        <v>253</v>
      </c>
      <c r="G167" s="1">
        <v>2021</v>
      </c>
      <c r="H167" s="1" t="s">
        <v>181</v>
      </c>
      <c r="I167" s="1" t="s">
        <v>185</v>
      </c>
      <c r="J167" s="4">
        <v>2.0095860000000001</v>
      </c>
      <c r="K167" s="1">
        <v>958</v>
      </c>
      <c r="L167" s="1">
        <v>958</v>
      </c>
      <c r="M167" s="1">
        <v>10.75</v>
      </c>
      <c r="O167" s="1">
        <v>3</v>
      </c>
      <c r="P167" s="1" t="s">
        <v>124</v>
      </c>
      <c r="Q167" s="1">
        <v>118.259</v>
      </c>
      <c r="R167" s="1">
        <v>993</v>
      </c>
      <c r="S167" s="1">
        <v>3.5510000000000002</v>
      </c>
      <c r="T167" s="1">
        <v>1510</v>
      </c>
      <c r="U167" s="1">
        <v>4</v>
      </c>
      <c r="V167" s="1">
        <v>1516</v>
      </c>
    </row>
    <row r="168" spans="2:22" x14ac:dyDescent="0.3">
      <c r="B168" s="1" t="s">
        <v>86</v>
      </c>
      <c r="C168" s="1" t="s">
        <v>232</v>
      </c>
      <c r="D168" s="1" t="s">
        <v>285</v>
      </c>
      <c r="E168" s="1" t="s">
        <v>115</v>
      </c>
      <c r="F168" s="1" t="s">
        <v>254</v>
      </c>
      <c r="G168" s="1">
        <v>2021</v>
      </c>
      <c r="H168" s="1" t="s">
        <v>181</v>
      </c>
      <c r="I168" s="1" t="s">
        <v>185</v>
      </c>
      <c r="J168" s="4">
        <v>1.8885620000000001</v>
      </c>
      <c r="K168" s="1">
        <v>958</v>
      </c>
      <c r="L168" s="1">
        <v>958</v>
      </c>
      <c r="M168" s="1">
        <v>10.75</v>
      </c>
      <c r="O168" s="1">
        <v>3</v>
      </c>
      <c r="P168" s="1" t="s">
        <v>124</v>
      </c>
      <c r="Q168" s="1">
        <v>118.259</v>
      </c>
      <c r="R168" s="1">
        <v>993</v>
      </c>
      <c r="S168" s="1">
        <v>3.5510000000000002</v>
      </c>
      <c r="T168" s="1">
        <v>1510</v>
      </c>
      <c r="U168" s="1">
        <v>4</v>
      </c>
      <c r="V168" s="1">
        <v>1516</v>
      </c>
    </row>
    <row r="169" spans="2:22" x14ac:dyDescent="0.3">
      <c r="B169" s="1" t="s">
        <v>86</v>
      </c>
      <c r="C169" s="1" t="s">
        <v>232</v>
      </c>
      <c r="D169" s="1" t="s">
        <v>285</v>
      </c>
      <c r="E169" s="1" t="s">
        <v>115</v>
      </c>
      <c r="F169" s="1" t="s">
        <v>255</v>
      </c>
      <c r="G169" s="1">
        <v>2021</v>
      </c>
      <c r="H169" s="1" t="s">
        <v>181</v>
      </c>
      <c r="I169" s="1" t="s">
        <v>185</v>
      </c>
      <c r="J169" s="4">
        <v>1.841054</v>
      </c>
      <c r="K169" s="1">
        <v>957</v>
      </c>
      <c r="L169" s="1">
        <v>957</v>
      </c>
      <c r="M169" s="1">
        <v>11.542999999999999</v>
      </c>
      <c r="O169" s="1">
        <v>3</v>
      </c>
      <c r="P169" s="1" t="s">
        <v>124</v>
      </c>
      <c r="Q169" s="1">
        <v>118.259</v>
      </c>
      <c r="R169" s="1">
        <v>993</v>
      </c>
      <c r="S169" s="1">
        <v>3.5510000000000002</v>
      </c>
      <c r="T169" s="1">
        <v>1510</v>
      </c>
      <c r="U169" s="1">
        <v>4</v>
      </c>
      <c r="V169" s="1">
        <v>1516</v>
      </c>
    </row>
    <row r="170" spans="2:22" x14ac:dyDescent="0.3">
      <c r="B170" s="1" t="s">
        <v>86</v>
      </c>
      <c r="C170" s="1" t="s">
        <v>232</v>
      </c>
      <c r="D170" s="1" t="s">
        <v>285</v>
      </c>
      <c r="E170" s="1" t="s">
        <v>115</v>
      </c>
      <c r="F170" s="1" t="s">
        <v>256</v>
      </c>
      <c r="G170" s="1">
        <v>2021</v>
      </c>
      <c r="H170" s="1" t="s">
        <v>181</v>
      </c>
      <c r="I170" s="1" t="s">
        <v>185</v>
      </c>
      <c r="J170" s="4">
        <v>1.8004519999999999</v>
      </c>
      <c r="K170" s="1">
        <v>955</v>
      </c>
      <c r="L170" s="1">
        <v>955</v>
      </c>
      <c r="M170" s="1">
        <v>11.542999999999999</v>
      </c>
      <c r="O170" s="1">
        <v>3</v>
      </c>
      <c r="P170" s="1" t="s">
        <v>124</v>
      </c>
      <c r="Q170" s="1">
        <v>118.259</v>
      </c>
      <c r="R170" s="1">
        <v>993</v>
      </c>
      <c r="S170" s="1">
        <v>3.5510000000000002</v>
      </c>
      <c r="T170" s="1">
        <v>1510</v>
      </c>
      <c r="U170" s="1">
        <v>4</v>
      </c>
      <c r="V170" s="1">
        <v>1516</v>
      </c>
    </row>
    <row r="171" spans="2:22" x14ac:dyDescent="0.3">
      <c r="B171" s="1" t="s">
        <v>86</v>
      </c>
      <c r="C171" s="1" t="s">
        <v>232</v>
      </c>
      <c r="D171" s="1" t="s">
        <v>285</v>
      </c>
      <c r="E171" s="1" t="s">
        <v>115</v>
      </c>
      <c r="F171" s="1" t="s">
        <v>257</v>
      </c>
      <c r="G171" s="1">
        <v>2021</v>
      </c>
      <c r="H171" s="1" t="s">
        <v>181</v>
      </c>
      <c r="I171" s="1" t="s">
        <v>185</v>
      </c>
      <c r="J171" s="4">
        <v>1.8679479999999999</v>
      </c>
      <c r="K171" s="1">
        <v>955</v>
      </c>
      <c r="L171" s="1">
        <v>955</v>
      </c>
      <c r="M171" s="1">
        <v>12.151999999999999</v>
      </c>
      <c r="O171" s="1">
        <v>3</v>
      </c>
      <c r="P171" s="1" t="s">
        <v>124</v>
      </c>
      <c r="Q171" s="1">
        <v>118.259</v>
      </c>
      <c r="R171" s="1">
        <v>993</v>
      </c>
      <c r="S171" s="1">
        <v>3.5510000000000002</v>
      </c>
      <c r="T171" s="1">
        <v>1510</v>
      </c>
      <c r="U171" s="1">
        <v>4</v>
      </c>
      <c r="V171" s="1">
        <v>1516</v>
      </c>
    </row>
    <row r="172" spans="2:22" x14ac:dyDescent="0.3">
      <c r="B172" s="1" t="s">
        <v>86</v>
      </c>
      <c r="C172" s="1" t="s">
        <v>232</v>
      </c>
      <c r="D172" s="1" t="s">
        <v>285</v>
      </c>
      <c r="E172" s="1" t="s">
        <v>115</v>
      </c>
      <c r="F172" s="1" t="s">
        <v>258</v>
      </c>
      <c r="G172" s="1">
        <v>2021</v>
      </c>
      <c r="H172" s="1" t="s">
        <v>181</v>
      </c>
      <c r="I172" s="1" t="s">
        <v>185</v>
      </c>
      <c r="J172" s="4">
        <v>1.928744</v>
      </c>
      <c r="K172" s="1">
        <v>957</v>
      </c>
      <c r="L172" s="1">
        <v>957</v>
      </c>
      <c r="M172" s="1">
        <v>12.151999999999999</v>
      </c>
      <c r="O172" s="1">
        <v>3</v>
      </c>
      <c r="P172" s="1" t="s">
        <v>124</v>
      </c>
      <c r="Q172" s="1">
        <v>118.259</v>
      </c>
      <c r="R172" s="1">
        <v>993</v>
      </c>
      <c r="S172" s="1">
        <v>3.5510000000000002</v>
      </c>
      <c r="T172" s="1">
        <v>1510</v>
      </c>
      <c r="U172" s="1">
        <v>4</v>
      </c>
      <c r="V172" s="1">
        <v>1516</v>
      </c>
    </row>
    <row r="173" spans="2:22" x14ac:dyDescent="0.3">
      <c r="B173" s="1" t="s">
        <v>86</v>
      </c>
      <c r="C173" s="1" t="s">
        <v>232</v>
      </c>
      <c r="D173" s="1" t="s">
        <v>285</v>
      </c>
      <c r="E173" s="1" t="s">
        <v>115</v>
      </c>
      <c r="F173" s="1" t="s">
        <v>259</v>
      </c>
      <c r="G173" s="1">
        <v>2021</v>
      </c>
      <c r="H173" s="1" t="s">
        <v>181</v>
      </c>
      <c r="I173" s="1" t="s">
        <v>185</v>
      </c>
      <c r="J173" s="4">
        <v>1.823688</v>
      </c>
      <c r="K173" s="1">
        <v>956</v>
      </c>
      <c r="L173" s="1">
        <v>956</v>
      </c>
      <c r="M173" s="1">
        <v>12.589</v>
      </c>
      <c r="O173" s="1">
        <v>3</v>
      </c>
      <c r="P173" s="1" t="s">
        <v>124</v>
      </c>
      <c r="Q173" s="1">
        <v>118.259</v>
      </c>
      <c r="R173" s="1">
        <v>993</v>
      </c>
      <c r="S173" s="1">
        <v>3.5510000000000002</v>
      </c>
      <c r="T173" s="1">
        <v>1510</v>
      </c>
      <c r="U173" s="1">
        <v>4</v>
      </c>
      <c r="V173" s="1">
        <v>1516</v>
      </c>
    </row>
    <row r="174" spans="2:22" x14ac:dyDescent="0.3">
      <c r="B174" s="1" t="s">
        <v>86</v>
      </c>
      <c r="C174" s="1" t="s">
        <v>232</v>
      </c>
      <c r="D174" s="1" t="s">
        <v>285</v>
      </c>
      <c r="E174" s="1" t="s">
        <v>115</v>
      </c>
      <c r="F174" s="1" t="s">
        <v>260</v>
      </c>
      <c r="G174" s="1">
        <v>2021</v>
      </c>
      <c r="H174" s="1" t="s">
        <v>181</v>
      </c>
      <c r="I174" s="1" t="s">
        <v>185</v>
      </c>
      <c r="J174" s="4">
        <v>1.738556</v>
      </c>
      <c r="K174" s="1">
        <v>957</v>
      </c>
      <c r="L174" s="1">
        <v>957</v>
      </c>
      <c r="M174" s="1">
        <v>12.59</v>
      </c>
      <c r="O174" s="1">
        <v>3</v>
      </c>
      <c r="P174" s="1" t="s">
        <v>124</v>
      </c>
      <c r="Q174" s="1">
        <v>118.259</v>
      </c>
      <c r="R174" s="1">
        <v>993</v>
      </c>
      <c r="S174" s="1">
        <v>3.5510000000000002</v>
      </c>
      <c r="T174" s="1">
        <v>1510</v>
      </c>
      <c r="U174" s="1">
        <v>4</v>
      </c>
      <c r="V174" s="1">
        <v>1516</v>
      </c>
    </row>
    <row r="175" spans="2:22" x14ac:dyDescent="0.3">
      <c r="B175" s="1" t="s">
        <v>86</v>
      </c>
      <c r="C175" s="1" t="s">
        <v>232</v>
      </c>
      <c r="D175" s="1" t="s">
        <v>285</v>
      </c>
      <c r="E175" s="1" t="s">
        <v>115</v>
      </c>
      <c r="F175" s="1" t="s">
        <v>261</v>
      </c>
      <c r="G175" s="1">
        <v>2021</v>
      </c>
      <c r="H175" s="1" t="s">
        <v>181</v>
      </c>
      <c r="I175" s="1" t="s">
        <v>185</v>
      </c>
      <c r="J175" s="4">
        <v>1.7120200000000001</v>
      </c>
      <c r="K175" s="1">
        <v>957</v>
      </c>
      <c r="L175" s="1">
        <v>957</v>
      </c>
      <c r="M175" s="1">
        <v>12.862</v>
      </c>
      <c r="O175" s="1">
        <v>3</v>
      </c>
      <c r="P175" s="1" t="s">
        <v>124</v>
      </c>
      <c r="Q175" s="1">
        <v>118.259</v>
      </c>
      <c r="R175" s="1">
        <v>993</v>
      </c>
      <c r="S175" s="1">
        <v>3.5510000000000002</v>
      </c>
      <c r="T175" s="1">
        <v>1510</v>
      </c>
      <c r="U175" s="1">
        <v>4</v>
      </c>
      <c r="V175" s="1">
        <v>1516</v>
      </c>
    </row>
    <row r="176" spans="2:22" x14ac:dyDescent="0.3">
      <c r="B176" s="1" t="s">
        <v>86</v>
      </c>
      <c r="C176" s="1" t="s">
        <v>232</v>
      </c>
      <c r="D176" s="1" t="s">
        <v>285</v>
      </c>
      <c r="E176" s="1" t="s">
        <v>115</v>
      </c>
      <c r="F176" s="1" t="s">
        <v>262</v>
      </c>
      <c r="G176" s="1">
        <v>2021</v>
      </c>
      <c r="H176" s="1" t="s">
        <v>181</v>
      </c>
      <c r="I176" s="1" t="s">
        <v>185</v>
      </c>
      <c r="J176" s="4">
        <v>1.676056</v>
      </c>
      <c r="K176" s="1">
        <v>957</v>
      </c>
      <c r="L176" s="1">
        <v>957</v>
      </c>
      <c r="M176" s="1">
        <v>12.864000000000001</v>
      </c>
      <c r="O176" s="1">
        <v>3</v>
      </c>
      <c r="P176" s="1" t="s">
        <v>124</v>
      </c>
      <c r="Q176" s="1">
        <v>118.259</v>
      </c>
      <c r="R176" s="1">
        <v>993</v>
      </c>
      <c r="S176" s="1">
        <v>3.5510000000000002</v>
      </c>
      <c r="T176" s="1">
        <v>1510</v>
      </c>
      <c r="U176" s="1">
        <v>4</v>
      </c>
      <c r="V176" s="1">
        <v>1516</v>
      </c>
    </row>
    <row r="177" spans="2:22" x14ac:dyDescent="0.3">
      <c r="B177" s="1" t="s">
        <v>86</v>
      </c>
      <c r="C177" s="1" t="s">
        <v>232</v>
      </c>
      <c r="D177" s="1" t="s">
        <v>285</v>
      </c>
      <c r="E177" s="1" t="s">
        <v>115</v>
      </c>
      <c r="F177" s="1" t="s">
        <v>263</v>
      </c>
      <c r="G177" s="1">
        <v>2021</v>
      </c>
      <c r="H177" s="1" t="s">
        <v>181</v>
      </c>
      <c r="I177" s="1" t="s">
        <v>185</v>
      </c>
      <c r="J177" s="4">
        <v>1.7462420000000001</v>
      </c>
      <c r="K177" s="1">
        <v>956</v>
      </c>
      <c r="L177" s="1">
        <v>956</v>
      </c>
      <c r="M177" s="1">
        <v>12.949</v>
      </c>
      <c r="O177" s="1">
        <v>3</v>
      </c>
      <c r="P177" s="1" t="s">
        <v>124</v>
      </c>
      <c r="Q177" s="1">
        <v>118.259</v>
      </c>
      <c r="R177" s="1">
        <v>993</v>
      </c>
      <c r="S177" s="1">
        <v>3.5510000000000002</v>
      </c>
      <c r="T177" s="1">
        <v>1510</v>
      </c>
      <c r="U177" s="1">
        <v>4</v>
      </c>
      <c r="V177" s="1">
        <v>1516</v>
      </c>
    </row>
    <row r="178" spans="2:22" x14ac:dyDescent="0.3">
      <c r="B178" s="1" t="s">
        <v>86</v>
      </c>
      <c r="C178" s="1" t="s">
        <v>232</v>
      </c>
      <c r="D178" s="1" t="s">
        <v>285</v>
      </c>
      <c r="E178" s="1" t="s">
        <v>115</v>
      </c>
      <c r="F178" s="1" t="s">
        <v>264</v>
      </c>
      <c r="G178" s="1">
        <v>2021</v>
      </c>
      <c r="H178" s="1" t="s">
        <v>181</v>
      </c>
      <c r="I178" s="1" t="s">
        <v>185</v>
      </c>
      <c r="J178" s="4">
        <v>1.9682919999999999</v>
      </c>
      <c r="K178" s="1">
        <v>953</v>
      </c>
      <c r="L178" s="1">
        <v>953</v>
      </c>
      <c r="M178" s="1">
        <v>12.95</v>
      </c>
      <c r="O178" s="1">
        <v>3</v>
      </c>
      <c r="P178" s="1" t="s">
        <v>124</v>
      </c>
      <c r="Q178" s="1">
        <v>118.259</v>
      </c>
      <c r="R178" s="1">
        <v>993</v>
      </c>
      <c r="S178" s="1">
        <v>3.5510000000000002</v>
      </c>
      <c r="T178" s="1">
        <v>1510</v>
      </c>
      <c r="U178" s="1">
        <v>4</v>
      </c>
      <c r="V178" s="1">
        <v>1516</v>
      </c>
    </row>
    <row r="179" spans="2:22" x14ac:dyDescent="0.3">
      <c r="B179" s="1" t="s">
        <v>86</v>
      </c>
      <c r="C179" s="1" t="s">
        <v>232</v>
      </c>
      <c r="D179" s="1" t="s">
        <v>285</v>
      </c>
      <c r="E179" s="1" t="s">
        <v>115</v>
      </c>
      <c r="F179" s="1" t="s">
        <v>265</v>
      </c>
      <c r="G179" s="1">
        <v>2021</v>
      </c>
      <c r="H179" s="1" t="s">
        <v>181</v>
      </c>
      <c r="I179" s="1" t="s">
        <v>185</v>
      </c>
      <c r="J179" s="4">
        <v>2.3655020000000002</v>
      </c>
      <c r="K179" s="1">
        <v>955</v>
      </c>
      <c r="L179" s="1">
        <v>955</v>
      </c>
      <c r="M179" s="1">
        <v>12.819000000000001</v>
      </c>
      <c r="O179" s="1">
        <v>3</v>
      </c>
      <c r="P179" s="1" t="s">
        <v>124</v>
      </c>
      <c r="Q179" s="1">
        <v>118.259</v>
      </c>
      <c r="R179" s="1">
        <v>993</v>
      </c>
      <c r="S179" s="1">
        <v>3.5510000000000002</v>
      </c>
      <c r="T179" s="1">
        <v>1510</v>
      </c>
      <c r="U179" s="1">
        <v>4</v>
      </c>
      <c r="V179" s="1">
        <v>1516</v>
      </c>
    </row>
    <row r="180" spans="2:22" x14ac:dyDescent="0.3">
      <c r="B180" s="1" t="s">
        <v>86</v>
      </c>
      <c r="C180" s="1" t="s">
        <v>232</v>
      </c>
      <c r="D180" s="1" t="s">
        <v>285</v>
      </c>
      <c r="E180" s="1" t="s">
        <v>115</v>
      </c>
      <c r="F180" s="1" t="s">
        <v>266</v>
      </c>
      <c r="G180" s="1">
        <v>2021</v>
      </c>
      <c r="H180" s="1" t="s">
        <v>181</v>
      </c>
      <c r="I180" s="1" t="s">
        <v>185</v>
      </c>
      <c r="J180" s="4">
        <v>2.8741159999999999</v>
      </c>
      <c r="K180" s="1">
        <v>955</v>
      </c>
      <c r="L180" s="1">
        <v>955</v>
      </c>
      <c r="M180" s="1">
        <v>12.819000000000001</v>
      </c>
      <c r="O180" s="1">
        <v>3</v>
      </c>
      <c r="P180" s="1" t="s">
        <v>124</v>
      </c>
      <c r="Q180" s="1">
        <v>118.259</v>
      </c>
      <c r="R180" s="1">
        <v>993</v>
      </c>
      <c r="S180" s="1">
        <v>3.5510000000000002</v>
      </c>
      <c r="T180" s="1">
        <v>1510</v>
      </c>
      <c r="U180" s="1">
        <v>4</v>
      </c>
      <c r="V180" s="1">
        <v>1516</v>
      </c>
    </row>
    <row r="181" spans="2:22" x14ac:dyDescent="0.3">
      <c r="B181" s="1" t="s">
        <v>86</v>
      </c>
      <c r="C181" s="1" t="s">
        <v>232</v>
      </c>
      <c r="D181" s="1" t="s">
        <v>285</v>
      </c>
      <c r="E181" s="1" t="s">
        <v>115</v>
      </c>
      <c r="F181" s="1" t="s">
        <v>267</v>
      </c>
      <c r="G181" s="1">
        <v>2021</v>
      </c>
      <c r="H181" s="1" t="s">
        <v>181</v>
      </c>
      <c r="I181" s="1" t="s">
        <v>185</v>
      </c>
      <c r="J181" s="4">
        <v>3.1792060000000002</v>
      </c>
      <c r="K181" s="1">
        <v>956</v>
      </c>
      <c r="L181" s="1">
        <v>956</v>
      </c>
      <c r="M181" s="1">
        <v>12.537000000000001</v>
      </c>
      <c r="O181" s="1">
        <v>3</v>
      </c>
      <c r="P181" s="1" t="s">
        <v>124</v>
      </c>
      <c r="Q181" s="1">
        <v>118.259</v>
      </c>
      <c r="R181" s="1">
        <v>993</v>
      </c>
      <c r="S181" s="1">
        <v>3.5510000000000002</v>
      </c>
      <c r="T181" s="1">
        <v>1510</v>
      </c>
      <c r="U181" s="1">
        <v>4</v>
      </c>
      <c r="V181" s="1">
        <v>1516</v>
      </c>
    </row>
    <row r="182" spans="2:22" x14ac:dyDescent="0.3">
      <c r="B182" s="1" t="s">
        <v>86</v>
      </c>
      <c r="C182" s="1" t="s">
        <v>232</v>
      </c>
      <c r="D182" s="1" t="s">
        <v>285</v>
      </c>
      <c r="E182" s="1" t="s">
        <v>115</v>
      </c>
      <c r="F182" s="1" t="s">
        <v>268</v>
      </c>
      <c r="G182" s="1">
        <v>2021</v>
      </c>
      <c r="H182" s="1" t="s">
        <v>181</v>
      </c>
      <c r="I182" s="1" t="s">
        <v>185</v>
      </c>
      <c r="J182" s="4">
        <v>3.2956059999999998</v>
      </c>
      <c r="K182" s="1">
        <v>953</v>
      </c>
      <c r="L182" s="1">
        <v>953</v>
      </c>
      <c r="M182" s="1">
        <v>12.541</v>
      </c>
      <c r="O182" s="1">
        <v>3</v>
      </c>
      <c r="P182" s="1" t="s">
        <v>124</v>
      </c>
      <c r="Q182" s="1">
        <v>118.259</v>
      </c>
      <c r="R182" s="1">
        <v>993</v>
      </c>
      <c r="S182" s="1">
        <v>3.5510000000000002</v>
      </c>
      <c r="T182" s="1">
        <v>1510</v>
      </c>
      <c r="U182" s="1">
        <v>4</v>
      </c>
      <c r="V182" s="1">
        <v>1516</v>
      </c>
    </row>
    <row r="183" spans="2:22" x14ac:dyDescent="0.3">
      <c r="B183" s="1" t="s">
        <v>86</v>
      </c>
      <c r="C183" s="1" t="s">
        <v>232</v>
      </c>
      <c r="D183" s="1" t="s">
        <v>285</v>
      </c>
      <c r="E183" s="1" t="s">
        <v>115</v>
      </c>
      <c r="F183" s="1" t="s">
        <v>269</v>
      </c>
      <c r="G183" s="1">
        <v>2021</v>
      </c>
      <c r="H183" s="1" t="s">
        <v>181</v>
      </c>
      <c r="I183" s="1" t="s">
        <v>185</v>
      </c>
      <c r="J183" s="4">
        <v>3.307652</v>
      </c>
      <c r="K183" s="1">
        <v>953</v>
      </c>
      <c r="L183" s="1">
        <v>953</v>
      </c>
      <c r="M183" s="1">
        <v>12.137</v>
      </c>
      <c r="O183" s="1">
        <v>3</v>
      </c>
      <c r="P183" s="1" t="s">
        <v>124</v>
      </c>
      <c r="Q183" s="1">
        <v>118.259</v>
      </c>
      <c r="R183" s="1">
        <v>993</v>
      </c>
      <c r="S183" s="1">
        <v>3.5510000000000002</v>
      </c>
      <c r="T183" s="1">
        <v>1510</v>
      </c>
      <c r="U183" s="1">
        <v>4</v>
      </c>
      <c r="V183" s="1">
        <v>1516</v>
      </c>
    </row>
    <row r="184" spans="2:22" x14ac:dyDescent="0.3">
      <c r="B184" s="1" t="s">
        <v>86</v>
      </c>
      <c r="C184" s="1" t="s">
        <v>232</v>
      </c>
      <c r="D184" s="1" t="s">
        <v>285</v>
      </c>
      <c r="E184" s="1" t="s">
        <v>115</v>
      </c>
      <c r="F184" s="1" t="s">
        <v>270</v>
      </c>
      <c r="G184" s="1">
        <v>2021</v>
      </c>
      <c r="H184" s="1" t="s">
        <v>181</v>
      </c>
      <c r="I184" s="1" t="s">
        <v>185</v>
      </c>
      <c r="J184" s="4">
        <v>3.29331</v>
      </c>
      <c r="K184" s="1">
        <v>952</v>
      </c>
      <c r="L184" s="1">
        <v>952</v>
      </c>
      <c r="M184" s="1">
        <v>12.137</v>
      </c>
      <c r="O184" s="1">
        <v>3</v>
      </c>
      <c r="P184" s="1" t="s">
        <v>124</v>
      </c>
      <c r="Q184" s="1">
        <v>118.259</v>
      </c>
      <c r="R184" s="1">
        <v>993</v>
      </c>
      <c r="S184" s="1">
        <v>3.5510000000000002</v>
      </c>
      <c r="T184" s="1">
        <v>1510</v>
      </c>
      <c r="U184" s="1">
        <v>4</v>
      </c>
      <c r="V184" s="1">
        <v>1516</v>
      </c>
    </row>
    <row r="185" spans="2:22" x14ac:dyDescent="0.3">
      <c r="B185" s="1" t="s">
        <v>86</v>
      </c>
      <c r="C185" s="1" t="s">
        <v>232</v>
      </c>
      <c r="D185" s="1" t="s">
        <v>285</v>
      </c>
      <c r="E185" s="1" t="s">
        <v>115</v>
      </c>
      <c r="F185" s="1" t="s">
        <v>271</v>
      </c>
      <c r="G185" s="1">
        <v>2021</v>
      </c>
      <c r="H185" s="1" t="s">
        <v>181</v>
      </c>
      <c r="I185" s="1" t="s">
        <v>185</v>
      </c>
      <c r="J185" s="4">
        <v>3.1957399999999998</v>
      </c>
      <c r="K185" s="1">
        <v>954</v>
      </c>
      <c r="L185" s="1">
        <v>954</v>
      </c>
      <c r="M185" s="1">
        <v>11.635999999999999</v>
      </c>
      <c r="O185" s="1">
        <v>3</v>
      </c>
      <c r="P185" s="1" t="s">
        <v>124</v>
      </c>
      <c r="Q185" s="1">
        <v>118.259</v>
      </c>
      <c r="R185" s="1">
        <v>993</v>
      </c>
      <c r="S185" s="1">
        <v>3.5510000000000002</v>
      </c>
      <c r="T185" s="1">
        <v>1510</v>
      </c>
      <c r="U185" s="1">
        <v>4</v>
      </c>
      <c r="V185" s="1">
        <v>1516</v>
      </c>
    </row>
    <row r="186" spans="2:22" x14ac:dyDescent="0.3">
      <c r="B186" s="1" t="s">
        <v>86</v>
      </c>
      <c r="C186" s="1" t="s">
        <v>232</v>
      </c>
      <c r="D186" s="1" t="s">
        <v>285</v>
      </c>
      <c r="E186" s="1" t="s">
        <v>115</v>
      </c>
      <c r="F186" s="1" t="s">
        <v>272</v>
      </c>
      <c r="G186" s="1">
        <v>2021</v>
      </c>
      <c r="H186" s="1" t="s">
        <v>181</v>
      </c>
      <c r="I186" s="1" t="s">
        <v>185</v>
      </c>
      <c r="J186" s="4">
        <v>3.0582780000000001</v>
      </c>
      <c r="K186" s="1">
        <v>952</v>
      </c>
      <c r="L186" s="1">
        <v>952</v>
      </c>
      <c r="M186" s="1">
        <v>11.637</v>
      </c>
      <c r="O186" s="1">
        <v>3</v>
      </c>
      <c r="P186" s="1" t="s">
        <v>124</v>
      </c>
      <c r="Q186" s="1">
        <v>118.259</v>
      </c>
      <c r="R186" s="1">
        <v>993</v>
      </c>
      <c r="S186" s="1">
        <v>3.5510000000000002</v>
      </c>
      <c r="T186" s="1">
        <v>1510</v>
      </c>
      <c r="U186" s="1">
        <v>4</v>
      </c>
      <c r="V186" s="1">
        <v>1516</v>
      </c>
    </row>
    <row r="187" spans="2:22" x14ac:dyDescent="0.3">
      <c r="B187" s="1" t="s">
        <v>86</v>
      </c>
      <c r="C187" s="1" t="s">
        <v>232</v>
      </c>
      <c r="D187" s="1" t="s">
        <v>285</v>
      </c>
      <c r="E187" s="1" t="s">
        <v>115</v>
      </c>
      <c r="F187" s="1" t="s">
        <v>273</v>
      </c>
      <c r="G187" s="1">
        <v>2021</v>
      </c>
      <c r="H187" s="1" t="s">
        <v>181</v>
      </c>
      <c r="I187" s="1" t="s">
        <v>185</v>
      </c>
      <c r="J187" s="4">
        <v>2.8957799999999998</v>
      </c>
      <c r="K187" s="1">
        <v>952</v>
      </c>
      <c r="L187" s="1">
        <v>952</v>
      </c>
      <c r="M187" s="1">
        <v>11.023</v>
      </c>
      <c r="O187" s="1">
        <v>3</v>
      </c>
      <c r="P187" s="1" t="s">
        <v>124</v>
      </c>
      <c r="Q187" s="1">
        <v>118.259</v>
      </c>
      <c r="R187" s="1">
        <v>993</v>
      </c>
      <c r="S187" s="1">
        <v>3.5510000000000002</v>
      </c>
      <c r="T187" s="1">
        <v>1510</v>
      </c>
      <c r="U187" s="1">
        <v>4</v>
      </c>
      <c r="V187" s="1">
        <v>1516</v>
      </c>
    </row>
    <row r="188" spans="2:22" x14ac:dyDescent="0.3">
      <c r="B188" s="1" t="s">
        <v>86</v>
      </c>
      <c r="C188" s="1" t="s">
        <v>232</v>
      </c>
      <c r="D188" s="1" t="s">
        <v>285</v>
      </c>
      <c r="E188" s="1" t="s">
        <v>115</v>
      </c>
      <c r="F188" s="1" t="s">
        <v>274</v>
      </c>
      <c r="G188" s="1">
        <v>2021</v>
      </c>
      <c r="H188" s="1" t="s">
        <v>181</v>
      </c>
      <c r="I188" s="1" t="s">
        <v>185</v>
      </c>
      <c r="J188" s="4">
        <v>2.6408520000000011</v>
      </c>
      <c r="K188" s="1">
        <v>952</v>
      </c>
      <c r="L188" s="1">
        <v>952</v>
      </c>
      <c r="M188" s="1">
        <v>11.025</v>
      </c>
      <c r="O188" s="1">
        <v>3</v>
      </c>
      <c r="P188" s="1" t="s">
        <v>124</v>
      </c>
      <c r="Q188" s="1">
        <v>118.259</v>
      </c>
      <c r="R188" s="1">
        <v>993</v>
      </c>
      <c r="S188" s="1">
        <v>3.5510000000000002</v>
      </c>
      <c r="T188" s="1">
        <v>1510</v>
      </c>
      <c r="U188" s="1">
        <v>4</v>
      </c>
      <c r="V188" s="1">
        <v>1516</v>
      </c>
    </row>
    <row r="189" spans="2:22" x14ac:dyDescent="0.3">
      <c r="B189" s="1" t="s">
        <v>86</v>
      </c>
      <c r="C189" s="1" t="s">
        <v>232</v>
      </c>
      <c r="D189" s="1" t="s">
        <v>285</v>
      </c>
      <c r="E189" s="1" t="s">
        <v>115</v>
      </c>
      <c r="F189" s="1" t="s">
        <v>275</v>
      </c>
      <c r="G189" s="1">
        <v>2021</v>
      </c>
      <c r="H189" s="1" t="s">
        <v>181</v>
      </c>
      <c r="I189" s="1" t="s">
        <v>185</v>
      </c>
      <c r="J189" s="4">
        <v>2.4059520000000001</v>
      </c>
      <c r="K189" s="1">
        <v>951</v>
      </c>
      <c r="L189" s="1">
        <v>951</v>
      </c>
      <c r="M189" s="1">
        <v>10.403</v>
      </c>
      <c r="O189" s="1">
        <v>3</v>
      </c>
      <c r="P189" s="1" t="s">
        <v>124</v>
      </c>
      <c r="Q189" s="1">
        <v>118.259</v>
      </c>
      <c r="R189" s="1">
        <v>993</v>
      </c>
      <c r="S189" s="1">
        <v>3.5510000000000002</v>
      </c>
      <c r="T189" s="1">
        <v>1510</v>
      </c>
      <c r="U189" s="1">
        <v>4</v>
      </c>
      <c r="V189" s="1">
        <v>1516</v>
      </c>
    </row>
    <row r="190" spans="2:22" x14ac:dyDescent="0.3">
      <c r="B190" s="1" t="s">
        <v>86</v>
      </c>
      <c r="C190" s="1" t="s">
        <v>232</v>
      </c>
      <c r="D190" s="1" t="s">
        <v>285</v>
      </c>
      <c r="E190" s="1" t="s">
        <v>115</v>
      </c>
      <c r="F190" s="1" t="s">
        <v>276</v>
      </c>
      <c r="G190" s="1">
        <v>2021</v>
      </c>
      <c r="H190" s="1" t="s">
        <v>181</v>
      </c>
      <c r="I190" s="1" t="s">
        <v>185</v>
      </c>
      <c r="J190" s="4">
        <v>2.110236</v>
      </c>
      <c r="K190" s="1">
        <v>951</v>
      </c>
      <c r="L190" s="1">
        <v>951</v>
      </c>
      <c r="M190" s="1">
        <v>10.403</v>
      </c>
      <c r="O190" s="1">
        <v>3</v>
      </c>
      <c r="P190" s="1" t="s">
        <v>124</v>
      </c>
      <c r="Q190" s="1">
        <v>118.259</v>
      </c>
      <c r="R190" s="1">
        <v>993</v>
      </c>
      <c r="S190" s="1">
        <v>3.5510000000000002</v>
      </c>
      <c r="T190" s="1">
        <v>1510</v>
      </c>
      <c r="U190" s="1">
        <v>4</v>
      </c>
      <c r="V190" s="1">
        <v>1516</v>
      </c>
    </row>
    <row r="191" spans="2:22" x14ac:dyDescent="0.3">
      <c r="B191" s="1" t="s">
        <v>86</v>
      </c>
      <c r="C191" s="1" t="s">
        <v>232</v>
      </c>
      <c r="D191" s="1" t="s">
        <v>285</v>
      </c>
      <c r="E191" s="1" t="s">
        <v>115</v>
      </c>
      <c r="F191" s="1" t="s">
        <v>277</v>
      </c>
      <c r="G191" s="1">
        <v>2021</v>
      </c>
      <c r="H191" s="1" t="s">
        <v>181</v>
      </c>
      <c r="I191" s="1" t="s">
        <v>185</v>
      </c>
      <c r="J191" s="4">
        <v>1.77922</v>
      </c>
      <c r="K191" s="1">
        <v>950</v>
      </c>
      <c r="L191" s="1">
        <v>950</v>
      </c>
      <c r="M191" s="1">
        <v>9.8759999999999994</v>
      </c>
      <c r="O191" s="1">
        <v>3</v>
      </c>
      <c r="P191" s="1" t="s">
        <v>124</v>
      </c>
      <c r="Q191" s="1">
        <v>118.259</v>
      </c>
      <c r="R191" s="1">
        <v>993</v>
      </c>
      <c r="S191" s="1">
        <v>3.5510000000000002</v>
      </c>
      <c r="T191" s="1">
        <v>1510</v>
      </c>
      <c r="U191" s="1">
        <v>4</v>
      </c>
      <c r="V191" s="1">
        <v>1516</v>
      </c>
    </row>
    <row r="192" spans="2:22" x14ac:dyDescent="0.3">
      <c r="B192" s="1" t="s">
        <v>86</v>
      </c>
      <c r="C192" s="1" t="s">
        <v>232</v>
      </c>
      <c r="D192" s="1" t="s">
        <v>285</v>
      </c>
      <c r="E192" s="1" t="s">
        <v>115</v>
      </c>
      <c r="F192" s="1" t="s">
        <v>278</v>
      </c>
      <c r="G192" s="1">
        <v>2021</v>
      </c>
      <c r="H192" s="1" t="s">
        <v>181</v>
      </c>
      <c r="I192" s="1" t="s">
        <v>185</v>
      </c>
      <c r="J192" s="4">
        <v>1.3918740000000001</v>
      </c>
      <c r="K192" s="1">
        <v>951</v>
      </c>
      <c r="L192" s="1">
        <v>951</v>
      </c>
      <c r="M192" s="1">
        <v>9.8780000000000001</v>
      </c>
      <c r="O192" s="1">
        <v>3</v>
      </c>
      <c r="P192" s="1" t="s">
        <v>124</v>
      </c>
      <c r="Q192" s="1">
        <v>118.259</v>
      </c>
      <c r="R192" s="1">
        <v>993</v>
      </c>
      <c r="S192" s="1">
        <v>3.5510000000000002</v>
      </c>
      <c r="T192" s="1">
        <v>1510</v>
      </c>
      <c r="U192" s="1">
        <v>4</v>
      </c>
      <c r="V192" s="1">
        <v>1516</v>
      </c>
    </row>
    <row r="193" spans="2:22" x14ac:dyDescent="0.3">
      <c r="B193" s="1" t="s">
        <v>86</v>
      </c>
      <c r="C193" s="1" t="s">
        <v>232</v>
      </c>
      <c r="D193" s="1" t="s">
        <v>285</v>
      </c>
      <c r="E193" s="1" t="s">
        <v>115</v>
      </c>
      <c r="F193" s="1" t="s">
        <v>279</v>
      </c>
      <c r="G193" s="1">
        <v>2021</v>
      </c>
      <c r="H193" s="1" t="s">
        <v>181</v>
      </c>
      <c r="I193" s="1" t="s">
        <v>185</v>
      </c>
      <c r="J193" s="4">
        <v>0.99007400000000001</v>
      </c>
      <c r="K193" s="1">
        <v>949</v>
      </c>
      <c r="L193" s="1">
        <v>949</v>
      </c>
      <c r="M193" s="1">
        <v>9.4689999999999994</v>
      </c>
      <c r="O193" s="1">
        <v>3</v>
      </c>
      <c r="P193" s="1" t="s">
        <v>124</v>
      </c>
      <c r="Q193" s="1">
        <v>118.259</v>
      </c>
      <c r="R193" s="1">
        <v>993</v>
      </c>
      <c r="S193" s="1">
        <v>3.5510000000000002</v>
      </c>
      <c r="T193" s="1">
        <v>1510</v>
      </c>
      <c r="U193" s="1">
        <v>4</v>
      </c>
      <c r="V193" s="1">
        <v>1516</v>
      </c>
    </row>
    <row r="194" spans="2:22" x14ac:dyDescent="0.3">
      <c r="B194" s="1" t="s">
        <v>86</v>
      </c>
      <c r="C194" s="1" t="s">
        <v>232</v>
      </c>
      <c r="D194" s="1" t="s">
        <v>285</v>
      </c>
      <c r="E194" s="1" t="s">
        <v>115</v>
      </c>
      <c r="F194" s="1" t="s">
        <v>280</v>
      </c>
      <c r="G194" s="1">
        <v>2021</v>
      </c>
      <c r="H194" s="1" t="s">
        <v>181</v>
      </c>
      <c r="I194" s="1" t="s">
        <v>185</v>
      </c>
      <c r="J194" s="4">
        <v>0.71465200000000006</v>
      </c>
      <c r="K194" s="1">
        <v>949</v>
      </c>
      <c r="L194" s="1">
        <v>949</v>
      </c>
      <c r="M194" s="1">
        <v>9.4689999999999994</v>
      </c>
      <c r="O194" s="1">
        <v>3</v>
      </c>
      <c r="P194" s="1" t="s">
        <v>124</v>
      </c>
      <c r="Q194" s="1">
        <v>118.259</v>
      </c>
      <c r="R194" s="1">
        <v>993</v>
      </c>
      <c r="S194" s="1">
        <v>3.5510000000000002</v>
      </c>
      <c r="T194" s="1">
        <v>1510</v>
      </c>
      <c r="U194" s="1">
        <v>4</v>
      </c>
      <c r="V194" s="1">
        <v>1516</v>
      </c>
    </row>
    <row r="195" spans="2:22" x14ac:dyDescent="0.3">
      <c r="B195" s="1" t="s">
        <v>86</v>
      </c>
      <c r="C195" s="1" t="s">
        <v>232</v>
      </c>
      <c r="D195" s="1" t="s">
        <v>285</v>
      </c>
      <c r="E195" s="1" t="s">
        <v>115</v>
      </c>
      <c r="F195" s="1" t="s">
        <v>233</v>
      </c>
      <c r="G195" s="1">
        <v>2021</v>
      </c>
      <c r="H195" s="1" t="s">
        <v>181</v>
      </c>
      <c r="I195" s="1" t="s">
        <v>186</v>
      </c>
      <c r="J195" s="4">
        <v>0.67715999999999998</v>
      </c>
      <c r="K195" s="1">
        <v>267</v>
      </c>
      <c r="L195" s="1">
        <v>267</v>
      </c>
      <c r="M195" s="1">
        <v>9.1980000000000004</v>
      </c>
      <c r="O195" s="1">
        <v>3</v>
      </c>
      <c r="P195" s="1" t="s">
        <v>124</v>
      </c>
      <c r="Q195" s="1">
        <v>123.49</v>
      </c>
      <c r="R195" s="1">
        <v>282</v>
      </c>
      <c r="S195" s="1">
        <v>3.8260000000000001</v>
      </c>
      <c r="T195" s="1">
        <v>447</v>
      </c>
      <c r="U195" s="1">
        <v>5</v>
      </c>
      <c r="V195" s="1">
        <v>448</v>
      </c>
    </row>
    <row r="196" spans="2:22" x14ac:dyDescent="0.3">
      <c r="B196" s="1" t="s">
        <v>86</v>
      </c>
      <c r="C196" s="1" t="s">
        <v>232</v>
      </c>
      <c r="D196" s="1" t="s">
        <v>285</v>
      </c>
      <c r="E196" s="1" t="s">
        <v>115</v>
      </c>
      <c r="F196" s="1" t="s">
        <v>234</v>
      </c>
      <c r="G196" s="1">
        <v>2021</v>
      </c>
      <c r="H196" s="1" t="s">
        <v>181</v>
      </c>
      <c r="I196" s="1" t="s">
        <v>186</v>
      </c>
      <c r="J196" s="4">
        <v>0.56895600000000002</v>
      </c>
      <c r="K196" s="1">
        <v>264</v>
      </c>
      <c r="L196" s="1">
        <v>264</v>
      </c>
      <c r="M196" s="1">
        <v>9.18</v>
      </c>
      <c r="O196" s="1">
        <v>3</v>
      </c>
      <c r="P196" s="1" t="s">
        <v>124</v>
      </c>
      <c r="Q196" s="1">
        <v>123.49</v>
      </c>
      <c r="R196" s="1">
        <v>282</v>
      </c>
      <c r="S196" s="1">
        <v>3.8260000000000001</v>
      </c>
      <c r="T196" s="1">
        <v>447</v>
      </c>
      <c r="U196" s="1">
        <v>5</v>
      </c>
      <c r="V196" s="1">
        <v>448</v>
      </c>
    </row>
    <row r="197" spans="2:22" x14ac:dyDescent="0.3">
      <c r="B197" s="1" t="s">
        <v>86</v>
      </c>
      <c r="C197" s="1" t="s">
        <v>232</v>
      </c>
      <c r="D197" s="1" t="s">
        <v>285</v>
      </c>
      <c r="E197" s="1" t="s">
        <v>115</v>
      </c>
      <c r="F197" s="1" t="s">
        <v>235</v>
      </c>
      <c r="G197" s="1">
        <v>2021</v>
      </c>
      <c r="H197" s="1" t="s">
        <v>181</v>
      </c>
      <c r="I197" s="1" t="s">
        <v>186</v>
      </c>
      <c r="J197" s="4">
        <v>0.52070800000000006</v>
      </c>
      <c r="K197" s="1">
        <v>267</v>
      </c>
      <c r="L197" s="1">
        <v>267</v>
      </c>
      <c r="M197" s="1">
        <v>8.9089999999999971</v>
      </c>
      <c r="O197" s="1">
        <v>3</v>
      </c>
      <c r="P197" s="1" t="s">
        <v>124</v>
      </c>
      <c r="Q197" s="1">
        <v>123.49</v>
      </c>
      <c r="R197" s="1">
        <v>282</v>
      </c>
      <c r="S197" s="1">
        <v>3.8260000000000001</v>
      </c>
      <c r="T197" s="1">
        <v>447</v>
      </c>
      <c r="U197" s="1">
        <v>5</v>
      </c>
      <c r="V197" s="1">
        <v>448</v>
      </c>
    </row>
    <row r="198" spans="2:22" x14ac:dyDescent="0.3">
      <c r="B198" s="1" t="s">
        <v>86</v>
      </c>
      <c r="C198" s="1" t="s">
        <v>232</v>
      </c>
      <c r="D198" s="1" t="s">
        <v>285</v>
      </c>
      <c r="E198" s="1" t="s">
        <v>115</v>
      </c>
      <c r="F198" s="1" t="s">
        <v>236</v>
      </c>
      <c r="G198" s="1">
        <v>2021</v>
      </c>
      <c r="H198" s="1" t="s">
        <v>181</v>
      </c>
      <c r="I198" s="1" t="s">
        <v>186</v>
      </c>
      <c r="J198" s="4">
        <v>0.5869580000000002</v>
      </c>
      <c r="K198" s="1">
        <v>269</v>
      </c>
      <c r="L198" s="1">
        <v>269</v>
      </c>
      <c r="M198" s="1">
        <v>8.9060000000000006</v>
      </c>
      <c r="O198" s="1">
        <v>3</v>
      </c>
      <c r="P198" s="1" t="s">
        <v>124</v>
      </c>
      <c r="Q198" s="1">
        <v>123.49</v>
      </c>
      <c r="R198" s="1">
        <v>282</v>
      </c>
      <c r="S198" s="1">
        <v>3.8260000000000001</v>
      </c>
      <c r="T198" s="1">
        <v>447</v>
      </c>
      <c r="U198" s="1">
        <v>5</v>
      </c>
      <c r="V198" s="1">
        <v>448</v>
      </c>
    </row>
    <row r="199" spans="2:22" x14ac:dyDescent="0.3">
      <c r="B199" s="1" t="s">
        <v>86</v>
      </c>
      <c r="C199" s="1" t="s">
        <v>232</v>
      </c>
      <c r="D199" s="1" t="s">
        <v>285</v>
      </c>
      <c r="E199" s="1" t="s">
        <v>115</v>
      </c>
      <c r="F199" s="1" t="s">
        <v>237</v>
      </c>
      <c r="G199" s="1">
        <v>2021</v>
      </c>
      <c r="H199" s="1" t="s">
        <v>181</v>
      </c>
      <c r="I199" s="1" t="s">
        <v>186</v>
      </c>
      <c r="J199" s="4">
        <v>0.52739599999999998</v>
      </c>
      <c r="K199" s="1">
        <v>269</v>
      </c>
      <c r="L199" s="1">
        <v>269</v>
      </c>
      <c r="M199" s="1">
        <v>8.6950000000000003</v>
      </c>
      <c r="O199" s="1">
        <v>3</v>
      </c>
      <c r="P199" s="1" t="s">
        <v>124</v>
      </c>
      <c r="Q199" s="1">
        <v>123.49</v>
      </c>
      <c r="R199" s="1">
        <v>282</v>
      </c>
      <c r="S199" s="1">
        <v>3.8260000000000001</v>
      </c>
      <c r="T199" s="1">
        <v>447</v>
      </c>
      <c r="U199" s="1">
        <v>5</v>
      </c>
      <c r="V199" s="1">
        <v>448</v>
      </c>
    </row>
    <row r="200" spans="2:22" x14ac:dyDescent="0.3">
      <c r="B200" s="1" t="s">
        <v>86</v>
      </c>
      <c r="C200" s="1" t="s">
        <v>232</v>
      </c>
      <c r="D200" s="1" t="s">
        <v>285</v>
      </c>
      <c r="E200" s="1" t="s">
        <v>115</v>
      </c>
      <c r="F200" s="1" t="s">
        <v>238</v>
      </c>
      <c r="G200" s="1">
        <v>2021</v>
      </c>
      <c r="H200" s="1" t="s">
        <v>181</v>
      </c>
      <c r="I200" s="1" t="s">
        <v>186</v>
      </c>
      <c r="J200" s="4">
        <v>0.51751599999999998</v>
      </c>
      <c r="K200" s="1">
        <v>269</v>
      </c>
      <c r="L200" s="1">
        <v>269</v>
      </c>
      <c r="M200" s="1">
        <v>8.6939999999999991</v>
      </c>
      <c r="O200" s="1">
        <v>3</v>
      </c>
      <c r="P200" s="1" t="s">
        <v>124</v>
      </c>
      <c r="Q200" s="1">
        <v>123.49</v>
      </c>
      <c r="R200" s="1">
        <v>282</v>
      </c>
      <c r="S200" s="1">
        <v>3.8260000000000001</v>
      </c>
      <c r="T200" s="1">
        <v>447</v>
      </c>
      <c r="U200" s="1">
        <v>5</v>
      </c>
      <c r="V200" s="1">
        <v>448</v>
      </c>
    </row>
    <row r="201" spans="2:22" x14ac:dyDescent="0.3">
      <c r="B201" s="1" t="s">
        <v>86</v>
      </c>
      <c r="C201" s="1" t="s">
        <v>232</v>
      </c>
      <c r="D201" s="1" t="s">
        <v>285</v>
      </c>
      <c r="E201" s="1" t="s">
        <v>115</v>
      </c>
      <c r="F201" s="1" t="s">
        <v>239</v>
      </c>
      <c r="G201" s="1">
        <v>2021</v>
      </c>
      <c r="H201" s="1" t="s">
        <v>181</v>
      </c>
      <c r="I201" s="1" t="s">
        <v>186</v>
      </c>
      <c r="J201" s="4">
        <v>0.53074199999999994</v>
      </c>
      <c r="K201" s="1">
        <v>269</v>
      </c>
      <c r="L201" s="1">
        <v>269</v>
      </c>
      <c r="M201" s="1">
        <v>8.5020000000000007</v>
      </c>
      <c r="O201" s="1">
        <v>3</v>
      </c>
      <c r="P201" s="1" t="s">
        <v>124</v>
      </c>
      <c r="Q201" s="1">
        <v>123.49</v>
      </c>
      <c r="R201" s="1">
        <v>282</v>
      </c>
      <c r="S201" s="1">
        <v>3.8260000000000001</v>
      </c>
      <c r="T201" s="1">
        <v>447</v>
      </c>
      <c r="U201" s="1">
        <v>5</v>
      </c>
      <c r="V201" s="1">
        <v>448</v>
      </c>
    </row>
    <row r="202" spans="2:22" x14ac:dyDescent="0.3">
      <c r="B202" s="1" t="s">
        <v>86</v>
      </c>
      <c r="C202" s="1" t="s">
        <v>232</v>
      </c>
      <c r="D202" s="1" t="s">
        <v>285</v>
      </c>
      <c r="E202" s="1" t="s">
        <v>115</v>
      </c>
      <c r="F202" s="1" t="s">
        <v>240</v>
      </c>
      <c r="G202" s="1">
        <v>2021</v>
      </c>
      <c r="H202" s="1" t="s">
        <v>181</v>
      </c>
      <c r="I202" s="1" t="s">
        <v>186</v>
      </c>
      <c r="J202" s="4">
        <v>0.60751999999999995</v>
      </c>
      <c r="K202" s="1">
        <v>269</v>
      </c>
      <c r="L202" s="1">
        <v>269</v>
      </c>
      <c r="M202" s="1">
        <v>8.5030000000000001</v>
      </c>
      <c r="O202" s="1">
        <v>3</v>
      </c>
      <c r="P202" s="1" t="s">
        <v>124</v>
      </c>
      <c r="Q202" s="1">
        <v>123.49</v>
      </c>
      <c r="R202" s="1">
        <v>282</v>
      </c>
      <c r="S202" s="1">
        <v>3.8260000000000001</v>
      </c>
      <c r="T202" s="1">
        <v>447</v>
      </c>
      <c r="U202" s="1">
        <v>5</v>
      </c>
      <c r="V202" s="1">
        <v>448</v>
      </c>
    </row>
    <row r="203" spans="2:22" x14ac:dyDescent="0.3">
      <c r="B203" s="1" t="s">
        <v>86</v>
      </c>
      <c r="C203" s="1" t="s">
        <v>232</v>
      </c>
      <c r="D203" s="1" t="s">
        <v>285</v>
      </c>
      <c r="E203" s="1" t="s">
        <v>115</v>
      </c>
      <c r="F203" s="1" t="s">
        <v>241</v>
      </c>
      <c r="G203" s="1">
        <v>2021</v>
      </c>
      <c r="H203" s="1" t="s">
        <v>181</v>
      </c>
      <c r="I203" s="1" t="s">
        <v>186</v>
      </c>
      <c r="J203" s="4">
        <v>0.65228200000000003</v>
      </c>
      <c r="K203" s="1">
        <v>269</v>
      </c>
      <c r="L203" s="1">
        <v>269</v>
      </c>
      <c r="M203" s="1">
        <v>8.3670000000000009</v>
      </c>
      <c r="O203" s="1">
        <v>3</v>
      </c>
      <c r="P203" s="1" t="s">
        <v>124</v>
      </c>
      <c r="Q203" s="1">
        <v>123.49</v>
      </c>
      <c r="R203" s="1">
        <v>282</v>
      </c>
      <c r="S203" s="1">
        <v>3.8260000000000001</v>
      </c>
      <c r="T203" s="1">
        <v>447</v>
      </c>
      <c r="U203" s="1">
        <v>5</v>
      </c>
      <c r="V203" s="1">
        <v>448</v>
      </c>
    </row>
    <row r="204" spans="2:22" x14ac:dyDescent="0.3">
      <c r="B204" s="1" t="s">
        <v>86</v>
      </c>
      <c r="C204" s="1" t="s">
        <v>232</v>
      </c>
      <c r="D204" s="1" t="s">
        <v>285</v>
      </c>
      <c r="E204" s="1" t="s">
        <v>115</v>
      </c>
      <c r="F204" s="1" t="s">
        <v>242</v>
      </c>
      <c r="G204" s="1">
        <v>2021</v>
      </c>
      <c r="H204" s="1" t="s">
        <v>181</v>
      </c>
      <c r="I204" s="1" t="s">
        <v>186</v>
      </c>
      <c r="J204" s="4">
        <v>0.77648000000000006</v>
      </c>
      <c r="K204" s="1">
        <v>269</v>
      </c>
      <c r="L204" s="1">
        <v>269</v>
      </c>
      <c r="M204" s="1">
        <v>8.3659999999999997</v>
      </c>
      <c r="O204" s="1">
        <v>3</v>
      </c>
      <c r="P204" s="1" t="s">
        <v>124</v>
      </c>
      <c r="Q204" s="1">
        <v>123.49</v>
      </c>
      <c r="R204" s="1">
        <v>282</v>
      </c>
      <c r="S204" s="1">
        <v>3.8260000000000001</v>
      </c>
      <c r="T204" s="1">
        <v>447</v>
      </c>
      <c r="U204" s="1">
        <v>5</v>
      </c>
      <c r="V204" s="1">
        <v>448</v>
      </c>
    </row>
    <row r="205" spans="2:22" x14ac:dyDescent="0.3">
      <c r="B205" s="1" t="s">
        <v>86</v>
      </c>
      <c r="C205" s="1" t="s">
        <v>232</v>
      </c>
      <c r="D205" s="1" t="s">
        <v>285</v>
      </c>
      <c r="E205" s="1" t="s">
        <v>115</v>
      </c>
      <c r="F205" s="1" t="s">
        <v>243</v>
      </c>
      <c r="G205" s="1">
        <v>2021</v>
      </c>
      <c r="H205" s="1" t="s">
        <v>181</v>
      </c>
      <c r="I205" s="1" t="s">
        <v>186</v>
      </c>
      <c r="J205" s="4">
        <v>1.067428</v>
      </c>
      <c r="K205" s="1">
        <v>269</v>
      </c>
      <c r="L205" s="1">
        <v>269</v>
      </c>
      <c r="M205" s="1">
        <v>8.2959999999999994</v>
      </c>
      <c r="O205" s="1">
        <v>3</v>
      </c>
      <c r="P205" s="1" t="s">
        <v>124</v>
      </c>
      <c r="Q205" s="1">
        <v>123.49</v>
      </c>
      <c r="R205" s="1">
        <v>282</v>
      </c>
      <c r="S205" s="1">
        <v>3.8260000000000001</v>
      </c>
      <c r="T205" s="1">
        <v>447</v>
      </c>
      <c r="U205" s="1">
        <v>5</v>
      </c>
      <c r="V205" s="1">
        <v>448</v>
      </c>
    </row>
    <row r="206" spans="2:22" x14ac:dyDescent="0.3">
      <c r="B206" s="1" t="s">
        <v>86</v>
      </c>
      <c r="C206" s="1" t="s">
        <v>232</v>
      </c>
      <c r="D206" s="1" t="s">
        <v>285</v>
      </c>
      <c r="E206" s="1" t="s">
        <v>115</v>
      </c>
      <c r="F206" s="1" t="s">
        <v>244</v>
      </c>
      <c r="G206" s="1">
        <v>2021</v>
      </c>
      <c r="H206" s="1" t="s">
        <v>181</v>
      </c>
      <c r="I206" s="1" t="s">
        <v>186</v>
      </c>
      <c r="J206" s="4">
        <v>1.4724440000000001</v>
      </c>
      <c r="K206" s="1">
        <v>269</v>
      </c>
      <c r="L206" s="1">
        <v>269</v>
      </c>
      <c r="M206" s="1">
        <v>8.2959999999999994</v>
      </c>
      <c r="O206" s="1">
        <v>3</v>
      </c>
      <c r="P206" s="1" t="s">
        <v>124</v>
      </c>
      <c r="Q206" s="1">
        <v>123.49</v>
      </c>
      <c r="R206" s="1">
        <v>282</v>
      </c>
      <c r="S206" s="1">
        <v>3.8260000000000001</v>
      </c>
      <c r="T206" s="1">
        <v>447</v>
      </c>
      <c r="U206" s="1">
        <v>5</v>
      </c>
      <c r="V206" s="1">
        <v>448</v>
      </c>
    </row>
    <row r="207" spans="2:22" x14ac:dyDescent="0.3">
      <c r="B207" s="1" t="s">
        <v>86</v>
      </c>
      <c r="C207" s="1" t="s">
        <v>232</v>
      </c>
      <c r="D207" s="1" t="s">
        <v>285</v>
      </c>
      <c r="E207" s="1" t="s">
        <v>115</v>
      </c>
      <c r="F207" s="1" t="s">
        <v>245</v>
      </c>
      <c r="G207" s="1">
        <v>2021</v>
      </c>
      <c r="H207" s="1" t="s">
        <v>181</v>
      </c>
      <c r="I207" s="1" t="s">
        <v>186</v>
      </c>
      <c r="J207" s="4">
        <v>2.2364999999999999</v>
      </c>
      <c r="K207" s="1">
        <v>270</v>
      </c>
      <c r="L207" s="1">
        <v>270</v>
      </c>
      <c r="M207" s="1">
        <v>8.35</v>
      </c>
      <c r="O207" s="1">
        <v>3</v>
      </c>
      <c r="P207" s="1" t="s">
        <v>124</v>
      </c>
      <c r="Q207" s="1">
        <v>123.49</v>
      </c>
      <c r="R207" s="1">
        <v>282</v>
      </c>
      <c r="S207" s="1">
        <v>3.8260000000000001</v>
      </c>
      <c r="T207" s="1">
        <v>447</v>
      </c>
      <c r="U207" s="1">
        <v>5</v>
      </c>
      <c r="V207" s="1">
        <v>448</v>
      </c>
    </row>
    <row r="208" spans="2:22" x14ac:dyDescent="0.3">
      <c r="B208" s="1" t="s">
        <v>86</v>
      </c>
      <c r="C208" s="1" t="s">
        <v>232</v>
      </c>
      <c r="D208" s="1" t="s">
        <v>285</v>
      </c>
      <c r="E208" s="1" t="s">
        <v>115</v>
      </c>
      <c r="F208" s="1" t="s">
        <v>246</v>
      </c>
      <c r="G208" s="1">
        <v>2021</v>
      </c>
      <c r="H208" s="1" t="s">
        <v>181</v>
      </c>
      <c r="I208" s="1" t="s">
        <v>186</v>
      </c>
      <c r="J208" s="4">
        <v>3.2456999999999998</v>
      </c>
      <c r="K208" s="1">
        <v>270</v>
      </c>
      <c r="L208" s="1">
        <v>270</v>
      </c>
      <c r="M208" s="1">
        <v>8.35</v>
      </c>
      <c r="O208" s="1">
        <v>3</v>
      </c>
      <c r="P208" s="1" t="s">
        <v>124</v>
      </c>
      <c r="Q208" s="1">
        <v>123.49</v>
      </c>
      <c r="R208" s="1">
        <v>282</v>
      </c>
      <c r="S208" s="1">
        <v>3.8260000000000001</v>
      </c>
      <c r="T208" s="1">
        <v>447</v>
      </c>
      <c r="U208" s="1">
        <v>5</v>
      </c>
      <c r="V208" s="1">
        <v>448</v>
      </c>
    </row>
    <row r="209" spans="2:22" x14ac:dyDescent="0.3">
      <c r="B209" s="1" t="s">
        <v>86</v>
      </c>
      <c r="C209" s="1" t="s">
        <v>232</v>
      </c>
      <c r="D209" s="1" t="s">
        <v>285</v>
      </c>
      <c r="E209" s="1" t="s">
        <v>115</v>
      </c>
      <c r="F209" s="1" t="s">
        <v>247</v>
      </c>
      <c r="G209" s="1">
        <v>2021</v>
      </c>
      <c r="H209" s="1" t="s">
        <v>181</v>
      </c>
      <c r="I209" s="1" t="s">
        <v>186</v>
      </c>
      <c r="J209" s="4">
        <v>3.9359639999999998</v>
      </c>
      <c r="K209" s="1">
        <v>270</v>
      </c>
      <c r="L209" s="1">
        <v>270</v>
      </c>
      <c r="M209" s="1">
        <v>8.6029999999999998</v>
      </c>
      <c r="O209" s="1">
        <v>3</v>
      </c>
      <c r="P209" s="1" t="s">
        <v>124</v>
      </c>
      <c r="Q209" s="1">
        <v>123.49</v>
      </c>
      <c r="R209" s="1">
        <v>282</v>
      </c>
      <c r="S209" s="1">
        <v>3.8260000000000001</v>
      </c>
      <c r="T209" s="1">
        <v>447</v>
      </c>
      <c r="U209" s="1">
        <v>5</v>
      </c>
      <c r="V209" s="1">
        <v>448</v>
      </c>
    </row>
    <row r="210" spans="2:22" x14ac:dyDescent="0.3">
      <c r="B210" s="1" t="s">
        <v>86</v>
      </c>
      <c r="C210" s="1" t="s">
        <v>232</v>
      </c>
      <c r="D210" s="1" t="s">
        <v>285</v>
      </c>
      <c r="E210" s="1" t="s">
        <v>115</v>
      </c>
      <c r="F210" s="1" t="s">
        <v>248</v>
      </c>
      <c r="G210" s="1">
        <v>2021</v>
      </c>
      <c r="H210" s="1" t="s">
        <v>181</v>
      </c>
      <c r="I210" s="1" t="s">
        <v>186</v>
      </c>
      <c r="J210" s="4">
        <v>4.0566339999999999</v>
      </c>
      <c r="K210" s="1">
        <v>270</v>
      </c>
      <c r="L210" s="1">
        <v>270</v>
      </c>
      <c r="M210" s="1">
        <v>8.6029999999999998</v>
      </c>
      <c r="O210" s="1">
        <v>3</v>
      </c>
      <c r="P210" s="1" t="s">
        <v>124</v>
      </c>
      <c r="Q210" s="1">
        <v>123.49</v>
      </c>
      <c r="R210" s="1">
        <v>282</v>
      </c>
      <c r="S210" s="1">
        <v>3.8260000000000001</v>
      </c>
      <c r="T210" s="1">
        <v>447</v>
      </c>
      <c r="U210" s="1">
        <v>5</v>
      </c>
      <c r="V210" s="1">
        <v>448</v>
      </c>
    </row>
    <row r="211" spans="2:22" x14ac:dyDescent="0.3">
      <c r="B211" s="1" t="s">
        <v>86</v>
      </c>
      <c r="C211" s="1" t="s">
        <v>232</v>
      </c>
      <c r="D211" s="1" t="s">
        <v>285</v>
      </c>
      <c r="E211" s="1" t="s">
        <v>115</v>
      </c>
      <c r="F211" s="1" t="s">
        <v>249</v>
      </c>
      <c r="G211" s="1">
        <v>2021</v>
      </c>
      <c r="H211" s="1" t="s">
        <v>181</v>
      </c>
      <c r="I211" s="1" t="s">
        <v>186</v>
      </c>
      <c r="J211" s="4">
        <v>3.632558</v>
      </c>
      <c r="K211" s="1">
        <v>270</v>
      </c>
      <c r="L211" s="1">
        <v>270</v>
      </c>
      <c r="M211" s="1">
        <v>9.1140000000000008</v>
      </c>
      <c r="O211" s="1">
        <v>3</v>
      </c>
      <c r="P211" s="1" t="s">
        <v>124</v>
      </c>
      <c r="Q211" s="1">
        <v>123.49</v>
      </c>
      <c r="R211" s="1">
        <v>282</v>
      </c>
      <c r="S211" s="1">
        <v>3.8260000000000001</v>
      </c>
      <c r="T211" s="1">
        <v>447</v>
      </c>
      <c r="U211" s="1">
        <v>5</v>
      </c>
      <c r="V211" s="1">
        <v>448</v>
      </c>
    </row>
    <row r="212" spans="2:22" x14ac:dyDescent="0.3">
      <c r="B212" s="1" t="s">
        <v>86</v>
      </c>
      <c r="C212" s="1" t="s">
        <v>232</v>
      </c>
      <c r="D212" s="1" t="s">
        <v>285</v>
      </c>
      <c r="E212" s="1" t="s">
        <v>115</v>
      </c>
      <c r="F212" s="1" t="s">
        <v>250</v>
      </c>
      <c r="G212" s="1">
        <v>2021</v>
      </c>
      <c r="H212" s="1" t="s">
        <v>181</v>
      </c>
      <c r="I212" s="1" t="s">
        <v>186</v>
      </c>
      <c r="J212" s="4">
        <v>3.0782159999999998</v>
      </c>
      <c r="K212" s="1">
        <v>270</v>
      </c>
      <c r="L212" s="1">
        <v>270</v>
      </c>
      <c r="M212" s="1">
        <v>9.1129999999999995</v>
      </c>
      <c r="O212" s="1">
        <v>3</v>
      </c>
      <c r="P212" s="1" t="s">
        <v>124</v>
      </c>
      <c r="Q212" s="1">
        <v>123.49</v>
      </c>
      <c r="R212" s="1">
        <v>282</v>
      </c>
      <c r="S212" s="1">
        <v>3.8260000000000001</v>
      </c>
      <c r="T212" s="1">
        <v>447</v>
      </c>
      <c r="U212" s="1">
        <v>5</v>
      </c>
      <c r="V212" s="1">
        <v>448</v>
      </c>
    </row>
    <row r="213" spans="2:22" x14ac:dyDescent="0.3">
      <c r="B213" s="1" t="s">
        <v>86</v>
      </c>
      <c r="C213" s="1" t="s">
        <v>232</v>
      </c>
      <c r="D213" s="1" t="s">
        <v>285</v>
      </c>
      <c r="E213" s="1" t="s">
        <v>115</v>
      </c>
      <c r="F213" s="1" t="s">
        <v>251</v>
      </c>
      <c r="G213" s="1">
        <v>2021</v>
      </c>
      <c r="H213" s="1" t="s">
        <v>181</v>
      </c>
      <c r="I213" s="1" t="s">
        <v>186</v>
      </c>
      <c r="J213" s="4">
        <v>2.614144</v>
      </c>
      <c r="K213" s="1">
        <v>270</v>
      </c>
      <c r="L213" s="1">
        <v>270</v>
      </c>
      <c r="M213" s="1">
        <v>9.8919999999999995</v>
      </c>
      <c r="O213" s="1">
        <v>3</v>
      </c>
      <c r="P213" s="1" t="s">
        <v>124</v>
      </c>
      <c r="Q213" s="1">
        <v>123.49</v>
      </c>
      <c r="R213" s="1">
        <v>282</v>
      </c>
      <c r="S213" s="1">
        <v>3.8260000000000001</v>
      </c>
      <c r="T213" s="1">
        <v>447</v>
      </c>
      <c r="U213" s="1">
        <v>5</v>
      </c>
      <c r="V213" s="1">
        <v>448</v>
      </c>
    </row>
    <row r="214" spans="2:22" x14ac:dyDescent="0.3">
      <c r="B214" s="1" t="s">
        <v>86</v>
      </c>
      <c r="C214" s="1" t="s">
        <v>232</v>
      </c>
      <c r="D214" s="1" t="s">
        <v>285</v>
      </c>
      <c r="E214" s="1" t="s">
        <v>115</v>
      </c>
      <c r="F214" s="1" t="s">
        <v>252</v>
      </c>
      <c r="G214" s="1">
        <v>2021</v>
      </c>
      <c r="H214" s="1" t="s">
        <v>181</v>
      </c>
      <c r="I214" s="1" t="s">
        <v>186</v>
      </c>
      <c r="J214" s="4">
        <v>2.3904740000000002</v>
      </c>
      <c r="K214" s="1">
        <v>270</v>
      </c>
      <c r="L214" s="1">
        <v>270</v>
      </c>
      <c r="M214" s="1">
        <v>9.8930000000000007</v>
      </c>
      <c r="O214" s="1">
        <v>3</v>
      </c>
      <c r="P214" s="1" t="s">
        <v>124</v>
      </c>
      <c r="Q214" s="1">
        <v>123.49</v>
      </c>
      <c r="R214" s="1">
        <v>282</v>
      </c>
      <c r="S214" s="1">
        <v>3.8260000000000001</v>
      </c>
      <c r="T214" s="1">
        <v>447</v>
      </c>
      <c r="U214" s="1">
        <v>5</v>
      </c>
      <c r="V214" s="1">
        <v>448</v>
      </c>
    </row>
    <row r="215" spans="2:22" x14ac:dyDescent="0.3">
      <c r="B215" s="1" t="s">
        <v>86</v>
      </c>
      <c r="C215" s="1" t="s">
        <v>232</v>
      </c>
      <c r="D215" s="1" t="s">
        <v>285</v>
      </c>
      <c r="E215" s="1" t="s">
        <v>115</v>
      </c>
      <c r="F215" s="1" t="s">
        <v>253</v>
      </c>
      <c r="G215" s="1">
        <v>2021</v>
      </c>
      <c r="H215" s="1" t="s">
        <v>181</v>
      </c>
      <c r="I215" s="1" t="s">
        <v>186</v>
      </c>
      <c r="J215" s="4">
        <v>2.2565719999999998</v>
      </c>
      <c r="K215" s="1">
        <v>270</v>
      </c>
      <c r="L215" s="1">
        <v>270</v>
      </c>
      <c r="M215" s="1">
        <v>10.773</v>
      </c>
      <c r="O215" s="1">
        <v>3</v>
      </c>
      <c r="P215" s="1" t="s">
        <v>124</v>
      </c>
      <c r="Q215" s="1">
        <v>123.49</v>
      </c>
      <c r="R215" s="1">
        <v>282</v>
      </c>
      <c r="S215" s="1">
        <v>3.8260000000000001</v>
      </c>
      <c r="T215" s="1">
        <v>447</v>
      </c>
      <c r="U215" s="1">
        <v>5</v>
      </c>
      <c r="V215" s="1">
        <v>448</v>
      </c>
    </row>
    <row r="216" spans="2:22" x14ac:dyDescent="0.3">
      <c r="B216" s="1" t="s">
        <v>86</v>
      </c>
      <c r="C216" s="1" t="s">
        <v>232</v>
      </c>
      <c r="D216" s="1" t="s">
        <v>285</v>
      </c>
      <c r="E216" s="1" t="s">
        <v>115</v>
      </c>
      <c r="F216" s="1" t="s">
        <v>254</v>
      </c>
      <c r="G216" s="1">
        <v>2021</v>
      </c>
      <c r="H216" s="1" t="s">
        <v>181</v>
      </c>
      <c r="I216" s="1" t="s">
        <v>186</v>
      </c>
      <c r="J216" s="4">
        <v>2.1691039999999999</v>
      </c>
      <c r="K216" s="1">
        <v>270</v>
      </c>
      <c r="L216" s="1">
        <v>270</v>
      </c>
      <c r="M216" s="1">
        <v>10.772</v>
      </c>
      <c r="O216" s="1">
        <v>3</v>
      </c>
      <c r="P216" s="1" t="s">
        <v>124</v>
      </c>
      <c r="Q216" s="1">
        <v>123.49</v>
      </c>
      <c r="R216" s="1">
        <v>282</v>
      </c>
      <c r="S216" s="1">
        <v>3.8260000000000001</v>
      </c>
      <c r="T216" s="1">
        <v>447</v>
      </c>
      <c r="U216" s="1">
        <v>5</v>
      </c>
      <c r="V216" s="1">
        <v>448</v>
      </c>
    </row>
    <row r="217" spans="2:22" x14ac:dyDescent="0.3">
      <c r="B217" s="1" t="s">
        <v>86</v>
      </c>
      <c r="C217" s="1" t="s">
        <v>232</v>
      </c>
      <c r="D217" s="1" t="s">
        <v>285</v>
      </c>
      <c r="E217" s="1" t="s">
        <v>115</v>
      </c>
      <c r="F217" s="1" t="s">
        <v>255</v>
      </c>
      <c r="G217" s="1">
        <v>2021</v>
      </c>
      <c r="H217" s="1" t="s">
        <v>181</v>
      </c>
      <c r="I217" s="1" t="s">
        <v>186</v>
      </c>
      <c r="J217" s="4">
        <v>2.0803400000000001</v>
      </c>
      <c r="K217" s="1">
        <v>270</v>
      </c>
      <c r="L217" s="1">
        <v>270</v>
      </c>
      <c r="M217" s="1">
        <v>11.57</v>
      </c>
      <c r="O217" s="1">
        <v>3</v>
      </c>
      <c r="P217" s="1" t="s">
        <v>124</v>
      </c>
      <c r="Q217" s="1">
        <v>123.49</v>
      </c>
      <c r="R217" s="1">
        <v>282</v>
      </c>
      <c r="S217" s="1">
        <v>3.8260000000000001</v>
      </c>
      <c r="T217" s="1">
        <v>447</v>
      </c>
      <c r="U217" s="1">
        <v>5</v>
      </c>
      <c r="V217" s="1">
        <v>448</v>
      </c>
    </row>
    <row r="218" spans="2:22" x14ac:dyDescent="0.3">
      <c r="B218" s="1" t="s">
        <v>86</v>
      </c>
      <c r="C218" s="1" t="s">
        <v>232</v>
      </c>
      <c r="D218" s="1" t="s">
        <v>285</v>
      </c>
      <c r="E218" s="1" t="s">
        <v>115</v>
      </c>
      <c r="F218" s="1" t="s">
        <v>256</v>
      </c>
      <c r="G218" s="1">
        <v>2021</v>
      </c>
      <c r="H218" s="1" t="s">
        <v>181</v>
      </c>
      <c r="I218" s="1" t="s">
        <v>186</v>
      </c>
      <c r="J218" s="4">
        <v>2.0400680000000002</v>
      </c>
      <c r="K218" s="1">
        <v>270</v>
      </c>
      <c r="L218" s="1">
        <v>270</v>
      </c>
      <c r="M218" s="1">
        <v>11.57</v>
      </c>
      <c r="O218" s="1">
        <v>3</v>
      </c>
      <c r="P218" s="1" t="s">
        <v>124</v>
      </c>
      <c r="Q218" s="1">
        <v>123.49</v>
      </c>
      <c r="R218" s="1">
        <v>282</v>
      </c>
      <c r="S218" s="1">
        <v>3.8260000000000001</v>
      </c>
      <c r="T218" s="1">
        <v>447</v>
      </c>
      <c r="U218" s="1">
        <v>5</v>
      </c>
      <c r="V218" s="1">
        <v>448</v>
      </c>
    </row>
    <row r="219" spans="2:22" x14ac:dyDescent="0.3">
      <c r="B219" s="1" t="s">
        <v>86</v>
      </c>
      <c r="C219" s="1" t="s">
        <v>232</v>
      </c>
      <c r="D219" s="1" t="s">
        <v>285</v>
      </c>
      <c r="E219" s="1" t="s">
        <v>115</v>
      </c>
      <c r="F219" s="1" t="s">
        <v>257</v>
      </c>
      <c r="G219" s="1">
        <v>2021</v>
      </c>
      <c r="H219" s="1" t="s">
        <v>181</v>
      </c>
      <c r="I219" s="1" t="s">
        <v>186</v>
      </c>
      <c r="J219" s="4">
        <v>1.9750939999999999</v>
      </c>
      <c r="K219" s="1">
        <v>270</v>
      </c>
      <c r="L219" s="1">
        <v>270</v>
      </c>
      <c r="M219" s="1">
        <v>12.18</v>
      </c>
      <c r="O219" s="1">
        <v>3</v>
      </c>
      <c r="P219" s="1" t="s">
        <v>124</v>
      </c>
      <c r="Q219" s="1">
        <v>123.49</v>
      </c>
      <c r="R219" s="1">
        <v>282</v>
      </c>
      <c r="S219" s="1">
        <v>3.8260000000000001</v>
      </c>
      <c r="T219" s="1">
        <v>447</v>
      </c>
      <c r="U219" s="1">
        <v>5</v>
      </c>
      <c r="V219" s="1">
        <v>448</v>
      </c>
    </row>
    <row r="220" spans="2:22" x14ac:dyDescent="0.3">
      <c r="B220" s="1" t="s">
        <v>86</v>
      </c>
      <c r="C220" s="1" t="s">
        <v>232</v>
      </c>
      <c r="D220" s="1" t="s">
        <v>285</v>
      </c>
      <c r="E220" s="1" t="s">
        <v>115</v>
      </c>
      <c r="F220" s="1" t="s">
        <v>258</v>
      </c>
      <c r="G220" s="1">
        <v>2021</v>
      </c>
      <c r="H220" s="1" t="s">
        <v>181</v>
      </c>
      <c r="I220" s="1" t="s">
        <v>186</v>
      </c>
      <c r="J220" s="4">
        <v>2.01423</v>
      </c>
      <c r="K220" s="1">
        <v>270</v>
      </c>
      <c r="L220" s="1">
        <v>270</v>
      </c>
      <c r="M220" s="1">
        <v>12.179</v>
      </c>
      <c r="O220" s="1">
        <v>3</v>
      </c>
      <c r="P220" s="1" t="s">
        <v>124</v>
      </c>
      <c r="Q220" s="1">
        <v>123.49</v>
      </c>
      <c r="R220" s="1">
        <v>282</v>
      </c>
      <c r="S220" s="1">
        <v>3.8260000000000001</v>
      </c>
      <c r="T220" s="1">
        <v>447</v>
      </c>
      <c r="U220" s="1">
        <v>5</v>
      </c>
      <c r="V220" s="1">
        <v>448</v>
      </c>
    </row>
    <row r="221" spans="2:22" x14ac:dyDescent="0.3">
      <c r="B221" s="1" t="s">
        <v>86</v>
      </c>
      <c r="C221" s="1" t="s">
        <v>232</v>
      </c>
      <c r="D221" s="1" t="s">
        <v>285</v>
      </c>
      <c r="E221" s="1" t="s">
        <v>115</v>
      </c>
      <c r="F221" s="1" t="s">
        <v>259</v>
      </c>
      <c r="G221" s="1">
        <v>2021</v>
      </c>
      <c r="H221" s="1" t="s">
        <v>181</v>
      </c>
      <c r="I221" s="1" t="s">
        <v>186</v>
      </c>
      <c r="J221" s="4">
        <v>1.9983919999999999</v>
      </c>
      <c r="K221" s="1">
        <v>270</v>
      </c>
      <c r="L221" s="1">
        <v>270</v>
      </c>
      <c r="M221" s="1">
        <v>12.618</v>
      </c>
      <c r="O221" s="1">
        <v>3</v>
      </c>
      <c r="P221" s="1" t="s">
        <v>124</v>
      </c>
      <c r="Q221" s="1">
        <v>123.49</v>
      </c>
      <c r="R221" s="1">
        <v>282</v>
      </c>
      <c r="S221" s="1">
        <v>3.8260000000000001</v>
      </c>
      <c r="T221" s="1">
        <v>447</v>
      </c>
      <c r="U221" s="1">
        <v>5</v>
      </c>
      <c r="V221" s="1">
        <v>448</v>
      </c>
    </row>
    <row r="222" spans="2:22" x14ac:dyDescent="0.3">
      <c r="B222" s="1" t="s">
        <v>86</v>
      </c>
      <c r="C222" s="1" t="s">
        <v>232</v>
      </c>
      <c r="D222" s="1" t="s">
        <v>285</v>
      </c>
      <c r="E222" s="1" t="s">
        <v>115</v>
      </c>
      <c r="F222" s="1" t="s">
        <v>260</v>
      </c>
      <c r="G222" s="1">
        <v>2021</v>
      </c>
      <c r="H222" s="1" t="s">
        <v>181</v>
      </c>
      <c r="I222" s="1" t="s">
        <v>186</v>
      </c>
      <c r="J222" s="4">
        <v>1.976596</v>
      </c>
      <c r="K222" s="1">
        <v>270</v>
      </c>
      <c r="L222" s="1">
        <v>270</v>
      </c>
      <c r="M222" s="1">
        <v>12.619</v>
      </c>
      <c r="O222" s="1">
        <v>3</v>
      </c>
      <c r="P222" s="1" t="s">
        <v>124</v>
      </c>
      <c r="Q222" s="1">
        <v>123.49</v>
      </c>
      <c r="R222" s="1">
        <v>282</v>
      </c>
      <c r="S222" s="1">
        <v>3.8260000000000001</v>
      </c>
      <c r="T222" s="1">
        <v>447</v>
      </c>
      <c r="U222" s="1">
        <v>5</v>
      </c>
      <c r="V222" s="1">
        <v>448</v>
      </c>
    </row>
    <row r="223" spans="2:22" x14ac:dyDescent="0.3">
      <c r="B223" s="1" t="s">
        <v>86</v>
      </c>
      <c r="C223" s="1" t="s">
        <v>232</v>
      </c>
      <c r="D223" s="1" t="s">
        <v>285</v>
      </c>
      <c r="E223" s="1" t="s">
        <v>115</v>
      </c>
      <c r="F223" s="1" t="s">
        <v>261</v>
      </c>
      <c r="G223" s="1">
        <v>2021</v>
      </c>
      <c r="H223" s="1" t="s">
        <v>181</v>
      </c>
      <c r="I223" s="1" t="s">
        <v>186</v>
      </c>
      <c r="J223" s="4">
        <v>1.921206</v>
      </c>
      <c r="K223" s="1">
        <v>270</v>
      </c>
      <c r="L223" s="1">
        <v>270</v>
      </c>
      <c r="M223" s="1">
        <v>12.891</v>
      </c>
      <c r="O223" s="1">
        <v>3</v>
      </c>
      <c r="P223" s="1" t="s">
        <v>124</v>
      </c>
      <c r="Q223" s="1">
        <v>123.49</v>
      </c>
      <c r="R223" s="1">
        <v>282</v>
      </c>
      <c r="S223" s="1">
        <v>3.8260000000000001</v>
      </c>
      <c r="T223" s="1">
        <v>447</v>
      </c>
      <c r="U223" s="1">
        <v>5</v>
      </c>
      <c r="V223" s="1">
        <v>448</v>
      </c>
    </row>
    <row r="224" spans="2:22" x14ac:dyDescent="0.3">
      <c r="B224" s="1" t="s">
        <v>86</v>
      </c>
      <c r="C224" s="1" t="s">
        <v>232</v>
      </c>
      <c r="D224" s="1" t="s">
        <v>285</v>
      </c>
      <c r="E224" s="1" t="s">
        <v>115</v>
      </c>
      <c r="F224" s="1" t="s">
        <v>262</v>
      </c>
      <c r="G224" s="1">
        <v>2021</v>
      </c>
      <c r="H224" s="1" t="s">
        <v>181</v>
      </c>
      <c r="I224" s="1" t="s">
        <v>186</v>
      </c>
      <c r="J224" s="4">
        <v>1.9671460000000001</v>
      </c>
      <c r="K224" s="1">
        <v>270</v>
      </c>
      <c r="L224" s="1">
        <v>270</v>
      </c>
      <c r="M224" s="1">
        <v>12.891</v>
      </c>
      <c r="O224" s="1">
        <v>3</v>
      </c>
      <c r="P224" s="1" t="s">
        <v>124</v>
      </c>
      <c r="Q224" s="1">
        <v>123.49</v>
      </c>
      <c r="R224" s="1">
        <v>282</v>
      </c>
      <c r="S224" s="1">
        <v>3.8260000000000001</v>
      </c>
      <c r="T224" s="1">
        <v>447</v>
      </c>
      <c r="U224" s="1">
        <v>5</v>
      </c>
      <c r="V224" s="1">
        <v>448</v>
      </c>
    </row>
    <row r="225" spans="2:22" x14ac:dyDescent="0.3">
      <c r="B225" s="1" t="s">
        <v>86</v>
      </c>
      <c r="C225" s="1" t="s">
        <v>232</v>
      </c>
      <c r="D225" s="1" t="s">
        <v>285</v>
      </c>
      <c r="E225" s="1" t="s">
        <v>115</v>
      </c>
      <c r="F225" s="1" t="s">
        <v>263</v>
      </c>
      <c r="G225" s="1">
        <v>2021</v>
      </c>
      <c r="H225" s="1" t="s">
        <v>181</v>
      </c>
      <c r="I225" s="1" t="s">
        <v>186</v>
      </c>
      <c r="J225" s="4">
        <v>2.1216499999999998</v>
      </c>
      <c r="K225" s="1">
        <v>270</v>
      </c>
      <c r="L225" s="1">
        <v>270</v>
      </c>
      <c r="M225" s="1">
        <v>12.976000000000001</v>
      </c>
      <c r="O225" s="1">
        <v>3</v>
      </c>
      <c r="P225" s="1" t="s">
        <v>124</v>
      </c>
      <c r="Q225" s="1">
        <v>123.49</v>
      </c>
      <c r="R225" s="1">
        <v>282</v>
      </c>
      <c r="S225" s="1">
        <v>3.8260000000000001</v>
      </c>
      <c r="T225" s="1">
        <v>447</v>
      </c>
      <c r="U225" s="1">
        <v>5</v>
      </c>
      <c r="V225" s="1">
        <v>448</v>
      </c>
    </row>
    <row r="226" spans="2:22" x14ac:dyDescent="0.3">
      <c r="B226" s="1" t="s">
        <v>86</v>
      </c>
      <c r="C226" s="1" t="s">
        <v>232</v>
      </c>
      <c r="D226" s="1" t="s">
        <v>285</v>
      </c>
      <c r="E226" s="1" t="s">
        <v>115</v>
      </c>
      <c r="F226" s="1" t="s">
        <v>264</v>
      </c>
      <c r="G226" s="1">
        <v>2021</v>
      </c>
      <c r="H226" s="1" t="s">
        <v>181</v>
      </c>
      <c r="I226" s="1" t="s">
        <v>186</v>
      </c>
      <c r="J226" s="4">
        <v>2.3884840000000001</v>
      </c>
      <c r="K226" s="1">
        <v>270</v>
      </c>
      <c r="L226" s="1">
        <v>270</v>
      </c>
      <c r="M226" s="1">
        <v>12.976000000000001</v>
      </c>
      <c r="O226" s="1">
        <v>3</v>
      </c>
      <c r="P226" s="1" t="s">
        <v>124</v>
      </c>
      <c r="Q226" s="1">
        <v>123.49</v>
      </c>
      <c r="R226" s="1">
        <v>282</v>
      </c>
      <c r="S226" s="1">
        <v>3.8260000000000001</v>
      </c>
      <c r="T226" s="1">
        <v>447</v>
      </c>
      <c r="U226" s="1">
        <v>5</v>
      </c>
      <c r="V226" s="1">
        <v>448</v>
      </c>
    </row>
    <row r="227" spans="2:22" x14ac:dyDescent="0.3">
      <c r="B227" s="1" t="s">
        <v>86</v>
      </c>
      <c r="C227" s="1" t="s">
        <v>232</v>
      </c>
      <c r="D227" s="1" t="s">
        <v>285</v>
      </c>
      <c r="E227" s="1" t="s">
        <v>115</v>
      </c>
      <c r="F227" s="1" t="s">
        <v>265</v>
      </c>
      <c r="G227" s="1">
        <v>2021</v>
      </c>
      <c r="H227" s="1" t="s">
        <v>181</v>
      </c>
      <c r="I227" s="1" t="s">
        <v>186</v>
      </c>
      <c r="J227" s="4">
        <v>2.803264</v>
      </c>
      <c r="K227" s="1">
        <v>270</v>
      </c>
      <c r="L227" s="1">
        <v>270</v>
      </c>
      <c r="M227" s="1">
        <v>12.842000000000001</v>
      </c>
      <c r="O227" s="1">
        <v>3</v>
      </c>
      <c r="P227" s="1" t="s">
        <v>124</v>
      </c>
      <c r="Q227" s="1">
        <v>123.49</v>
      </c>
      <c r="R227" s="1">
        <v>282</v>
      </c>
      <c r="S227" s="1">
        <v>3.8260000000000001</v>
      </c>
      <c r="T227" s="1">
        <v>447</v>
      </c>
      <c r="U227" s="1">
        <v>5</v>
      </c>
      <c r="V227" s="1">
        <v>448</v>
      </c>
    </row>
    <row r="228" spans="2:22" x14ac:dyDescent="0.3">
      <c r="B228" s="1" t="s">
        <v>86</v>
      </c>
      <c r="C228" s="1" t="s">
        <v>232</v>
      </c>
      <c r="D228" s="1" t="s">
        <v>285</v>
      </c>
      <c r="E228" s="1" t="s">
        <v>115</v>
      </c>
      <c r="F228" s="1" t="s">
        <v>266</v>
      </c>
      <c r="G228" s="1">
        <v>2021</v>
      </c>
      <c r="H228" s="1" t="s">
        <v>181</v>
      </c>
      <c r="I228" s="1" t="s">
        <v>186</v>
      </c>
      <c r="J228" s="4">
        <v>3.3346420000000001</v>
      </c>
      <c r="K228" s="1">
        <v>270</v>
      </c>
      <c r="L228" s="1">
        <v>270</v>
      </c>
      <c r="M228" s="1">
        <v>12.840999999999999</v>
      </c>
      <c r="O228" s="1">
        <v>3</v>
      </c>
      <c r="P228" s="1" t="s">
        <v>124</v>
      </c>
      <c r="Q228" s="1">
        <v>123.49</v>
      </c>
      <c r="R228" s="1">
        <v>282</v>
      </c>
      <c r="S228" s="1">
        <v>3.8260000000000001</v>
      </c>
      <c r="T228" s="1">
        <v>447</v>
      </c>
      <c r="U228" s="1">
        <v>5</v>
      </c>
      <c r="V228" s="1">
        <v>448</v>
      </c>
    </row>
    <row r="229" spans="2:22" x14ac:dyDescent="0.3">
      <c r="B229" s="1" t="s">
        <v>86</v>
      </c>
      <c r="C229" s="1" t="s">
        <v>232</v>
      </c>
      <c r="D229" s="1" t="s">
        <v>285</v>
      </c>
      <c r="E229" s="1" t="s">
        <v>115</v>
      </c>
      <c r="F229" s="1" t="s">
        <v>267</v>
      </c>
      <c r="G229" s="1">
        <v>2021</v>
      </c>
      <c r="H229" s="1" t="s">
        <v>181</v>
      </c>
      <c r="I229" s="1" t="s">
        <v>186</v>
      </c>
      <c r="J229" s="4">
        <v>3.5074000000000001</v>
      </c>
      <c r="K229" s="1">
        <v>269</v>
      </c>
      <c r="L229" s="1">
        <v>269</v>
      </c>
      <c r="M229" s="1">
        <v>12.557</v>
      </c>
      <c r="O229" s="1">
        <v>3</v>
      </c>
      <c r="P229" s="1" t="s">
        <v>124</v>
      </c>
      <c r="Q229" s="1">
        <v>123.49</v>
      </c>
      <c r="R229" s="1">
        <v>282</v>
      </c>
      <c r="S229" s="1">
        <v>3.8260000000000001</v>
      </c>
      <c r="T229" s="1">
        <v>447</v>
      </c>
      <c r="U229" s="1">
        <v>5</v>
      </c>
      <c r="V229" s="1">
        <v>448</v>
      </c>
    </row>
    <row r="230" spans="2:22" x14ac:dyDescent="0.3">
      <c r="B230" s="1" t="s">
        <v>86</v>
      </c>
      <c r="C230" s="1" t="s">
        <v>232</v>
      </c>
      <c r="D230" s="1" t="s">
        <v>285</v>
      </c>
      <c r="E230" s="1" t="s">
        <v>115</v>
      </c>
      <c r="F230" s="1" t="s">
        <v>268</v>
      </c>
      <c r="G230" s="1">
        <v>2021</v>
      </c>
      <c r="H230" s="1" t="s">
        <v>181</v>
      </c>
      <c r="I230" s="1" t="s">
        <v>186</v>
      </c>
      <c r="J230" s="4">
        <v>3.6925720000000002</v>
      </c>
      <c r="K230" s="1">
        <v>268</v>
      </c>
      <c r="L230" s="1">
        <v>268</v>
      </c>
      <c r="M230" s="1">
        <v>12.554</v>
      </c>
      <c r="O230" s="1">
        <v>3</v>
      </c>
      <c r="P230" s="1" t="s">
        <v>124</v>
      </c>
      <c r="Q230" s="1">
        <v>123.49</v>
      </c>
      <c r="R230" s="1">
        <v>282</v>
      </c>
      <c r="S230" s="1">
        <v>3.8260000000000001</v>
      </c>
      <c r="T230" s="1">
        <v>447</v>
      </c>
      <c r="U230" s="1">
        <v>5</v>
      </c>
      <c r="V230" s="1">
        <v>448</v>
      </c>
    </row>
    <row r="231" spans="2:22" x14ac:dyDescent="0.3">
      <c r="B231" s="1" t="s">
        <v>86</v>
      </c>
      <c r="C231" s="1" t="s">
        <v>232</v>
      </c>
      <c r="D231" s="1" t="s">
        <v>285</v>
      </c>
      <c r="E231" s="1" t="s">
        <v>115</v>
      </c>
      <c r="F231" s="1" t="s">
        <v>269</v>
      </c>
      <c r="G231" s="1">
        <v>2021</v>
      </c>
      <c r="H231" s="1" t="s">
        <v>181</v>
      </c>
      <c r="I231" s="1" t="s">
        <v>186</v>
      </c>
      <c r="J231" s="4">
        <v>3.667878</v>
      </c>
      <c r="K231" s="1">
        <v>268</v>
      </c>
      <c r="L231" s="1">
        <v>268</v>
      </c>
      <c r="M231" s="1">
        <v>12.15</v>
      </c>
      <c r="O231" s="1">
        <v>3</v>
      </c>
      <c r="P231" s="1" t="s">
        <v>124</v>
      </c>
      <c r="Q231" s="1">
        <v>123.49</v>
      </c>
      <c r="R231" s="1">
        <v>282</v>
      </c>
      <c r="S231" s="1">
        <v>3.8260000000000001</v>
      </c>
      <c r="T231" s="1">
        <v>447</v>
      </c>
      <c r="U231" s="1">
        <v>5</v>
      </c>
      <c r="V231" s="1">
        <v>448</v>
      </c>
    </row>
    <row r="232" spans="2:22" x14ac:dyDescent="0.3">
      <c r="B232" s="1" t="s">
        <v>86</v>
      </c>
      <c r="C232" s="1" t="s">
        <v>232</v>
      </c>
      <c r="D232" s="1" t="s">
        <v>285</v>
      </c>
      <c r="E232" s="1" t="s">
        <v>115</v>
      </c>
      <c r="F232" s="1" t="s">
        <v>270</v>
      </c>
      <c r="G232" s="1">
        <v>2021</v>
      </c>
      <c r="H232" s="1" t="s">
        <v>181</v>
      </c>
      <c r="I232" s="1" t="s">
        <v>186</v>
      </c>
      <c r="J232" s="4">
        <v>3.6607460000000001</v>
      </c>
      <c r="K232" s="1">
        <v>268</v>
      </c>
      <c r="L232" s="1">
        <v>268</v>
      </c>
      <c r="M232" s="1">
        <v>12.151</v>
      </c>
      <c r="O232" s="1">
        <v>3</v>
      </c>
      <c r="P232" s="1" t="s">
        <v>124</v>
      </c>
      <c r="Q232" s="1">
        <v>123.49</v>
      </c>
      <c r="R232" s="1">
        <v>282</v>
      </c>
      <c r="S232" s="1">
        <v>3.8260000000000001</v>
      </c>
      <c r="T232" s="1">
        <v>447</v>
      </c>
      <c r="U232" s="1">
        <v>5</v>
      </c>
      <c r="V232" s="1">
        <v>448</v>
      </c>
    </row>
    <row r="233" spans="2:22" x14ac:dyDescent="0.3">
      <c r="B233" s="1" t="s">
        <v>86</v>
      </c>
      <c r="C233" s="1" t="s">
        <v>232</v>
      </c>
      <c r="D233" s="1" t="s">
        <v>285</v>
      </c>
      <c r="E233" s="1" t="s">
        <v>115</v>
      </c>
      <c r="F233" s="1" t="s">
        <v>271</v>
      </c>
      <c r="G233" s="1">
        <v>2021</v>
      </c>
      <c r="H233" s="1" t="s">
        <v>181</v>
      </c>
      <c r="I233" s="1" t="s">
        <v>186</v>
      </c>
      <c r="J233" s="4">
        <v>3.5849760000000002</v>
      </c>
      <c r="K233" s="1">
        <v>268</v>
      </c>
      <c r="L233" s="1">
        <v>268</v>
      </c>
      <c r="M233" s="1">
        <v>11.651</v>
      </c>
      <c r="O233" s="1">
        <v>3</v>
      </c>
      <c r="P233" s="1" t="s">
        <v>124</v>
      </c>
      <c r="Q233" s="1">
        <v>123.49</v>
      </c>
      <c r="R233" s="1">
        <v>282</v>
      </c>
      <c r="S233" s="1">
        <v>3.8260000000000001</v>
      </c>
      <c r="T233" s="1">
        <v>447</v>
      </c>
      <c r="U233" s="1">
        <v>5</v>
      </c>
      <c r="V233" s="1">
        <v>448</v>
      </c>
    </row>
    <row r="234" spans="2:22" x14ac:dyDescent="0.3">
      <c r="B234" s="1" t="s">
        <v>86</v>
      </c>
      <c r="C234" s="1" t="s">
        <v>232</v>
      </c>
      <c r="D234" s="1" t="s">
        <v>285</v>
      </c>
      <c r="E234" s="1" t="s">
        <v>115</v>
      </c>
      <c r="F234" s="1" t="s">
        <v>272</v>
      </c>
      <c r="G234" s="1">
        <v>2021</v>
      </c>
      <c r="H234" s="1" t="s">
        <v>181</v>
      </c>
      <c r="I234" s="1" t="s">
        <v>186</v>
      </c>
      <c r="J234" s="4">
        <v>3.427492</v>
      </c>
      <c r="K234" s="1">
        <v>268</v>
      </c>
      <c r="L234" s="1">
        <v>268</v>
      </c>
      <c r="M234" s="1">
        <v>11.651</v>
      </c>
      <c r="O234" s="1">
        <v>3</v>
      </c>
      <c r="P234" s="1" t="s">
        <v>124</v>
      </c>
      <c r="Q234" s="1">
        <v>123.49</v>
      </c>
      <c r="R234" s="1">
        <v>282</v>
      </c>
      <c r="S234" s="1">
        <v>3.8260000000000001</v>
      </c>
      <c r="T234" s="1">
        <v>447</v>
      </c>
      <c r="U234" s="1">
        <v>5</v>
      </c>
      <c r="V234" s="1">
        <v>448</v>
      </c>
    </row>
    <row r="235" spans="2:22" x14ac:dyDescent="0.3">
      <c r="B235" s="1" t="s">
        <v>86</v>
      </c>
      <c r="C235" s="1" t="s">
        <v>232</v>
      </c>
      <c r="D235" s="1" t="s">
        <v>285</v>
      </c>
      <c r="E235" s="1" t="s">
        <v>115</v>
      </c>
      <c r="F235" s="1" t="s">
        <v>273</v>
      </c>
      <c r="G235" s="1">
        <v>2021</v>
      </c>
      <c r="H235" s="1" t="s">
        <v>181</v>
      </c>
      <c r="I235" s="1" t="s">
        <v>186</v>
      </c>
      <c r="J235" s="4">
        <v>3.1312880000000001</v>
      </c>
      <c r="K235" s="1">
        <v>268</v>
      </c>
      <c r="L235" s="1">
        <v>268</v>
      </c>
      <c r="M235" s="1">
        <v>11.038</v>
      </c>
      <c r="O235" s="1">
        <v>3</v>
      </c>
      <c r="P235" s="1" t="s">
        <v>124</v>
      </c>
      <c r="Q235" s="1">
        <v>123.49</v>
      </c>
      <c r="R235" s="1">
        <v>282</v>
      </c>
      <c r="S235" s="1">
        <v>3.8260000000000001</v>
      </c>
      <c r="T235" s="1">
        <v>447</v>
      </c>
      <c r="U235" s="1">
        <v>5</v>
      </c>
      <c r="V235" s="1">
        <v>448</v>
      </c>
    </row>
    <row r="236" spans="2:22" x14ac:dyDescent="0.3">
      <c r="B236" s="1" t="s">
        <v>86</v>
      </c>
      <c r="C236" s="1" t="s">
        <v>232</v>
      </c>
      <c r="D236" s="1" t="s">
        <v>285</v>
      </c>
      <c r="E236" s="1" t="s">
        <v>115</v>
      </c>
      <c r="F236" s="1" t="s">
        <v>274</v>
      </c>
      <c r="G236" s="1">
        <v>2021</v>
      </c>
      <c r="H236" s="1" t="s">
        <v>181</v>
      </c>
      <c r="I236" s="1" t="s">
        <v>186</v>
      </c>
      <c r="J236" s="4">
        <v>2.9043939999999999</v>
      </c>
      <c r="K236" s="1">
        <v>268</v>
      </c>
      <c r="L236" s="1">
        <v>268</v>
      </c>
      <c r="M236" s="1">
        <v>11.039</v>
      </c>
      <c r="O236" s="1">
        <v>3</v>
      </c>
      <c r="P236" s="1" t="s">
        <v>124</v>
      </c>
      <c r="Q236" s="1">
        <v>123.49</v>
      </c>
      <c r="R236" s="1">
        <v>282</v>
      </c>
      <c r="S236" s="1">
        <v>3.8260000000000001</v>
      </c>
      <c r="T236" s="1">
        <v>447</v>
      </c>
      <c r="U236" s="1">
        <v>5</v>
      </c>
      <c r="V236" s="1">
        <v>448</v>
      </c>
    </row>
    <row r="237" spans="2:22" x14ac:dyDescent="0.3">
      <c r="B237" s="1" t="s">
        <v>86</v>
      </c>
      <c r="C237" s="1" t="s">
        <v>232</v>
      </c>
      <c r="D237" s="1" t="s">
        <v>285</v>
      </c>
      <c r="E237" s="1" t="s">
        <v>115</v>
      </c>
      <c r="F237" s="1" t="s">
        <v>275</v>
      </c>
      <c r="G237" s="1">
        <v>2021</v>
      </c>
      <c r="H237" s="1" t="s">
        <v>181</v>
      </c>
      <c r="I237" s="1" t="s">
        <v>186</v>
      </c>
      <c r="J237" s="4">
        <v>2.6276380000000001</v>
      </c>
      <c r="K237" s="1">
        <v>268</v>
      </c>
      <c r="L237" s="1">
        <v>268</v>
      </c>
      <c r="M237" s="1">
        <v>10.417999999999999</v>
      </c>
      <c r="O237" s="1">
        <v>3</v>
      </c>
      <c r="P237" s="1" t="s">
        <v>124</v>
      </c>
      <c r="Q237" s="1">
        <v>123.49</v>
      </c>
      <c r="R237" s="1">
        <v>282</v>
      </c>
      <c r="S237" s="1">
        <v>3.8260000000000001</v>
      </c>
      <c r="T237" s="1">
        <v>447</v>
      </c>
      <c r="U237" s="1">
        <v>5</v>
      </c>
      <c r="V237" s="1">
        <v>448</v>
      </c>
    </row>
    <row r="238" spans="2:22" x14ac:dyDescent="0.3">
      <c r="B238" s="1" t="s">
        <v>86</v>
      </c>
      <c r="C238" s="1" t="s">
        <v>232</v>
      </c>
      <c r="D238" s="1" t="s">
        <v>285</v>
      </c>
      <c r="E238" s="1" t="s">
        <v>115</v>
      </c>
      <c r="F238" s="1" t="s">
        <v>276</v>
      </c>
      <c r="G238" s="1">
        <v>2021</v>
      </c>
      <c r="H238" s="1" t="s">
        <v>181</v>
      </c>
      <c r="I238" s="1" t="s">
        <v>186</v>
      </c>
      <c r="J238" s="4">
        <v>2.288538</v>
      </c>
      <c r="K238" s="1">
        <v>266</v>
      </c>
      <c r="L238" s="1">
        <v>266</v>
      </c>
      <c r="M238" s="1">
        <v>10.422000000000001</v>
      </c>
      <c r="O238" s="1">
        <v>3</v>
      </c>
      <c r="P238" s="1" t="s">
        <v>124</v>
      </c>
      <c r="Q238" s="1">
        <v>123.49</v>
      </c>
      <c r="R238" s="1">
        <v>282</v>
      </c>
      <c r="S238" s="1">
        <v>3.8260000000000001</v>
      </c>
      <c r="T238" s="1">
        <v>447</v>
      </c>
      <c r="U238" s="1">
        <v>5</v>
      </c>
      <c r="V238" s="1">
        <v>448</v>
      </c>
    </row>
    <row r="239" spans="2:22" x14ac:dyDescent="0.3">
      <c r="B239" s="1" t="s">
        <v>86</v>
      </c>
      <c r="C239" s="1" t="s">
        <v>232</v>
      </c>
      <c r="D239" s="1" t="s">
        <v>285</v>
      </c>
      <c r="E239" s="1" t="s">
        <v>115</v>
      </c>
      <c r="F239" s="1" t="s">
        <v>277</v>
      </c>
      <c r="G239" s="1">
        <v>2021</v>
      </c>
      <c r="H239" s="1" t="s">
        <v>181</v>
      </c>
      <c r="I239" s="1" t="s">
        <v>186</v>
      </c>
      <c r="J239" s="4">
        <v>1.9428639999999999</v>
      </c>
      <c r="K239" s="1">
        <v>267</v>
      </c>
      <c r="L239" s="1">
        <v>267</v>
      </c>
      <c r="M239" s="1">
        <v>9.8930000000000007</v>
      </c>
      <c r="O239" s="1">
        <v>3</v>
      </c>
      <c r="P239" s="1" t="s">
        <v>124</v>
      </c>
      <c r="Q239" s="1">
        <v>123.49</v>
      </c>
      <c r="R239" s="1">
        <v>282</v>
      </c>
      <c r="S239" s="1">
        <v>3.8260000000000001</v>
      </c>
      <c r="T239" s="1">
        <v>447</v>
      </c>
      <c r="U239" s="1">
        <v>5</v>
      </c>
      <c r="V239" s="1">
        <v>448</v>
      </c>
    </row>
    <row r="240" spans="2:22" x14ac:dyDescent="0.3">
      <c r="B240" s="1" t="s">
        <v>86</v>
      </c>
      <c r="C240" s="1" t="s">
        <v>232</v>
      </c>
      <c r="D240" s="1" t="s">
        <v>285</v>
      </c>
      <c r="E240" s="1" t="s">
        <v>115</v>
      </c>
      <c r="F240" s="1" t="s">
        <v>278</v>
      </c>
      <c r="G240" s="1">
        <v>2021</v>
      </c>
      <c r="H240" s="1" t="s">
        <v>181</v>
      </c>
      <c r="I240" s="1" t="s">
        <v>186</v>
      </c>
      <c r="J240" s="4">
        <v>1.524624</v>
      </c>
      <c r="K240" s="1">
        <v>267</v>
      </c>
      <c r="L240" s="1">
        <v>267</v>
      </c>
      <c r="M240" s="1">
        <v>9.8930000000000007</v>
      </c>
      <c r="O240" s="1">
        <v>3</v>
      </c>
      <c r="P240" s="1" t="s">
        <v>124</v>
      </c>
      <c r="Q240" s="1">
        <v>123.49</v>
      </c>
      <c r="R240" s="1">
        <v>282</v>
      </c>
      <c r="S240" s="1">
        <v>3.8260000000000001</v>
      </c>
      <c r="T240" s="1">
        <v>447</v>
      </c>
      <c r="U240" s="1">
        <v>5</v>
      </c>
      <c r="V240" s="1">
        <v>448</v>
      </c>
    </row>
    <row r="241" spans="2:22" x14ac:dyDescent="0.3">
      <c r="B241" s="1" t="s">
        <v>86</v>
      </c>
      <c r="C241" s="1" t="s">
        <v>232</v>
      </c>
      <c r="D241" s="1" t="s">
        <v>285</v>
      </c>
      <c r="E241" s="1" t="s">
        <v>115</v>
      </c>
      <c r="F241" s="1" t="s">
        <v>279</v>
      </c>
      <c r="G241" s="1">
        <v>2021</v>
      </c>
      <c r="H241" s="1" t="s">
        <v>181</v>
      </c>
      <c r="I241" s="1" t="s">
        <v>186</v>
      </c>
      <c r="J241" s="4">
        <v>1.14496</v>
      </c>
      <c r="K241" s="1">
        <v>267</v>
      </c>
      <c r="L241" s="1">
        <v>267</v>
      </c>
      <c r="M241" s="1">
        <v>9.4830000000000005</v>
      </c>
      <c r="O241" s="1">
        <v>3</v>
      </c>
      <c r="P241" s="1" t="s">
        <v>124</v>
      </c>
      <c r="Q241" s="1">
        <v>123.49</v>
      </c>
      <c r="R241" s="1">
        <v>282</v>
      </c>
      <c r="S241" s="1">
        <v>3.8260000000000001</v>
      </c>
      <c r="T241" s="1">
        <v>447</v>
      </c>
      <c r="U241" s="1">
        <v>5</v>
      </c>
      <c r="V241" s="1">
        <v>448</v>
      </c>
    </row>
    <row r="242" spans="2:22" x14ac:dyDescent="0.3">
      <c r="B242" s="1" t="s">
        <v>86</v>
      </c>
      <c r="C242" s="1" t="s">
        <v>232</v>
      </c>
      <c r="D242" s="1" t="s">
        <v>285</v>
      </c>
      <c r="E242" s="1" t="s">
        <v>115</v>
      </c>
      <c r="F242" s="1" t="s">
        <v>280</v>
      </c>
      <c r="G242" s="1">
        <v>2021</v>
      </c>
      <c r="H242" s="1" t="s">
        <v>181</v>
      </c>
      <c r="I242" s="1" t="s">
        <v>186</v>
      </c>
      <c r="J242" s="4">
        <v>0.84277800000000003</v>
      </c>
      <c r="K242" s="1">
        <v>266</v>
      </c>
      <c r="L242" s="1">
        <v>266</v>
      </c>
      <c r="M242" s="1">
        <v>9.4860000000000007</v>
      </c>
      <c r="O242" s="1">
        <v>3</v>
      </c>
      <c r="P242" s="1" t="s">
        <v>124</v>
      </c>
      <c r="Q242" s="1">
        <v>123.49</v>
      </c>
      <c r="R242" s="1">
        <v>282</v>
      </c>
      <c r="S242" s="1">
        <v>3.8260000000000001</v>
      </c>
      <c r="T242" s="1">
        <v>447</v>
      </c>
      <c r="U242" s="1">
        <v>5</v>
      </c>
      <c r="V242" s="1">
        <v>448</v>
      </c>
    </row>
    <row r="243" spans="2:22" x14ac:dyDescent="0.3">
      <c r="B243" s="1" t="s">
        <v>86</v>
      </c>
      <c r="C243" s="1" t="s">
        <v>232</v>
      </c>
      <c r="D243" s="1" t="s">
        <v>285</v>
      </c>
      <c r="E243" s="1" t="s">
        <v>115</v>
      </c>
      <c r="F243" s="1" t="s">
        <v>233</v>
      </c>
      <c r="G243" s="1">
        <v>2021</v>
      </c>
      <c r="H243" s="1" t="s">
        <v>181</v>
      </c>
      <c r="I243" s="1" t="s">
        <v>187</v>
      </c>
      <c r="J243" s="4">
        <v>0.88131399999999993</v>
      </c>
      <c r="K243" s="1">
        <v>109</v>
      </c>
      <c r="L243" s="1">
        <v>109</v>
      </c>
      <c r="M243" s="1">
        <v>9.2970000000000006</v>
      </c>
      <c r="O243" s="1">
        <v>3</v>
      </c>
      <c r="P243" s="1" t="s">
        <v>124</v>
      </c>
      <c r="Q243" s="1">
        <v>129.00299999999999</v>
      </c>
      <c r="R243" s="1">
        <v>121</v>
      </c>
      <c r="S243" s="1">
        <v>4.1609999999999996</v>
      </c>
      <c r="T243" s="1">
        <v>174</v>
      </c>
      <c r="U243" s="1">
        <v>6.4130000000000003</v>
      </c>
      <c r="V243" s="1">
        <v>179</v>
      </c>
    </row>
    <row r="244" spans="2:22" x14ac:dyDescent="0.3">
      <c r="B244" s="1" t="s">
        <v>86</v>
      </c>
      <c r="C244" s="1" t="s">
        <v>232</v>
      </c>
      <c r="D244" s="1" t="s">
        <v>285</v>
      </c>
      <c r="E244" s="1" t="s">
        <v>115</v>
      </c>
      <c r="F244" s="1" t="s">
        <v>234</v>
      </c>
      <c r="G244" s="1">
        <v>2021</v>
      </c>
      <c r="H244" s="1" t="s">
        <v>181</v>
      </c>
      <c r="I244" s="1" t="s">
        <v>187</v>
      </c>
      <c r="J244" s="4">
        <v>0.8802859999999999</v>
      </c>
      <c r="K244" s="1">
        <v>110</v>
      </c>
      <c r="L244" s="1">
        <v>110</v>
      </c>
      <c r="M244" s="1">
        <v>9.27</v>
      </c>
      <c r="O244" s="1">
        <v>3</v>
      </c>
      <c r="P244" s="1" t="s">
        <v>124</v>
      </c>
      <c r="Q244" s="1">
        <v>129.00299999999999</v>
      </c>
      <c r="R244" s="1">
        <v>121</v>
      </c>
      <c r="S244" s="1">
        <v>4.1609999999999996</v>
      </c>
      <c r="T244" s="1">
        <v>174</v>
      </c>
      <c r="U244" s="1">
        <v>6.4130000000000003</v>
      </c>
      <c r="V244" s="1">
        <v>179</v>
      </c>
    </row>
    <row r="245" spans="2:22" x14ac:dyDescent="0.3">
      <c r="B245" s="1" t="s">
        <v>86</v>
      </c>
      <c r="C245" s="1" t="s">
        <v>232</v>
      </c>
      <c r="D245" s="1" t="s">
        <v>285</v>
      </c>
      <c r="E245" s="1" t="s">
        <v>115</v>
      </c>
      <c r="F245" s="1" t="s">
        <v>235</v>
      </c>
      <c r="G245" s="1">
        <v>2021</v>
      </c>
      <c r="H245" s="1" t="s">
        <v>181</v>
      </c>
      <c r="I245" s="1" t="s">
        <v>187</v>
      </c>
      <c r="J245" s="4">
        <v>0.79088400000000003</v>
      </c>
      <c r="K245" s="1">
        <v>110</v>
      </c>
      <c r="L245" s="1">
        <v>110</v>
      </c>
      <c r="M245" s="1">
        <v>9.0030000000000001</v>
      </c>
      <c r="O245" s="1">
        <v>3</v>
      </c>
      <c r="P245" s="1" t="s">
        <v>124</v>
      </c>
      <c r="Q245" s="1">
        <v>129.00299999999999</v>
      </c>
      <c r="R245" s="1">
        <v>121</v>
      </c>
      <c r="S245" s="1">
        <v>4.1609999999999996</v>
      </c>
      <c r="T245" s="1">
        <v>174</v>
      </c>
      <c r="U245" s="1">
        <v>6.4130000000000003</v>
      </c>
      <c r="V245" s="1">
        <v>179</v>
      </c>
    </row>
    <row r="246" spans="2:22" x14ac:dyDescent="0.3">
      <c r="B246" s="1" t="s">
        <v>86</v>
      </c>
      <c r="C246" s="1" t="s">
        <v>232</v>
      </c>
      <c r="D246" s="1" t="s">
        <v>285</v>
      </c>
      <c r="E246" s="1" t="s">
        <v>115</v>
      </c>
      <c r="F246" s="1" t="s">
        <v>236</v>
      </c>
      <c r="G246" s="1">
        <v>2021</v>
      </c>
      <c r="H246" s="1" t="s">
        <v>181</v>
      </c>
      <c r="I246" s="1" t="s">
        <v>187</v>
      </c>
      <c r="J246" s="4">
        <v>0.74232399999999998</v>
      </c>
      <c r="K246" s="1">
        <v>111</v>
      </c>
      <c r="L246" s="1">
        <v>111</v>
      </c>
      <c r="M246" s="1">
        <v>9.0039999999999996</v>
      </c>
      <c r="O246" s="1">
        <v>3</v>
      </c>
      <c r="P246" s="1" t="s">
        <v>124</v>
      </c>
      <c r="Q246" s="1">
        <v>129.00299999999999</v>
      </c>
      <c r="R246" s="1">
        <v>121</v>
      </c>
      <c r="S246" s="1">
        <v>4.1609999999999996</v>
      </c>
      <c r="T246" s="1">
        <v>174</v>
      </c>
      <c r="U246" s="1">
        <v>6.4130000000000003</v>
      </c>
      <c r="V246" s="1">
        <v>179</v>
      </c>
    </row>
    <row r="247" spans="2:22" x14ac:dyDescent="0.3">
      <c r="B247" s="1" t="s">
        <v>86</v>
      </c>
      <c r="C247" s="1" t="s">
        <v>232</v>
      </c>
      <c r="D247" s="1" t="s">
        <v>285</v>
      </c>
      <c r="E247" s="1" t="s">
        <v>115</v>
      </c>
      <c r="F247" s="1" t="s">
        <v>237</v>
      </c>
      <c r="G247" s="1">
        <v>2021</v>
      </c>
      <c r="H247" s="1" t="s">
        <v>181</v>
      </c>
      <c r="I247" s="1" t="s">
        <v>187</v>
      </c>
      <c r="J247" s="4">
        <v>0.69177399999999989</v>
      </c>
      <c r="K247" s="1">
        <v>112</v>
      </c>
      <c r="L247" s="1">
        <v>112</v>
      </c>
      <c r="M247" s="1">
        <v>8.8010000000000002</v>
      </c>
      <c r="O247" s="1">
        <v>3</v>
      </c>
      <c r="P247" s="1" t="s">
        <v>124</v>
      </c>
      <c r="Q247" s="1">
        <v>129.00299999999999</v>
      </c>
      <c r="R247" s="1">
        <v>121</v>
      </c>
      <c r="S247" s="1">
        <v>4.1609999999999996</v>
      </c>
      <c r="T247" s="1">
        <v>174</v>
      </c>
      <c r="U247" s="1">
        <v>6.4130000000000003</v>
      </c>
      <c r="V247" s="1">
        <v>179</v>
      </c>
    </row>
    <row r="248" spans="2:22" x14ac:dyDescent="0.3">
      <c r="B248" s="1" t="s">
        <v>86</v>
      </c>
      <c r="C248" s="1" t="s">
        <v>232</v>
      </c>
      <c r="D248" s="1" t="s">
        <v>285</v>
      </c>
      <c r="E248" s="1" t="s">
        <v>115</v>
      </c>
      <c r="F248" s="1" t="s">
        <v>238</v>
      </c>
      <c r="G248" s="1">
        <v>2021</v>
      </c>
      <c r="H248" s="1" t="s">
        <v>181</v>
      </c>
      <c r="I248" s="1" t="s">
        <v>187</v>
      </c>
      <c r="J248" s="4">
        <v>0.71640400000000004</v>
      </c>
      <c r="K248" s="1">
        <v>112</v>
      </c>
      <c r="L248" s="1">
        <v>112</v>
      </c>
      <c r="M248" s="1">
        <v>8.8000000000000007</v>
      </c>
      <c r="O248" s="1">
        <v>3</v>
      </c>
      <c r="P248" s="1" t="s">
        <v>124</v>
      </c>
      <c r="Q248" s="1">
        <v>129.00299999999999</v>
      </c>
      <c r="R248" s="1">
        <v>121</v>
      </c>
      <c r="S248" s="1">
        <v>4.1609999999999996</v>
      </c>
      <c r="T248" s="1">
        <v>174</v>
      </c>
      <c r="U248" s="1">
        <v>6.4130000000000003</v>
      </c>
      <c r="V248" s="1">
        <v>179</v>
      </c>
    </row>
    <row r="249" spans="2:22" x14ac:dyDescent="0.3">
      <c r="B249" s="1" t="s">
        <v>86</v>
      </c>
      <c r="C249" s="1" t="s">
        <v>232</v>
      </c>
      <c r="D249" s="1" t="s">
        <v>285</v>
      </c>
      <c r="E249" s="1" t="s">
        <v>115</v>
      </c>
      <c r="F249" s="1" t="s">
        <v>239</v>
      </c>
      <c r="G249" s="1">
        <v>2021</v>
      </c>
      <c r="H249" s="1" t="s">
        <v>181</v>
      </c>
      <c r="I249" s="1" t="s">
        <v>187</v>
      </c>
      <c r="J249" s="4">
        <v>0.74464200000000003</v>
      </c>
      <c r="K249" s="1">
        <v>112</v>
      </c>
      <c r="L249" s="1">
        <v>112</v>
      </c>
      <c r="M249" s="1">
        <v>8.6059999999999999</v>
      </c>
      <c r="O249" s="1">
        <v>3</v>
      </c>
      <c r="P249" s="1" t="s">
        <v>124</v>
      </c>
      <c r="Q249" s="1">
        <v>129.00299999999999</v>
      </c>
      <c r="R249" s="1">
        <v>121</v>
      </c>
      <c r="S249" s="1">
        <v>4.1609999999999996</v>
      </c>
      <c r="T249" s="1">
        <v>174</v>
      </c>
      <c r="U249" s="1">
        <v>6.4130000000000003</v>
      </c>
      <c r="V249" s="1">
        <v>179</v>
      </c>
    </row>
    <row r="250" spans="2:22" x14ac:dyDescent="0.3">
      <c r="B250" s="1" t="s">
        <v>86</v>
      </c>
      <c r="C250" s="1" t="s">
        <v>232</v>
      </c>
      <c r="D250" s="1" t="s">
        <v>285</v>
      </c>
      <c r="E250" s="1" t="s">
        <v>115</v>
      </c>
      <c r="F250" s="1" t="s">
        <v>240</v>
      </c>
      <c r="G250" s="1">
        <v>2021</v>
      </c>
      <c r="H250" s="1" t="s">
        <v>181</v>
      </c>
      <c r="I250" s="1" t="s">
        <v>187</v>
      </c>
      <c r="J250" s="4">
        <v>0.75535400000000008</v>
      </c>
      <c r="K250" s="1">
        <v>112</v>
      </c>
      <c r="L250" s="1">
        <v>112</v>
      </c>
      <c r="M250" s="1">
        <v>8.6070000000000011</v>
      </c>
      <c r="O250" s="1">
        <v>3</v>
      </c>
      <c r="P250" s="1" t="s">
        <v>124</v>
      </c>
      <c r="Q250" s="1">
        <v>129.00299999999999</v>
      </c>
      <c r="R250" s="1">
        <v>121</v>
      </c>
      <c r="S250" s="1">
        <v>4.1609999999999996</v>
      </c>
      <c r="T250" s="1">
        <v>174</v>
      </c>
      <c r="U250" s="1">
        <v>6.4130000000000003</v>
      </c>
      <c r="V250" s="1">
        <v>179</v>
      </c>
    </row>
    <row r="251" spans="2:22" x14ac:dyDescent="0.3">
      <c r="B251" s="1" t="s">
        <v>86</v>
      </c>
      <c r="C251" s="1" t="s">
        <v>232</v>
      </c>
      <c r="D251" s="1" t="s">
        <v>285</v>
      </c>
      <c r="E251" s="1" t="s">
        <v>115</v>
      </c>
      <c r="F251" s="1" t="s">
        <v>241</v>
      </c>
      <c r="G251" s="1">
        <v>2021</v>
      </c>
      <c r="H251" s="1" t="s">
        <v>181</v>
      </c>
      <c r="I251" s="1" t="s">
        <v>187</v>
      </c>
      <c r="J251" s="4">
        <v>0.80161000000000004</v>
      </c>
      <c r="K251" s="1">
        <v>111</v>
      </c>
      <c r="L251" s="1">
        <v>111</v>
      </c>
      <c r="M251" s="1">
        <v>8.468</v>
      </c>
      <c r="O251" s="1">
        <v>3</v>
      </c>
      <c r="P251" s="1" t="s">
        <v>124</v>
      </c>
      <c r="Q251" s="1">
        <v>129.00299999999999</v>
      </c>
      <c r="R251" s="1">
        <v>121</v>
      </c>
      <c r="S251" s="1">
        <v>4.1609999999999996</v>
      </c>
      <c r="T251" s="1">
        <v>174</v>
      </c>
      <c r="U251" s="1">
        <v>6.4130000000000003</v>
      </c>
      <c r="V251" s="1">
        <v>179</v>
      </c>
    </row>
    <row r="252" spans="2:22" x14ac:dyDescent="0.3">
      <c r="B252" s="1" t="s">
        <v>86</v>
      </c>
      <c r="C252" s="1" t="s">
        <v>232</v>
      </c>
      <c r="D252" s="1" t="s">
        <v>285</v>
      </c>
      <c r="E252" s="1" t="s">
        <v>115</v>
      </c>
      <c r="F252" s="1" t="s">
        <v>242</v>
      </c>
      <c r="G252" s="1">
        <v>2021</v>
      </c>
      <c r="H252" s="1" t="s">
        <v>181</v>
      </c>
      <c r="I252" s="1" t="s">
        <v>187</v>
      </c>
      <c r="J252" s="4">
        <v>0.89779600000000004</v>
      </c>
      <c r="K252" s="1">
        <v>111</v>
      </c>
      <c r="L252" s="1">
        <v>111</v>
      </c>
      <c r="M252" s="1">
        <v>8.468</v>
      </c>
      <c r="O252" s="1">
        <v>3</v>
      </c>
      <c r="P252" s="1" t="s">
        <v>124</v>
      </c>
      <c r="Q252" s="1">
        <v>129.00299999999999</v>
      </c>
      <c r="R252" s="1">
        <v>121</v>
      </c>
      <c r="S252" s="1">
        <v>4.1609999999999996</v>
      </c>
      <c r="T252" s="1">
        <v>174</v>
      </c>
      <c r="U252" s="1">
        <v>6.4130000000000003</v>
      </c>
      <c r="V252" s="1">
        <v>179</v>
      </c>
    </row>
    <row r="253" spans="2:22" x14ac:dyDescent="0.3">
      <c r="B253" s="1" t="s">
        <v>86</v>
      </c>
      <c r="C253" s="1" t="s">
        <v>232</v>
      </c>
      <c r="D253" s="1" t="s">
        <v>285</v>
      </c>
      <c r="E253" s="1" t="s">
        <v>115</v>
      </c>
      <c r="F253" s="1" t="s">
        <v>243</v>
      </c>
      <c r="G253" s="1">
        <v>2021</v>
      </c>
      <c r="H253" s="1" t="s">
        <v>181</v>
      </c>
      <c r="I253" s="1" t="s">
        <v>187</v>
      </c>
      <c r="J253" s="4">
        <v>1.1471</v>
      </c>
      <c r="K253" s="1">
        <v>111</v>
      </c>
      <c r="L253" s="1">
        <v>111</v>
      </c>
      <c r="M253" s="1">
        <v>8.3949999999999996</v>
      </c>
      <c r="O253" s="1">
        <v>3</v>
      </c>
      <c r="P253" s="1" t="s">
        <v>124</v>
      </c>
      <c r="Q253" s="1">
        <v>129.00299999999999</v>
      </c>
      <c r="R253" s="1">
        <v>121</v>
      </c>
      <c r="S253" s="1">
        <v>4.1609999999999996</v>
      </c>
      <c r="T253" s="1">
        <v>174</v>
      </c>
      <c r="U253" s="1">
        <v>6.4130000000000003</v>
      </c>
      <c r="V253" s="1">
        <v>179</v>
      </c>
    </row>
    <row r="254" spans="2:22" x14ac:dyDescent="0.3">
      <c r="B254" s="1" t="s">
        <v>86</v>
      </c>
      <c r="C254" s="1" t="s">
        <v>232</v>
      </c>
      <c r="D254" s="1" t="s">
        <v>285</v>
      </c>
      <c r="E254" s="1" t="s">
        <v>115</v>
      </c>
      <c r="F254" s="1" t="s">
        <v>244</v>
      </c>
      <c r="G254" s="1">
        <v>2021</v>
      </c>
      <c r="H254" s="1" t="s">
        <v>181</v>
      </c>
      <c r="I254" s="1" t="s">
        <v>187</v>
      </c>
      <c r="J254" s="4">
        <v>1.6511819999999999</v>
      </c>
      <c r="K254" s="1">
        <v>111</v>
      </c>
      <c r="L254" s="1">
        <v>111</v>
      </c>
      <c r="M254" s="1">
        <v>8.3949999999999996</v>
      </c>
      <c r="O254" s="1">
        <v>3</v>
      </c>
      <c r="P254" s="1" t="s">
        <v>124</v>
      </c>
      <c r="Q254" s="1">
        <v>129.00299999999999</v>
      </c>
      <c r="R254" s="1">
        <v>121</v>
      </c>
      <c r="S254" s="1">
        <v>4.1609999999999996</v>
      </c>
      <c r="T254" s="1">
        <v>174</v>
      </c>
      <c r="U254" s="1">
        <v>6.4130000000000003</v>
      </c>
      <c r="V254" s="1">
        <v>179</v>
      </c>
    </row>
    <row r="255" spans="2:22" x14ac:dyDescent="0.3">
      <c r="B255" s="1" t="s">
        <v>86</v>
      </c>
      <c r="C255" s="1" t="s">
        <v>232</v>
      </c>
      <c r="D255" s="1" t="s">
        <v>285</v>
      </c>
      <c r="E255" s="1" t="s">
        <v>115</v>
      </c>
      <c r="F255" s="1" t="s">
        <v>245</v>
      </c>
      <c r="G255" s="1">
        <v>2021</v>
      </c>
      <c r="H255" s="1" t="s">
        <v>181</v>
      </c>
      <c r="I255" s="1" t="s">
        <v>187</v>
      </c>
      <c r="J255" s="4">
        <v>2.0652439999999999</v>
      </c>
      <c r="K255" s="1">
        <v>111</v>
      </c>
      <c r="L255" s="1">
        <v>111</v>
      </c>
      <c r="M255" s="1">
        <v>8.4439999999999991</v>
      </c>
      <c r="O255" s="1">
        <v>3</v>
      </c>
      <c r="P255" s="1" t="s">
        <v>124</v>
      </c>
      <c r="Q255" s="1">
        <v>129.00299999999999</v>
      </c>
      <c r="R255" s="1">
        <v>121</v>
      </c>
      <c r="S255" s="1">
        <v>4.1609999999999996</v>
      </c>
      <c r="T255" s="1">
        <v>174</v>
      </c>
      <c r="U255" s="1">
        <v>6.4130000000000003</v>
      </c>
      <c r="V255" s="1">
        <v>179</v>
      </c>
    </row>
    <row r="256" spans="2:22" x14ac:dyDescent="0.3">
      <c r="B256" s="1" t="s">
        <v>86</v>
      </c>
      <c r="C256" s="1" t="s">
        <v>232</v>
      </c>
      <c r="D256" s="1" t="s">
        <v>285</v>
      </c>
      <c r="E256" s="1" t="s">
        <v>115</v>
      </c>
      <c r="F256" s="1" t="s">
        <v>246</v>
      </c>
      <c r="G256" s="1">
        <v>2021</v>
      </c>
      <c r="H256" s="1" t="s">
        <v>181</v>
      </c>
      <c r="I256" s="1" t="s">
        <v>187</v>
      </c>
      <c r="J256" s="4">
        <v>3.0934140000000001</v>
      </c>
      <c r="K256" s="1">
        <v>111</v>
      </c>
      <c r="L256" s="1">
        <v>111</v>
      </c>
      <c r="M256" s="1">
        <v>8.4439999999999991</v>
      </c>
      <c r="O256" s="1">
        <v>3</v>
      </c>
      <c r="P256" s="1" t="s">
        <v>124</v>
      </c>
      <c r="Q256" s="1">
        <v>129.00299999999999</v>
      </c>
      <c r="R256" s="1">
        <v>121</v>
      </c>
      <c r="S256" s="1">
        <v>4.1609999999999996</v>
      </c>
      <c r="T256" s="1">
        <v>174</v>
      </c>
      <c r="U256" s="1">
        <v>6.4130000000000003</v>
      </c>
      <c r="V256" s="1">
        <v>179</v>
      </c>
    </row>
    <row r="257" spans="2:22" x14ac:dyDescent="0.3">
      <c r="B257" s="1" t="s">
        <v>86</v>
      </c>
      <c r="C257" s="1" t="s">
        <v>232</v>
      </c>
      <c r="D257" s="1" t="s">
        <v>285</v>
      </c>
      <c r="E257" s="1" t="s">
        <v>115</v>
      </c>
      <c r="F257" s="1" t="s">
        <v>247</v>
      </c>
      <c r="G257" s="1">
        <v>2021</v>
      </c>
      <c r="H257" s="1" t="s">
        <v>181</v>
      </c>
      <c r="I257" s="1" t="s">
        <v>187</v>
      </c>
      <c r="J257" s="4">
        <v>3.8540199999999998</v>
      </c>
      <c r="K257" s="1">
        <v>111</v>
      </c>
      <c r="L257" s="1">
        <v>111</v>
      </c>
      <c r="M257" s="1">
        <v>8.6879999999999988</v>
      </c>
      <c r="O257" s="1">
        <v>3</v>
      </c>
      <c r="P257" s="1" t="s">
        <v>124</v>
      </c>
      <c r="Q257" s="1">
        <v>129.00299999999999</v>
      </c>
      <c r="R257" s="1">
        <v>121</v>
      </c>
      <c r="S257" s="1">
        <v>4.1609999999999996</v>
      </c>
      <c r="T257" s="1">
        <v>174</v>
      </c>
      <c r="U257" s="1">
        <v>6.4130000000000003</v>
      </c>
      <c r="V257" s="1">
        <v>179</v>
      </c>
    </row>
    <row r="258" spans="2:22" x14ac:dyDescent="0.3">
      <c r="B258" s="1" t="s">
        <v>86</v>
      </c>
      <c r="C258" s="1" t="s">
        <v>232</v>
      </c>
      <c r="D258" s="1" t="s">
        <v>285</v>
      </c>
      <c r="E258" s="1" t="s">
        <v>115</v>
      </c>
      <c r="F258" s="1" t="s">
        <v>248</v>
      </c>
      <c r="G258" s="1">
        <v>2021</v>
      </c>
      <c r="H258" s="1" t="s">
        <v>181</v>
      </c>
      <c r="I258" s="1" t="s">
        <v>187</v>
      </c>
      <c r="J258" s="4">
        <v>3.7686600000000001</v>
      </c>
      <c r="K258" s="1">
        <v>111</v>
      </c>
      <c r="L258" s="1">
        <v>111</v>
      </c>
      <c r="M258" s="1">
        <v>8.6879999999999988</v>
      </c>
      <c r="O258" s="1">
        <v>3</v>
      </c>
      <c r="P258" s="1" t="s">
        <v>124</v>
      </c>
      <c r="Q258" s="1">
        <v>129.00299999999999</v>
      </c>
      <c r="R258" s="1">
        <v>121</v>
      </c>
      <c r="S258" s="1">
        <v>4.1609999999999996</v>
      </c>
      <c r="T258" s="1">
        <v>174</v>
      </c>
      <c r="U258" s="1">
        <v>6.4130000000000003</v>
      </c>
      <c r="V258" s="1">
        <v>179</v>
      </c>
    </row>
    <row r="259" spans="2:22" x14ac:dyDescent="0.3">
      <c r="B259" s="1" t="s">
        <v>86</v>
      </c>
      <c r="C259" s="1" t="s">
        <v>232</v>
      </c>
      <c r="D259" s="1" t="s">
        <v>285</v>
      </c>
      <c r="E259" s="1" t="s">
        <v>115</v>
      </c>
      <c r="F259" s="1" t="s">
        <v>249</v>
      </c>
      <c r="G259" s="1">
        <v>2021</v>
      </c>
      <c r="H259" s="1" t="s">
        <v>181</v>
      </c>
      <c r="I259" s="1" t="s">
        <v>187</v>
      </c>
      <c r="J259" s="4">
        <v>3.4801540000000011</v>
      </c>
      <c r="K259" s="1">
        <v>111</v>
      </c>
      <c r="L259" s="1">
        <v>111</v>
      </c>
      <c r="M259" s="1">
        <v>9.1820000000000004</v>
      </c>
      <c r="O259" s="1">
        <v>3</v>
      </c>
      <c r="P259" s="1" t="s">
        <v>124</v>
      </c>
      <c r="Q259" s="1">
        <v>129.00299999999999</v>
      </c>
      <c r="R259" s="1">
        <v>121</v>
      </c>
      <c r="S259" s="1">
        <v>4.1609999999999996</v>
      </c>
      <c r="T259" s="1">
        <v>174</v>
      </c>
      <c r="U259" s="1">
        <v>6.4130000000000003</v>
      </c>
      <c r="V259" s="1">
        <v>179</v>
      </c>
    </row>
    <row r="260" spans="2:22" x14ac:dyDescent="0.3">
      <c r="B260" s="1" t="s">
        <v>86</v>
      </c>
      <c r="C260" s="1" t="s">
        <v>232</v>
      </c>
      <c r="D260" s="1" t="s">
        <v>285</v>
      </c>
      <c r="E260" s="1" t="s">
        <v>115</v>
      </c>
      <c r="F260" s="1" t="s">
        <v>250</v>
      </c>
      <c r="G260" s="1">
        <v>2021</v>
      </c>
      <c r="H260" s="1" t="s">
        <v>181</v>
      </c>
      <c r="I260" s="1" t="s">
        <v>187</v>
      </c>
      <c r="J260" s="4">
        <v>3.2156340000000001</v>
      </c>
      <c r="K260" s="1">
        <v>111</v>
      </c>
      <c r="L260" s="1">
        <v>111</v>
      </c>
      <c r="M260" s="1">
        <v>9.1820000000000004</v>
      </c>
      <c r="O260" s="1">
        <v>3</v>
      </c>
      <c r="P260" s="1" t="s">
        <v>124</v>
      </c>
      <c r="Q260" s="1">
        <v>129.00299999999999</v>
      </c>
      <c r="R260" s="1">
        <v>121</v>
      </c>
      <c r="S260" s="1">
        <v>4.1609999999999996</v>
      </c>
      <c r="T260" s="1">
        <v>174</v>
      </c>
      <c r="U260" s="1">
        <v>6.4130000000000003</v>
      </c>
      <c r="V260" s="1">
        <v>179</v>
      </c>
    </row>
    <row r="261" spans="2:22" x14ac:dyDescent="0.3">
      <c r="B261" s="1" t="s">
        <v>86</v>
      </c>
      <c r="C261" s="1" t="s">
        <v>232</v>
      </c>
      <c r="D261" s="1" t="s">
        <v>285</v>
      </c>
      <c r="E261" s="1" t="s">
        <v>115</v>
      </c>
      <c r="F261" s="1" t="s">
        <v>251</v>
      </c>
      <c r="G261" s="1">
        <v>2021</v>
      </c>
      <c r="H261" s="1" t="s">
        <v>181</v>
      </c>
      <c r="I261" s="1" t="s">
        <v>187</v>
      </c>
      <c r="J261" s="4">
        <v>2.8269899999999999</v>
      </c>
      <c r="K261" s="1">
        <v>111</v>
      </c>
      <c r="L261" s="1">
        <v>111</v>
      </c>
      <c r="M261" s="1">
        <v>9.9440000000000008</v>
      </c>
      <c r="O261" s="1">
        <v>3</v>
      </c>
      <c r="P261" s="1" t="s">
        <v>124</v>
      </c>
      <c r="Q261" s="1">
        <v>129.00299999999999</v>
      </c>
      <c r="R261" s="1">
        <v>121</v>
      </c>
      <c r="S261" s="1">
        <v>4.1609999999999996</v>
      </c>
      <c r="T261" s="1">
        <v>174</v>
      </c>
      <c r="U261" s="1">
        <v>6.4130000000000003</v>
      </c>
      <c r="V261" s="1">
        <v>179</v>
      </c>
    </row>
    <row r="262" spans="2:22" x14ac:dyDescent="0.3">
      <c r="B262" s="1" t="s">
        <v>86</v>
      </c>
      <c r="C262" s="1" t="s">
        <v>232</v>
      </c>
      <c r="D262" s="1" t="s">
        <v>285</v>
      </c>
      <c r="E262" s="1" t="s">
        <v>115</v>
      </c>
      <c r="F262" s="1" t="s">
        <v>252</v>
      </c>
      <c r="G262" s="1">
        <v>2021</v>
      </c>
      <c r="H262" s="1" t="s">
        <v>181</v>
      </c>
      <c r="I262" s="1" t="s">
        <v>187</v>
      </c>
      <c r="J262" s="4">
        <v>2.6466460000000001</v>
      </c>
      <c r="K262" s="1">
        <v>111</v>
      </c>
      <c r="L262" s="1">
        <v>111</v>
      </c>
      <c r="M262" s="1">
        <v>9.9440000000000008</v>
      </c>
      <c r="O262" s="1">
        <v>3</v>
      </c>
      <c r="P262" s="1" t="s">
        <v>124</v>
      </c>
      <c r="Q262" s="1">
        <v>129.00299999999999</v>
      </c>
      <c r="R262" s="1">
        <v>121</v>
      </c>
      <c r="S262" s="1">
        <v>4.1609999999999996</v>
      </c>
      <c r="T262" s="1">
        <v>174</v>
      </c>
      <c r="U262" s="1">
        <v>6.4130000000000003</v>
      </c>
      <c r="V262" s="1">
        <v>179</v>
      </c>
    </row>
    <row r="263" spans="2:22" x14ac:dyDescent="0.3">
      <c r="B263" s="1" t="s">
        <v>86</v>
      </c>
      <c r="C263" s="1" t="s">
        <v>232</v>
      </c>
      <c r="D263" s="1" t="s">
        <v>285</v>
      </c>
      <c r="E263" s="1" t="s">
        <v>115</v>
      </c>
      <c r="F263" s="1" t="s">
        <v>253</v>
      </c>
      <c r="G263" s="1">
        <v>2021</v>
      </c>
      <c r="H263" s="1" t="s">
        <v>181</v>
      </c>
      <c r="I263" s="1" t="s">
        <v>187</v>
      </c>
      <c r="J263" s="4">
        <v>2.6790500000000002</v>
      </c>
      <c r="K263" s="1">
        <v>111</v>
      </c>
      <c r="L263" s="1">
        <v>111</v>
      </c>
      <c r="M263" s="1">
        <v>10.81</v>
      </c>
      <c r="O263" s="1">
        <v>3</v>
      </c>
      <c r="P263" s="1" t="s">
        <v>124</v>
      </c>
      <c r="Q263" s="1">
        <v>129.00299999999999</v>
      </c>
      <c r="R263" s="1">
        <v>121</v>
      </c>
      <c r="S263" s="1">
        <v>4.1609999999999996</v>
      </c>
      <c r="T263" s="1">
        <v>174</v>
      </c>
      <c r="U263" s="1">
        <v>6.4130000000000003</v>
      </c>
      <c r="V263" s="1">
        <v>179</v>
      </c>
    </row>
    <row r="264" spans="2:22" x14ac:dyDescent="0.3">
      <c r="B264" s="1" t="s">
        <v>86</v>
      </c>
      <c r="C264" s="1" t="s">
        <v>232</v>
      </c>
      <c r="D264" s="1" t="s">
        <v>285</v>
      </c>
      <c r="E264" s="1" t="s">
        <v>115</v>
      </c>
      <c r="F264" s="1" t="s">
        <v>254</v>
      </c>
      <c r="G264" s="1">
        <v>2021</v>
      </c>
      <c r="H264" s="1" t="s">
        <v>181</v>
      </c>
      <c r="I264" s="1" t="s">
        <v>187</v>
      </c>
      <c r="J264" s="4">
        <v>2.5473780000000001</v>
      </c>
      <c r="K264" s="1">
        <v>111</v>
      </c>
      <c r="L264" s="1">
        <v>111</v>
      </c>
      <c r="M264" s="1">
        <v>10.81</v>
      </c>
      <c r="O264" s="1">
        <v>3</v>
      </c>
      <c r="P264" s="1" t="s">
        <v>124</v>
      </c>
      <c r="Q264" s="1">
        <v>129.00299999999999</v>
      </c>
      <c r="R264" s="1">
        <v>121</v>
      </c>
      <c r="S264" s="1">
        <v>4.1609999999999996</v>
      </c>
      <c r="T264" s="1">
        <v>174</v>
      </c>
      <c r="U264" s="1">
        <v>6.4130000000000003</v>
      </c>
      <c r="V264" s="1">
        <v>179</v>
      </c>
    </row>
    <row r="265" spans="2:22" x14ac:dyDescent="0.3">
      <c r="B265" s="1" t="s">
        <v>86</v>
      </c>
      <c r="C265" s="1" t="s">
        <v>232</v>
      </c>
      <c r="D265" s="1" t="s">
        <v>285</v>
      </c>
      <c r="E265" s="1" t="s">
        <v>115</v>
      </c>
      <c r="F265" s="1" t="s">
        <v>255</v>
      </c>
      <c r="G265" s="1">
        <v>2021</v>
      </c>
      <c r="H265" s="1" t="s">
        <v>181</v>
      </c>
      <c r="I265" s="1" t="s">
        <v>187</v>
      </c>
      <c r="J265" s="4">
        <v>2.4271379999999998</v>
      </c>
      <c r="K265" s="1">
        <v>111</v>
      </c>
      <c r="L265" s="1">
        <v>111</v>
      </c>
      <c r="M265" s="1">
        <v>11.601000000000001</v>
      </c>
      <c r="O265" s="1">
        <v>3</v>
      </c>
      <c r="P265" s="1" t="s">
        <v>124</v>
      </c>
      <c r="Q265" s="1">
        <v>129.00299999999999</v>
      </c>
      <c r="R265" s="1">
        <v>121</v>
      </c>
      <c r="S265" s="1">
        <v>4.1609999999999996</v>
      </c>
      <c r="T265" s="1">
        <v>174</v>
      </c>
      <c r="U265" s="1">
        <v>6.4130000000000003</v>
      </c>
      <c r="V265" s="1">
        <v>179</v>
      </c>
    </row>
    <row r="266" spans="2:22" x14ac:dyDescent="0.3">
      <c r="B266" s="1" t="s">
        <v>86</v>
      </c>
      <c r="C266" s="1" t="s">
        <v>232</v>
      </c>
      <c r="D266" s="1" t="s">
        <v>285</v>
      </c>
      <c r="E266" s="1" t="s">
        <v>115</v>
      </c>
      <c r="F266" s="1" t="s">
        <v>256</v>
      </c>
      <c r="G266" s="1">
        <v>2021</v>
      </c>
      <c r="H266" s="1" t="s">
        <v>181</v>
      </c>
      <c r="I266" s="1" t="s">
        <v>187</v>
      </c>
      <c r="J266" s="4">
        <v>2.376332000000001</v>
      </c>
      <c r="K266" s="1">
        <v>111</v>
      </c>
      <c r="L266" s="1">
        <v>111</v>
      </c>
      <c r="M266" s="1">
        <v>11.601000000000001</v>
      </c>
      <c r="O266" s="1">
        <v>3</v>
      </c>
      <c r="P266" s="1" t="s">
        <v>124</v>
      </c>
      <c r="Q266" s="1">
        <v>129.00299999999999</v>
      </c>
      <c r="R266" s="1">
        <v>121</v>
      </c>
      <c r="S266" s="1">
        <v>4.1609999999999996</v>
      </c>
      <c r="T266" s="1">
        <v>174</v>
      </c>
      <c r="U266" s="1">
        <v>6.4130000000000003</v>
      </c>
      <c r="V266" s="1">
        <v>179</v>
      </c>
    </row>
    <row r="267" spans="2:22" x14ac:dyDescent="0.3">
      <c r="B267" s="1" t="s">
        <v>86</v>
      </c>
      <c r="C267" s="1" t="s">
        <v>232</v>
      </c>
      <c r="D267" s="1" t="s">
        <v>285</v>
      </c>
      <c r="E267" s="1" t="s">
        <v>115</v>
      </c>
      <c r="F267" s="1" t="s">
        <v>257</v>
      </c>
      <c r="G267" s="1">
        <v>2021</v>
      </c>
      <c r="H267" s="1" t="s">
        <v>181</v>
      </c>
      <c r="I267" s="1" t="s">
        <v>187</v>
      </c>
      <c r="J267" s="4">
        <v>2.4299940000000002</v>
      </c>
      <c r="K267" s="1">
        <v>111</v>
      </c>
      <c r="L267" s="1">
        <v>111</v>
      </c>
      <c r="M267" s="1">
        <v>12.21</v>
      </c>
      <c r="O267" s="1">
        <v>3</v>
      </c>
      <c r="P267" s="1" t="s">
        <v>124</v>
      </c>
      <c r="Q267" s="1">
        <v>129.00299999999999</v>
      </c>
      <c r="R267" s="1">
        <v>121</v>
      </c>
      <c r="S267" s="1">
        <v>4.1609999999999996</v>
      </c>
      <c r="T267" s="1">
        <v>174</v>
      </c>
      <c r="U267" s="1">
        <v>6.4130000000000003</v>
      </c>
      <c r="V267" s="1">
        <v>179</v>
      </c>
    </row>
    <row r="268" spans="2:22" x14ac:dyDescent="0.3">
      <c r="B268" s="1" t="s">
        <v>86</v>
      </c>
      <c r="C268" s="1" t="s">
        <v>232</v>
      </c>
      <c r="D268" s="1" t="s">
        <v>285</v>
      </c>
      <c r="E268" s="1" t="s">
        <v>115</v>
      </c>
      <c r="F268" s="1" t="s">
        <v>258</v>
      </c>
      <c r="G268" s="1">
        <v>2021</v>
      </c>
      <c r="H268" s="1" t="s">
        <v>181</v>
      </c>
      <c r="I268" s="1" t="s">
        <v>187</v>
      </c>
      <c r="J268" s="4">
        <v>2.4942760000000002</v>
      </c>
      <c r="K268" s="1">
        <v>111</v>
      </c>
      <c r="L268" s="1">
        <v>111</v>
      </c>
      <c r="M268" s="1">
        <v>12.209</v>
      </c>
      <c r="O268" s="1">
        <v>3</v>
      </c>
      <c r="P268" s="1" t="s">
        <v>124</v>
      </c>
      <c r="Q268" s="1">
        <v>129.00299999999999</v>
      </c>
      <c r="R268" s="1">
        <v>121</v>
      </c>
      <c r="S268" s="1">
        <v>4.1609999999999996</v>
      </c>
      <c r="T268" s="1">
        <v>174</v>
      </c>
      <c r="U268" s="1">
        <v>6.4130000000000003</v>
      </c>
      <c r="V268" s="1">
        <v>179</v>
      </c>
    </row>
    <row r="269" spans="2:22" x14ac:dyDescent="0.3">
      <c r="B269" s="1" t="s">
        <v>86</v>
      </c>
      <c r="C269" s="1" t="s">
        <v>232</v>
      </c>
      <c r="D269" s="1" t="s">
        <v>285</v>
      </c>
      <c r="E269" s="1" t="s">
        <v>115</v>
      </c>
      <c r="F269" s="1" t="s">
        <v>259</v>
      </c>
      <c r="G269" s="1">
        <v>2021</v>
      </c>
      <c r="H269" s="1" t="s">
        <v>181</v>
      </c>
      <c r="I269" s="1" t="s">
        <v>187</v>
      </c>
      <c r="J269" s="4">
        <v>2.3940299999999999</v>
      </c>
      <c r="K269" s="1">
        <v>111</v>
      </c>
      <c r="L269" s="1">
        <v>111</v>
      </c>
      <c r="M269" s="1">
        <v>12.648</v>
      </c>
      <c r="O269" s="1">
        <v>3</v>
      </c>
      <c r="P269" s="1" t="s">
        <v>124</v>
      </c>
      <c r="Q269" s="1">
        <v>129.00299999999999</v>
      </c>
      <c r="R269" s="1">
        <v>121</v>
      </c>
      <c r="S269" s="1">
        <v>4.1609999999999996</v>
      </c>
      <c r="T269" s="1">
        <v>174</v>
      </c>
      <c r="U269" s="1">
        <v>6.4130000000000003</v>
      </c>
      <c r="V269" s="1">
        <v>179</v>
      </c>
    </row>
    <row r="270" spans="2:22" x14ac:dyDescent="0.3">
      <c r="B270" s="1" t="s">
        <v>86</v>
      </c>
      <c r="C270" s="1" t="s">
        <v>232</v>
      </c>
      <c r="D270" s="1" t="s">
        <v>285</v>
      </c>
      <c r="E270" s="1" t="s">
        <v>115</v>
      </c>
      <c r="F270" s="1" t="s">
        <v>260</v>
      </c>
      <c r="G270" s="1">
        <v>2021</v>
      </c>
      <c r="H270" s="1" t="s">
        <v>181</v>
      </c>
      <c r="I270" s="1" t="s">
        <v>187</v>
      </c>
      <c r="J270" s="4">
        <v>2.262114</v>
      </c>
      <c r="K270" s="1">
        <v>111</v>
      </c>
      <c r="L270" s="1">
        <v>111</v>
      </c>
      <c r="M270" s="1">
        <v>12.648</v>
      </c>
      <c r="O270" s="1">
        <v>3</v>
      </c>
      <c r="P270" s="1" t="s">
        <v>124</v>
      </c>
      <c r="Q270" s="1">
        <v>129.00299999999999</v>
      </c>
      <c r="R270" s="1">
        <v>121</v>
      </c>
      <c r="S270" s="1">
        <v>4.1609999999999996</v>
      </c>
      <c r="T270" s="1">
        <v>174</v>
      </c>
      <c r="U270" s="1">
        <v>6.4130000000000003</v>
      </c>
      <c r="V270" s="1">
        <v>179</v>
      </c>
    </row>
    <row r="271" spans="2:22" x14ac:dyDescent="0.3">
      <c r="B271" s="1" t="s">
        <v>86</v>
      </c>
      <c r="C271" s="1" t="s">
        <v>232</v>
      </c>
      <c r="D271" s="1" t="s">
        <v>285</v>
      </c>
      <c r="E271" s="1" t="s">
        <v>115</v>
      </c>
      <c r="F271" s="1" t="s">
        <v>261</v>
      </c>
      <c r="G271" s="1">
        <v>2021</v>
      </c>
      <c r="H271" s="1" t="s">
        <v>181</v>
      </c>
      <c r="I271" s="1" t="s">
        <v>187</v>
      </c>
      <c r="J271" s="4">
        <v>2.2421600000000002</v>
      </c>
      <c r="K271" s="1">
        <v>111</v>
      </c>
      <c r="L271" s="1">
        <v>111</v>
      </c>
      <c r="M271" s="1">
        <v>12.927</v>
      </c>
      <c r="O271" s="1">
        <v>3</v>
      </c>
      <c r="P271" s="1" t="s">
        <v>124</v>
      </c>
      <c r="Q271" s="1">
        <v>129.00299999999999</v>
      </c>
      <c r="R271" s="1">
        <v>121</v>
      </c>
      <c r="S271" s="1">
        <v>4.1609999999999996</v>
      </c>
      <c r="T271" s="1">
        <v>174</v>
      </c>
      <c r="U271" s="1">
        <v>6.4130000000000003</v>
      </c>
      <c r="V271" s="1">
        <v>179</v>
      </c>
    </row>
    <row r="272" spans="2:22" x14ac:dyDescent="0.3">
      <c r="B272" s="1" t="s">
        <v>86</v>
      </c>
      <c r="C272" s="1" t="s">
        <v>232</v>
      </c>
      <c r="D272" s="1" t="s">
        <v>285</v>
      </c>
      <c r="E272" s="1" t="s">
        <v>115</v>
      </c>
      <c r="F272" s="1" t="s">
        <v>262</v>
      </c>
      <c r="G272" s="1">
        <v>2021</v>
      </c>
      <c r="H272" s="1" t="s">
        <v>181</v>
      </c>
      <c r="I272" s="1" t="s">
        <v>187</v>
      </c>
      <c r="J272" s="4">
        <v>2.3783720000000002</v>
      </c>
      <c r="K272" s="1">
        <v>111</v>
      </c>
      <c r="L272" s="1">
        <v>111</v>
      </c>
      <c r="M272" s="1">
        <v>12.927</v>
      </c>
      <c r="O272" s="1">
        <v>3</v>
      </c>
      <c r="P272" s="1" t="s">
        <v>124</v>
      </c>
      <c r="Q272" s="1">
        <v>129.00299999999999</v>
      </c>
      <c r="R272" s="1">
        <v>121</v>
      </c>
      <c r="S272" s="1">
        <v>4.1609999999999996</v>
      </c>
      <c r="T272" s="1">
        <v>174</v>
      </c>
      <c r="U272" s="1">
        <v>6.4130000000000003</v>
      </c>
      <c r="V272" s="1">
        <v>179</v>
      </c>
    </row>
    <row r="273" spans="2:22" x14ac:dyDescent="0.3">
      <c r="B273" s="1" t="s">
        <v>86</v>
      </c>
      <c r="C273" s="1" t="s">
        <v>232</v>
      </c>
      <c r="D273" s="1" t="s">
        <v>285</v>
      </c>
      <c r="E273" s="1" t="s">
        <v>115</v>
      </c>
      <c r="F273" s="1" t="s">
        <v>263</v>
      </c>
      <c r="G273" s="1">
        <v>2021</v>
      </c>
      <c r="H273" s="1" t="s">
        <v>181</v>
      </c>
      <c r="I273" s="1" t="s">
        <v>187</v>
      </c>
      <c r="J273" s="4">
        <v>2.512794</v>
      </c>
      <c r="K273" s="1">
        <v>111</v>
      </c>
      <c r="L273" s="1">
        <v>111</v>
      </c>
      <c r="M273" s="1">
        <v>13.019</v>
      </c>
      <c r="O273" s="1">
        <v>3</v>
      </c>
      <c r="P273" s="1" t="s">
        <v>124</v>
      </c>
      <c r="Q273" s="1">
        <v>129.00299999999999</v>
      </c>
      <c r="R273" s="1">
        <v>121</v>
      </c>
      <c r="S273" s="1">
        <v>4.1609999999999996</v>
      </c>
      <c r="T273" s="1">
        <v>174</v>
      </c>
      <c r="U273" s="1">
        <v>6.4130000000000003</v>
      </c>
      <c r="V273" s="1">
        <v>179</v>
      </c>
    </row>
    <row r="274" spans="2:22" x14ac:dyDescent="0.3">
      <c r="B274" s="1" t="s">
        <v>86</v>
      </c>
      <c r="C274" s="1" t="s">
        <v>232</v>
      </c>
      <c r="D274" s="1" t="s">
        <v>285</v>
      </c>
      <c r="E274" s="1" t="s">
        <v>115</v>
      </c>
      <c r="F274" s="1" t="s">
        <v>264</v>
      </c>
      <c r="G274" s="1">
        <v>2021</v>
      </c>
      <c r="H274" s="1" t="s">
        <v>181</v>
      </c>
      <c r="I274" s="1" t="s">
        <v>187</v>
      </c>
      <c r="J274" s="4">
        <v>2.694426</v>
      </c>
      <c r="K274" s="1">
        <v>111</v>
      </c>
      <c r="L274" s="1">
        <v>111</v>
      </c>
      <c r="M274" s="1">
        <v>13.018000000000001</v>
      </c>
      <c r="O274" s="1">
        <v>3</v>
      </c>
      <c r="P274" s="1" t="s">
        <v>124</v>
      </c>
      <c r="Q274" s="1">
        <v>129.00299999999999</v>
      </c>
      <c r="R274" s="1">
        <v>121</v>
      </c>
      <c r="S274" s="1">
        <v>4.1609999999999996</v>
      </c>
      <c r="T274" s="1">
        <v>174</v>
      </c>
      <c r="U274" s="1">
        <v>6.4130000000000003</v>
      </c>
      <c r="V274" s="1">
        <v>179</v>
      </c>
    </row>
    <row r="275" spans="2:22" x14ac:dyDescent="0.3">
      <c r="B275" s="1" t="s">
        <v>86</v>
      </c>
      <c r="C275" s="1" t="s">
        <v>232</v>
      </c>
      <c r="D275" s="1" t="s">
        <v>285</v>
      </c>
      <c r="E275" s="1" t="s">
        <v>115</v>
      </c>
      <c r="F275" s="1" t="s">
        <v>265</v>
      </c>
      <c r="G275" s="1">
        <v>2021</v>
      </c>
      <c r="H275" s="1" t="s">
        <v>181</v>
      </c>
      <c r="I275" s="1" t="s">
        <v>187</v>
      </c>
      <c r="J275" s="4">
        <v>3.190944</v>
      </c>
      <c r="K275" s="1">
        <v>111</v>
      </c>
      <c r="L275" s="1">
        <v>111</v>
      </c>
      <c r="M275" s="1">
        <v>12.891999999999999</v>
      </c>
      <c r="O275" s="1">
        <v>3</v>
      </c>
      <c r="P275" s="1" t="s">
        <v>124</v>
      </c>
      <c r="Q275" s="1">
        <v>129.00299999999999</v>
      </c>
      <c r="R275" s="1">
        <v>121</v>
      </c>
      <c r="S275" s="1">
        <v>4.1609999999999996</v>
      </c>
      <c r="T275" s="1">
        <v>174</v>
      </c>
      <c r="U275" s="1">
        <v>6.4130000000000003</v>
      </c>
      <c r="V275" s="1">
        <v>179</v>
      </c>
    </row>
    <row r="276" spans="2:22" x14ac:dyDescent="0.3">
      <c r="B276" s="1" t="s">
        <v>86</v>
      </c>
      <c r="C276" s="1" t="s">
        <v>232</v>
      </c>
      <c r="D276" s="1" t="s">
        <v>285</v>
      </c>
      <c r="E276" s="1" t="s">
        <v>115</v>
      </c>
      <c r="F276" s="1" t="s">
        <v>266</v>
      </c>
      <c r="G276" s="1">
        <v>2021</v>
      </c>
      <c r="H276" s="1" t="s">
        <v>181</v>
      </c>
      <c r="I276" s="1" t="s">
        <v>187</v>
      </c>
      <c r="J276" s="4">
        <v>3.4920059999999999</v>
      </c>
      <c r="K276" s="1">
        <v>111</v>
      </c>
      <c r="L276" s="1">
        <v>111</v>
      </c>
      <c r="M276" s="1">
        <v>12.893000000000001</v>
      </c>
      <c r="O276" s="1">
        <v>3</v>
      </c>
      <c r="P276" s="1" t="s">
        <v>124</v>
      </c>
      <c r="Q276" s="1">
        <v>129.00299999999999</v>
      </c>
      <c r="R276" s="1">
        <v>121</v>
      </c>
      <c r="S276" s="1">
        <v>4.1609999999999996</v>
      </c>
      <c r="T276" s="1">
        <v>174</v>
      </c>
      <c r="U276" s="1">
        <v>6.4130000000000003</v>
      </c>
      <c r="V276" s="1">
        <v>179</v>
      </c>
    </row>
    <row r="277" spans="2:22" x14ac:dyDescent="0.3">
      <c r="B277" s="1" t="s">
        <v>86</v>
      </c>
      <c r="C277" s="1" t="s">
        <v>232</v>
      </c>
      <c r="D277" s="1" t="s">
        <v>285</v>
      </c>
      <c r="E277" s="1" t="s">
        <v>115</v>
      </c>
      <c r="F277" s="1" t="s">
        <v>267</v>
      </c>
      <c r="G277" s="1">
        <v>2021</v>
      </c>
      <c r="H277" s="1" t="s">
        <v>181</v>
      </c>
      <c r="I277" s="1" t="s">
        <v>187</v>
      </c>
      <c r="J277" s="4">
        <v>3.6649699999999998</v>
      </c>
      <c r="K277" s="1">
        <v>111</v>
      </c>
      <c r="L277" s="1">
        <v>111</v>
      </c>
      <c r="M277" s="1">
        <v>12.621</v>
      </c>
      <c r="O277" s="1">
        <v>3</v>
      </c>
      <c r="P277" s="1" t="s">
        <v>124</v>
      </c>
      <c r="Q277" s="1">
        <v>129.00299999999999</v>
      </c>
      <c r="R277" s="1">
        <v>121</v>
      </c>
      <c r="S277" s="1">
        <v>4.1609999999999996</v>
      </c>
      <c r="T277" s="1">
        <v>174</v>
      </c>
      <c r="U277" s="1">
        <v>6.4130000000000003</v>
      </c>
      <c r="V277" s="1">
        <v>179</v>
      </c>
    </row>
    <row r="278" spans="2:22" x14ac:dyDescent="0.3">
      <c r="B278" s="1" t="s">
        <v>86</v>
      </c>
      <c r="C278" s="1" t="s">
        <v>232</v>
      </c>
      <c r="D278" s="1" t="s">
        <v>285</v>
      </c>
      <c r="E278" s="1" t="s">
        <v>115</v>
      </c>
      <c r="F278" s="1" t="s">
        <v>268</v>
      </c>
      <c r="G278" s="1">
        <v>2021</v>
      </c>
      <c r="H278" s="1" t="s">
        <v>181</v>
      </c>
      <c r="I278" s="1" t="s">
        <v>187</v>
      </c>
      <c r="J278" s="4">
        <v>3.7850199999999998</v>
      </c>
      <c r="K278" s="1">
        <v>111</v>
      </c>
      <c r="L278" s="1">
        <v>111</v>
      </c>
      <c r="M278" s="1">
        <v>12.621</v>
      </c>
      <c r="O278" s="1">
        <v>3</v>
      </c>
      <c r="P278" s="1" t="s">
        <v>124</v>
      </c>
      <c r="Q278" s="1">
        <v>129.00299999999999</v>
      </c>
      <c r="R278" s="1">
        <v>121</v>
      </c>
      <c r="S278" s="1">
        <v>4.1609999999999996</v>
      </c>
      <c r="T278" s="1">
        <v>174</v>
      </c>
      <c r="U278" s="1">
        <v>6.4130000000000003</v>
      </c>
      <c r="V278" s="1">
        <v>179</v>
      </c>
    </row>
    <row r="279" spans="2:22" x14ac:dyDescent="0.3">
      <c r="B279" s="1" t="s">
        <v>86</v>
      </c>
      <c r="C279" s="1" t="s">
        <v>232</v>
      </c>
      <c r="D279" s="1" t="s">
        <v>285</v>
      </c>
      <c r="E279" s="1" t="s">
        <v>115</v>
      </c>
      <c r="F279" s="1" t="s">
        <v>269</v>
      </c>
      <c r="G279" s="1">
        <v>2021</v>
      </c>
      <c r="H279" s="1" t="s">
        <v>181</v>
      </c>
      <c r="I279" s="1" t="s">
        <v>187</v>
      </c>
      <c r="J279" s="4">
        <v>3.773946</v>
      </c>
      <c r="K279" s="1">
        <v>111</v>
      </c>
      <c r="L279" s="1">
        <v>111</v>
      </c>
      <c r="M279" s="1">
        <v>12.225</v>
      </c>
      <c r="O279" s="1">
        <v>3</v>
      </c>
      <c r="P279" s="1" t="s">
        <v>124</v>
      </c>
      <c r="Q279" s="1">
        <v>129.00299999999999</v>
      </c>
      <c r="R279" s="1">
        <v>121</v>
      </c>
      <c r="S279" s="1">
        <v>4.1609999999999996</v>
      </c>
      <c r="T279" s="1">
        <v>174</v>
      </c>
      <c r="U279" s="1">
        <v>6.4130000000000003</v>
      </c>
      <c r="V279" s="1">
        <v>179</v>
      </c>
    </row>
    <row r="280" spans="2:22" x14ac:dyDescent="0.3">
      <c r="B280" s="1" t="s">
        <v>86</v>
      </c>
      <c r="C280" s="1" t="s">
        <v>232</v>
      </c>
      <c r="D280" s="1" t="s">
        <v>285</v>
      </c>
      <c r="E280" s="1" t="s">
        <v>115</v>
      </c>
      <c r="F280" s="1" t="s">
        <v>270</v>
      </c>
      <c r="G280" s="1">
        <v>2021</v>
      </c>
      <c r="H280" s="1" t="s">
        <v>181</v>
      </c>
      <c r="I280" s="1" t="s">
        <v>187</v>
      </c>
      <c r="J280" s="4">
        <v>3.7935059999999998</v>
      </c>
      <c r="K280" s="1">
        <v>111</v>
      </c>
      <c r="L280" s="1">
        <v>111</v>
      </c>
      <c r="M280" s="1">
        <v>12.226000000000001</v>
      </c>
      <c r="O280" s="1">
        <v>3</v>
      </c>
      <c r="P280" s="1" t="s">
        <v>124</v>
      </c>
      <c r="Q280" s="1">
        <v>129.00299999999999</v>
      </c>
      <c r="R280" s="1">
        <v>121</v>
      </c>
      <c r="S280" s="1">
        <v>4.1609999999999996</v>
      </c>
      <c r="T280" s="1">
        <v>174</v>
      </c>
      <c r="U280" s="1">
        <v>6.4130000000000003</v>
      </c>
      <c r="V280" s="1">
        <v>179</v>
      </c>
    </row>
    <row r="281" spans="2:22" x14ac:dyDescent="0.3">
      <c r="B281" s="1" t="s">
        <v>86</v>
      </c>
      <c r="C281" s="1" t="s">
        <v>232</v>
      </c>
      <c r="D281" s="1" t="s">
        <v>285</v>
      </c>
      <c r="E281" s="1" t="s">
        <v>115</v>
      </c>
      <c r="F281" s="1" t="s">
        <v>271</v>
      </c>
      <c r="G281" s="1">
        <v>2021</v>
      </c>
      <c r="H281" s="1" t="s">
        <v>181</v>
      </c>
      <c r="I281" s="1" t="s">
        <v>187</v>
      </c>
      <c r="J281" s="4">
        <v>3.6918340000000001</v>
      </c>
      <c r="K281" s="1">
        <v>111</v>
      </c>
      <c r="L281" s="1">
        <v>111</v>
      </c>
      <c r="M281" s="1">
        <v>11.734999999999999</v>
      </c>
      <c r="O281" s="1">
        <v>3</v>
      </c>
      <c r="P281" s="1" t="s">
        <v>124</v>
      </c>
      <c r="Q281" s="1">
        <v>129.00299999999999</v>
      </c>
      <c r="R281" s="1">
        <v>121</v>
      </c>
      <c r="S281" s="1">
        <v>4.1609999999999996</v>
      </c>
      <c r="T281" s="1">
        <v>174</v>
      </c>
      <c r="U281" s="1">
        <v>6.4130000000000003</v>
      </c>
      <c r="V281" s="1">
        <v>179</v>
      </c>
    </row>
    <row r="282" spans="2:22" x14ac:dyDescent="0.3">
      <c r="B282" s="1" t="s">
        <v>86</v>
      </c>
      <c r="C282" s="1" t="s">
        <v>232</v>
      </c>
      <c r="D282" s="1" t="s">
        <v>285</v>
      </c>
      <c r="E282" s="1" t="s">
        <v>115</v>
      </c>
      <c r="F282" s="1" t="s">
        <v>272</v>
      </c>
      <c r="G282" s="1">
        <v>2021</v>
      </c>
      <c r="H282" s="1" t="s">
        <v>181</v>
      </c>
      <c r="I282" s="1" t="s">
        <v>187</v>
      </c>
      <c r="J282" s="4">
        <v>3.6101920000000001</v>
      </c>
      <c r="K282" s="1">
        <v>111</v>
      </c>
      <c r="L282" s="1">
        <v>111</v>
      </c>
      <c r="M282" s="1">
        <v>11.734</v>
      </c>
      <c r="O282" s="1">
        <v>3</v>
      </c>
      <c r="P282" s="1" t="s">
        <v>124</v>
      </c>
      <c r="Q282" s="1">
        <v>129.00299999999999</v>
      </c>
      <c r="R282" s="1">
        <v>121</v>
      </c>
      <c r="S282" s="1">
        <v>4.1609999999999996</v>
      </c>
      <c r="T282" s="1">
        <v>174</v>
      </c>
      <c r="U282" s="1">
        <v>6.4130000000000003</v>
      </c>
      <c r="V282" s="1">
        <v>179</v>
      </c>
    </row>
    <row r="283" spans="2:22" x14ac:dyDescent="0.3">
      <c r="B283" s="1" t="s">
        <v>86</v>
      </c>
      <c r="C283" s="1" t="s">
        <v>232</v>
      </c>
      <c r="D283" s="1" t="s">
        <v>285</v>
      </c>
      <c r="E283" s="1" t="s">
        <v>115</v>
      </c>
      <c r="F283" s="1" t="s">
        <v>273</v>
      </c>
      <c r="G283" s="1">
        <v>2021</v>
      </c>
      <c r="H283" s="1" t="s">
        <v>181</v>
      </c>
      <c r="I283" s="1" t="s">
        <v>187</v>
      </c>
      <c r="J283" s="4">
        <v>3.3422960000000002</v>
      </c>
      <c r="K283" s="1">
        <v>111</v>
      </c>
      <c r="L283" s="1">
        <v>111</v>
      </c>
      <c r="M283" s="1">
        <v>11.128</v>
      </c>
      <c r="O283" s="1">
        <v>3</v>
      </c>
      <c r="P283" s="1" t="s">
        <v>124</v>
      </c>
      <c r="Q283" s="1">
        <v>129.00299999999999</v>
      </c>
      <c r="R283" s="1">
        <v>121</v>
      </c>
      <c r="S283" s="1">
        <v>4.1609999999999996</v>
      </c>
      <c r="T283" s="1">
        <v>174</v>
      </c>
      <c r="U283" s="1">
        <v>6.4130000000000003</v>
      </c>
      <c r="V283" s="1">
        <v>179</v>
      </c>
    </row>
    <row r="284" spans="2:22" x14ac:dyDescent="0.3">
      <c r="B284" s="1" t="s">
        <v>86</v>
      </c>
      <c r="C284" s="1" t="s">
        <v>232</v>
      </c>
      <c r="D284" s="1" t="s">
        <v>285</v>
      </c>
      <c r="E284" s="1" t="s">
        <v>115</v>
      </c>
      <c r="F284" s="1" t="s">
        <v>274</v>
      </c>
      <c r="G284" s="1">
        <v>2021</v>
      </c>
      <c r="H284" s="1" t="s">
        <v>181</v>
      </c>
      <c r="I284" s="1" t="s">
        <v>187</v>
      </c>
      <c r="J284" s="4">
        <v>3.1813400000000001</v>
      </c>
      <c r="K284" s="1">
        <v>111</v>
      </c>
      <c r="L284" s="1">
        <v>111</v>
      </c>
      <c r="M284" s="1">
        <v>11.128</v>
      </c>
      <c r="O284" s="1">
        <v>3</v>
      </c>
      <c r="P284" s="1" t="s">
        <v>124</v>
      </c>
      <c r="Q284" s="1">
        <v>129.00299999999999</v>
      </c>
      <c r="R284" s="1">
        <v>121</v>
      </c>
      <c r="S284" s="1">
        <v>4.1609999999999996</v>
      </c>
      <c r="T284" s="1">
        <v>174</v>
      </c>
      <c r="U284" s="1">
        <v>6.4130000000000003</v>
      </c>
      <c r="V284" s="1">
        <v>179</v>
      </c>
    </row>
    <row r="285" spans="2:22" x14ac:dyDescent="0.3">
      <c r="B285" s="1" t="s">
        <v>86</v>
      </c>
      <c r="C285" s="1" t="s">
        <v>232</v>
      </c>
      <c r="D285" s="1" t="s">
        <v>285</v>
      </c>
      <c r="E285" s="1" t="s">
        <v>115</v>
      </c>
      <c r="F285" s="1" t="s">
        <v>275</v>
      </c>
      <c r="G285" s="1">
        <v>2021</v>
      </c>
      <c r="H285" s="1" t="s">
        <v>181</v>
      </c>
      <c r="I285" s="1" t="s">
        <v>187</v>
      </c>
      <c r="J285" s="4">
        <v>2.9450259999999999</v>
      </c>
      <c r="K285" s="1">
        <v>110</v>
      </c>
      <c r="L285" s="1">
        <v>110</v>
      </c>
      <c r="M285" s="1">
        <v>10.516999999999999</v>
      </c>
      <c r="O285" s="1">
        <v>3</v>
      </c>
      <c r="P285" s="1" t="s">
        <v>124</v>
      </c>
      <c r="Q285" s="1">
        <v>129.00299999999999</v>
      </c>
      <c r="R285" s="1">
        <v>121</v>
      </c>
      <c r="S285" s="1">
        <v>4.1609999999999996</v>
      </c>
      <c r="T285" s="1">
        <v>174</v>
      </c>
      <c r="U285" s="1">
        <v>6.4130000000000003</v>
      </c>
      <c r="V285" s="1">
        <v>179</v>
      </c>
    </row>
    <row r="286" spans="2:22" x14ac:dyDescent="0.3">
      <c r="B286" s="1" t="s">
        <v>86</v>
      </c>
      <c r="C286" s="1" t="s">
        <v>232</v>
      </c>
      <c r="D286" s="1" t="s">
        <v>285</v>
      </c>
      <c r="E286" s="1" t="s">
        <v>115</v>
      </c>
      <c r="F286" s="1" t="s">
        <v>276</v>
      </c>
      <c r="G286" s="1">
        <v>2021</v>
      </c>
      <c r="H286" s="1" t="s">
        <v>181</v>
      </c>
      <c r="I286" s="1" t="s">
        <v>187</v>
      </c>
      <c r="J286" s="4">
        <v>2.6388760000000002</v>
      </c>
      <c r="K286" s="1">
        <v>111</v>
      </c>
      <c r="L286" s="1">
        <v>111</v>
      </c>
      <c r="M286" s="1">
        <v>10.513</v>
      </c>
      <c r="O286" s="1">
        <v>3</v>
      </c>
      <c r="P286" s="1" t="s">
        <v>124</v>
      </c>
      <c r="Q286" s="1">
        <v>129.00299999999999</v>
      </c>
      <c r="R286" s="1">
        <v>121</v>
      </c>
      <c r="S286" s="1">
        <v>4.1609999999999996</v>
      </c>
      <c r="T286" s="1">
        <v>174</v>
      </c>
      <c r="U286" s="1">
        <v>6.4130000000000003</v>
      </c>
      <c r="V286" s="1">
        <v>179</v>
      </c>
    </row>
    <row r="287" spans="2:22" x14ac:dyDescent="0.3">
      <c r="B287" s="1" t="s">
        <v>86</v>
      </c>
      <c r="C287" s="1" t="s">
        <v>232</v>
      </c>
      <c r="D287" s="1" t="s">
        <v>285</v>
      </c>
      <c r="E287" s="1" t="s">
        <v>115</v>
      </c>
      <c r="F287" s="1" t="s">
        <v>277</v>
      </c>
      <c r="G287" s="1">
        <v>2021</v>
      </c>
      <c r="H287" s="1" t="s">
        <v>181</v>
      </c>
      <c r="I287" s="1" t="s">
        <v>187</v>
      </c>
      <c r="J287" s="4">
        <v>2.3013979999999989</v>
      </c>
      <c r="K287" s="1">
        <v>110</v>
      </c>
      <c r="L287" s="1">
        <v>110</v>
      </c>
      <c r="M287" s="1">
        <v>9.9939999999999998</v>
      </c>
      <c r="O287" s="1">
        <v>3</v>
      </c>
      <c r="P287" s="1" t="s">
        <v>124</v>
      </c>
      <c r="Q287" s="1">
        <v>129.00299999999999</v>
      </c>
      <c r="R287" s="1">
        <v>121</v>
      </c>
      <c r="S287" s="1">
        <v>4.1609999999999996</v>
      </c>
      <c r="T287" s="1">
        <v>174</v>
      </c>
      <c r="U287" s="1">
        <v>6.4130000000000003</v>
      </c>
      <c r="V287" s="1">
        <v>179</v>
      </c>
    </row>
    <row r="288" spans="2:22" x14ac:dyDescent="0.3">
      <c r="B288" s="1" t="s">
        <v>86</v>
      </c>
      <c r="C288" s="1" t="s">
        <v>232</v>
      </c>
      <c r="D288" s="1" t="s">
        <v>285</v>
      </c>
      <c r="E288" s="1" t="s">
        <v>115</v>
      </c>
      <c r="F288" s="1" t="s">
        <v>278</v>
      </c>
      <c r="G288" s="1">
        <v>2021</v>
      </c>
      <c r="H288" s="1" t="s">
        <v>181</v>
      </c>
      <c r="I288" s="1" t="s">
        <v>187</v>
      </c>
      <c r="J288" s="4">
        <v>1.832856</v>
      </c>
      <c r="K288" s="1">
        <v>110</v>
      </c>
      <c r="L288" s="1">
        <v>110</v>
      </c>
      <c r="M288" s="1">
        <v>9.9939999999999998</v>
      </c>
      <c r="O288" s="1">
        <v>3</v>
      </c>
      <c r="P288" s="1" t="s">
        <v>124</v>
      </c>
      <c r="Q288" s="1">
        <v>129.00299999999999</v>
      </c>
      <c r="R288" s="1">
        <v>121</v>
      </c>
      <c r="S288" s="1">
        <v>4.1609999999999996</v>
      </c>
      <c r="T288" s="1">
        <v>174</v>
      </c>
      <c r="U288" s="1">
        <v>6.4130000000000003</v>
      </c>
      <c r="V288" s="1">
        <v>179</v>
      </c>
    </row>
    <row r="289" spans="2:22" x14ac:dyDescent="0.3">
      <c r="B289" s="1" t="s">
        <v>86</v>
      </c>
      <c r="C289" s="1" t="s">
        <v>232</v>
      </c>
      <c r="D289" s="1" t="s">
        <v>285</v>
      </c>
      <c r="E289" s="1" t="s">
        <v>115</v>
      </c>
      <c r="F289" s="1" t="s">
        <v>279</v>
      </c>
      <c r="G289" s="1">
        <v>2021</v>
      </c>
      <c r="H289" s="1" t="s">
        <v>181</v>
      </c>
      <c r="I289" s="1" t="s">
        <v>187</v>
      </c>
      <c r="J289" s="4">
        <v>1.3675379999999999</v>
      </c>
      <c r="K289" s="1">
        <v>110</v>
      </c>
      <c r="L289" s="1">
        <v>110</v>
      </c>
      <c r="M289" s="1">
        <v>9.5909999999999993</v>
      </c>
      <c r="O289" s="1">
        <v>3</v>
      </c>
      <c r="P289" s="1" t="s">
        <v>124</v>
      </c>
      <c r="Q289" s="1">
        <v>129.00299999999999</v>
      </c>
      <c r="R289" s="1">
        <v>121</v>
      </c>
      <c r="S289" s="1">
        <v>4.1609999999999996</v>
      </c>
      <c r="T289" s="1">
        <v>174</v>
      </c>
      <c r="U289" s="1">
        <v>6.4130000000000003</v>
      </c>
      <c r="V289" s="1">
        <v>179</v>
      </c>
    </row>
    <row r="290" spans="2:22" x14ac:dyDescent="0.3">
      <c r="B290" s="1" t="s">
        <v>86</v>
      </c>
      <c r="C290" s="1" t="s">
        <v>232</v>
      </c>
      <c r="D290" s="1" t="s">
        <v>285</v>
      </c>
      <c r="E290" s="1" t="s">
        <v>115</v>
      </c>
      <c r="F290" s="1" t="s">
        <v>280</v>
      </c>
      <c r="G290" s="1">
        <v>2021</v>
      </c>
      <c r="H290" s="1" t="s">
        <v>181</v>
      </c>
      <c r="I290" s="1" t="s">
        <v>187</v>
      </c>
      <c r="J290" s="4">
        <v>1.05349</v>
      </c>
      <c r="K290" s="1">
        <v>109</v>
      </c>
      <c r="L290" s="1">
        <v>109</v>
      </c>
      <c r="M290" s="1">
        <v>9.5809999999999995</v>
      </c>
      <c r="O290" s="1">
        <v>3</v>
      </c>
      <c r="P290" s="1" t="s">
        <v>124</v>
      </c>
      <c r="Q290" s="1">
        <v>129.00299999999999</v>
      </c>
      <c r="R290" s="1">
        <v>121</v>
      </c>
      <c r="S290" s="1">
        <v>4.1609999999999996</v>
      </c>
      <c r="T290" s="1">
        <v>174</v>
      </c>
      <c r="U290" s="1">
        <v>6.4130000000000003</v>
      </c>
      <c r="V290" s="1">
        <v>179</v>
      </c>
    </row>
    <row r="291" spans="2:22" x14ac:dyDescent="0.3">
      <c r="B291" s="1" t="s">
        <v>86</v>
      </c>
      <c r="C291" s="1" t="s">
        <v>232</v>
      </c>
      <c r="D291" s="1" t="s">
        <v>285</v>
      </c>
      <c r="E291" s="1" t="s">
        <v>115</v>
      </c>
      <c r="F291" s="1" t="s">
        <v>233</v>
      </c>
      <c r="G291" s="1">
        <v>2021</v>
      </c>
      <c r="H291" s="1" t="s">
        <v>181</v>
      </c>
      <c r="I291" s="1" t="s">
        <v>179</v>
      </c>
      <c r="J291" s="4">
        <v>0.56777200000000005</v>
      </c>
      <c r="K291" s="1">
        <v>162</v>
      </c>
      <c r="L291" s="1">
        <v>162</v>
      </c>
      <c r="M291" s="1">
        <v>9.1850000000000005</v>
      </c>
      <c r="O291" s="1">
        <v>3</v>
      </c>
      <c r="P291" s="1" t="s">
        <v>124</v>
      </c>
      <c r="Q291" s="1">
        <v>86.539000000000001</v>
      </c>
      <c r="R291" s="1">
        <v>205</v>
      </c>
      <c r="S291" s="1">
        <v>2.6059999999999999</v>
      </c>
      <c r="T291" s="1">
        <v>109</v>
      </c>
      <c r="V291" s="1">
        <v>326</v>
      </c>
    </row>
    <row r="292" spans="2:22" x14ac:dyDescent="0.3">
      <c r="B292" s="1" t="s">
        <v>86</v>
      </c>
      <c r="C292" s="1" t="s">
        <v>232</v>
      </c>
      <c r="D292" s="1" t="s">
        <v>285</v>
      </c>
      <c r="E292" s="1" t="s">
        <v>115</v>
      </c>
      <c r="F292" s="1" t="s">
        <v>234</v>
      </c>
      <c r="G292" s="1">
        <v>2021</v>
      </c>
      <c r="H292" s="1" t="s">
        <v>181</v>
      </c>
      <c r="I292" s="1" t="s">
        <v>179</v>
      </c>
      <c r="J292" s="4">
        <v>0.49669200000000002</v>
      </c>
      <c r="K292" s="1">
        <v>162</v>
      </c>
      <c r="L292" s="1">
        <v>162</v>
      </c>
      <c r="M292" s="1">
        <v>9.1649999999999991</v>
      </c>
      <c r="O292" s="1">
        <v>3</v>
      </c>
      <c r="P292" s="1" t="s">
        <v>124</v>
      </c>
      <c r="Q292" s="1">
        <v>86.539000000000001</v>
      </c>
      <c r="R292" s="1">
        <v>205</v>
      </c>
      <c r="S292" s="1">
        <v>2.6059999999999999</v>
      </c>
      <c r="T292" s="1">
        <v>109</v>
      </c>
      <c r="V292" s="1">
        <v>326</v>
      </c>
    </row>
    <row r="293" spans="2:22" x14ac:dyDescent="0.3">
      <c r="B293" s="1" t="s">
        <v>86</v>
      </c>
      <c r="C293" s="1" t="s">
        <v>232</v>
      </c>
      <c r="D293" s="1" t="s">
        <v>285</v>
      </c>
      <c r="E293" s="1" t="s">
        <v>115</v>
      </c>
      <c r="F293" s="1" t="s">
        <v>235</v>
      </c>
      <c r="G293" s="1">
        <v>2021</v>
      </c>
      <c r="H293" s="1" t="s">
        <v>181</v>
      </c>
      <c r="I293" s="1" t="s">
        <v>179</v>
      </c>
      <c r="J293" s="4">
        <v>0.47860599999999998</v>
      </c>
      <c r="K293" s="1">
        <v>162</v>
      </c>
      <c r="L293" s="1">
        <v>162</v>
      </c>
      <c r="M293" s="1">
        <v>8.9</v>
      </c>
      <c r="O293" s="1">
        <v>3</v>
      </c>
      <c r="P293" s="1" t="s">
        <v>124</v>
      </c>
      <c r="Q293" s="1">
        <v>86.539000000000001</v>
      </c>
      <c r="R293" s="1">
        <v>205</v>
      </c>
      <c r="S293" s="1">
        <v>2.6059999999999999</v>
      </c>
      <c r="T293" s="1">
        <v>109</v>
      </c>
      <c r="V293" s="1">
        <v>326</v>
      </c>
    </row>
    <row r="294" spans="2:22" x14ac:dyDescent="0.3">
      <c r="B294" s="1" t="s">
        <v>86</v>
      </c>
      <c r="C294" s="1" t="s">
        <v>232</v>
      </c>
      <c r="D294" s="1" t="s">
        <v>285</v>
      </c>
      <c r="E294" s="1" t="s">
        <v>115</v>
      </c>
      <c r="F294" s="1" t="s">
        <v>236</v>
      </c>
      <c r="G294" s="1">
        <v>2021</v>
      </c>
      <c r="H294" s="1" t="s">
        <v>181</v>
      </c>
      <c r="I294" s="1" t="s">
        <v>179</v>
      </c>
      <c r="J294" s="4">
        <v>0.4736499999999999</v>
      </c>
      <c r="K294" s="1">
        <v>163</v>
      </c>
      <c r="L294" s="1">
        <v>163</v>
      </c>
      <c r="M294" s="1">
        <v>8.9139999999999997</v>
      </c>
      <c r="O294" s="1">
        <v>3</v>
      </c>
      <c r="P294" s="1" t="s">
        <v>124</v>
      </c>
      <c r="Q294" s="1">
        <v>86.539000000000001</v>
      </c>
      <c r="R294" s="1">
        <v>205</v>
      </c>
      <c r="S294" s="1">
        <v>2.6059999999999999</v>
      </c>
      <c r="T294" s="1">
        <v>109</v>
      </c>
      <c r="V294" s="1">
        <v>326</v>
      </c>
    </row>
    <row r="295" spans="2:22" x14ac:dyDescent="0.3">
      <c r="B295" s="1" t="s">
        <v>86</v>
      </c>
      <c r="C295" s="1" t="s">
        <v>232</v>
      </c>
      <c r="D295" s="1" t="s">
        <v>285</v>
      </c>
      <c r="E295" s="1" t="s">
        <v>115</v>
      </c>
      <c r="F295" s="1" t="s">
        <v>237</v>
      </c>
      <c r="G295" s="1">
        <v>2021</v>
      </c>
      <c r="H295" s="1" t="s">
        <v>181</v>
      </c>
      <c r="I295" s="1" t="s">
        <v>179</v>
      </c>
      <c r="J295" s="4">
        <v>0.45412400000000003</v>
      </c>
      <c r="K295" s="1">
        <v>163</v>
      </c>
      <c r="L295" s="1">
        <v>163</v>
      </c>
      <c r="M295" s="1">
        <v>8.7129999999999992</v>
      </c>
      <c r="O295" s="1">
        <v>3</v>
      </c>
      <c r="P295" s="1" t="s">
        <v>124</v>
      </c>
      <c r="Q295" s="1">
        <v>86.539000000000001</v>
      </c>
      <c r="R295" s="1">
        <v>205</v>
      </c>
      <c r="S295" s="1">
        <v>2.6059999999999999</v>
      </c>
      <c r="T295" s="1">
        <v>109</v>
      </c>
      <c r="V295" s="1">
        <v>326</v>
      </c>
    </row>
    <row r="296" spans="2:22" x14ac:dyDescent="0.3">
      <c r="B296" s="1" t="s">
        <v>86</v>
      </c>
      <c r="C296" s="1" t="s">
        <v>232</v>
      </c>
      <c r="D296" s="1" t="s">
        <v>285</v>
      </c>
      <c r="E296" s="1" t="s">
        <v>115</v>
      </c>
      <c r="F296" s="1" t="s">
        <v>238</v>
      </c>
      <c r="G296" s="1">
        <v>2021</v>
      </c>
      <c r="H296" s="1" t="s">
        <v>181</v>
      </c>
      <c r="I296" s="1" t="s">
        <v>179</v>
      </c>
      <c r="J296" s="4">
        <v>0.44541799999999998</v>
      </c>
      <c r="K296" s="1">
        <v>163</v>
      </c>
      <c r="L296" s="1">
        <v>163</v>
      </c>
      <c r="M296" s="1">
        <v>8.7129999999999992</v>
      </c>
      <c r="O296" s="1">
        <v>3</v>
      </c>
      <c r="P296" s="1" t="s">
        <v>124</v>
      </c>
      <c r="Q296" s="1">
        <v>86.539000000000001</v>
      </c>
      <c r="R296" s="1">
        <v>205</v>
      </c>
      <c r="S296" s="1">
        <v>2.6059999999999999</v>
      </c>
      <c r="T296" s="1">
        <v>109</v>
      </c>
      <c r="V296" s="1">
        <v>326</v>
      </c>
    </row>
    <row r="297" spans="2:22" x14ac:dyDescent="0.3">
      <c r="B297" s="1" t="s">
        <v>86</v>
      </c>
      <c r="C297" s="1" t="s">
        <v>232</v>
      </c>
      <c r="D297" s="1" t="s">
        <v>285</v>
      </c>
      <c r="E297" s="1" t="s">
        <v>115</v>
      </c>
      <c r="F297" s="1" t="s">
        <v>239</v>
      </c>
      <c r="G297" s="1">
        <v>2021</v>
      </c>
      <c r="H297" s="1" t="s">
        <v>181</v>
      </c>
      <c r="I297" s="1" t="s">
        <v>179</v>
      </c>
      <c r="J297" s="4">
        <v>0.44864799999999999</v>
      </c>
      <c r="K297" s="1">
        <v>163</v>
      </c>
      <c r="L297" s="1">
        <v>163</v>
      </c>
      <c r="M297" s="1">
        <v>8.5250000000000004</v>
      </c>
      <c r="O297" s="1">
        <v>3</v>
      </c>
      <c r="P297" s="1" t="s">
        <v>124</v>
      </c>
      <c r="Q297" s="1">
        <v>86.539000000000001</v>
      </c>
      <c r="R297" s="1">
        <v>205</v>
      </c>
      <c r="S297" s="1">
        <v>2.6059999999999999</v>
      </c>
      <c r="T297" s="1">
        <v>109</v>
      </c>
      <c r="V297" s="1">
        <v>326</v>
      </c>
    </row>
    <row r="298" spans="2:22" x14ac:dyDescent="0.3">
      <c r="B298" s="1" t="s">
        <v>86</v>
      </c>
      <c r="C298" s="1" t="s">
        <v>232</v>
      </c>
      <c r="D298" s="1" t="s">
        <v>285</v>
      </c>
      <c r="E298" s="1" t="s">
        <v>115</v>
      </c>
      <c r="F298" s="1" t="s">
        <v>240</v>
      </c>
      <c r="G298" s="1">
        <v>2021</v>
      </c>
      <c r="H298" s="1" t="s">
        <v>181</v>
      </c>
      <c r="I298" s="1" t="s">
        <v>179</v>
      </c>
      <c r="J298" s="4">
        <v>0.45767599999999992</v>
      </c>
      <c r="K298" s="1">
        <v>163</v>
      </c>
      <c r="L298" s="1">
        <v>163</v>
      </c>
      <c r="M298" s="1">
        <v>8.5250000000000004</v>
      </c>
      <c r="O298" s="1">
        <v>3</v>
      </c>
      <c r="P298" s="1" t="s">
        <v>124</v>
      </c>
      <c r="Q298" s="1">
        <v>86.539000000000001</v>
      </c>
      <c r="R298" s="1">
        <v>205</v>
      </c>
      <c r="S298" s="1">
        <v>2.6059999999999999</v>
      </c>
      <c r="T298" s="1">
        <v>109</v>
      </c>
      <c r="V298" s="1">
        <v>326</v>
      </c>
    </row>
    <row r="299" spans="2:22" x14ac:dyDescent="0.3">
      <c r="B299" s="1" t="s">
        <v>86</v>
      </c>
      <c r="C299" s="1" t="s">
        <v>232</v>
      </c>
      <c r="D299" s="1" t="s">
        <v>285</v>
      </c>
      <c r="E299" s="1" t="s">
        <v>115</v>
      </c>
      <c r="F299" s="1" t="s">
        <v>241</v>
      </c>
      <c r="G299" s="1">
        <v>2021</v>
      </c>
      <c r="H299" s="1" t="s">
        <v>181</v>
      </c>
      <c r="I299" s="1" t="s">
        <v>179</v>
      </c>
      <c r="J299" s="4">
        <v>0.46616399999999991</v>
      </c>
      <c r="K299" s="1">
        <v>162</v>
      </c>
      <c r="L299" s="1">
        <v>162</v>
      </c>
      <c r="M299" s="1">
        <v>8.4039999999999999</v>
      </c>
      <c r="O299" s="1">
        <v>3</v>
      </c>
      <c r="P299" s="1" t="s">
        <v>124</v>
      </c>
      <c r="Q299" s="1">
        <v>86.539000000000001</v>
      </c>
      <c r="R299" s="1">
        <v>205</v>
      </c>
      <c r="S299" s="1">
        <v>2.6059999999999999</v>
      </c>
      <c r="T299" s="1">
        <v>109</v>
      </c>
      <c r="V299" s="1">
        <v>326</v>
      </c>
    </row>
    <row r="300" spans="2:22" x14ac:dyDescent="0.3">
      <c r="B300" s="1" t="s">
        <v>86</v>
      </c>
      <c r="C300" s="1" t="s">
        <v>232</v>
      </c>
      <c r="D300" s="1" t="s">
        <v>285</v>
      </c>
      <c r="E300" s="1" t="s">
        <v>115</v>
      </c>
      <c r="F300" s="1" t="s">
        <v>242</v>
      </c>
      <c r="G300" s="1">
        <v>2021</v>
      </c>
      <c r="H300" s="1" t="s">
        <v>181</v>
      </c>
      <c r="I300" s="1" t="s">
        <v>179</v>
      </c>
      <c r="J300" s="4">
        <v>0.56066800000000006</v>
      </c>
      <c r="K300" s="1">
        <v>162</v>
      </c>
      <c r="L300" s="1">
        <v>162</v>
      </c>
      <c r="M300" s="1">
        <v>8.4029999999999987</v>
      </c>
      <c r="O300" s="1">
        <v>3</v>
      </c>
      <c r="P300" s="1" t="s">
        <v>124</v>
      </c>
      <c r="Q300" s="1">
        <v>86.539000000000001</v>
      </c>
      <c r="R300" s="1">
        <v>205</v>
      </c>
      <c r="S300" s="1">
        <v>2.6059999999999999</v>
      </c>
      <c r="T300" s="1">
        <v>109</v>
      </c>
      <c r="V300" s="1">
        <v>326</v>
      </c>
    </row>
    <row r="301" spans="2:22" x14ac:dyDescent="0.3">
      <c r="B301" s="1" t="s">
        <v>86</v>
      </c>
      <c r="C301" s="1" t="s">
        <v>232</v>
      </c>
      <c r="D301" s="1" t="s">
        <v>285</v>
      </c>
      <c r="E301" s="1" t="s">
        <v>115</v>
      </c>
      <c r="F301" s="1" t="s">
        <v>243</v>
      </c>
      <c r="G301" s="1">
        <v>2021</v>
      </c>
      <c r="H301" s="1" t="s">
        <v>181</v>
      </c>
      <c r="I301" s="1" t="s">
        <v>179</v>
      </c>
      <c r="J301" s="4">
        <v>0.71543600000000007</v>
      </c>
      <c r="K301" s="1">
        <v>163</v>
      </c>
      <c r="L301" s="1">
        <v>163</v>
      </c>
      <c r="M301" s="1">
        <v>8.322000000000001</v>
      </c>
      <c r="O301" s="1">
        <v>3</v>
      </c>
      <c r="P301" s="1" t="s">
        <v>124</v>
      </c>
      <c r="Q301" s="1">
        <v>86.539000000000001</v>
      </c>
      <c r="R301" s="1">
        <v>205</v>
      </c>
      <c r="S301" s="1">
        <v>2.6059999999999999</v>
      </c>
      <c r="T301" s="1">
        <v>109</v>
      </c>
      <c r="V301" s="1">
        <v>326</v>
      </c>
    </row>
    <row r="302" spans="2:22" x14ac:dyDescent="0.3">
      <c r="B302" s="1" t="s">
        <v>86</v>
      </c>
      <c r="C302" s="1" t="s">
        <v>232</v>
      </c>
      <c r="D302" s="1" t="s">
        <v>285</v>
      </c>
      <c r="E302" s="1" t="s">
        <v>115</v>
      </c>
      <c r="F302" s="1" t="s">
        <v>244</v>
      </c>
      <c r="G302" s="1">
        <v>2021</v>
      </c>
      <c r="H302" s="1" t="s">
        <v>181</v>
      </c>
      <c r="I302" s="1" t="s">
        <v>179</v>
      </c>
      <c r="J302" s="4">
        <v>0.8671040000000001</v>
      </c>
      <c r="K302" s="1">
        <v>163</v>
      </c>
      <c r="L302" s="1">
        <v>163</v>
      </c>
      <c r="M302" s="1">
        <v>8.322000000000001</v>
      </c>
      <c r="O302" s="1">
        <v>3</v>
      </c>
      <c r="P302" s="1" t="s">
        <v>124</v>
      </c>
      <c r="Q302" s="1">
        <v>86.539000000000001</v>
      </c>
      <c r="R302" s="1">
        <v>205</v>
      </c>
      <c r="S302" s="1">
        <v>2.6059999999999999</v>
      </c>
      <c r="T302" s="1">
        <v>109</v>
      </c>
      <c r="V302" s="1">
        <v>326</v>
      </c>
    </row>
    <row r="303" spans="2:22" x14ac:dyDescent="0.3">
      <c r="B303" s="1" t="s">
        <v>86</v>
      </c>
      <c r="C303" s="1" t="s">
        <v>232</v>
      </c>
      <c r="D303" s="1" t="s">
        <v>285</v>
      </c>
      <c r="E303" s="1" t="s">
        <v>115</v>
      </c>
      <c r="F303" s="1" t="s">
        <v>245</v>
      </c>
      <c r="G303" s="1">
        <v>2021</v>
      </c>
      <c r="H303" s="1" t="s">
        <v>181</v>
      </c>
      <c r="I303" s="1" t="s">
        <v>179</v>
      </c>
      <c r="J303" s="4">
        <v>1.36751</v>
      </c>
      <c r="K303" s="1">
        <v>163</v>
      </c>
      <c r="L303" s="1">
        <v>163</v>
      </c>
      <c r="M303" s="1">
        <v>8.3740000000000006</v>
      </c>
      <c r="O303" s="1">
        <v>3</v>
      </c>
      <c r="P303" s="1" t="s">
        <v>124</v>
      </c>
      <c r="Q303" s="1">
        <v>86.539000000000001</v>
      </c>
      <c r="R303" s="1">
        <v>205</v>
      </c>
      <c r="S303" s="1">
        <v>2.6059999999999999</v>
      </c>
      <c r="T303" s="1">
        <v>109</v>
      </c>
      <c r="V303" s="1">
        <v>326</v>
      </c>
    </row>
    <row r="304" spans="2:22" x14ac:dyDescent="0.3">
      <c r="B304" s="1" t="s">
        <v>86</v>
      </c>
      <c r="C304" s="1" t="s">
        <v>232</v>
      </c>
      <c r="D304" s="1" t="s">
        <v>285</v>
      </c>
      <c r="E304" s="1" t="s">
        <v>115</v>
      </c>
      <c r="F304" s="1" t="s">
        <v>246</v>
      </c>
      <c r="G304" s="1">
        <v>2021</v>
      </c>
      <c r="H304" s="1" t="s">
        <v>181</v>
      </c>
      <c r="I304" s="1" t="s">
        <v>179</v>
      </c>
      <c r="J304" s="4">
        <v>2.105172</v>
      </c>
      <c r="K304" s="1">
        <v>163</v>
      </c>
      <c r="L304" s="1">
        <v>163</v>
      </c>
      <c r="M304" s="1">
        <v>8.3740000000000006</v>
      </c>
      <c r="O304" s="1">
        <v>3</v>
      </c>
      <c r="P304" s="1" t="s">
        <v>124</v>
      </c>
      <c r="Q304" s="1">
        <v>86.539000000000001</v>
      </c>
      <c r="R304" s="1">
        <v>205</v>
      </c>
      <c r="S304" s="1">
        <v>2.6059999999999999</v>
      </c>
      <c r="T304" s="1">
        <v>109</v>
      </c>
      <c r="V304" s="1">
        <v>326</v>
      </c>
    </row>
    <row r="305" spans="2:22" x14ac:dyDescent="0.3">
      <c r="B305" s="1" t="s">
        <v>86</v>
      </c>
      <c r="C305" s="1" t="s">
        <v>232</v>
      </c>
      <c r="D305" s="1" t="s">
        <v>285</v>
      </c>
      <c r="E305" s="1" t="s">
        <v>115</v>
      </c>
      <c r="F305" s="1" t="s">
        <v>247</v>
      </c>
      <c r="G305" s="1">
        <v>2021</v>
      </c>
      <c r="H305" s="1" t="s">
        <v>181</v>
      </c>
      <c r="I305" s="1" t="s">
        <v>179</v>
      </c>
      <c r="J305" s="4">
        <v>2.7432540000000012</v>
      </c>
      <c r="K305" s="1">
        <v>163</v>
      </c>
      <c r="L305" s="1">
        <v>163</v>
      </c>
      <c r="M305" s="1">
        <v>8.6110000000000007</v>
      </c>
      <c r="O305" s="1">
        <v>3</v>
      </c>
      <c r="P305" s="1" t="s">
        <v>124</v>
      </c>
      <c r="Q305" s="1">
        <v>86.539000000000001</v>
      </c>
      <c r="R305" s="1">
        <v>205</v>
      </c>
      <c r="S305" s="1">
        <v>2.6059999999999999</v>
      </c>
      <c r="T305" s="1">
        <v>109</v>
      </c>
      <c r="V305" s="1">
        <v>326</v>
      </c>
    </row>
    <row r="306" spans="2:22" x14ac:dyDescent="0.3">
      <c r="B306" s="1" t="s">
        <v>86</v>
      </c>
      <c r="C306" s="1" t="s">
        <v>232</v>
      </c>
      <c r="D306" s="1" t="s">
        <v>285</v>
      </c>
      <c r="E306" s="1" t="s">
        <v>115</v>
      </c>
      <c r="F306" s="1" t="s">
        <v>248</v>
      </c>
      <c r="G306" s="1">
        <v>2021</v>
      </c>
      <c r="H306" s="1" t="s">
        <v>181</v>
      </c>
      <c r="I306" s="1" t="s">
        <v>179</v>
      </c>
      <c r="J306" s="4">
        <v>3.147824</v>
      </c>
      <c r="K306" s="1">
        <v>163</v>
      </c>
      <c r="L306" s="1">
        <v>163</v>
      </c>
      <c r="M306" s="1">
        <v>8.61</v>
      </c>
      <c r="O306" s="1">
        <v>3</v>
      </c>
      <c r="P306" s="1" t="s">
        <v>124</v>
      </c>
      <c r="Q306" s="1">
        <v>86.539000000000001</v>
      </c>
      <c r="R306" s="1">
        <v>205</v>
      </c>
      <c r="S306" s="1">
        <v>2.6059999999999999</v>
      </c>
      <c r="T306" s="1">
        <v>109</v>
      </c>
      <c r="V306" s="1">
        <v>326</v>
      </c>
    </row>
    <row r="307" spans="2:22" x14ac:dyDescent="0.3">
      <c r="B307" s="1" t="s">
        <v>86</v>
      </c>
      <c r="C307" s="1" t="s">
        <v>232</v>
      </c>
      <c r="D307" s="1" t="s">
        <v>285</v>
      </c>
      <c r="E307" s="1" t="s">
        <v>115</v>
      </c>
      <c r="F307" s="1" t="s">
        <v>249</v>
      </c>
      <c r="G307" s="1">
        <v>2021</v>
      </c>
      <c r="H307" s="1" t="s">
        <v>181</v>
      </c>
      <c r="I307" s="1" t="s">
        <v>179</v>
      </c>
      <c r="J307" s="4">
        <v>2.7564799999999998</v>
      </c>
      <c r="K307" s="1">
        <v>163</v>
      </c>
      <c r="L307" s="1">
        <v>163</v>
      </c>
      <c r="M307" s="1">
        <v>9.09</v>
      </c>
      <c r="O307" s="1">
        <v>3</v>
      </c>
      <c r="P307" s="1" t="s">
        <v>124</v>
      </c>
      <c r="Q307" s="1">
        <v>86.539000000000001</v>
      </c>
      <c r="R307" s="1">
        <v>205</v>
      </c>
      <c r="S307" s="1">
        <v>2.6059999999999999</v>
      </c>
      <c r="T307" s="1">
        <v>109</v>
      </c>
      <c r="V307" s="1">
        <v>326</v>
      </c>
    </row>
    <row r="308" spans="2:22" x14ac:dyDescent="0.3">
      <c r="B308" s="1" t="s">
        <v>86</v>
      </c>
      <c r="C308" s="1" t="s">
        <v>232</v>
      </c>
      <c r="D308" s="1" t="s">
        <v>285</v>
      </c>
      <c r="E308" s="1" t="s">
        <v>115</v>
      </c>
      <c r="F308" s="1" t="s">
        <v>250</v>
      </c>
      <c r="G308" s="1">
        <v>2021</v>
      </c>
      <c r="H308" s="1" t="s">
        <v>181</v>
      </c>
      <c r="I308" s="1" t="s">
        <v>179</v>
      </c>
      <c r="J308" s="4">
        <v>2.4872999999999998</v>
      </c>
      <c r="K308" s="1">
        <v>163</v>
      </c>
      <c r="L308" s="1">
        <v>163</v>
      </c>
      <c r="M308" s="1">
        <v>9.09</v>
      </c>
      <c r="O308" s="1">
        <v>3</v>
      </c>
      <c r="P308" s="1" t="s">
        <v>124</v>
      </c>
      <c r="Q308" s="1">
        <v>86.539000000000001</v>
      </c>
      <c r="R308" s="1">
        <v>205</v>
      </c>
      <c r="S308" s="1">
        <v>2.6059999999999999</v>
      </c>
      <c r="T308" s="1">
        <v>109</v>
      </c>
      <c r="V308" s="1">
        <v>326</v>
      </c>
    </row>
    <row r="309" spans="2:22" x14ac:dyDescent="0.3">
      <c r="B309" s="1" t="s">
        <v>86</v>
      </c>
      <c r="C309" s="1" t="s">
        <v>232</v>
      </c>
      <c r="D309" s="1" t="s">
        <v>285</v>
      </c>
      <c r="E309" s="1" t="s">
        <v>115</v>
      </c>
      <c r="F309" s="1" t="s">
        <v>251</v>
      </c>
      <c r="G309" s="1">
        <v>2021</v>
      </c>
      <c r="H309" s="1" t="s">
        <v>181</v>
      </c>
      <c r="I309" s="1" t="s">
        <v>179</v>
      </c>
      <c r="J309" s="4">
        <v>2.3299240000000001</v>
      </c>
      <c r="K309" s="1">
        <v>163</v>
      </c>
      <c r="L309" s="1">
        <v>163</v>
      </c>
      <c r="M309" s="1">
        <v>9.8249999999999993</v>
      </c>
      <c r="O309" s="1">
        <v>3</v>
      </c>
      <c r="P309" s="1" t="s">
        <v>124</v>
      </c>
      <c r="Q309" s="1">
        <v>86.539000000000001</v>
      </c>
      <c r="R309" s="1">
        <v>205</v>
      </c>
      <c r="S309" s="1">
        <v>2.6059999999999999</v>
      </c>
      <c r="T309" s="1">
        <v>109</v>
      </c>
      <c r="V309" s="1">
        <v>326</v>
      </c>
    </row>
    <row r="310" spans="2:22" x14ac:dyDescent="0.3">
      <c r="B310" s="1" t="s">
        <v>86</v>
      </c>
      <c r="C310" s="1" t="s">
        <v>232</v>
      </c>
      <c r="D310" s="1" t="s">
        <v>285</v>
      </c>
      <c r="E310" s="1" t="s">
        <v>115</v>
      </c>
      <c r="F310" s="1" t="s">
        <v>252</v>
      </c>
      <c r="G310" s="1">
        <v>2021</v>
      </c>
      <c r="H310" s="1" t="s">
        <v>181</v>
      </c>
      <c r="I310" s="1" t="s">
        <v>179</v>
      </c>
      <c r="J310" s="4">
        <v>2.1328279999999999</v>
      </c>
      <c r="K310" s="1">
        <v>163</v>
      </c>
      <c r="L310" s="1">
        <v>163</v>
      </c>
      <c r="M310" s="1">
        <v>9.8249999999999993</v>
      </c>
      <c r="O310" s="1">
        <v>3</v>
      </c>
      <c r="P310" s="1" t="s">
        <v>124</v>
      </c>
      <c r="Q310" s="1">
        <v>86.539000000000001</v>
      </c>
      <c r="R310" s="1">
        <v>205</v>
      </c>
      <c r="S310" s="1">
        <v>2.6059999999999999</v>
      </c>
      <c r="T310" s="1">
        <v>109</v>
      </c>
      <c r="V310" s="1">
        <v>326</v>
      </c>
    </row>
    <row r="311" spans="2:22" x14ac:dyDescent="0.3">
      <c r="B311" s="1" t="s">
        <v>86</v>
      </c>
      <c r="C311" s="1" t="s">
        <v>232</v>
      </c>
      <c r="D311" s="1" t="s">
        <v>285</v>
      </c>
      <c r="E311" s="1" t="s">
        <v>115</v>
      </c>
      <c r="F311" s="1" t="s">
        <v>253</v>
      </c>
      <c r="G311" s="1">
        <v>2021</v>
      </c>
      <c r="H311" s="1" t="s">
        <v>181</v>
      </c>
      <c r="I311" s="1" t="s">
        <v>179</v>
      </c>
      <c r="J311" s="4">
        <v>1.9525980000000001</v>
      </c>
      <c r="K311" s="1">
        <v>164</v>
      </c>
      <c r="L311" s="1">
        <v>164</v>
      </c>
      <c r="M311" s="1">
        <v>10.664</v>
      </c>
      <c r="O311" s="1">
        <v>3</v>
      </c>
      <c r="P311" s="1" t="s">
        <v>124</v>
      </c>
      <c r="Q311" s="1">
        <v>86.539000000000001</v>
      </c>
      <c r="R311" s="1">
        <v>205</v>
      </c>
      <c r="S311" s="1">
        <v>2.6059999999999999</v>
      </c>
      <c r="T311" s="1">
        <v>109</v>
      </c>
      <c r="V311" s="1">
        <v>326</v>
      </c>
    </row>
    <row r="312" spans="2:22" x14ac:dyDescent="0.3">
      <c r="B312" s="1" t="s">
        <v>86</v>
      </c>
      <c r="C312" s="1" t="s">
        <v>232</v>
      </c>
      <c r="D312" s="1" t="s">
        <v>285</v>
      </c>
      <c r="E312" s="1" t="s">
        <v>115</v>
      </c>
      <c r="F312" s="1" t="s">
        <v>254</v>
      </c>
      <c r="G312" s="1">
        <v>2021</v>
      </c>
      <c r="H312" s="1" t="s">
        <v>181</v>
      </c>
      <c r="I312" s="1" t="s">
        <v>179</v>
      </c>
      <c r="J312" s="4">
        <v>1.788616</v>
      </c>
      <c r="K312" s="1">
        <v>164</v>
      </c>
      <c r="L312" s="1">
        <v>164</v>
      </c>
      <c r="M312" s="1">
        <v>10.664</v>
      </c>
      <c r="O312" s="1">
        <v>3</v>
      </c>
      <c r="P312" s="1" t="s">
        <v>124</v>
      </c>
      <c r="Q312" s="1">
        <v>86.539000000000001</v>
      </c>
      <c r="R312" s="1">
        <v>205</v>
      </c>
      <c r="S312" s="1">
        <v>2.6059999999999999</v>
      </c>
      <c r="T312" s="1">
        <v>109</v>
      </c>
      <c r="V312" s="1">
        <v>326</v>
      </c>
    </row>
    <row r="313" spans="2:22" x14ac:dyDescent="0.3">
      <c r="B313" s="1" t="s">
        <v>86</v>
      </c>
      <c r="C313" s="1" t="s">
        <v>232</v>
      </c>
      <c r="D313" s="1" t="s">
        <v>285</v>
      </c>
      <c r="E313" s="1" t="s">
        <v>115</v>
      </c>
      <c r="F313" s="1" t="s">
        <v>255</v>
      </c>
      <c r="G313" s="1">
        <v>2021</v>
      </c>
      <c r="H313" s="1" t="s">
        <v>181</v>
      </c>
      <c r="I313" s="1" t="s">
        <v>179</v>
      </c>
      <c r="J313" s="4">
        <v>1.6590940000000001</v>
      </c>
      <c r="K313" s="1">
        <v>164</v>
      </c>
      <c r="L313" s="1">
        <v>164</v>
      </c>
      <c r="M313" s="1">
        <v>11.436</v>
      </c>
      <c r="O313" s="1">
        <v>3</v>
      </c>
      <c r="P313" s="1" t="s">
        <v>124</v>
      </c>
      <c r="Q313" s="1">
        <v>86.539000000000001</v>
      </c>
      <c r="R313" s="1">
        <v>205</v>
      </c>
      <c r="S313" s="1">
        <v>2.6059999999999999</v>
      </c>
      <c r="T313" s="1">
        <v>109</v>
      </c>
      <c r="V313" s="1">
        <v>326</v>
      </c>
    </row>
    <row r="314" spans="2:22" x14ac:dyDescent="0.3">
      <c r="B314" s="1" t="s">
        <v>86</v>
      </c>
      <c r="C314" s="1" t="s">
        <v>232</v>
      </c>
      <c r="D314" s="1" t="s">
        <v>285</v>
      </c>
      <c r="E314" s="1" t="s">
        <v>115</v>
      </c>
      <c r="F314" s="1" t="s">
        <v>256</v>
      </c>
      <c r="G314" s="1">
        <v>2021</v>
      </c>
      <c r="H314" s="1" t="s">
        <v>181</v>
      </c>
      <c r="I314" s="1" t="s">
        <v>179</v>
      </c>
      <c r="J314" s="4">
        <v>1.6225039999999999</v>
      </c>
      <c r="K314" s="1">
        <v>163</v>
      </c>
      <c r="L314" s="1">
        <v>163</v>
      </c>
      <c r="M314" s="1">
        <v>11.438000000000001</v>
      </c>
      <c r="O314" s="1">
        <v>3</v>
      </c>
      <c r="P314" s="1" t="s">
        <v>124</v>
      </c>
      <c r="Q314" s="1">
        <v>86.539000000000001</v>
      </c>
      <c r="R314" s="1">
        <v>205</v>
      </c>
      <c r="S314" s="1">
        <v>2.6059999999999999</v>
      </c>
      <c r="T314" s="1">
        <v>109</v>
      </c>
      <c r="V314" s="1">
        <v>326</v>
      </c>
    </row>
    <row r="315" spans="2:22" x14ac:dyDescent="0.3">
      <c r="B315" s="1" t="s">
        <v>86</v>
      </c>
      <c r="C315" s="1" t="s">
        <v>232</v>
      </c>
      <c r="D315" s="1" t="s">
        <v>285</v>
      </c>
      <c r="E315" s="1" t="s">
        <v>115</v>
      </c>
      <c r="F315" s="1" t="s">
        <v>257</v>
      </c>
      <c r="G315" s="1">
        <v>2021</v>
      </c>
      <c r="H315" s="1" t="s">
        <v>181</v>
      </c>
      <c r="I315" s="1" t="s">
        <v>179</v>
      </c>
      <c r="J315" s="4">
        <v>1.597156</v>
      </c>
      <c r="K315" s="1">
        <v>163</v>
      </c>
      <c r="L315" s="1">
        <v>163</v>
      </c>
      <c r="M315" s="1">
        <v>12.032</v>
      </c>
      <c r="O315" s="1">
        <v>3</v>
      </c>
      <c r="P315" s="1" t="s">
        <v>124</v>
      </c>
      <c r="Q315" s="1">
        <v>86.539000000000001</v>
      </c>
      <c r="R315" s="1">
        <v>205</v>
      </c>
      <c r="S315" s="1">
        <v>2.6059999999999999</v>
      </c>
      <c r="T315" s="1">
        <v>109</v>
      </c>
      <c r="V315" s="1">
        <v>326</v>
      </c>
    </row>
    <row r="316" spans="2:22" x14ac:dyDescent="0.3">
      <c r="B316" s="1" t="s">
        <v>86</v>
      </c>
      <c r="C316" s="1" t="s">
        <v>232</v>
      </c>
      <c r="D316" s="1" t="s">
        <v>285</v>
      </c>
      <c r="E316" s="1" t="s">
        <v>115</v>
      </c>
      <c r="F316" s="1" t="s">
        <v>258</v>
      </c>
      <c r="G316" s="1">
        <v>2021</v>
      </c>
      <c r="H316" s="1" t="s">
        <v>181</v>
      </c>
      <c r="I316" s="1" t="s">
        <v>179</v>
      </c>
      <c r="J316" s="4">
        <v>1.669038</v>
      </c>
      <c r="K316" s="1">
        <v>163</v>
      </c>
      <c r="L316" s="1">
        <v>163</v>
      </c>
      <c r="M316" s="1">
        <v>12.032</v>
      </c>
      <c r="O316" s="1">
        <v>3</v>
      </c>
      <c r="P316" s="1" t="s">
        <v>124</v>
      </c>
      <c r="Q316" s="1">
        <v>86.539000000000001</v>
      </c>
      <c r="R316" s="1">
        <v>205</v>
      </c>
      <c r="S316" s="1">
        <v>2.6059999999999999</v>
      </c>
      <c r="T316" s="1">
        <v>109</v>
      </c>
      <c r="V316" s="1">
        <v>326</v>
      </c>
    </row>
    <row r="317" spans="2:22" x14ac:dyDescent="0.3">
      <c r="B317" s="1" t="s">
        <v>86</v>
      </c>
      <c r="C317" s="1" t="s">
        <v>232</v>
      </c>
      <c r="D317" s="1" t="s">
        <v>285</v>
      </c>
      <c r="E317" s="1" t="s">
        <v>115</v>
      </c>
      <c r="F317" s="1" t="s">
        <v>259</v>
      </c>
      <c r="G317" s="1">
        <v>2021</v>
      </c>
      <c r="H317" s="1" t="s">
        <v>181</v>
      </c>
      <c r="I317" s="1" t="s">
        <v>179</v>
      </c>
      <c r="J317" s="4">
        <v>1.57101</v>
      </c>
      <c r="K317" s="1">
        <v>162</v>
      </c>
      <c r="L317" s="1">
        <v>162</v>
      </c>
      <c r="M317" s="1">
        <v>12.471</v>
      </c>
      <c r="O317" s="1">
        <v>3</v>
      </c>
      <c r="P317" s="1" t="s">
        <v>124</v>
      </c>
      <c r="Q317" s="1">
        <v>86.539000000000001</v>
      </c>
      <c r="R317" s="1">
        <v>205</v>
      </c>
      <c r="S317" s="1">
        <v>2.6059999999999999</v>
      </c>
      <c r="T317" s="1">
        <v>109</v>
      </c>
      <c r="V317" s="1">
        <v>326</v>
      </c>
    </row>
    <row r="318" spans="2:22" x14ac:dyDescent="0.3">
      <c r="B318" s="1" t="s">
        <v>86</v>
      </c>
      <c r="C318" s="1" t="s">
        <v>232</v>
      </c>
      <c r="D318" s="1" t="s">
        <v>285</v>
      </c>
      <c r="E318" s="1" t="s">
        <v>115</v>
      </c>
      <c r="F318" s="1" t="s">
        <v>260</v>
      </c>
      <c r="G318" s="1">
        <v>2021</v>
      </c>
      <c r="H318" s="1" t="s">
        <v>181</v>
      </c>
      <c r="I318" s="1" t="s">
        <v>179</v>
      </c>
      <c r="J318" s="4">
        <v>1.5273620000000001</v>
      </c>
      <c r="K318" s="1">
        <v>162</v>
      </c>
      <c r="L318" s="1">
        <v>162</v>
      </c>
      <c r="M318" s="1">
        <v>12.47</v>
      </c>
      <c r="O318" s="1">
        <v>3</v>
      </c>
      <c r="P318" s="1" t="s">
        <v>124</v>
      </c>
      <c r="Q318" s="1">
        <v>86.539000000000001</v>
      </c>
      <c r="R318" s="1">
        <v>205</v>
      </c>
      <c r="S318" s="1">
        <v>2.6059999999999999</v>
      </c>
      <c r="T318" s="1">
        <v>109</v>
      </c>
      <c r="V318" s="1">
        <v>326</v>
      </c>
    </row>
    <row r="319" spans="2:22" x14ac:dyDescent="0.3">
      <c r="B319" s="1" t="s">
        <v>86</v>
      </c>
      <c r="C319" s="1" t="s">
        <v>232</v>
      </c>
      <c r="D319" s="1" t="s">
        <v>285</v>
      </c>
      <c r="E319" s="1" t="s">
        <v>115</v>
      </c>
      <c r="F319" s="1" t="s">
        <v>261</v>
      </c>
      <c r="G319" s="1">
        <v>2021</v>
      </c>
      <c r="H319" s="1" t="s">
        <v>181</v>
      </c>
      <c r="I319" s="1" t="s">
        <v>179</v>
      </c>
      <c r="J319" s="4">
        <v>1.4994639999999999</v>
      </c>
      <c r="K319" s="1">
        <v>163</v>
      </c>
      <c r="L319" s="1">
        <v>163</v>
      </c>
      <c r="M319" s="1">
        <v>12.731</v>
      </c>
      <c r="O319" s="1">
        <v>3</v>
      </c>
      <c r="P319" s="1" t="s">
        <v>124</v>
      </c>
      <c r="Q319" s="1">
        <v>86.539000000000001</v>
      </c>
      <c r="R319" s="1">
        <v>205</v>
      </c>
      <c r="S319" s="1">
        <v>2.6059999999999999</v>
      </c>
      <c r="T319" s="1">
        <v>109</v>
      </c>
      <c r="V319" s="1">
        <v>326</v>
      </c>
    </row>
    <row r="320" spans="2:22" x14ac:dyDescent="0.3">
      <c r="B320" s="1" t="s">
        <v>86</v>
      </c>
      <c r="C320" s="1" t="s">
        <v>232</v>
      </c>
      <c r="D320" s="1" t="s">
        <v>285</v>
      </c>
      <c r="E320" s="1" t="s">
        <v>115</v>
      </c>
      <c r="F320" s="1" t="s">
        <v>262</v>
      </c>
      <c r="G320" s="1">
        <v>2021</v>
      </c>
      <c r="H320" s="1" t="s">
        <v>181</v>
      </c>
      <c r="I320" s="1" t="s">
        <v>179</v>
      </c>
      <c r="J320" s="4">
        <v>1.5374460000000001</v>
      </c>
      <c r="K320" s="1">
        <v>162</v>
      </c>
      <c r="L320" s="1">
        <v>162</v>
      </c>
      <c r="M320" s="1">
        <v>12.741</v>
      </c>
      <c r="O320" s="1">
        <v>3</v>
      </c>
      <c r="P320" s="1" t="s">
        <v>124</v>
      </c>
      <c r="Q320" s="1">
        <v>86.539000000000001</v>
      </c>
      <c r="R320" s="1">
        <v>205</v>
      </c>
      <c r="S320" s="1">
        <v>2.6059999999999999</v>
      </c>
      <c r="T320" s="1">
        <v>109</v>
      </c>
      <c r="V320" s="1">
        <v>326</v>
      </c>
    </row>
    <row r="321" spans="2:22" x14ac:dyDescent="0.3">
      <c r="B321" s="1" t="s">
        <v>86</v>
      </c>
      <c r="C321" s="1" t="s">
        <v>232</v>
      </c>
      <c r="D321" s="1" t="s">
        <v>285</v>
      </c>
      <c r="E321" s="1" t="s">
        <v>115</v>
      </c>
      <c r="F321" s="1" t="s">
        <v>263</v>
      </c>
      <c r="G321" s="1">
        <v>2021</v>
      </c>
      <c r="H321" s="1" t="s">
        <v>181</v>
      </c>
      <c r="I321" s="1" t="s">
        <v>179</v>
      </c>
      <c r="J321" s="4">
        <v>1.5817019999999999</v>
      </c>
      <c r="K321" s="1">
        <v>162</v>
      </c>
      <c r="L321" s="1">
        <v>162</v>
      </c>
      <c r="M321" s="1">
        <v>12.826000000000001</v>
      </c>
      <c r="O321" s="1">
        <v>3</v>
      </c>
      <c r="P321" s="1" t="s">
        <v>124</v>
      </c>
      <c r="Q321" s="1">
        <v>86.539000000000001</v>
      </c>
      <c r="R321" s="1">
        <v>205</v>
      </c>
      <c r="S321" s="1">
        <v>2.6059999999999999</v>
      </c>
      <c r="T321" s="1">
        <v>109</v>
      </c>
      <c r="V321" s="1">
        <v>326</v>
      </c>
    </row>
    <row r="322" spans="2:22" x14ac:dyDescent="0.3">
      <c r="B322" s="1" t="s">
        <v>86</v>
      </c>
      <c r="C322" s="1" t="s">
        <v>232</v>
      </c>
      <c r="D322" s="1" t="s">
        <v>285</v>
      </c>
      <c r="E322" s="1" t="s">
        <v>115</v>
      </c>
      <c r="F322" s="1" t="s">
        <v>264</v>
      </c>
      <c r="G322" s="1">
        <v>2021</v>
      </c>
      <c r="H322" s="1" t="s">
        <v>181</v>
      </c>
      <c r="I322" s="1" t="s">
        <v>179</v>
      </c>
      <c r="J322" s="4">
        <v>1.729166</v>
      </c>
      <c r="K322" s="1">
        <v>162</v>
      </c>
      <c r="L322" s="1">
        <v>162</v>
      </c>
      <c r="M322" s="1">
        <v>12.826000000000001</v>
      </c>
      <c r="O322" s="1">
        <v>3</v>
      </c>
      <c r="P322" s="1" t="s">
        <v>124</v>
      </c>
      <c r="Q322" s="1">
        <v>86.539000000000001</v>
      </c>
      <c r="R322" s="1">
        <v>205</v>
      </c>
      <c r="S322" s="1">
        <v>2.6059999999999999</v>
      </c>
      <c r="T322" s="1">
        <v>109</v>
      </c>
      <c r="V322" s="1">
        <v>326</v>
      </c>
    </row>
    <row r="323" spans="2:22" x14ac:dyDescent="0.3">
      <c r="B323" s="1" t="s">
        <v>86</v>
      </c>
      <c r="C323" s="1" t="s">
        <v>232</v>
      </c>
      <c r="D323" s="1" t="s">
        <v>285</v>
      </c>
      <c r="E323" s="1" t="s">
        <v>115</v>
      </c>
      <c r="F323" s="1" t="s">
        <v>265</v>
      </c>
      <c r="G323" s="1">
        <v>2021</v>
      </c>
      <c r="H323" s="1" t="s">
        <v>181</v>
      </c>
      <c r="I323" s="1" t="s">
        <v>179</v>
      </c>
      <c r="J323" s="4">
        <v>1.9491160000000001</v>
      </c>
      <c r="K323" s="1">
        <v>162</v>
      </c>
      <c r="L323" s="1">
        <v>162</v>
      </c>
      <c r="M323" s="1">
        <v>12.702</v>
      </c>
      <c r="O323" s="1">
        <v>3</v>
      </c>
      <c r="P323" s="1" t="s">
        <v>124</v>
      </c>
      <c r="Q323" s="1">
        <v>86.539000000000001</v>
      </c>
      <c r="R323" s="1">
        <v>205</v>
      </c>
      <c r="S323" s="1">
        <v>2.6059999999999999</v>
      </c>
      <c r="T323" s="1">
        <v>109</v>
      </c>
      <c r="V323" s="1">
        <v>326</v>
      </c>
    </row>
    <row r="324" spans="2:22" x14ac:dyDescent="0.3">
      <c r="B324" s="1" t="s">
        <v>86</v>
      </c>
      <c r="C324" s="1" t="s">
        <v>232</v>
      </c>
      <c r="D324" s="1" t="s">
        <v>285</v>
      </c>
      <c r="E324" s="1" t="s">
        <v>115</v>
      </c>
      <c r="F324" s="1" t="s">
        <v>266</v>
      </c>
      <c r="G324" s="1">
        <v>2021</v>
      </c>
      <c r="H324" s="1" t="s">
        <v>181</v>
      </c>
      <c r="I324" s="1" t="s">
        <v>179</v>
      </c>
      <c r="J324" s="4">
        <v>2.3366479999999989</v>
      </c>
      <c r="K324" s="1">
        <v>162</v>
      </c>
      <c r="L324" s="1">
        <v>162</v>
      </c>
      <c r="M324" s="1">
        <v>12.702</v>
      </c>
      <c r="O324" s="1">
        <v>3</v>
      </c>
      <c r="P324" s="1" t="s">
        <v>124</v>
      </c>
      <c r="Q324" s="1">
        <v>86.539000000000001</v>
      </c>
      <c r="R324" s="1">
        <v>205</v>
      </c>
      <c r="S324" s="1">
        <v>2.6059999999999999</v>
      </c>
      <c r="T324" s="1">
        <v>109</v>
      </c>
      <c r="V324" s="1">
        <v>326</v>
      </c>
    </row>
    <row r="325" spans="2:22" x14ac:dyDescent="0.3">
      <c r="B325" s="1" t="s">
        <v>86</v>
      </c>
      <c r="C325" s="1" t="s">
        <v>232</v>
      </c>
      <c r="D325" s="1" t="s">
        <v>285</v>
      </c>
      <c r="E325" s="1" t="s">
        <v>115</v>
      </c>
      <c r="F325" s="1" t="s">
        <v>267</v>
      </c>
      <c r="G325" s="1">
        <v>2021</v>
      </c>
      <c r="H325" s="1" t="s">
        <v>181</v>
      </c>
      <c r="I325" s="1" t="s">
        <v>179</v>
      </c>
      <c r="J325" s="4">
        <v>2.734782</v>
      </c>
      <c r="K325" s="1">
        <v>162</v>
      </c>
      <c r="L325" s="1">
        <v>162</v>
      </c>
      <c r="M325" s="1">
        <v>12.433999999999999</v>
      </c>
      <c r="O325" s="1">
        <v>3</v>
      </c>
      <c r="P325" s="1" t="s">
        <v>124</v>
      </c>
      <c r="Q325" s="1">
        <v>86.539000000000001</v>
      </c>
      <c r="R325" s="1">
        <v>205</v>
      </c>
      <c r="S325" s="1">
        <v>2.6059999999999999</v>
      </c>
      <c r="T325" s="1">
        <v>109</v>
      </c>
      <c r="V325" s="1">
        <v>326</v>
      </c>
    </row>
    <row r="326" spans="2:22" x14ac:dyDescent="0.3">
      <c r="B326" s="1" t="s">
        <v>86</v>
      </c>
      <c r="C326" s="1" t="s">
        <v>232</v>
      </c>
      <c r="D326" s="1" t="s">
        <v>285</v>
      </c>
      <c r="E326" s="1" t="s">
        <v>115</v>
      </c>
      <c r="F326" s="1" t="s">
        <v>268</v>
      </c>
      <c r="G326" s="1">
        <v>2021</v>
      </c>
      <c r="H326" s="1" t="s">
        <v>181</v>
      </c>
      <c r="I326" s="1" t="s">
        <v>179</v>
      </c>
      <c r="J326" s="4">
        <v>2.731495999999999</v>
      </c>
      <c r="K326" s="1">
        <v>162</v>
      </c>
      <c r="L326" s="1">
        <v>162</v>
      </c>
      <c r="M326" s="1">
        <v>12.435</v>
      </c>
      <c r="O326" s="1">
        <v>3</v>
      </c>
      <c r="P326" s="1" t="s">
        <v>124</v>
      </c>
      <c r="Q326" s="1">
        <v>86.539000000000001</v>
      </c>
      <c r="R326" s="1">
        <v>205</v>
      </c>
      <c r="S326" s="1">
        <v>2.6059999999999999</v>
      </c>
      <c r="T326" s="1">
        <v>109</v>
      </c>
      <c r="V326" s="1">
        <v>326</v>
      </c>
    </row>
    <row r="327" spans="2:22" x14ac:dyDescent="0.3">
      <c r="B327" s="1" t="s">
        <v>86</v>
      </c>
      <c r="C327" s="1" t="s">
        <v>232</v>
      </c>
      <c r="D327" s="1" t="s">
        <v>285</v>
      </c>
      <c r="E327" s="1" t="s">
        <v>115</v>
      </c>
      <c r="F327" s="1" t="s">
        <v>269</v>
      </c>
      <c r="G327" s="1">
        <v>2021</v>
      </c>
      <c r="H327" s="1" t="s">
        <v>181</v>
      </c>
      <c r="I327" s="1" t="s">
        <v>179</v>
      </c>
      <c r="J327" s="4">
        <v>2.7433200000000002</v>
      </c>
      <c r="K327" s="1">
        <v>162</v>
      </c>
      <c r="L327" s="1">
        <v>162</v>
      </c>
      <c r="M327" s="1">
        <v>12.048999999999999</v>
      </c>
      <c r="O327" s="1">
        <v>3</v>
      </c>
      <c r="P327" s="1" t="s">
        <v>124</v>
      </c>
      <c r="Q327" s="1">
        <v>86.539000000000001</v>
      </c>
      <c r="R327" s="1">
        <v>205</v>
      </c>
      <c r="S327" s="1">
        <v>2.6059999999999999</v>
      </c>
      <c r="T327" s="1">
        <v>109</v>
      </c>
      <c r="V327" s="1">
        <v>326</v>
      </c>
    </row>
    <row r="328" spans="2:22" x14ac:dyDescent="0.3">
      <c r="B328" s="1" t="s">
        <v>86</v>
      </c>
      <c r="C328" s="1" t="s">
        <v>232</v>
      </c>
      <c r="D328" s="1" t="s">
        <v>285</v>
      </c>
      <c r="E328" s="1" t="s">
        <v>115</v>
      </c>
      <c r="F328" s="1" t="s">
        <v>270</v>
      </c>
      <c r="G328" s="1">
        <v>2021</v>
      </c>
      <c r="H328" s="1" t="s">
        <v>181</v>
      </c>
      <c r="I328" s="1" t="s">
        <v>179</v>
      </c>
      <c r="J328" s="4">
        <v>2.7415060000000002</v>
      </c>
      <c r="K328" s="1">
        <v>162</v>
      </c>
      <c r="L328" s="1">
        <v>162</v>
      </c>
      <c r="M328" s="1">
        <v>12.05</v>
      </c>
      <c r="O328" s="1">
        <v>3</v>
      </c>
      <c r="P328" s="1" t="s">
        <v>124</v>
      </c>
      <c r="Q328" s="1">
        <v>86.539000000000001</v>
      </c>
      <c r="R328" s="1">
        <v>205</v>
      </c>
      <c r="S328" s="1">
        <v>2.6059999999999999</v>
      </c>
      <c r="T328" s="1">
        <v>109</v>
      </c>
      <c r="V328" s="1">
        <v>326</v>
      </c>
    </row>
    <row r="329" spans="2:22" x14ac:dyDescent="0.3">
      <c r="B329" s="1" t="s">
        <v>86</v>
      </c>
      <c r="C329" s="1" t="s">
        <v>232</v>
      </c>
      <c r="D329" s="1" t="s">
        <v>285</v>
      </c>
      <c r="E329" s="1" t="s">
        <v>115</v>
      </c>
      <c r="F329" s="1" t="s">
        <v>271</v>
      </c>
      <c r="G329" s="1">
        <v>2021</v>
      </c>
      <c r="H329" s="1" t="s">
        <v>181</v>
      </c>
      <c r="I329" s="1" t="s">
        <v>179</v>
      </c>
      <c r="J329" s="4">
        <v>2.5927699999999998</v>
      </c>
      <c r="K329" s="1">
        <v>162</v>
      </c>
      <c r="L329" s="1">
        <v>162</v>
      </c>
      <c r="M329" s="1">
        <v>11.573</v>
      </c>
      <c r="O329" s="1">
        <v>3</v>
      </c>
      <c r="P329" s="1" t="s">
        <v>124</v>
      </c>
      <c r="Q329" s="1">
        <v>86.539000000000001</v>
      </c>
      <c r="R329" s="1">
        <v>205</v>
      </c>
      <c r="S329" s="1">
        <v>2.6059999999999999</v>
      </c>
      <c r="T329" s="1">
        <v>109</v>
      </c>
      <c r="V329" s="1">
        <v>326</v>
      </c>
    </row>
    <row r="330" spans="2:22" x14ac:dyDescent="0.3">
      <c r="B330" s="1" t="s">
        <v>86</v>
      </c>
      <c r="C330" s="1" t="s">
        <v>232</v>
      </c>
      <c r="D330" s="1" t="s">
        <v>285</v>
      </c>
      <c r="E330" s="1" t="s">
        <v>115</v>
      </c>
      <c r="F330" s="1" t="s">
        <v>272</v>
      </c>
      <c r="G330" s="1">
        <v>2021</v>
      </c>
      <c r="H330" s="1" t="s">
        <v>181</v>
      </c>
      <c r="I330" s="1" t="s">
        <v>179</v>
      </c>
      <c r="J330" s="4">
        <v>2.5197759999999998</v>
      </c>
      <c r="K330" s="1">
        <v>161</v>
      </c>
      <c r="L330" s="1">
        <v>161</v>
      </c>
      <c r="M330" s="1">
        <v>11.568</v>
      </c>
      <c r="O330" s="1">
        <v>3</v>
      </c>
      <c r="P330" s="1" t="s">
        <v>124</v>
      </c>
      <c r="Q330" s="1">
        <v>86.539000000000001</v>
      </c>
      <c r="R330" s="1">
        <v>205</v>
      </c>
      <c r="S330" s="1">
        <v>2.6059999999999999</v>
      </c>
      <c r="T330" s="1">
        <v>109</v>
      </c>
      <c r="V330" s="1">
        <v>326</v>
      </c>
    </row>
    <row r="331" spans="2:22" x14ac:dyDescent="0.3">
      <c r="B331" s="1" t="s">
        <v>86</v>
      </c>
      <c r="C331" s="1" t="s">
        <v>232</v>
      </c>
      <c r="D331" s="1" t="s">
        <v>285</v>
      </c>
      <c r="E331" s="1" t="s">
        <v>115</v>
      </c>
      <c r="F331" s="1" t="s">
        <v>273</v>
      </c>
      <c r="G331" s="1">
        <v>2021</v>
      </c>
      <c r="H331" s="1" t="s">
        <v>181</v>
      </c>
      <c r="I331" s="1" t="s">
        <v>179</v>
      </c>
      <c r="J331" s="4">
        <v>2.324122</v>
      </c>
      <c r="K331" s="1">
        <v>161</v>
      </c>
      <c r="L331" s="1">
        <v>161</v>
      </c>
      <c r="M331" s="1">
        <v>10.981</v>
      </c>
      <c r="O331" s="1">
        <v>3</v>
      </c>
      <c r="P331" s="1" t="s">
        <v>124</v>
      </c>
      <c r="Q331" s="1">
        <v>86.539000000000001</v>
      </c>
      <c r="R331" s="1">
        <v>205</v>
      </c>
      <c r="S331" s="1">
        <v>2.6059999999999999</v>
      </c>
      <c r="T331" s="1">
        <v>109</v>
      </c>
      <c r="V331" s="1">
        <v>326</v>
      </c>
    </row>
    <row r="332" spans="2:22" x14ac:dyDescent="0.3">
      <c r="B332" s="1" t="s">
        <v>86</v>
      </c>
      <c r="C332" s="1" t="s">
        <v>232</v>
      </c>
      <c r="D332" s="1" t="s">
        <v>285</v>
      </c>
      <c r="E332" s="1" t="s">
        <v>115</v>
      </c>
      <c r="F332" s="1" t="s">
        <v>274</v>
      </c>
      <c r="G332" s="1">
        <v>2021</v>
      </c>
      <c r="H332" s="1" t="s">
        <v>181</v>
      </c>
      <c r="I332" s="1" t="s">
        <v>179</v>
      </c>
      <c r="J332" s="4">
        <v>2.140406</v>
      </c>
      <c r="K332" s="1">
        <v>161</v>
      </c>
      <c r="L332" s="1">
        <v>161</v>
      </c>
      <c r="M332" s="1">
        <v>10.981999999999999</v>
      </c>
      <c r="O332" s="1">
        <v>3</v>
      </c>
      <c r="P332" s="1" t="s">
        <v>124</v>
      </c>
      <c r="Q332" s="1">
        <v>86.539000000000001</v>
      </c>
      <c r="R332" s="1">
        <v>205</v>
      </c>
      <c r="S332" s="1">
        <v>2.6059999999999999</v>
      </c>
      <c r="T332" s="1">
        <v>109</v>
      </c>
      <c r="V332" s="1">
        <v>326</v>
      </c>
    </row>
    <row r="333" spans="2:22" x14ac:dyDescent="0.3">
      <c r="B333" s="1" t="s">
        <v>86</v>
      </c>
      <c r="C333" s="1" t="s">
        <v>232</v>
      </c>
      <c r="D333" s="1" t="s">
        <v>285</v>
      </c>
      <c r="E333" s="1" t="s">
        <v>115</v>
      </c>
      <c r="F333" s="1" t="s">
        <v>275</v>
      </c>
      <c r="G333" s="1">
        <v>2021</v>
      </c>
      <c r="H333" s="1" t="s">
        <v>181</v>
      </c>
      <c r="I333" s="1" t="s">
        <v>179</v>
      </c>
      <c r="J333" s="4">
        <v>1.972262</v>
      </c>
      <c r="K333" s="1">
        <v>161</v>
      </c>
      <c r="L333" s="1">
        <v>161</v>
      </c>
      <c r="M333" s="1">
        <v>10.381</v>
      </c>
      <c r="O333" s="1">
        <v>3</v>
      </c>
      <c r="P333" s="1" t="s">
        <v>124</v>
      </c>
      <c r="Q333" s="1">
        <v>86.539000000000001</v>
      </c>
      <c r="R333" s="1">
        <v>205</v>
      </c>
      <c r="S333" s="1">
        <v>2.6059999999999999</v>
      </c>
      <c r="T333" s="1">
        <v>109</v>
      </c>
      <c r="V333" s="1">
        <v>326</v>
      </c>
    </row>
    <row r="334" spans="2:22" x14ac:dyDescent="0.3">
      <c r="B334" s="1" t="s">
        <v>86</v>
      </c>
      <c r="C334" s="1" t="s">
        <v>232</v>
      </c>
      <c r="D334" s="1" t="s">
        <v>285</v>
      </c>
      <c r="E334" s="1" t="s">
        <v>115</v>
      </c>
      <c r="F334" s="1" t="s">
        <v>276</v>
      </c>
      <c r="G334" s="1">
        <v>2021</v>
      </c>
      <c r="H334" s="1" t="s">
        <v>181</v>
      </c>
      <c r="I334" s="1" t="s">
        <v>179</v>
      </c>
      <c r="J334" s="4">
        <v>1.7673779999999999</v>
      </c>
      <c r="K334" s="1">
        <v>161</v>
      </c>
      <c r="L334" s="1">
        <v>161</v>
      </c>
      <c r="M334" s="1">
        <v>10.381</v>
      </c>
      <c r="O334" s="1">
        <v>3</v>
      </c>
      <c r="P334" s="1" t="s">
        <v>124</v>
      </c>
      <c r="Q334" s="1">
        <v>86.539000000000001</v>
      </c>
      <c r="R334" s="1">
        <v>205</v>
      </c>
      <c r="S334" s="1">
        <v>2.6059999999999999</v>
      </c>
      <c r="T334" s="1">
        <v>109</v>
      </c>
      <c r="V334" s="1">
        <v>326</v>
      </c>
    </row>
    <row r="335" spans="2:22" x14ac:dyDescent="0.3">
      <c r="B335" s="1" t="s">
        <v>86</v>
      </c>
      <c r="C335" s="1" t="s">
        <v>232</v>
      </c>
      <c r="D335" s="1" t="s">
        <v>285</v>
      </c>
      <c r="E335" s="1" t="s">
        <v>115</v>
      </c>
      <c r="F335" s="1" t="s">
        <v>277</v>
      </c>
      <c r="G335" s="1">
        <v>2021</v>
      </c>
      <c r="H335" s="1" t="s">
        <v>181</v>
      </c>
      <c r="I335" s="1" t="s">
        <v>179</v>
      </c>
      <c r="J335" s="4">
        <v>1.521984</v>
      </c>
      <c r="K335" s="1">
        <v>161</v>
      </c>
      <c r="L335" s="1">
        <v>161</v>
      </c>
      <c r="M335" s="1">
        <v>9.8699999999999992</v>
      </c>
      <c r="O335" s="1">
        <v>3</v>
      </c>
      <c r="P335" s="1" t="s">
        <v>124</v>
      </c>
      <c r="Q335" s="1">
        <v>86.539000000000001</v>
      </c>
      <c r="R335" s="1">
        <v>205</v>
      </c>
      <c r="S335" s="1">
        <v>2.6059999999999999</v>
      </c>
      <c r="T335" s="1">
        <v>109</v>
      </c>
      <c r="V335" s="1">
        <v>326</v>
      </c>
    </row>
    <row r="336" spans="2:22" x14ac:dyDescent="0.3">
      <c r="B336" s="1" t="s">
        <v>86</v>
      </c>
      <c r="C336" s="1" t="s">
        <v>232</v>
      </c>
      <c r="D336" s="1" t="s">
        <v>285</v>
      </c>
      <c r="E336" s="1" t="s">
        <v>115</v>
      </c>
      <c r="F336" s="1" t="s">
        <v>278</v>
      </c>
      <c r="G336" s="1">
        <v>2021</v>
      </c>
      <c r="H336" s="1" t="s">
        <v>181</v>
      </c>
      <c r="I336" s="1" t="s">
        <v>179</v>
      </c>
      <c r="J336" s="4">
        <v>1.147384</v>
      </c>
      <c r="K336" s="1">
        <v>161</v>
      </c>
      <c r="L336" s="1">
        <v>161</v>
      </c>
      <c r="M336" s="1">
        <v>9.8689999999999998</v>
      </c>
      <c r="O336" s="1">
        <v>3</v>
      </c>
      <c r="P336" s="1" t="s">
        <v>124</v>
      </c>
      <c r="Q336" s="1">
        <v>86.539000000000001</v>
      </c>
      <c r="R336" s="1">
        <v>205</v>
      </c>
      <c r="S336" s="1">
        <v>2.6059999999999999</v>
      </c>
      <c r="T336" s="1">
        <v>109</v>
      </c>
      <c r="V336" s="1">
        <v>326</v>
      </c>
    </row>
    <row r="337" spans="2:22" x14ac:dyDescent="0.3">
      <c r="B337" s="1" t="s">
        <v>86</v>
      </c>
      <c r="C337" s="1" t="s">
        <v>232</v>
      </c>
      <c r="D337" s="1" t="s">
        <v>285</v>
      </c>
      <c r="E337" s="1" t="s">
        <v>115</v>
      </c>
      <c r="F337" s="1" t="s">
        <v>279</v>
      </c>
      <c r="G337" s="1">
        <v>2021</v>
      </c>
      <c r="H337" s="1" t="s">
        <v>181</v>
      </c>
      <c r="I337" s="1" t="s">
        <v>179</v>
      </c>
      <c r="J337" s="4">
        <v>0.81452000000000002</v>
      </c>
      <c r="K337" s="1">
        <v>161</v>
      </c>
      <c r="L337" s="1">
        <v>161</v>
      </c>
      <c r="M337" s="1">
        <v>9.4719999999999995</v>
      </c>
      <c r="O337" s="1">
        <v>3</v>
      </c>
      <c r="P337" s="1" t="s">
        <v>124</v>
      </c>
      <c r="Q337" s="1">
        <v>86.539000000000001</v>
      </c>
      <c r="R337" s="1">
        <v>205</v>
      </c>
      <c r="S337" s="1">
        <v>2.6059999999999999</v>
      </c>
      <c r="T337" s="1">
        <v>109</v>
      </c>
      <c r="V337" s="1">
        <v>326</v>
      </c>
    </row>
    <row r="338" spans="2:22" x14ac:dyDescent="0.3">
      <c r="B338" s="1" t="s">
        <v>86</v>
      </c>
      <c r="C338" s="1" t="s">
        <v>232</v>
      </c>
      <c r="D338" s="1" t="s">
        <v>285</v>
      </c>
      <c r="E338" s="1" t="s">
        <v>115</v>
      </c>
      <c r="F338" s="1" t="s">
        <v>280</v>
      </c>
      <c r="G338" s="1">
        <v>2021</v>
      </c>
      <c r="H338" s="1" t="s">
        <v>181</v>
      </c>
      <c r="I338" s="1" t="s">
        <v>179</v>
      </c>
      <c r="J338" s="4">
        <v>0.67315200000000008</v>
      </c>
      <c r="K338" s="1">
        <v>162</v>
      </c>
      <c r="L338" s="1">
        <v>162</v>
      </c>
      <c r="M338" s="1">
        <v>9.4589999999999996</v>
      </c>
      <c r="O338" s="1">
        <v>3</v>
      </c>
      <c r="P338" s="1" t="s">
        <v>124</v>
      </c>
      <c r="Q338" s="1">
        <v>86.539000000000001</v>
      </c>
      <c r="R338" s="1">
        <v>205</v>
      </c>
      <c r="S338" s="1">
        <v>2.6059999999999999</v>
      </c>
      <c r="T338" s="1">
        <v>109</v>
      </c>
      <c r="V338" s="1">
        <v>326</v>
      </c>
    </row>
  </sheetData>
  <mergeCells count="2">
    <mergeCell ref="B1:V1"/>
    <mergeCell ref="A2:A4"/>
  </mergeCell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V338"/>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297</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x14ac:dyDescent="0.3">
      <c r="A3" s="61"/>
      <c r="B3" s="1" t="s">
        <v>90</v>
      </c>
      <c r="C3" s="1" t="s">
        <v>232</v>
      </c>
      <c r="D3" s="1" t="s">
        <v>285</v>
      </c>
      <c r="E3" s="1" t="s">
        <v>115</v>
      </c>
      <c r="F3" s="1" t="s">
        <v>233</v>
      </c>
      <c r="G3" s="1">
        <v>2021</v>
      </c>
      <c r="H3" s="1" t="s">
        <v>181</v>
      </c>
      <c r="I3" s="1" t="s">
        <v>182</v>
      </c>
      <c r="J3" s="4">
        <v>0.21213599999999999</v>
      </c>
      <c r="K3" s="1">
        <v>2747</v>
      </c>
      <c r="L3" s="1">
        <v>2747</v>
      </c>
      <c r="M3" s="1">
        <v>9.1590000000000007</v>
      </c>
      <c r="O3" s="1">
        <v>3</v>
      </c>
      <c r="P3" s="1" t="s">
        <v>124</v>
      </c>
      <c r="Q3" s="1">
        <v>73.38</v>
      </c>
      <c r="R3" s="1">
        <v>1869</v>
      </c>
      <c r="S3" s="1">
        <v>2.2789999999999999</v>
      </c>
      <c r="T3" s="1">
        <v>3340</v>
      </c>
      <c r="U3" s="1">
        <v>1</v>
      </c>
      <c r="V3" s="1">
        <v>3373</v>
      </c>
    </row>
    <row r="4" spans="1:22" x14ac:dyDescent="0.3">
      <c r="A4" s="61"/>
      <c r="B4" s="1" t="s">
        <v>90</v>
      </c>
      <c r="C4" s="1" t="s">
        <v>232</v>
      </c>
      <c r="D4" s="1" t="s">
        <v>285</v>
      </c>
      <c r="E4" s="1" t="s">
        <v>115</v>
      </c>
      <c r="F4" s="1" t="s">
        <v>234</v>
      </c>
      <c r="G4" s="1">
        <v>2021</v>
      </c>
      <c r="H4" s="1" t="s">
        <v>181</v>
      </c>
      <c r="I4" s="1" t="s">
        <v>182</v>
      </c>
      <c r="J4" s="4">
        <v>0.2034679999999999</v>
      </c>
      <c r="K4" s="1">
        <v>2749</v>
      </c>
      <c r="L4" s="1">
        <v>2749</v>
      </c>
      <c r="M4" s="1">
        <v>9.1259999999999994</v>
      </c>
      <c r="O4" s="1">
        <v>3</v>
      </c>
      <c r="P4" s="1" t="s">
        <v>124</v>
      </c>
      <c r="Q4" s="1">
        <v>73.38</v>
      </c>
      <c r="R4" s="1">
        <v>1869</v>
      </c>
      <c r="S4" s="1">
        <v>2.2789999999999999</v>
      </c>
      <c r="T4" s="1">
        <v>3340</v>
      </c>
      <c r="U4" s="1">
        <v>1</v>
      </c>
      <c r="V4" s="1">
        <v>3373</v>
      </c>
    </row>
    <row r="5" spans="1:22" x14ac:dyDescent="0.3">
      <c r="B5" s="1" t="s">
        <v>90</v>
      </c>
      <c r="C5" s="1" t="s">
        <v>232</v>
      </c>
      <c r="D5" s="1" t="s">
        <v>285</v>
      </c>
      <c r="E5" s="1" t="s">
        <v>115</v>
      </c>
      <c r="F5" s="1" t="s">
        <v>235</v>
      </c>
      <c r="G5" s="1">
        <v>2021</v>
      </c>
      <c r="H5" s="1" t="s">
        <v>181</v>
      </c>
      <c r="I5" s="1" t="s">
        <v>182</v>
      </c>
      <c r="J5" s="4">
        <v>0.218616</v>
      </c>
      <c r="K5" s="1">
        <v>2748</v>
      </c>
      <c r="L5" s="1">
        <v>2748</v>
      </c>
      <c r="M5" s="1">
        <v>8.8729999999999993</v>
      </c>
      <c r="O5" s="1">
        <v>3</v>
      </c>
      <c r="P5" s="1" t="s">
        <v>124</v>
      </c>
      <c r="Q5" s="1">
        <v>73.38</v>
      </c>
      <c r="R5" s="1">
        <v>1869</v>
      </c>
      <c r="S5" s="1">
        <v>2.2789999999999999</v>
      </c>
      <c r="T5" s="1">
        <v>3340</v>
      </c>
      <c r="U5" s="1">
        <v>1</v>
      </c>
      <c r="V5" s="1">
        <v>3373</v>
      </c>
    </row>
    <row r="6" spans="1:22" x14ac:dyDescent="0.3">
      <c r="B6" s="1" t="s">
        <v>90</v>
      </c>
      <c r="C6" s="1" t="s">
        <v>232</v>
      </c>
      <c r="D6" s="1" t="s">
        <v>285</v>
      </c>
      <c r="E6" s="1" t="s">
        <v>115</v>
      </c>
      <c r="F6" s="1" t="s">
        <v>236</v>
      </c>
      <c r="G6" s="1">
        <v>2021</v>
      </c>
      <c r="H6" s="1" t="s">
        <v>181</v>
      </c>
      <c r="I6" s="1" t="s">
        <v>182</v>
      </c>
      <c r="J6" s="4">
        <v>0.21170599999999989</v>
      </c>
      <c r="K6" s="1">
        <v>2748</v>
      </c>
      <c r="L6" s="1">
        <v>2748</v>
      </c>
      <c r="M6" s="1">
        <v>8.8729999999999993</v>
      </c>
      <c r="O6" s="1">
        <v>3</v>
      </c>
      <c r="P6" s="1" t="s">
        <v>124</v>
      </c>
      <c r="Q6" s="1">
        <v>73.38</v>
      </c>
      <c r="R6" s="1">
        <v>1869</v>
      </c>
      <c r="S6" s="1">
        <v>2.2789999999999999</v>
      </c>
      <c r="T6" s="1">
        <v>3340</v>
      </c>
      <c r="U6" s="1">
        <v>1</v>
      </c>
      <c r="V6" s="1">
        <v>3373</v>
      </c>
    </row>
    <row r="7" spans="1:22" x14ac:dyDescent="0.3">
      <c r="B7" s="1" t="s">
        <v>90</v>
      </c>
      <c r="C7" s="1" t="s">
        <v>232</v>
      </c>
      <c r="D7" s="1" t="s">
        <v>285</v>
      </c>
      <c r="E7" s="1" t="s">
        <v>115</v>
      </c>
      <c r="F7" s="1" t="s">
        <v>237</v>
      </c>
      <c r="G7" s="1">
        <v>2021</v>
      </c>
      <c r="H7" s="1" t="s">
        <v>181</v>
      </c>
      <c r="I7" s="1" t="s">
        <v>182</v>
      </c>
      <c r="J7" s="4">
        <v>0.212862</v>
      </c>
      <c r="K7" s="1">
        <v>2749</v>
      </c>
      <c r="L7" s="1">
        <v>2749</v>
      </c>
      <c r="M7" s="1">
        <v>8.673</v>
      </c>
      <c r="O7" s="1">
        <v>3</v>
      </c>
      <c r="P7" s="1" t="s">
        <v>124</v>
      </c>
      <c r="Q7" s="1">
        <v>73.38</v>
      </c>
      <c r="R7" s="1">
        <v>1869</v>
      </c>
      <c r="S7" s="1">
        <v>2.2789999999999999</v>
      </c>
      <c r="T7" s="1">
        <v>3340</v>
      </c>
      <c r="U7" s="1">
        <v>1</v>
      </c>
      <c r="V7" s="1">
        <v>3373</v>
      </c>
    </row>
    <row r="8" spans="1:22" x14ac:dyDescent="0.3">
      <c r="B8" s="1" t="s">
        <v>90</v>
      </c>
      <c r="C8" s="1" t="s">
        <v>232</v>
      </c>
      <c r="D8" s="1" t="s">
        <v>285</v>
      </c>
      <c r="E8" s="1" t="s">
        <v>115</v>
      </c>
      <c r="F8" s="1" t="s">
        <v>238</v>
      </c>
      <c r="G8" s="1">
        <v>2021</v>
      </c>
      <c r="H8" s="1" t="s">
        <v>181</v>
      </c>
      <c r="I8" s="1" t="s">
        <v>182</v>
      </c>
      <c r="J8" s="4">
        <v>0.203488</v>
      </c>
      <c r="K8" s="1">
        <v>2749</v>
      </c>
      <c r="L8" s="1">
        <v>2749</v>
      </c>
      <c r="M8" s="1">
        <v>8.673</v>
      </c>
      <c r="O8" s="1">
        <v>3</v>
      </c>
      <c r="P8" s="1" t="s">
        <v>124</v>
      </c>
      <c r="Q8" s="1">
        <v>73.38</v>
      </c>
      <c r="R8" s="1">
        <v>1869</v>
      </c>
      <c r="S8" s="1">
        <v>2.2789999999999999</v>
      </c>
      <c r="T8" s="1">
        <v>3340</v>
      </c>
      <c r="U8" s="1">
        <v>1</v>
      </c>
      <c r="V8" s="1">
        <v>3373</v>
      </c>
    </row>
    <row r="9" spans="1:22" x14ac:dyDescent="0.3">
      <c r="B9" s="1" t="s">
        <v>90</v>
      </c>
      <c r="C9" s="1" t="s">
        <v>232</v>
      </c>
      <c r="D9" s="1" t="s">
        <v>285</v>
      </c>
      <c r="E9" s="1" t="s">
        <v>115</v>
      </c>
      <c r="F9" s="1" t="s">
        <v>239</v>
      </c>
      <c r="G9" s="1">
        <v>2021</v>
      </c>
      <c r="H9" s="1" t="s">
        <v>181</v>
      </c>
      <c r="I9" s="1" t="s">
        <v>182</v>
      </c>
      <c r="J9" s="4">
        <v>0.19772799999999999</v>
      </c>
      <c r="K9" s="1">
        <v>2749</v>
      </c>
      <c r="L9" s="1">
        <v>2749</v>
      </c>
      <c r="M9" s="1">
        <v>8.488999999999999</v>
      </c>
      <c r="O9" s="1">
        <v>3</v>
      </c>
      <c r="P9" s="1" t="s">
        <v>124</v>
      </c>
      <c r="Q9" s="1">
        <v>73.38</v>
      </c>
      <c r="R9" s="1">
        <v>1869</v>
      </c>
      <c r="S9" s="1">
        <v>2.2789999999999999</v>
      </c>
      <c r="T9" s="1">
        <v>3340</v>
      </c>
      <c r="U9" s="1">
        <v>1</v>
      </c>
      <c r="V9" s="1">
        <v>3373</v>
      </c>
    </row>
    <row r="10" spans="1:22" x14ac:dyDescent="0.3">
      <c r="B10" s="1" t="s">
        <v>90</v>
      </c>
      <c r="C10" s="1" t="s">
        <v>232</v>
      </c>
      <c r="D10" s="1" t="s">
        <v>285</v>
      </c>
      <c r="E10" s="1" t="s">
        <v>115</v>
      </c>
      <c r="F10" s="1" t="s">
        <v>240</v>
      </c>
      <c r="G10" s="1">
        <v>2021</v>
      </c>
      <c r="H10" s="1" t="s">
        <v>181</v>
      </c>
      <c r="I10" s="1" t="s">
        <v>182</v>
      </c>
      <c r="J10" s="4">
        <v>0.19042999999999999</v>
      </c>
      <c r="K10" s="1">
        <v>2749</v>
      </c>
      <c r="L10" s="1">
        <v>2749</v>
      </c>
      <c r="M10" s="1">
        <v>8.488999999999999</v>
      </c>
      <c r="O10" s="1">
        <v>3</v>
      </c>
      <c r="P10" s="1" t="s">
        <v>124</v>
      </c>
      <c r="Q10" s="1">
        <v>73.38</v>
      </c>
      <c r="R10" s="1">
        <v>1869</v>
      </c>
      <c r="S10" s="1">
        <v>2.2789999999999999</v>
      </c>
      <c r="T10" s="1">
        <v>3340</v>
      </c>
      <c r="U10" s="1">
        <v>1</v>
      </c>
      <c r="V10" s="1">
        <v>3373</v>
      </c>
    </row>
    <row r="11" spans="1:22" x14ac:dyDescent="0.3">
      <c r="B11" s="1" t="s">
        <v>90</v>
      </c>
      <c r="C11" s="1" t="s">
        <v>232</v>
      </c>
      <c r="D11" s="1" t="s">
        <v>285</v>
      </c>
      <c r="E11" s="1" t="s">
        <v>115</v>
      </c>
      <c r="F11" s="1" t="s">
        <v>241</v>
      </c>
      <c r="G11" s="1">
        <v>2021</v>
      </c>
      <c r="H11" s="1" t="s">
        <v>181</v>
      </c>
      <c r="I11" s="1" t="s">
        <v>182</v>
      </c>
      <c r="J11" s="4">
        <v>0.182532</v>
      </c>
      <c r="K11" s="1">
        <v>2749</v>
      </c>
      <c r="L11" s="1">
        <v>2749</v>
      </c>
      <c r="M11" s="1">
        <v>8.359</v>
      </c>
      <c r="O11" s="1">
        <v>3</v>
      </c>
      <c r="P11" s="1" t="s">
        <v>124</v>
      </c>
      <c r="Q11" s="1">
        <v>73.38</v>
      </c>
      <c r="R11" s="1">
        <v>1869</v>
      </c>
      <c r="S11" s="1">
        <v>2.2789999999999999</v>
      </c>
      <c r="T11" s="1">
        <v>3340</v>
      </c>
      <c r="U11" s="1">
        <v>1</v>
      </c>
      <c r="V11" s="1">
        <v>3373</v>
      </c>
    </row>
    <row r="12" spans="1:22" x14ac:dyDescent="0.3">
      <c r="B12" s="1" t="s">
        <v>90</v>
      </c>
      <c r="C12" s="1" t="s">
        <v>232</v>
      </c>
      <c r="D12" s="1" t="s">
        <v>285</v>
      </c>
      <c r="E12" s="1" t="s">
        <v>115</v>
      </c>
      <c r="F12" s="1" t="s">
        <v>242</v>
      </c>
      <c r="G12" s="1">
        <v>2021</v>
      </c>
      <c r="H12" s="1" t="s">
        <v>181</v>
      </c>
      <c r="I12" s="1" t="s">
        <v>182</v>
      </c>
      <c r="J12" s="4">
        <v>0.17628199999999999</v>
      </c>
      <c r="K12" s="1">
        <v>2749</v>
      </c>
      <c r="L12" s="1">
        <v>2749</v>
      </c>
      <c r="M12" s="1">
        <v>8.359</v>
      </c>
      <c r="O12" s="1">
        <v>3</v>
      </c>
      <c r="P12" s="1" t="s">
        <v>124</v>
      </c>
      <c r="Q12" s="1">
        <v>73.38</v>
      </c>
      <c r="R12" s="1">
        <v>1869</v>
      </c>
      <c r="S12" s="1">
        <v>2.2789999999999999</v>
      </c>
      <c r="T12" s="1">
        <v>3340</v>
      </c>
      <c r="U12" s="1">
        <v>1</v>
      </c>
      <c r="V12" s="1">
        <v>3373</v>
      </c>
    </row>
    <row r="13" spans="1:22" x14ac:dyDescent="0.3">
      <c r="B13" s="1" t="s">
        <v>90</v>
      </c>
      <c r="C13" s="1" t="s">
        <v>232</v>
      </c>
      <c r="D13" s="1" t="s">
        <v>285</v>
      </c>
      <c r="E13" s="1" t="s">
        <v>115</v>
      </c>
      <c r="F13" s="1" t="s">
        <v>243</v>
      </c>
      <c r="G13" s="1">
        <v>2021</v>
      </c>
      <c r="H13" s="1" t="s">
        <v>181</v>
      </c>
      <c r="I13" s="1" t="s">
        <v>182</v>
      </c>
      <c r="J13" s="4">
        <v>0.17084799999999989</v>
      </c>
      <c r="K13" s="1">
        <v>2749</v>
      </c>
      <c r="L13" s="1">
        <v>2749</v>
      </c>
      <c r="M13" s="1">
        <v>8.2899999999999991</v>
      </c>
      <c r="O13" s="1">
        <v>3</v>
      </c>
      <c r="P13" s="1" t="s">
        <v>124</v>
      </c>
      <c r="Q13" s="1">
        <v>73.38</v>
      </c>
      <c r="R13" s="1">
        <v>1869</v>
      </c>
      <c r="S13" s="1">
        <v>2.2789999999999999</v>
      </c>
      <c r="T13" s="1">
        <v>3340</v>
      </c>
      <c r="U13" s="1">
        <v>1</v>
      </c>
      <c r="V13" s="1">
        <v>3373</v>
      </c>
    </row>
    <row r="14" spans="1:22" x14ac:dyDescent="0.3">
      <c r="B14" s="1" t="s">
        <v>90</v>
      </c>
      <c r="C14" s="1" t="s">
        <v>232</v>
      </c>
      <c r="D14" s="1" t="s">
        <v>285</v>
      </c>
      <c r="E14" s="1" t="s">
        <v>115</v>
      </c>
      <c r="F14" s="1" t="s">
        <v>244</v>
      </c>
      <c r="G14" s="1">
        <v>2021</v>
      </c>
      <c r="H14" s="1" t="s">
        <v>181</v>
      </c>
      <c r="I14" s="1" t="s">
        <v>182</v>
      </c>
      <c r="J14" s="4">
        <v>0.172678</v>
      </c>
      <c r="K14" s="1">
        <v>2748</v>
      </c>
      <c r="L14" s="1">
        <v>2748</v>
      </c>
      <c r="M14" s="1">
        <v>8.2899999999999991</v>
      </c>
      <c r="O14" s="1">
        <v>3</v>
      </c>
      <c r="P14" s="1" t="s">
        <v>124</v>
      </c>
      <c r="Q14" s="1">
        <v>73.38</v>
      </c>
      <c r="R14" s="1">
        <v>1869</v>
      </c>
      <c r="S14" s="1">
        <v>2.2789999999999999</v>
      </c>
      <c r="T14" s="1">
        <v>3340</v>
      </c>
      <c r="U14" s="1">
        <v>1</v>
      </c>
      <c r="V14" s="1">
        <v>3373</v>
      </c>
    </row>
    <row r="15" spans="1:22" x14ac:dyDescent="0.3">
      <c r="B15" s="1" t="s">
        <v>90</v>
      </c>
      <c r="C15" s="1" t="s">
        <v>232</v>
      </c>
      <c r="D15" s="1" t="s">
        <v>285</v>
      </c>
      <c r="E15" s="1" t="s">
        <v>115</v>
      </c>
      <c r="F15" s="1" t="s">
        <v>245</v>
      </c>
      <c r="G15" s="1">
        <v>2021</v>
      </c>
      <c r="H15" s="1" t="s">
        <v>181</v>
      </c>
      <c r="I15" s="1" t="s">
        <v>182</v>
      </c>
      <c r="J15" s="4">
        <v>0.1761559999999999</v>
      </c>
      <c r="K15" s="1">
        <v>2749</v>
      </c>
      <c r="L15" s="1">
        <v>2749</v>
      </c>
      <c r="M15" s="1">
        <v>8.343</v>
      </c>
      <c r="O15" s="1">
        <v>3</v>
      </c>
      <c r="P15" s="1" t="s">
        <v>124</v>
      </c>
      <c r="Q15" s="1">
        <v>73.38</v>
      </c>
      <c r="R15" s="1">
        <v>1869</v>
      </c>
      <c r="S15" s="1">
        <v>2.2789999999999999</v>
      </c>
      <c r="T15" s="1">
        <v>3340</v>
      </c>
      <c r="U15" s="1">
        <v>1</v>
      </c>
      <c r="V15" s="1">
        <v>3373</v>
      </c>
    </row>
    <row r="16" spans="1:22" x14ac:dyDescent="0.3">
      <c r="B16" s="1" t="s">
        <v>90</v>
      </c>
      <c r="C16" s="1" t="s">
        <v>232</v>
      </c>
      <c r="D16" s="1" t="s">
        <v>285</v>
      </c>
      <c r="E16" s="1" t="s">
        <v>115</v>
      </c>
      <c r="F16" s="1" t="s">
        <v>246</v>
      </c>
      <c r="G16" s="1">
        <v>2021</v>
      </c>
      <c r="H16" s="1" t="s">
        <v>181</v>
      </c>
      <c r="I16" s="1" t="s">
        <v>182</v>
      </c>
      <c r="J16" s="4">
        <v>0.197126</v>
      </c>
      <c r="K16" s="1">
        <v>2749</v>
      </c>
      <c r="L16" s="1">
        <v>2749</v>
      </c>
      <c r="M16" s="1">
        <v>8.343</v>
      </c>
      <c r="O16" s="1">
        <v>3</v>
      </c>
      <c r="P16" s="1" t="s">
        <v>124</v>
      </c>
      <c r="Q16" s="1">
        <v>73.38</v>
      </c>
      <c r="R16" s="1">
        <v>1869</v>
      </c>
      <c r="S16" s="1">
        <v>2.2789999999999999</v>
      </c>
      <c r="T16" s="1">
        <v>3340</v>
      </c>
      <c r="U16" s="1">
        <v>1</v>
      </c>
      <c r="V16" s="1">
        <v>3373</v>
      </c>
    </row>
    <row r="17" spans="2:22" x14ac:dyDescent="0.3">
      <c r="B17" s="1" t="s">
        <v>90</v>
      </c>
      <c r="C17" s="1" t="s">
        <v>232</v>
      </c>
      <c r="D17" s="1" t="s">
        <v>285</v>
      </c>
      <c r="E17" s="1" t="s">
        <v>115</v>
      </c>
      <c r="F17" s="1" t="s">
        <v>247</v>
      </c>
      <c r="G17" s="1">
        <v>2021</v>
      </c>
      <c r="H17" s="1" t="s">
        <v>181</v>
      </c>
      <c r="I17" s="1" t="s">
        <v>182</v>
      </c>
      <c r="J17" s="4">
        <v>0.21607999999999999</v>
      </c>
      <c r="K17" s="1">
        <v>2749</v>
      </c>
      <c r="L17" s="1">
        <v>2749</v>
      </c>
      <c r="M17" s="1">
        <v>8.5860000000000003</v>
      </c>
      <c r="O17" s="1">
        <v>3</v>
      </c>
      <c r="P17" s="1" t="s">
        <v>124</v>
      </c>
      <c r="Q17" s="1">
        <v>73.38</v>
      </c>
      <c r="R17" s="1">
        <v>1869</v>
      </c>
      <c r="S17" s="1">
        <v>2.2789999999999999</v>
      </c>
      <c r="T17" s="1">
        <v>3340</v>
      </c>
      <c r="U17" s="1">
        <v>1</v>
      </c>
      <c r="V17" s="1">
        <v>3373</v>
      </c>
    </row>
    <row r="18" spans="2:22" x14ac:dyDescent="0.3">
      <c r="B18" s="1" t="s">
        <v>90</v>
      </c>
      <c r="C18" s="1" t="s">
        <v>232</v>
      </c>
      <c r="D18" s="1" t="s">
        <v>285</v>
      </c>
      <c r="E18" s="1" t="s">
        <v>115</v>
      </c>
      <c r="F18" s="1" t="s">
        <v>248</v>
      </c>
      <c r="G18" s="1">
        <v>2021</v>
      </c>
      <c r="H18" s="1" t="s">
        <v>181</v>
      </c>
      <c r="I18" s="1" t="s">
        <v>182</v>
      </c>
      <c r="J18" s="4">
        <v>0.24418799999999999</v>
      </c>
      <c r="K18" s="1">
        <v>2749</v>
      </c>
      <c r="L18" s="1">
        <v>2749</v>
      </c>
      <c r="M18" s="1">
        <v>8.5860000000000003</v>
      </c>
      <c r="O18" s="1">
        <v>3</v>
      </c>
      <c r="P18" s="1" t="s">
        <v>124</v>
      </c>
      <c r="Q18" s="1">
        <v>73.38</v>
      </c>
      <c r="R18" s="1">
        <v>1869</v>
      </c>
      <c r="S18" s="1">
        <v>2.2789999999999999</v>
      </c>
      <c r="T18" s="1">
        <v>3340</v>
      </c>
      <c r="U18" s="1">
        <v>1</v>
      </c>
      <c r="V18" s="1">
        <v>3373</v>
      </c>
    </row>
    <row r="19" spans="2:22" x14ac:dyDescent="0.3">
      <c r="B19" s="1" t="s">
        <v>90</v>
      </c>
      <c r="C19" s="1" t="s">
        <v>232</v>
      </c>
      <c r="D19" s="1" t="s">
        <v>285</v>
      </c>
      <c r="E19" s="1" t="s">
        <v>115</v>
      </c>
      <c r="F19" s="1" t="s">
        <v>249</v>
      </c>
      <c r="G19" s="1">
        <v>2021</v>
      </c>
      <c r="H19" s="1" t="s">
        <v>181</v>
      </c>
      <c r="I19" s="1" t="s">
        <v>182</v>
      </c>
      <c r="J19" s="4">
        <v>0.25481199999999998</v>
      </c>
      <c r="K19" s="1">
        <v>2749</v>
      </c>
      <c r="L19" s="1">
        <v>2749</v>
      </c>
      <c r="M19" s="1">
        <v>9.0719999999999992</v>
      </c>
      <c r="O19" s="1">
        <v>3</v>
      </c>
      <c r="P19" s="1" t="s">
        <v>124</v>
      </c>
      <c r="Q19" s="1">
        <v>73.38</v>
      </c>
      <c r="R19" s="1">
        <v>1869</v>
      </c>
      <c r="S19" s="1">
        <v>2.2789999999999999</v>
      </c>
      <c r="T19" s="1">
        <v>3340</v>
      </c>
      <c r="U19" s="1">
        <v>1</v>
      </c>
      <c r="V19" s="1">
        <v>3373</v>
      </c>
    </row>
    <row r="20" spans="2:22" x14ac:dyDescent="0.3">
      <c r="B20" s="1" t="s">
        <v>90</v>
      </c>
      <c r="C20" s="1" t="s">
        <v>232</v>
      </c>
      <c r="D20" s="1" t="s">
        <v>285</v>
      </c>
      <c r="E20" s="1" t="s">
        <v>115</v>
      </c>
      <c r="F20" s="1" t="s">
        <v>250</v>
      </c>
      <c r="G20" s="1">
        <v>2021</v>
      </c>
      <c r="H20" s="1" t="s">
        <v>181</v>
      </c>
      <c r="I20" s="1" t="s">
        <v>182</v>
      </c>
      <c r="J20" s="4">
        <v>0.27173999999999998</v>
      </c>
      <c r="K20" s="1">
        <v>2749</v>
      </c>
      <c r="L20" s="1">
        <v>2749</v>
      </c>
      <c r="M20" s="1">
        <v>9.0719999999999992</v>
      </c>
      <c r="O20" s="1">
        <v>3</v>
      </c>
      <c r="P20" s="1" t="s">
        <v>124</v>
      </c>
      <c r="Q20" s="1">
        <v>73.38</v>
      </c>
      <c r="R20" s="1">
        <v>1869</v>
      </c>
      <c r="S20" s="1">
        <v>2.2789999999999999</v>
      </c>
      <c r="T20" s="1">
        <v>3340</v>
      </c>
      <c r="U20" s="1">
        <v>1</v>
      </c>
      <c r="V20" s="1">
        <v>3373</v>
      </c>
    </row>
    <row r="21" spans="2:22" x14ac:dyDescent="0.3">
      <c r="B21" s="1" t="s">
        <v>90</v>
      </c>
      <c r="C21" s="1" t="s">
        <v>232</v>
      </c>
      <c r="D21" s="1" t="s">
        <v>285</v>
      </c>
      <c r="E21" s="1" t="s">
        <v>115</v>
      </c>
      <c r="F21" s="1" t="s">
        <v>251</v>
      </c>
      <c r="G21" s="1">
        <v>2021</v>
      </c>
      <c r="H21" s="1" t="s">
        <v>181</v>
      </c>
      <c r="I21" s="1" t="s">
        <v>182</v>
      </c>
      <c r="J21" s="4">
        <v>0.27433799999999992</v>
      </c>
      <c r="K21" s="1">
        <v>2749</v>
      </c>
      <c r="L21" s="1">
        <v>2749</v>
      </c>
      <c r="M21" s="1">
        <v>9.8119999999999994</v>
      </c>
      <c r="O21" s="1">
        <v>3</v>
      </c>
      <c r="P21" s="1" t="s">
        <v>124</v>
      </c>
      <c r="Q21" s="1">
        <v>73.38</v>
      </c>
      <c r="R21" s="1">
        <v>1869</v>
      </c>
      <c r="S21" s="1">
        <v>2.2789999999999999</v>
      </c>
      <c r="T21" s="1">
        <v>3340</v>
      </c>
      <c r="U21" s="1">
        <v>1</v>
      </c>
      <c r="V21" s="1">
        <v>3373</v>
      </c>
    </row>
    <row r="22" spans="2:22" x14ac:dyDescent="0.3">
      <c r="B22" s="1" t="s">
        <v>90</v>
      </c>
      <c r="C22" s="1" t="s">
        <v>232</v>
      </c>
      <c r="D22" s="1" t="s">
        <v>285</v>
      </c>
      <c r="E22" s="1" t="s">
        <v>115</v>
      </c>
      <c r="F22" s="1" t="s">
        <v>252</v>
      </c>
      <c r="G22" s="1">
        <v>2021</v>
      </c>
      <c r="H22" s="1" t="s">
        <v>181</v>
      </c>
      <c r="I22" s="1" t="s">
        <v>182</v>
      </c>
      <c r="J22" s="4">
        <v>0.26791999999999999</v>
      </c>
      <c r="K22" s="1">
        <v>2749</v>
      </c>
      <c r="L22" s="1">
        <v>2749</v>
      </c>
      <c r="M22" s="1">
        <v>9.8119999999999994</v>
      </c>
      <c r="O22" s="1">
        <v>3</v>
      </c>
      <c r="P22" s="1" t="s">
        <v>124</v>
      </c>
      <c r="Q22" s="1">
        <v>73.38</v>
      </c>
      <c r="R22" s="1">
        <v>1869</v>
      </c>
      <c r="S22" s="1">
        <v>2.2789999999999999</v>
      </c>
      <c r="T22" s="1">
        <v>3340</v>
      </c>
      <c r="U22" s="1">
        <v>1</v>
      </c>
      <c r="V22" s="1">
        <v>3373</v>
      </c>
    </row>
    <row r="23" spans="2:22" x14ac:dyDescent="0.3">
      <c r="B23" s="1" t="s">
        <v>90</v>
      </c>
      <c r="C23" s="1" t="s">
        <v>232</v>
      </c>
      <c r="D23" s="1" t="s">
        <v>285</v>
      </c>
      <c r="E23" s="1" t="s">
        <v>115</v>
      </c>
      <c r="F23" s="1" t="s">
        <v>253</v>
      </c>
      <c r="G23" s="1">
        <v>2021</v>
      </c>
      <c r="H23" s="1" t="s">
        <v>181</v>
      </c>
      <c r="I23" s="1" t="s">
        <v>182</v>
      </c>
      <c r="J23" s="4">
        <v>0.260382</v>
      </c>
      <c r="K23" s="1">
        <v>2748</v>
      </c>
      <c r="L23" s="1">
        <v>2748</v>
      </c>
      <c r="M23" s="1">
        <v>10.654999999999999</v>
      </c>
      <c r="O23" s="1">
        <v>3</v>
      </c>
      <c r="P23" s="1" t="s">
        <v>124</v>
      </c>
      <c r="Q23" s="1">
        <v>73.38</v>
      </c>
      <c r="R23" s="1">
        <v>1869</v>
      </c>
      <c r="S23" s="1">
        <v>2.2789999999999999</v>
      </c>
      <c r="T23" s="1">
        <v>3340</v>
      </c>
      <c r="U23" s="1">
        <v>1</v>
      </c>
      <c r="V23" s="1">
        <v>3373</v>
      </c>
    </row>
    <row r="24" spans="2:22" x14ac:dyDescent="0.3">
      <c r="B24" s="1" t="s">
        <v>90</v>
      </c>
      <c r="C24" s="1" t="s">
        <v>232</v>
      </c>
      <c r="D24" s="1" t="s">
        <v>285</v>
      </c>
      <c r="E24" s="1" t="s">
        <v>115</v>
      </c>
      <c r="F24" s="1" t="s">
        <v>254</v>
      </c>
      <c r="G24" s="1">
        <v>2021</v>
      </c>
      <c r="H24" s="1" t="s">
        <v>181</v>
      </c>
      <c r="I24" s="1" t="s">
        <v>182</v>
      </c>
      <c r="J24" s="4">
        <v>0.25170799999999999</v>
      </c>
      <c r="K24" s="1">
        <v>2748</v>
      </c>
      <c r="L24" s="1">
        <v>2748</v>
      </c>
      <c r="M24" s="1">
        <v>10.654999999999999</v>
      </c>
      <c r="O24" s="1">
        <v>3</v>
      </c>
      <c r="P24" s="1" t="s">
        <v>124</v>
      </c>
      <c r="Q24" s="1">
        <v>73.38</v>
      </c>
      <c r="R24" s="1">
        <v>1869</v>
      </c>
      <c r="S24" s="1">
        <v>2.2789999999999999</v>
      </c>
      <c r="T24" s="1">
        <v>3340</v>
      </c>
      <c r="U24" s="1">
        <v>1</v>
      </c>
      <c r="V24" s="1">
        <v>3373</v>
      </c>
    </row>
    <row r="25" spans="2:22" x14ac:dyDescent="0.3">
      <c r="B25" s="1" t="s">
        <v>90</v>
      </c>
      <c r="C25" s="1" t="s">
        <v>232</v>
      </c>
      <c r="D25" s="1" t="s">
        <v>285</v>
      </c>
      <c r="E25" s="1" t="s">
        <v>115</v>
      </c>
      <c r="F25" s="1" t="s">
        <v>255</v>
      </c>
      <c r="G25" s="1">
        <v>2021</v>
      </c>
      <c r="H25" s="1" t="s">
        <v>181</v>
      </c>
      <c r="I25" s="1" t="s">
        <v>182</v>
      </c>
      <c r="J25" s="4">
        <v>0.24324999999999999</v>
      </c>
      <c r="K25" s="1">
        <v>2747</v>
      </c>
      <c r="L25" s="1">
        <v>2747</v>
      </c>
      <c r="M25" s="1">
        <v>11.423999999999999</v>
      </c>
      <c r="O25" s="1">
        <v>3</v>
      </c>
      <c r="P25" s="1" t="s">
        <v>124</v>
      </c>
      <c r="Q25" s="1">
        <v>73.38</v>
      </c>
      <c r="R25" s="1">
        <v>1869</v>
      </c>
      <c r="S25" s="1">
        <v>2.2789999999999999</v>
      </c>
      <c r="T25" s="1">
        <v>3340</v>
      </c>
      <c r="U25" s="1">
        <v>1</v>
      </c>
      <c r="V25" s="1">
        <v>3373</v>
      </c>
    </row>
    <row r="26" spans="2:22" x14ac:dyDescent="0.3">
      <c r="B26" s="1" t="s">
        <v>90</v>
      </c>
      <c r="C26" s="1" t="s">
        <v>232</v>
      </c>
      <c r="D26" s="1" t="s">
        <v>285</v>
      </c>
      <c r="E26" s="1" t="s">
        <v>115</v>
      </c>
      <c r="F26" s="1" t="s">
        <v>256</v>
      </c>
      <c r="G26" s="1">
        <v>2021</v>
      </c>
      <c r="H26" s="1" t="s">
        <v>181</v>
      </c>
      <c r="I26" s="1" t="s">
        <v>182</v>
      </c>
      <c r="J26" s="4">
        <v>0.23816999999999999</v>
      </c>
      <c r="K26" s="1">
        <v>2747</v>
      </c>
      <c r="L26" s="1">
        <v>2747</v>
      </c>
      <c r="M26" s="1">
        <v>11.423999999999999</v>
      </c>
      <c r="O26" s="1">
        <v>3</v>
      </c>
      <c r="P26" s="1" t="s">
        <v>124</v>
      </c>
      <c r="Q26" s="1">
        <v>73.38</v>
      </c>
      <c r="R26" s="1">
        <v>1869</v>
      </c>
      <c r="S26" s="1">
        <v>2.2789999999999999</v>
      </c>
      <c r="T26" s="1">
        <v>3340</v>
      </c>
      <c r="U26" s="1">
        <v>1</v>
      </c>
      <c r="V26" s="1">
        <v>3373</v>
      </c>
    </row>
    <row r="27" spans="2:22" x14ac:dyDescent="0.3">
      <c r="B27" s="1" t="s">
        <v>90</v>
      </c>
      <c r="C27" s="1" t="s">
        <v>232</v>
      </c>
      <c r="D27" s="1" t="s">
        <v>285</v>
      </c>
      <c r="E27" s="1" t="s">
        <v>115</v>
      </c>
      <c r="F27" s="1" t="s">
        <v>257</v>
      </c>
      <c r="G27" s="1">
        <v>2021</v>
      </c>
      <c r="H27" s="1" t="s">
        <v>181</v>
      </c>
      <c r="I27" s="1" t="s">
        <v>182</v>
      </c>
      <c r="J27" s="4">
        <v>0.2404319999999999</v>
      </c>
      <c r="K27" s="1">
        <v>2747</v>
      </c>
      <c r="L27" s="1">
        <v>2747</v>
      </c>
      <c r="M27" s="1">
        <v>12.016</v>
      </c>
      <c r="O27" s="1">
        <v>3</v>
      </c>
      <c r="P27" s="1" t="s">
        <v>124</v>
      </c>
      <c r="Q27" s="1">
        <v>73.38</v>
      </c>
      <c r="R27" s="1">
        <v>1869</v>
      </c>
      <c r="S27" s="1">
        <v>2.2789999999999999</v>
      </c>
      <c r="T27" s="1">
        <v>3340</v>
      </c>
      <c r="U27" s="1">
        <v>1</v>
      </c>
      <c r="V27" s="1">
        <v>3373</v>
      </c>
    </row>
    <row r="28" spans="2:22" x14ac:dyDescent="0.3">
      <c r="B28" s="1" t="s">
        <v>90</v>
      </c>
      <c r="C28" s="1" t="s">
        <v>232</v>
      </c>
      <c r="D28" s="1" t="s">
        <v>285</v>
      </c>
      <c r="E28" s="1" t="s">
        <v>115</v>
      </c>
      <c r="F28" s="1" t="s">
        <v>258</v>
      </c>
      <c r="G28" s="1">
        <v>2021</v>
      </c>
      <c r="H28" s="1" t="s">
        <v>181</v>
      </c>
      <c r="I28" s="1" t="s">
        <v>182</v>
      </c>
      <c r="J28" s="4">
        <v>0.25429000000000002</v>
      </c>
      <c r="K28" s="1">
        <v>2747</v>
      </c>
      <c r="L28" s="1">
        <v>2747</v>
      </c>
      <c r="M28" s="1">
        <v>12.016</v>
      </c>
      <c r="O28" s="1">
        <v>3</v>
      </c>
      <c r="P28" s="1" t="s">
        <v>124</v>
      </c>
      <c r="Q28" s="1">
        <v>73.38</v>
      </c>
      <c r="R28" s="1">
        <v>1869</v>
      </c>
      <c r="S28" s="1">
        <v>2.2789999999999999</v>
      </c>
      <c r="T28" s="1">
        <v>3340</v>
      </c>
      <c r="U28" s="1">
        <v>1</v>
      </c>
      <c r="V28" s="1">
        <v>3373</v>
      </c>
    </row>
    <row r="29" spans="2:22" x14ac:dyDescent="0.3">
      <c r="B29" s="1" t="s">
        <v>90</v>
      </c>
      <c r="C29" s="1" t="s">
        <v>232</v>
      </c>
      <c r="D29" s="1" t="s">
        <v>285</v>
      </c>
      <c r="E29" s="1" t="s">
        <v>115</v>
      </c>
      <c r="F29" s="1" t="s">
        <v>259</v>
      </c>
      <c r="G29" s="1">
        <v>2021</v>
      </c>
      <c r="H29" s="1" t="s">
        <v>181</v>
      </c>
      <c r="I29" s="1" t="s">
        <v>182</v>
      </c>
      <c r="J29" s="4">
        <v>0.25789999999999991</v>
      </c>
      <c r="K29" s="1">
        <v>2747</v>
      </c>
      <c r="L29" s="1">
        <v>2747</v>
      </c>
      <c r="M29" s="1">
        <v>12.444000000000001</v>
      </c>
      <c r="O29" s="1">
        <v>3</v>
      </c>
      <c r="P29" s="1" t="s">
        <v>124</v>
      </c>
      <c r="Q29" s="1">
        <v>73.38</v>
      </c>
      <c r="R29" s="1">
        <v>1869</v>
      </c>
      <c r="S29" s="1">
        <v>2.2789999999999999</v>
      </c>
      <c r="T29" s="1">
        <v>3340</v>
      </c>
      <c r="U29" s="1">
        <v>1</v>
      </c>
      <c r="V29" s="1">
        <v>3373</v>
      </c>
    </row>
    <row r="30" spans="2:22" x14ac:dyDescent="0.3">
      <c r="B30" s="1" t="s">
        <v>90</v>
      </c>
      <c r="C30" s="1" t="s">
        <v>232</v>
      </c>
      <c r="D30" s="1" t="s">
        <v>285</v>
      </c>
      <c r="E30" s="1" t="s">
        <v>115</v>
      </c>
      <c r="F30" s="1" t="s">
        <v>260</v>
      </c>
      <c r="G30" s="1">
        <v>2021</v>
      </c>
      <c r="H30" s="1" t="s">
        <v>181</v>
      </c>
      <c r="I30" s="1" t="s">
        <v>182</v>
      </c>
      <c r="J30" s="4">
        <v>0.25355</v>
      </c>
      <c r="K30" s="1">
        <v>2747</v>
      </c>
      <c r="L30" s="1">
        <v>2747</v>
      </c>
      <c r="M30" s="1">
        <v>12.444000000000001</v>
      </c>
      <c r="O30" s="1">
        <v>3</v>
      </c>
      <c r="P30" s="1" t="s">
        <v>124</v>
      </c>
      <c r="Q30" s="1">
        <v>73.38</v>
      </c>
      <c r="R30" s="1">
        <v>1869</v>
      </c>
      <c r="S30" s="1">
        <v>2.2789999999999999</v>
      </c>
      <c r="T30" s="1">
        <v>3340</v>
      </c>
      <c r="U30" s="1">
        <v>1</v>
      </c>
      <c r="V30" s="1">
        <v>3373</v>
      </c>
    </row>
    <row r="31" spans="2:22" x14ac:dyDescent="0.3">
      <c r="B31" s="1" t="s">
        <v>90</v>
      </c>
      <c r="C31" s="1" t="s">
        <v>232</v>
      </c>
      <c r="D31" s="1" t="s">
        <v>285</v>
      </c>
      <c r="E31" s="1" t="s">
        <v>115</v>
      </c>
      <c r="F31" s="1" t="s">
        <v>261</v>
      </c>
      <c r="G31" s="1">
        <v>2021</v>
      </c>
      <c r="H31" s="1" t="s">
        <v>181</v>
      </c>
      <c r="I31" s="1" t="s">
        <v>182</v>
      </c>
      <c r="J31" s="4">
        <v>0.24367599999999989</v>
      </c>
      <c r="K31" s="1">
        <v>2746</v>
      </c>
      <c r="L31" s="1">
        <v>2746</v>
      </c>
      <c r="M31" s="1">
        <v>12.709</v>
      </c>
      <c r="O31" s="1">
        <v>3</v>
      </c>
      <c r="P31" s="1" t="s">
        <v>124</v>
      </c>
      <c r="Q31" s="1">
        <v>73.38</v>
      </c>
      <c r="R31" s="1">
        <v>1869</v>
      </c>
      <c r="S31" s="1">
        <v>2.2789999999999999</v>
      </c>
      <c r="T31" s="1">
        <v>3340</v>
      </c>
      <c r="U31" s="1">
        <v>1</v>
      </c>
      <c r="V31" s="1">
        <v>3373</v>
      </c>
    </row>
    <row r="32" spans="2:22" x14ac:dyDescent="0.3">
      <c r="B32" s="1" t="s">
        <v>90</v>
      </c>
      <c r="C32" s="1" t="s">
        <v>232</v>
      </c>
      <c r="D32" s="1" t="s">
        <v>285</v>
      </c>
      <c r="E32" s="1" t="s">
        <v>115</v>
      </c>
      <c r="F32" s="1" t="s">
        <v>262</v>
      </c>
      <c r="G32" s="1">
        <v>2021</v>
      </c>
      <c r="H32" s="1" t="s">
        <v>181</v>
      </c>
      <c r="I32" s="1" t="s">
        <v>182</v>
      </c>
      <c r="J32" s="4">
        <v>0.23650399999999999</v>
      </c>
      <c r="K32" s="1">
        <v>2747</v>
      </c>
      <c r="L32" s="1">
        <v>2747</v>
      </c>
      <c r="M32" s="1">
        <v>12.708</v>
      </c>
      <c r="O32" s="1">
        <v>3</v>
      </c>
      <c r="P32" s="1" t="s">
        <v>124</v>
      </c>
      <c r="Q32" s="1">
        <v>73.38</v>
      </c>
      <c r="R32" s="1">
        <v>1869</v>
      </c>
      <c r="S32" s="1">
        <v>2.2789999999999999</v>
      </c>
      <c r="T32" s="1">
        <v>3340</v>
      </c>
      <c r="U32" s="1">
        <v>1</v>
      </c>
      <c r="V32" s="1">
        <v>3373</v>
      </c>
    </row>
    <row r="33" spans="2:22" x14ac:dyDescent="0.3">
      <c r="B33" s="1" t="s">
        <v>90</v>
      </c>
      <c r="C33" s="1" t="s">
        <v>232</v>
      </c>
      <c r="D33" s="1" t="s">
        <v>285</v>
      </c>
      <c r="E33" s="1" t="s">
        <v>115</v>
      </c>
      <c r="F33" s="1" t="s">
        <v>263</v>
      </c>
      <c r="G33" s="1">
        <v>2021</v>
      </c>
      <c r="H33" s="1" t="s">
        <v>181</v>
      </c>
      <c r="I33" s="1" t="s">
        <v>182</v>
      </c>
      <c r="J33" s="4">
        <v>0.23492399999999999</v>
      </c>
      <c r="K33" s="1">
        <v>2748</v>
      </c>
      <c r="L33" s="1">
        <v>2748</v>
      </c>
      <c r="M33" s="1">
        <v>12.79</v>
      </c>
      <c r="O33" s="1">
        <v>3</v>
      </c>
      <c r="P33" s="1" t="s">
        <v>124</v>
      </c>
      <c r="Q33" s="1">
        <v>73.38</v>
      </c>
      <c r="R33" s="1">
        <v>1869</v>
      </c>
      <c r="S33" s="1">
        <v>2.2789999999999999</v>
      </c>
      <c r="T33" s="1">
        <v>3340</v>
      </c>
      <c r="U33" s="1">
        <v>1</v>
      </c>
      <c r="V33" s="1">
        <v>3373</v>
      </c>
    </row>
    <row r="34" spans="2:22" x14ac:dyDescent="0.3">
      <c r="B34" s="1" t="s">
        <v>90</v>
      </c>
      <c r="C34" s="1" t="s">
        <v>232</v>
      </c>
      <c r="D34" s="1" t="s">
        <v>285</v>
      </c>
      <c r="E34" s="1" t="s">
        <v>115</v>
      </c>
      <c r="F34" s="1" t="s">
        <v>264</v>
      </c>
      <c r="G34" s="1">
        <v>2021</v>
      </c>
      <c r="H34" s="1" t="s">
        <v>181</v>
      </c>
      <c r="I34" s="1" t="s">
        <v>182</v>
      </c>
      <c r="J34" s="4">
        <v>0.24318999999999999</v>
      </c>
      <c r="K34" s="1">
        <v>2749</v>
      </c>
      <c r="L34" s="1">
        <v>2749</v>
      </c>
      <c r="M34" s="1">
        <v>12.789</v>
      </c>
      <c r="O34" s="1">
        <v>3</v>
      </c>
      <c r="P34" s="1" t="s">
        <v>124</v>
      </c>
      <c r="Q34" s="1">
        <v>73.38</v>
      </c>
      <c r="R34" s="1">
        <v>1869</v>
      </c>
      <c r="S34" s="1">
        <v>2.2789999999999999</v>
      </c>
      <c r="T34" s="1">
        <v>3340</v>
      </c>
      <c r="U34" s="1">
        <v>1</v>
      </c>
      <c r="V34" s="1">
        <v>3373</v>
      </c>
    </row>
    <row r="35" spans="2:22" x14ac:dyDescent="0.3">
      <c r="B35" s="1" t="s">
        <v>90</v>
      </c>
      <c r="C35" s="1" t="s">
        <v>232</v>
      </c>
      <c r="D35" s="1" t="s">
        <v>285</v>
      </c>
      <c r="E35" s="1" t="s">
        <v>115</v>
      </c>
      <c r="F35" s="1" t="s">
        <v>265</v>
      </c>
      <c r="G35" s="1">
        <v>2021</v>
      </c>
      <c r="H35" s="1" t="s">
        <v>181</v>
      </c>
      <c r="I35" s="1" t="s">
        <v>182</v>
      </c>
      <c r="J35" s="4">
        <v>0.25358399999999998</v>
      </c>
      <c r="K35" s="1">
        <v>2749</v>
      </c>
      <c r="L35" s="1">
        <v>2749</v>
      </c>
      <c r="M35" s="1">
        <v>12.661</v>
      </c>
      <c r="O35" s="1">
        <v>3</v>
      </c>
      <c r="P35" s="1" t="s">
        <v>124</v>
      </c>
      <c r="Q35" s="1">
        <v>73.38</v>
      </c>
      <c r="R35" s="1">
        <v>1869</v>
      </c>
      <c r="S35" s="1">
        <v>2.2789999999999999</v>
      </c>
      <c r="T35" s="1">
        <v>3340</v>
      </c>
      <c r="U35" s="1">
        <v>1</v>
      </c>
      <c r="V35" s="1">
        <v>3373</v>
      </c>
    </row>
    <row r="36" spans="2:22" x14ac:dyDescent="0.3">
      <c r="B36" s="1" t="s">
        <v>90</v>
      </c>
      <c r="C36" s="1" t="s">
        <v>232</v>
      </c>
      <c r="D36" s="1" t="s">
        <v>285</v>
      </c>
      <c r="E36" s="1" t="s">
        <v>115</v>
      </c>
      <c r="F36" s="1" t="s">
        <v>266</v>
      </c>
      <c r="G36" s="1">
        <v>2021</v>
      </c>
      <c r="H36" s="1" t="s">
        <v>181</v>
      </c>
      <c r="I36" s="1" t="s">
        <v>182</v>
      </c>
      <c r="J36" s="4">
        <v>0.278084</v>
      </c>
      <c r="K36" s="1">
        <v>2749</v>
      </c>
      <c r="L36" s="1">
        <v>2749</v>
      </c>
      <c r="M36" s="1">
        <v>12.661</v>
      </c>
      <c r="O36" s="1">
        <v>3</v>
      </c>
      <c r="P36" s="1" t="s">
        <v>124</v>
      </c>
      <c r="Q36" s="1">
        <v>73.38</v>
      </c>
      <c r="R36" s="1">
        <v>1869</v>
      </c>
      <c r="S36" s="1">
        <v>2.2789999999999999</v>
      </c>
      <c r="T36" s="1">
        <v>3340</v>
      </c>
      <c r="U36" s="1">
        <v>1</v>
      </c>
      <c r="V36" s="1">
        <v>3373</v>
      </c>
    </row>
    <row r="37" spans="2:22" x14ac:dyDescent="0.3">
      <c r="B37" s="1" t="s">
        <v>90</v>
      </c>
      <c r="C37" s="1" t="s">
        <v>232</v>
      </c>
      <c r="D37" s="1" t="s">
        <v>285</v>
      </c>
      <c r="E37" s="1" t="s">
        <v>115</v>
      </c>
      <c r="F37" s="1" t="s">
        <v>267</v>
      </c>
      <c r="G37" s="1">
        <v>2021</v>
      </c>
      <c r="H37" s="1" t="s">
        <v>181</v>
      </c>
      <c r="I37" s="1" t="s">
        <v>182</v>
      </c>
      <c r="J37" s="4">
        <v>0.31154799999999999</v>
      </c>
      <c r="K37" s="1">
        <v>2749</v>
      </c>
      <c r="L37" s="1">
        <v>2749</v>
      </c>
      <c r="M37" s="1">
        <v>12.388999999999999</v>
      </c>
      <c r="O37" s="1">
        <v>3</v>
      </c>
      <c r="P37" s="1" t="s">
        <v>124</v>
      </c>
      <c r="Q37" s="1">
        <v>73.38</v>
      </c>
      <c r="R37" s="1">
        <v>1869</v>
      </c>
      <c r="S37" s="1">
        <v>2.2789999999999999</v>
      </c>
      <c r="T37" s="1">
        <v>3340</v>
      </c>
      <c r="U37" s="1">
        <v>1</v>
      </c>
      <c r="V37" s="1">
        <v>3373</v>
      </c>
    </row>
    <row r="38" spans="2:22" x14ac:dyDescent="0.3">
      <c r="B38" s="1" t="s">
        <v>90</v>
      </c>
      <c r="C38" s="1" t="s">
        <v>232</v>
      </c>
      <c r="D38" s="1" t="s">
        <v>285</v>
      </c>
      <c r="E38" s="1" t="s">
        <v>115</v>
      </c>
      <c r="F38" s="1" t="s">
        <v>268</v>
      </c>
      <c r="G38" s="1">
        <v>2021</v>
      </c>
      <c r="H38" s="1" t="s">
        <v>181</v>
      </c>
      <c r="I38" s="1" t="s">
        <v>182</v>
      </c>
      <c r="J38" s="4">
        <v>0.35598999999999997</v>
      </c>
      <c r="K38" s="1">
        <v>2749</v>
      </c>
      <c r="L38" s="1">
        <v>2749</v>
      </c>
      <c r="M38" s="1">
        <v>12.388999999999999</v>
      </c>
      <c r="O38" s="1">
        <v>3</v>
      </c>
      <c r="P38" s="1" t="s">
        <v>124</v>
      </c>
      <c r="Q38" s="1">
        <v>73.38</v>
      </c>
      <c r="R38" s="1">
        <v>1869</v>
      </c>
      <c r="S38" s="1">
        <v>2.2789999999999999</v>
      </c>
      <c r="T38" s="1">
        <v>3340</v>
      </c>
      <c r="U38" s="1">
        <v>1</v>
      </c>
      <c r="V38" s="1">
        <v>3373</v>
      </c>
    </row>
    <row r="39" spans="2:22" x14ac:dyDescent="0.3">
      <c r="B39" s="1" t="s">
        <v>90</v>
      </c>
      <c r="C39" s="1" t="s">
        <v>232</v>
      </c>
      <c r="D39" s="1" t="s">
        <v>285</v>
      </c>
      <c r="E39" s="1" t="s">
        <v>115</v>
      </c>
      <c r="F39" s="1" t="s">
        <v>269</v>
      </c>
      <c r="G39" s="1">
        <v>2021</v>
      </c>
      <c r="H39" s="1" t="s">
        <v>181</v>
      </c>
      <c r="I39" s="1" t="s">
        <v>182</v>
      </c>
      <c r="J39" s="4">
        <v>0.38123200000000002</v>
      </c>
      <c r="K39" s="1">
        <v>2749</v>
      </c>
      <c r="L39" s="1">
        <v>2749</v>
      </c>
      <c r="M39" s="1">
        <v>12.000999999999999</v>
      </c>
      <c r="O39" s="1">
        <v>3</v>
      </c>
      <c r="P39" s="1" t="s">
        <v>124</v>
      </c>
      <c r="Q39" s="1">
        <v>73.38</v>
      </c>
      <c r="R39" s="1">
        <v>1869</v>
      </c>
      <c r="S39" s="1">
        <v>2.2789999999999999</v>
      </c>
      <c r="T39" s="1">
        <v>3340</v>
      </c>
      <c r="U39" s="1">
        <v>1</v>
      </c>
      <c r="V39" s="1">
        <v>3373</v>
      </c>
    </row>
    <row r="40" spans="2:22" x14ac:dyDescent="0.3">
      <c r="B40" s="1" t="s">
        <v>90</v>
      </c>
      <c r="C40" s="1" t="s">
        <v>232</v>
      </c>
      <c r="D40" s="1" t="s">
        <v>285</v>
      </c>
      <c r="E40" s="1" t="s">
        <v>115</v>
      </c>
      <c r="F40" s="1" t="s">
        <v>270</v>
      </c>
      <c r="G40" s="1">
        <v>2021</v>
      </c>
      <c r="H40" s="1" t="s">
        <v>181</v>
      </c>
      <c r="I40" s="1" t="s">
        <v>182</v>
      </c>
      <c r="J40" s="4">
        <v>0.395706</v>
      </c>
      <c r="K40" s="1">
        <v>2748</v>
      </c>
      <c r="L40" s="1">
        <v>2748</v>
      </c>
      <c r="M40" s="1">
        <v>12.000999999999999</v>
      </c>
      <c r="O40" s="1">
        <v>3</v>
      </c>
      <c r="P40" s="1" t="s">
        <v>124</v>
      </c>
      <c r="Q40" s="1">
        <v>73.38</v>
      </c>
      <c r="R40" s="1">
        <v>1869</v>
      </c>
      <c r="S40" s="1">
        <v>2.2789999999999999</v>
      </c>
      <c r="T40" s="1">
        <v>3340</v>
      </c>
      <c r="U40" s="1">
        <v>1</v>
      </c>
      <c r="V40" s="1">
        <v>3373</v>
      </c>
    </row>
    <row r="41" spans="2:22" x14ac:dyDescent="0.3">
      <c r="B41" s="1" t="s">
        <v>90</v>
      </c>
      <c r="C41" s="1" t="s">
        <v>232</v>
      </c>
      <c r="D41" s="1" t="s">
        <v>285</v>
      </c>
      <c r="E41" s="1" t="s">
        <v>115</v>
      </c>
      <c r="F41" s="1" t="s">
        <v>271</v>
      </c>
      <c r="G41" s="1">
        <v>2021</v>
      </c>
      <c r="H41" s="1" t="s">
        <v>181</v>
      </c>
      <c r="I41" s="1" t="s">
        <v>182</v>
      </c>
      <c r="J41" s="4">
        <v>0.39011399999999991</v>
      </c>
      <c r="K41" s="1">
        <v>2748</v>
      </c>
      <c r="L41" s="1">
        <v>2748</v>
      </c>
      <c r="M41" s="1">
        <v>11.521000000000001</v>
      </c>
      <c r="O41" s="1">
        <v>3</v>
      </c>
      <c r="P41" s="1" t="s">
        <v>124</v>
      </c>
      <c r="Q41" s="1">
        <v>73.38</v>
      </c>
      <c r="R41" s="1">
        <v>1869</v>
      </c>
      <c r="S41" s="1">
        <v>2.2789999999999999</v>
      </c>
      <c r="T41" s="1">
        <v>3340</v>
      </c>
      <c r="U41" s="1">
        <v>1</v>
      </c>
      <c r="V41" s="1">
        <v>3373</v>
      </c>
    </row>
    <row r="42" spans="2:22" x14ac:dyDescent="0.3">
      <c r="B42" s="1" t="s">
        <v>90</v>
      </c>
      <c r="C42" s="1" t="s">
        <v>232</v>
      </c>
      <c r="D42" s="1" t="s">
        <v>285</v>
      </c>
      <c r="E42" s="1" t="s">
        <v>115</v>
      </c>
      <c r="F42" s="1" t="s">
        <v>272</v>
      </c>
      <c r="G42" s="1">
        <v>2021</v>
      </c>
      <c r="H42" s="1" t="s">
        <v>181</v>
      </c>
      <c r="I42" s="1" t="s">
        <v>182</v>
      </c>
      <c r="J42" s="4">
        <v>0.37608399999999997</v>
      </c>
      <c r="K42" s="1">
        <v>2748</v>
      </c>
      <c r="L42" s="1">
        <v>2748</v>
      </c>
      <c r="M42" s="1">
        <v>11.521000000000001</v>
      </c>
      <c r="O42" s="1">
        <v>3</v>
      </c>
      <c r="P42" s="1" t="s">
        <v>124</v>
      </c>
      <c r="Q42" s="1">
        <v>73.38</v>
      </c>
      <c r="R42" s="1">
        <v>1869</v>
      </c>
      <c r="S42" s="1">
        <v>2.2789999999999999</v>
      </c>
      <c r="T42" s="1">
        <v>3340</v>
      </c>
      <c r="U42" s="1">
        <v>1</v>
      </c>
      <c r="V42" s="1">
        <v>3373</v>
      </c>
    </row>
    <row r="43" spans="2:22" x14ac:dyDescent="0.3">
      <c r="B43" s="1" t="s">
        <v>90</v>
      </c>
      <c r="C43" s="1" t="s">
        <v>232</v>
      </c>
      <c r="D43" s="1" t="s">
        <v>285</v>
      </c>
      <c r="E43" s="1" t="s">
        <v>115</v>
      </c>
      <c r="F43" s="1" t="s">
        <v>273</v>
      </c>
      <c r="G43" s="1">
        <v>2021</v>
      </c>
      <c r="H43" s="1" t="s">
        <v>181</v>
      </c>
      <c r="I43" s="1" t="s">
        <v>182</v>
      </c>
      <c r="J43" s="4">
        <v>0.36060399999999998</v>
      </c>
      <c r="K43" s="1">
        <v>2748</v>
      </c>
      <c r="L43" s="1">
        <v>2748</v>
      </c>
      <c r="M43" s="1">
        <v>10.935</v>
      </c>
      <c r="O43" s="1">
        <v>3</v>
      </c>
      <c r="P43" s="1" t="s">
        <v>124</v>
      </c>
      <c r="Q43" s="1">
        <v>73.38</v>
      </c>
      <c r="R43" s="1">
        <v>1869</v>
      </c>
      <c r="S43" s="1">
        <v>2.2789999999999999</v>
      </c>
      <c r="T43" s="1">
        <v>3340</v>
      </c>
      <c r="U43" s="1">
        <v>1</v>
      </c>
      <c r="V43" s="1">
        <v>3373</v>
      </c>
    </row>
    <row r="44" spans="2:22" x14ac:dyDescent="0.3">
      <c r="B44" s="1" t="s">
        <v>90</v>
      </c>
      <c r="C44" s="1" t="s">
        <v>232</v>
      </c>
      <c r="D44" s="1" t="s">
        <v>285</v>
      </c>
      <c r="E44" s="1" t="s">
        <v>115</v>
      </c>
      <c r="F44" s="1" t="s">
        <v>274</v>
      </c>
      <c r="G44" s="1">
        <v>2021</v>
      </c>
      <c r="H44" s="1" t="s">
        <v>181</v>
      </c>
      <c r="I44" s="1" t="s">
        <v>182</v>
      </c>
      <c r="J44" s="4">
        <v>0.34857599999999989</v>
      </c>
      <c r="K44" s="1">
        <v>2748</v>
      </c>
      <c r="L44" s="1">
        <v>2748</v>
      </c>
      <c r="M44" s="1">
        <v>10.935</v>
      </c>
      <c r="O44" s="1">
        <v>3</v>
      </c>
      <c r="P44" s="1" t="s">
        <v>124</v>
      </c>
      <c r="Q44" s="1">
        <v>73.38</v>
      </c>
      <c r="R44" s="1">
        <v>1869</v>
      </c>
      <c r="S44" s="1">
        <v>2.2789999999999999</v>
      </c>
      <c r="T44" s="1">
        <v>3340</v>
      </c>
      <c r="U44" s="1">
        <v>1</v>
      </c>
      <c r="V44" s="1">
        <v>3373</v>
      </c>
    </row>
    <row r="45" spans="2:22" x14ac:dyDescent="0.3">
      <c r="B45" s="1" t="s">
        <v>90</v>
      </c>
      <c r="C45" s="1" t="s">
        <v>232</v>
      </c>
      <c r="D45" s="1" t="s">
        <v>285</v>
      </c>
      <c r="E45" s="1" t="s">
        <v>115</v>
      </c>
      <c r="F45" s="1" t="s">
        <v>275</v>
      </c>
      <c r="G45" s="1">
        <v>2021</v>
      </c>
      <c r="H45" s="1" t="s">
        <v>181</v>
      </c>
      <c r="I45" s="1" t="s">
        <v>182</v>
      </c>
      <c r="J45" s="4">
        <v>0.33535199999999998</v>
      </c>
      <c r="K45" s="1">
        <v>2748</v>
      </c>
      <c r="L45" s="1">
        <v>2748</v>
      </c>
      <c r="M45" s="1">
        <v>10.337999999999999</v>
      </c>
      <c r="O45" s="1">
        <v>3</v>
      </c>
      <c r="P45" s="1" t="s">
        <v>124</v>
      </c>
      <c r="Q45" s="1">
        <v>73.38</v>
      </c>
      <c r="R45" s="1">
        <v>1869</v>
      </c>
      <c r="S45" s="1">
        <v>2.2789999999999999</v>
      </c>
      <c r="T45" s="1">
        <v>3340</v>
      </c>
      <c r="U45" s="1">
        <v>1</v>
      </c>
      <c r="V45" s="1">
        <v>3373</v>
      </c>
    </row>
    <row r="46" spans="2:22" x14ac:dyDescent="0.3">
      <c r="B46" s="1" t="s">
        <v>90</v>
      </c>
      <c r="C46" s="1" t="s">
        <v>232</v>
      </c>
      <c r="D46" s="1" t="s">
        <v>285</v>
      </c>
      <c r="E46" s="1" t="s">
        <v>115</v>
      </c>
      <c r="F46" s="1" t="s">
        <v>276</v>
      </c>
      <c r="G46" s="1">
        <v>2021</v>
      </c>
      <c r="H46" s="1" t="s">
        <v>181</v>
      </c>
      <c r="I46" s="1" t="s">
        <v>182</v>
      </c>
      <c r="J46" s="4">
        <v>0.32329999999999998</v>
      </c>
      <c r="K46" s="1">
        <v>2747</v>
      </c>
      <c r="L46" s="1">
        <v>2747</v>
      </c>
      <c r="M46" s="1">
        <v>10.337999999999999</v>
      </c>
      <c r="O46" s="1">
        <v>3</v>
      </c>
      <c r="P46" s="1" t="s">
        <v>124</v>
      </c>
      <c r="Q46" s="1">
        <v>73.38</v>
      </c>
      <c r="R46" s="1">
        <v>1869</v>
      </c>
      <c r="S46" s="1">
        <v>2.2789999999999999</v>
      </c>
      <c r="T46" s="1">
        <v>3340</v>
      </c>
      <c r="U46" s="1">
        <v>1</v>
      </c>
      <c r="V46" s="1">
        <v>3373</v>
      </c>
    </row>
    <row r="47" spans="2:22" x14ac:dyDescent="0.3">
      <c r="B47" s="1" t="s">
        <v>90</v>
      </c>
      <c r="C47" s="1" t="s">
        <v>232</v>
      </c>
      <c r="D47" s="1" t="s">
        <v>285</v>
      </c>
      <c r="E47" s="1" t="s">
        <v>115</v>
      </c>
      <c r="F47" s="1" t="s">
        <v>277</v>
      </c>
      <c r="G47" s="1">
        <v>2021</v>
      </c>
      <c r="H47" s="1" t="s">
        <v>181</v>
      </c>
      <c r="I47" s="1" t="s">
        <v>182</v>
      </c>
      <c r="J47" s="4">
        <v>0.30453599999999997</v>
      </c>
      <c r="K47" s="1">
        <v>2747</v>
      </c>
      <c r="L47" s="1">
        <v>2747</v>
      </c>
      <c r="M47" s="1">
        <v>9.83</v>
      </c>
      <c r="O47" s="1">
        <v>3</v>
      </c>
      <c r="P47" s="1" t="s">
        <v>124</v>
      </c>
      <c r="Q47" s="1">
        <v>73.38</v>
      </c>
      <c r="R47" s="1">
        <v>1869</v>
      </c>
      <c r="S47" s="1">
        <v>2.2789999999999999</v>
      </c>
      <c r="T47" s="1">
        <v>3340</v>
      </c>
      <c r="U47" s="1">
        <v>1</v>
      </c>
      <c r="V47" s="1">
        <v>3373</v>
      </c>
    </row>
    <row r="48" spans="2:22" x14ac:dyDescent="0.3">
      <c r="B48" s="1" t="s">
        <v>90</v>
      </c>
      <c r="C48" s="1" t="s">
        <v>232</v>
      </c>
      <c r="D48" s="1" t="s">
        <v>285</v>
      </c>
      <c r="E48" s="1" t="s">
        <v>115</v>
      </c>
      <c r="F48" s="1" t="s">
        <v>278</v>
      </c>
      <c r="G48" s="1">
        <v>2021</v>
      </c>
      <c r="H48" s="1" t="s">
        <v>181</v>
      </c>
      <c r="I48" s="1" t="s">
        <v>182</v>
      </c>
      <c r="J48" s="4">
        <v>0.28312199999999998</v>
      </c>
      <c r="K48" s="1">
        <v>2747</v>
      </c>
      <c r="L48" s="1">
        <v>2747</v>
      </c>
      <c r="M48" s="1">
        <v>9.83</v>
      </c>
      <c r="O48" s="1">
        <v>3</v>
      </c>
      <c r="P48" s="1" t="s">
        <v>124</v>
      </c>
      <c r="Q48" s="1">
        <v>73.38</v>
      </c>
      <c r="R48" s="1">
        <v>1869</v>
      </c>
      <c r="S48" s="1">
        <v>2.2789999999999999</v>
      </c>
      <c r="T48" s="1">
        <v>3340</v>
      </c>
      <c r="U48" s="1">
        <v>1</v>
      </c>
      <c r="V48" s="1">
        <v>3373</v>
      </c>
    </row>
    <row r="49" spans="2:22" x14ac:dyDescent="0.3">
      <c r="B49" s="1" t="s">
        <v>90</v>
      </c>
      <c r="C49" s="1" t="s">
        <v>232</v>
      </c>
      <c r="D49" s="1" t="s">
        <v>285</v>
      </c>
      <c r="E49" s="1" t="s">
        <v>115</v>
      </c>
      <c r="F49" s="1" t="s">
        <v>279</v>
      </c>
      <c r="G49" s="1">
        <v>2021</v>
      </c>
      <c r="H49" s="1" t="s">
        <v>181</v>
      </c>
      <c r="I49" s="1" t="s">
        <v>182</v>
      </c>
      <c r="J49" s="4">
        <v>0.25685799999999998</v>
      </c>
      <c r="K49" s="1">
        <v>2747</v>
      </c>
      <c r="L49" s="1">
        <v>2747</v>
      </c>
      <c r="M49" s="1">
        <v>9.4339999999999993</v>
      </c>
      <c r="O49" s="1">
        <v>3</v>
      </c>
      <c r="P49" s="1" t="s">
        <v>124</v>
      </c>
      <c r="Q49" s="1">
        <v>73.38</v>
      </c>
      <c r="R49" s="1">
        <v>1869</v>
      </c>
      <c r="S49" s="1">
        <v>2.2789999999999999</v>
      </c>
      <c r="T49" s="1">
        <v>3340</v>
      </c>
      <c r="U49" s="1">
        <v>1</v>
      </c>
      <c r="V49" s="1">
        <v>3373</v>
      </c>
    </row>
    <row r="50" spans="2:22" x14ac:dyDescent="0.3">
      <c r="B50" s="1" t="s">
        <v>90</v>
      </c>
      <c r="C50" s="1" t="s">
        <v>232</v>
      </c>
      <c r="D50" s="1" t="s">
        <v>285</v>
      </c>
      <c r="E50" s="1" t="s">
        <v>115</v>
      </c>
      <c r="F50" s="1" t="s">
        <v>280</v>
      </c>
      <c r="G50" s="1">
        <v>2021</v>
      </c>
      <c r="H50" s="1" t="s">
        <v>181</v>
      </c>
      <c r="I50" s="1" t="s">
        <v>182</v>
      </c>
      <c r="J50" s="4">
        <v>0.22659399999999999</v>
      </c>
      <c r="K50" s="1">
        <v>2747</v>
      </c>
      <c r="L50" s="1">
        <v>2747</v>
      </c>
      <c r="M50" s="1">
        <v>9.4339999999999993</v>
      </c>
      <c r="O50" s="1">
        <v>3</v>
      </c>
      <c r="P50" s="1" t="s">
        <v>124</v>
      </c>
      <c r="Q50" s="1">
        <v>73.38</v>
      </c>
      <c r="R50" s="1">
        <v>1869</v>
      </c>
      <c r="S50" s="1">
        <v>2.2789999999999999</v>
      </c>
      <c r="T50" s="1">
        <v>3340</v>
      </c>
      <c r="U50" s="1">
        <v>1</v>
      </c>
      <c r="V50" s="1">
        <v>3373</v>
      </c>
    </row>
    <row r="51" spans="2:22" x14ac:dyDescent="0.3">
      <c r="B51" s="1" t="s">
        <v>90</v>
      </c>
      <c r="C51" s="1" t="s">
        <v>232</v>
      </c>
      <c r="D51" s="1" t="s">
        <v>285</v>
      </c>
      <c r="E51" s="1" t="s">
        <v>115</v>
      </c>
      <c r="F51" s="1" t="s">
        <v>233</v>
      </c>
      <c r="G51" s="1">
        <v>2021</v>
      </c>
      <c r="H51" s="1" t="s">
        <v>181</v>
      </c>
      <c r="I51" s="1" t="s">
        <v>183</v>
      </c>
      <c r="J51" s="4">
        <v>0.29799599999999998</v>
      </c>
      <c r="K51" s="1">
        <v>4396</v>
      </c>
      <c r="L51" s="1">
        <v>4396</v>
      </c>
      <c r="M51" s="1">
        <v>9.1609999999999996</v>
      </c>
      <c r="O51" s="1">
        <v>3</v>
      </c>
      <c r="P51" s="1" t="s">
        <v>124</v>
      </c>
      <c r="Q51" s="1">
        <v>96.349000000000004</v>
      </c>
      <c r="R51" s="1">
        <v>2884</v>
      </c>
      <c r="S51" s="1">
        <v>2.9489999999999998</v>
      </c>
      <c r="T51" s="1">
        <v>5378</v>
      </c>
      <c r="U51" s="1">
        <v>2</v>
      </c>
      <c r="V51" s="1">
        <v>5400</v>
      </c>
    </row>
    <row r="52" spans="2:22" x14ac:dyDescent="0.3">
      <c r="B52" s="1" t="s">
        <v>90</v>
      </c>
      <c r="C52" s="1" t="s">
        <v>232</v>
      </c>
      <c r="D52" s="1" t="s">
        <v>285</v>
      </c>
      <c r="E52" s="1" t="s">
        <v>115</v>
      </c>
      <c r="F52" s="1" t="s">
        <v>234</v>
      </c>
      <c r="G52" s="1">
        <v>2021</v>
      </c>
      <c r="H52" s="1" t="s">
        <v>181</v>
      </c>
      <c r="I52" s="1" t="s">
        <v>183</v>
      </c>
      <c r="J52" s="4">
        <v>0.27683400000000002</v>
      </c>
      <c r="K52" s="1">
        <v>4399</v>
      </c>
      <c r="L52" s="1">
        <v>4399</v>
      </c>
      <c r="M52" s="1">
        <v>9.1280000000000001</v>
      </c>
      <c r="O52" s="1">
        <v>3</v>
      </c>
      <c r="P52" s="1" t="s">
        <v>124</v>
      </c>
      <c r="Q52" s="1">
        <v>96.349000000000004</v>
      </c>
      <c r="R52" s="1">
        <v>2884</v>
      </c>
      <c r="S52" s="1">
        <v>2.9489999999999998</v>
      </c>
      <c r="T52" s="1">
        <v>5378</v>
      </c>
      <c r="U52" s="1">
        <v>2</v>
      </c>
      <c r="V52" s="1">
        <v>5400</v>
      </c>
    </row>
    <row r="53" spans="2:22" x14ac:dyDescent="0.3">
      <c r="B53" s="1" t="s">
        <v>90</v>
      </c>
      <c r="C53" s="1" t="s">
        <v>232</v>
      </c>
      <c r="D53" s="1" t="s">
        <v>285</v>
      </c>
      <c r="E53" s="1" t="s">
        <v>115</v>
      </c>
      <c r="F53" s="1" t="s">
        <v>235</v>
      </c>
      <c r="G53" s="1">
        <v>2021</v>
      </c>
      <c r="H53" s="1" t="s">
        <v>181</v>
      </c>
      <c r="I53" s="1" t="s">
        <v>183</v>
      </c>
      <c r="J53" s="4">
        <v>0.28389199999999998</v>
      </c>
      <c r="K53" s="1">
        <v>4395</v>
      </c>
      <c r="L53" s="1">
        <v>4395</v>
      </c>
      <c r="M53" s="1">
        <v>8.8759999999999994</v>
      </c>
      <c r="O53" s="1">
        <v>3</v>
      </c>
      <c r="P53" s="1" t="s">
        <v>124</v>
      </c>
      <c r="Q53" s="1">
        <v>96.349000000000004</v>
      </c>
      <c r="R53" s="1">
        <v>2884</v>
      </c>
      <c r="S53" s="1">
        <v>2.9489999999999998</v>
      </c>
      <c r="T53" s="1">
        <v>5378</v>
      </c>
      <c r="U53" s="1">
        <v>2</v>
      </c>
      <c r="V53" s="1">
        <v>5400</v>
      </c>
    </row>
    <row r="54" spans="2:22" x14ac:dyDescent="0.3">
      <c r="B54" s="1" t="s">
        <v>90</v>
      </c>
      <c r="C54" s="1" t="s">
        <v>232</v>
      </c>
      <c r="D54" s="1" t="s">
        <v>285</v>
      </c>
      <c r="E54" s="1" t="s">
        <v>115</v>
      </c>
      <c r="F54" s="1" t="s">
        <v>236</v>
      </c>
      <c r="G54" s="1">
        <v>2021</v>
      </c>
      <c r="H54" s="1" t="s">
        <v>181</v>
      </c>
      <c r="I54" s="1" t="s">
        <v>183</v>
      </c>
      <c r="J54" s="4">
        <v>0.27621800000000002</v>
      </c>
      <c r="K54" s="1">
        <v>4406</v>
      </c>
      <c r="L54" s="1">
        <v>4406</v>
      </c>
      <c r="M54" s="1">
        <v>8.8759999999999994</v>
      </c>
      <c r="O54" s="1">
        <v>3</v>
      </c>
      <c r="P54" s="1" t="s">
        <v>124</v>
      </c>
      <c r="Q54" s="1">
        <v>96.349000000000004</v>
      </c>
      <c r="R54" s="1">
        <v>2884</v>
      </c>
      <c r="S54" s="1">
        <v>2.9489999999999998</v>
      </c>
      <c r="T54" s="1">
        <v>5378</v>
      </c>
      <c r="U54" s="1">
        <v>2</v>
      </c>
      <c r="V54" s="1">
        <v>5400</v>
      </c>
    </row>
    <row r="55" spans="2:22" x14ac:dyDescent="0.3">
      <c r="B55" s="1" t="s">
        <v>90</v>
      </c>
      <c r="C55" s="1" t="s">
        <v>232</v>
      </c>
      <c r="D55" s="1" t="s">
        <v>285</v>
      </c>
      <c r="E55" s="1" t="s">
        <v>115</v>
      </c>
      <c r="F55" s="1" t="s">
        <v>237</v>
      </c>
      <c r="G55" s="1">
        <v>2021</v>
      </c>
      <c r="H55" s="1" t="s">
        <v>181</v>
      </c>
      <c r="I55" s="1" t="s">
        <v>183</v>
      </c>
      <c r="J55" s="4">
        <v>0.27157399999999998</v>
      </c>
      <c r="K55" s="1">
        <v>4406</v>
      </c>
      <c r="L55" s="1">
        <v>4406</v>
      </c>
      <c r="M55" s="1">
        <v>8.6769999999999996</v>
      </c>
      <c r="O55" s="1">
        <v>3</v>
      </c>
      <c r="P55" s="1" t="s">
        <v>124</v>
      </c>
      <c r="Q55" s="1">
        <v>96.349000000000004</v>
      </c>
      <c r="R55" s="1">
        <v>2884</v>
      </c>
      <c r="S55" s="1">
        <v>2.9489999999999998</v>
      </c>
      <c r="T55" s="1">
        <v>5378</v>
      </c>
      <c r="U55" s="1">
        <v>2</v>
      </c>
      <c r="V55" s="1">
        <v>5400</v>
      </c>
    </row>
    <row r="56" spans="2:22" x14ac:dyDescent="0.3">
      <c r="B56" s="1" t="s">
        <v>90</v>
      </c>
      <c r="C56" s="1" t="s">
        <v>232</v>
      </c>
      <c r="D56" s="1" t="s">
        <v>285</v>
      </c>
      <c r="E56" s="1" t="s">
        <v>115</v>
      </c>
      <c r="F56" s="1" t="s">
        <v>238</v>
      </c>
      <c r="G56" s="1">
        <v>2021</v>
      </c>
      <c r="H56" s="1" t="s">
        <v>181</v>
      </c>
      <c r="I56" s="1" t="s">
        <v>183</v>
      </c>
      <c r="J56" s="4">
        <v>0.26375599999999999</v>
      </c>
      <c r="K56" s="1">
        <v>4405</v>
      </c>
      <c r="L56" s="1">
        <v>4405</v>
      </c>
      <c r="M56" s="1">
        <v>8.6769999999999996</v>
      </c>
      <c r="O56" s="1">
        <v>3</v>
      </c>
      <c r="P56" s="1" t="s">
        <v>124</v>
      </c>
      <c r="Q56" s="1">
        <v>96.349000000000004</v>
      </c>
      <c r="R56" s="1">
        <v>2884</v>
      </c>
      <c r="S56" s="1">
        <v>2.9489999999999998</v>
      </c>
      <c r="T56" s="1">
        <v>5378</v>
      </c>
      <c r="U56" s="1">
        <v>2</v>
      </c>
      <c r="V56" s="1">
        <v>5400</v>
      </c>
    </row>
    <row r="57" spans="2:22" x14ac:dyDescent="0.3">
      <c r="B57" s="1" t="s">
        <v>90</v>
      </c>
      <c r="C57" s="1" t="s">
        <v>232</v>
      </c>
      <c r="D57" s="1" t="s">
        <v>285</v>
      </c>
      <c r="E57" s="1" t="s">
        <v>115</v>
      </c>
      <c r="F57" s="1" t="s">
        <v>239</v>
      </c>
      <c r="G57" s="1">
        <v>2021</v>
      </c>
      <c r="H57" s="1" t="s">
        <v>181</v>
      </c>
      <c r="I57" s="1" t="s">
        <v>183</v>
      </c>
      <c r="J57" s="4">
        <v>0.25467600000000001</v>
      </c>
      <c r="K57" s="1">
        <v>4405</v>
      </c>
      <c r="L57" s="1">
        <v>4405</v>
      </c>
      <c r="M57" s="1">
        <v>8.4939999999999998</v>
      </c>
      <c r="O57" s="1">
        <v>3</v>
      </c>
      <c r="P57" s="1" t="s">
        <v>124</v>
      </c>
      <c r="Q57" s="1">
        <v>96.349000000000004</v>
      </c>
      <c r="R57" s="1">
        <v>2884</v>
      </c>
      <c r="S57" s="1">
        <v>2.9489999999999998</v>
      </c>
      <c r="T57" s="1">
        <v>5378</v>
      </c>
      <c r="U57" s="1">
        <v>2</v>
      </c>
      <c r="V57" s="1">
        <v>5400</v>
      </c>
    </row>
    <row r="58" spans="2:22" x14ac:dyDescent="0.3">
      <c r="B58" s="1" t="s">
        <v>90</v>
      </c>
      <c r="C58" s="1" t="s">
        <v>232</v>
      </c>
      <c r="D58" s="1" t="s">
        <v>285</v>
      </c>
      <c r="E58" s="1" t="s">
        <v>115</v>
      </c>
      <c r="F58" s="1" t="s">
        <v>240</v>
      </c>
      <c r="G58" s="1">
        <v>2021</v>
      </c>
      <c r="H58" s="1" t="s">
        <v>181</v>
      </c>
      <c r="I58" s="1" t="s">
        <v>183</v>
      </c>
      <c r="J58" s="4">
        <v>0.24648200000000001</v>
      </c>
      <c r="K58" s="1">
        <v>4405</v>
      </c>
      <c r="L58" s="1">
        <v>4405</v>
      </c>
      <c r="M58" s="1">
        <v>8.4939999999999998</v>
      </c>
      <c r="O58" s="1">
        <v>3</v>
      </c>
      <c r="P58" s="1" t="s">
        <v>124</v>
      </c>
      <c r="Q58" s="1">
        <v>96.349000000000004</v>
      </c>
      <c r="R58" s="1">
        <v>2884</v>
      </c>
      <c r="S58" s="1">
        <v>2.9489999999999998</v>
      </c>
      <c r="T58" s="1">
        <v>5378</v>
      </c>
      <c r="U58" s="1">
        <v>2</v>
      </c>
      <c r="V58" s="1">
        <v>5400</v>
      </c>
    </row>
    <row r="59" spans="2:22" x14ac:dyDescent="0.3">
      <c r="B59" s="1" t="s">
        <v>90</v>
      </c>
      <c r="C59" s="1" t="s">
        <v>232</v>
      </c>
      <c r="D59" s="1" t="s">
        <v>285</v>
      </c>
      <c r="E59" s="1" t="s">
        <v>115</v>
      </c>
      <c r="F59" s="1" t="s">
        <v>241</v>
      </c>
      <c r="G59" s="1">
        <v>2021</v>
      </c>
      <c r="H59" s="1" t="s">
        <v>181</v>
      </c>
      <c r="I59" s="1" t="s">
        <v>183</v>
      </c>
      <c r="J59" s="4">
        <v>0.24226</v>
      </c>
      <c r="K59" s="1">
        <v>4405</v>
      </c>
      <c r="L59" s="1">
        <v>4405</v>
      </c>
      <c r="M59" s="1">
        <v>8.363999999999999</v>
      </c>
      <c r="O59" s="1">
        <v>3</v>
      </c>
      <c r="P59" s="1" t="s">
        <v>124</v>
      </c>
      <c r="Q59" s="1">
        <v>96.349000000000004</v>
      </c>
      <c r="R59" s="1">
        <v>2884</v>
      </c>
      <c r="S59" s="1">
        <v>2.9489999999999998</v>
      </c>
      <c r="T59" s="1">
        <v>5378</v>
      </c>
      <c r="U59" s="1">
        <v>2</v>
      </c>
      <c r="V59" s="1">
        <v>5400</v>
      </c>
    </row>
    <row r="60" spans="2:22" x14ac:dyDescent="0.3">
      <c r="B60" s="1" t="s">
        <v>90</v>
      </c>
      <c r="C60" s="1" t="s">
        <v>232</v>
      </c>
      <c r="D60" s="1" t="s">
        <v>285</v>
      </c>
      <c r="E60" s="1" t="s">
        <v>115</v>
      </c>
      <c r="F60" s="1" t="s">
        <v>242</v>
      </c>
      <c r="G60" s="1">
        <v>2021</v>
      </c>
      <c r="H60" s="1" t="s">
        <v>181</v>
      </c>
      <c r="I60" s="1" t="s">
        <v>183</v>
      </c>
      <c r="J60" s="4">
        <v>0.23624000000000001</v>
      </c>
      <c r="K60" s="1">
        <v>4405</v>
      </c>
      <c r="L60" s="1">
        <v>4405</v>
      </c>
      <c r="M60" s="1">
        <v>8.363999999999999</v>
      </c>
      <c r="O60" s="1">
        <v>3</v>
      </c>
      <c r="P60" s="1" t="s">
        <v>124</v>
      </c>
      <c r="Q60" s="1">
        <v>96.349000000000004</v>
      </c>
      <c r="R60" s="1">
        <v>2884</v>
      </c>
      <c r="S60" s="1">
        <v>2.9489999999999998</v>
      </c>
      <c r="T60" s="1">
        <v>5378</v>
      </c>
      <c r="U60" s="1">
        <v>2</v>
      </c>
      <c r="V60" s="1">
        <v>5400</v>
      </c>
    </row>
    <row r="61" spans="2:22" x14ac:dyDescent="0.3">
      <c r="B61" s="1" t="s">
        <v>90</v>
      </c>
      <c r="C61" s="1" t="s">
        <v>232</v>
      </c>
      <c r="D61" s="1" t="s">
        <v>285</v>
      </c>
      <c r="E61" s="1" t="s">
        <v>115</v>
      </c>
      <c r="F61" s="1" t="s">
        <v>243</v>
      </c>
      <c r="G61" s="1">
        <v>2021</v>
      </c>
      <c r="H61" s="1" t="s">
        <v>181</v>
      </c>
      <c r="I61" s="1" t="s">
        <v>183</v>
      </c>
      <c r="J61" s="4">
        <v>0.23250199999999999</v>
      </c>
      <c r="K61" s="1">
        <v>4405</v>
      </c>
      <c r="L61" s="1">
        <v>4405</v>
      </c>
      <c r="M61" s="1">
        <v>8.2949999999999999</v>
      </c>
      <c r="O61" s="1">
        <v>3</v>
      </c>
      <c r="P61" s="1" t="s">
        <v>124</v>
      </c>
      <c r="Q61" s="1">
        <v>96.349000000000004</v>
      </c>
      <c r="R61" s="1">
        <v>2884</v>
      </c>
      <c r="S61" s="1">
        <v>2.9489999999999998</v>
      </c>
      <c r="T61" s="1">
        <v>5378</v>
      </c>
      <c r="U61" s="1">
        <v>2</v>
      </c>
      <c r="V61" s="1">
        <v>5400</v>
      </c>
    </row>
    <row r="62" spans="2:22" x14ac:dyDescent="0.3">
      <c r="B62" s="1" t="s">
        <v>90</v>
      </c>
      <c r="C62" s="1" t="s">
        <v>232</v>
      </c>
      <c r="D62" s="1" t="s">
        <v>285</v>
      </c>
      <c r="E62" s="1" t="s">
        <v>115</v>
      </c>
      <c r="F62" s="1" t="s">
        <v>244</v>
      </c>
      <c r="G62" s="1">
        <v>2021</v>
      </c>
      <c r="H62" s="1" t="s">
        <v>181</v>
      </c>
      <c r="I62" s="1" t="s">
        <v>183</v>
      </c>
      <c r="J62" s="4">
        <v>0.240838</v>
      </c>
      <c r="K62" s="1">
        <v>4405</v>
      </c>
      <c r="L62" s="1">
        <v>4405</v>
      </c>
      <c r="M62" s="1">
        <v>8.2949999999999999</v>
      </c>
      <c r="O62" s="1">
        <v>3</v>
      </c>
      <c r="P62" s="1" t="s">
        <v>124</v>
      </c>
      <c r="Q62" s="1">
        <v>96.349000000000004</v>
      </c>
      <c r="R62" s="1">
        <v>2884</v>
      </c>
      <c r="S62" s="1">
        <v>2.9489999999999998</v>
      </c>
      <c r="T62" s="1">
        <v>5378</v>
      </c>
      <c r="U62" s="1">
        <v>2</v>
      </c>
      <c r="V62" s="1">
        <v>5400</v>
      </c>
    </row>
    <row r="63" spans="2:22" x14ac:dyDescent="0.3">
      <c r="B63" s="1" t="s">
        <v>90</v>
      </c>
      <c r="C63" s="1" t="s">
        <v>232</v>
      </c>
      <c r="D63" s="1" t="s">
        <v>285</v>
      </c>
      <c r="E63" s="1" t="s">
        <v>115</v>
      </c>
      <c r="F63" s="1" t="s">
        <v>245</v>
      </c>
      <c r="G63" s="1">
        <v>2021</v>
      </c>
      <c r="H63" s="1" t="s">
        <v>181</v>
      </c>
      <c r="I63" s="1" t="s">
        <v>183</v>
      </c>
      <c r="J63" s="4">
        <v>0.25536799999999998</v>
      </c>
      <c r="K63" s="1">
        <v>4405</v>
      </c>
      <c r="L63" s="1">
        <v>4405</v>
      </c>
      <c r="M63" s="1">
        <v>8.347999999999999</v>
      </c>
      <c r="O63" s="1">
        <v>3</v>
      </c>
      <c r="P63" s="1" t="s">
        <v>124</v>
      </c>
      <c r="Q63" s="1">
        <v>96.349000000000004</v>
      </c>
      <c r="R63" s="1">
        <v>2884</v>
      </c>
      <c r="S63" s="1">
        <v>2.9489999999999998</v>
      </c>
      <c r="T63" s="1">
        <v>5378</v>
      </c>
      <c r="U63" s="1">
        <v>2</v>
      </c>
      <c r="V63" s="1">
        <v>5400</v>
      </c>
    </row>
    <row r="64" spans="2:22" x14ac:dyDescent="0.3">
      <c r="B64" s="1" t="s">
        <v>90</v>
      </c>
      <c r="C64" s="1" t="s">
        <v>232</v>
      </c>
      <c r="D64" s="1" t="s">
        <v>285</v>
      </c>
      <c r="E64" s="1" t="s">
        <v>115</v>
      </c>
      <c r="F64" s="1" t="s">
        <v>246</v>
      </c>
      <c r="G64" s="1">
        <v>2021</v>
      </c>
      <c r="H64" s="1" t="s">
        <v>181</v>
      </c>
      <c r="I64" s="1" t="s">
        <v>183</v>
      </c>
      <c r="J64" s="4">
        <v>0.2890899999999999</v>
      </c>
      <c r="K64" s="1">
        <v>4405</v>
      </c>
      <c r="L64" s="1">
        <v>4405</v>
      </c>
      <c r="M64" s="1">
        <v>8.347999999999999</v>
      </c>
      <c r="O64" s="1">
        <v>3</v>
      </c>
      <c r="P64" s="1" t="s">
        <v>124</v>
      </c>
      <c r="Q64" s="1">
        <v>96.349000000000004</v>
      </c>
      <c r="R64" s="1">
        <v>2884</v>
      </c>
      <c r="S64" s="1">
        <v>2.9489999999999998</v>
      </c>
      <c r="T64" s="1">
        <v>5378</v>
      </c>
      <c r="U64" s="1">
        <v>2</v>
      </c>
      <c r="V64" s="1">
        <v>5400</v>
      </c>
    </row>
    <row r="65" spans="2:22" x14ac:dyDescent="0.3">
      <c r="B65" s="1" t="s">
        <v>90</v>
      </c>
      <c r="C65" s="1" t="s">
        <v>232</v>
      </c>
      <c r="D65" s="1" t="s">
        <v>285</v>
      </c>
      <c r="E65" s="1" t="s">
        <v>115</v>
      </c>
      <c r="F65" s="1" t="s">
        <v>247</v>
      </c>
      <c r="G65" s="1">
        <v>2021</v>
      </c>
      <c r="H65" s="1" t="s">
        <v>181</v>
      </c>
      <c r="I65" s="1" t="s">
        <v>183</v>
      </c>
      <c r="J65" s="4">
        <v>0.32800599999999991</v>
      </c>
      <c r="K65" s="1">
        <v>4405</v>
      </c>
      <c r="L65" s="1">
        <v>4405</v>
      </c>
      <c r="M65" s="1">
        <v>8.5890000000000004</v>
      </c>
      <c r="O65" s="1">
        <v>3</v>
      </c>
      <c r="P65" s="1" t="s">
        <v>124</v>
      </c>
      <c r="Q65" s="1">
        <v>96.349000000000004</v>
      </c>
      <c r="R65" s="1">
        <v>2884</v>
      </c>
      <c r="S65" s="1">
        <v>2.9489999999999998</v>
      </c>
      <c r="T65" s="1">
        <v>5378</v>
      </c>
      <c r="U65" s="1">
        <v>2</v>
      </c>
      <c r="V65" s="1">
        <v>5400</v>
      </c>
    </row>
    <row r="66" spans="2:22" x14ac:dyDescent="0.3">
      <c r="B66" s="1" t="s">
        <v>90</v>
      </c>
      <c r="C66" s="1" t="s">
        <v>232</v>
      </c>
      <c r="D66" s="1" t="s">
        <v>285</v>
      </c>
      <c r="E66" s="1" t="s">
        <v>115</v>
      </c>
      <c r="F66" s="1" t="s">
        <v>248</v>
      </c>
      <c r="G66" s="1">
        <v>2021</v>
      </c>
      <c r="H66" s="1" t="s">
        <v>181</v>
      </c>
      <c r="I66" s="1" t="s">
        <v>183</v>
      </c>
      <c r="J66" s="4">
        <v>0.37958799999999998</v>
      </c>
      <c r="K66" s="1">
        <v>4405</v>
      </c>
      <c r="L66" s="1">
        <v>4405</v>
      </c>
      <c r="M66" s="1">
        <v>8.5890000000000004</v>
      </c>
      <c r="O66" s="1">
        <v>3</v>
      </c>
      <c r="P66" s="1" t="s">
        <v>124</v>
      </c>
      <c r="Q66" s="1">
        <v>96.349000000000004</v>
      </c>
      <c r="R66" s="1">
        <v>2884</v>
      </c>
      <c r="S66" s="1">
        <v>2.9489999999999998</v>
      </c>
      <c r="T66" s="1">
        <v>5378</v>
      </c>
      <c r="U66" s="1">
        <v>2</v>
      </c>
      <c r="V66" s="1">
        <v>5400</v>
      </c>
    </row>
    <row r="67" spans="2:22" x14ac:dyDescent="0.3">
      <c r="B67" s="1" t="s">
        <v>90</v>
      </c>
      <c r="C67" s="1" t="s">
        <v>232</v>
      </c>
      <c r="D67" s="1" t="s">
        <v>285</v>
      </c>
      <c r="E67" s="1" t="s">
        <v>115</v>
      </c>
      <c r="F67" s="1" t="s">
        <v>249</v>
      </c>
      <c r="G67" s="1">
        <v>2021</v>
      </c>
      <c r="H67" s="1" t="s">
        <v>181</v>
      </c>
      <c r="I67" s="1" t="s">
        <v>183</v>
      </c>
      <c r="J67" s="4">
        <v>0.41062199999999999</v>
      </c>
      <c r="K67" s="1">
        <v>4405</v>
      </c>
      <c r="L67" s="1">
        <v>4405</v>
      </c>
      <c r="M67" s="1">
        <v>9.0739999999999998</v>
      </c>
      <c r="O67" s="1">
        <v>3</v>
      </c>
      <c r="P67" s="1" t="s">
        <v>124</v>
      </c>
      <c r="Q67" s="1">
        <v>96.349000000000004</v>
      </c>
      <c r="R67" s="1">
        <v>2884</v>
      </c>
      <c r="S67" s="1">
        <v>2.9489999999999998</v>
      </c>
      <c r="T67" s="1">
        <v>5378</v>
      </c>
      <c r="U67" s="1">
        <v>2</v>
      </c>
      <c r="V67" s="1">
        <v>5400</v>
      </c>
    </row>
    <row r="68" spans="2:22" x14ac:dyDescent="0.3">
      <c r="B68" s="1" t="s">
        <v>90</v>
      </c>
      <c r="C68" s="1" t="s">
        <v>232</v>
      </c>
      <c r="D68" s="1" t="s">
        <v>285</v>
      </c>
      <c r="E68" s="1" t="s">
        <v>115</v>
      </c>
      <c r="F68" s="1" t="s">
        <v>250</v>
      </c>
      <c r="G68" s="1">
        <v>2021</v>
      </c>
      <c r="H68" s="1" t="s">
        <v>181</v>
      </c>
      <c r="I68" s="1" t="s">
        <v>183</v>
      </c>
      <c r="J68" s="4">
        <v>0.44189400000000001</v>
      </c>
      <c r="K68" s="1">
        <v>4405</v>
      </c>
      <c r="L68" s="1">
        <v>4405</v>
      </c>
      <c r="M68" s="1">
        <v>9.0739999999999998</v>
      </c>
      <c r="O68" s="1">
        <v>3</v>
      </c>
      <c r="P68" s="1" t="s">
        <v>124</v>
      </c>
      <c r="Q68" s="1">
        <v>96.349000000000004</v>
      </c>
      <c r="R68" s="1">
        <v>2884</v>
      </c>
      <c r="S68" s="1">
        <v>2.9489999999999998</v>
      </c>
      <c r="T68" s="1">
        <v>5378</v>
      </c>
      <c r="U68" s="1">
        <v>2</v>
      </c>
      <c r="V68" s="1">
        <v>5400</v>
      </c>
    </row>
    <row r="69" spans="2:22" x14ac:dyDescent="0.3">
      <c r="B69" s="1" t="s">
        <v>90</v>
      </c>
      <c r="C69" s="1" t="s">
        <v>232</v>
      </c>
      <c r="D69" s="1" t="s">
        <v>285</v>
      </c>
      <c r="E69" s="1" t="s">
        <v>115</v>
      </c>
      <c r="F69" s="1" t="s">
        <v>251</v>
      </c>
      <c r="G69" s="1">
        <v>2021</v>
      </c>
      <c r="H69" s="1" t="s">
        <v>181</v>
      </c>
      <c r="I69" s="1" t="s">
        <v>183</v>
      </c>
      <c r="J69" s="4">
        <v>0.45512200000000003</v>
      </c>
      <c r="K69" s="1">
        <v>4405</v>
      </c>
      <c r="L69" s="1">
        <v>4405</v>
      </c>
      <c r="M69" s="1">
        <v>9.8119999999999994</v>
      </c>
      <c r="O69" s="1">
        <v>3</v>
      </c>
      <c r="P69" s="1" t="s">
        <v>124</v>
      </c>
      <c r="Q69" s="1">
        <v>96.349000000000004</v>
      </c>
      <c r="R69" s="1">
        <v>2884</v>
      </c>
      <c r="S69" s="1">
        <v>2.9489999999999998</v>
      </c>
      <c r="T69" s="1">
        <v>5378</v>
      </c>
      <c r="U69" s="1">
        <v>2</v>
      </c>
      <c r="V69" s="1">
        <v>5400</v>
      </c>
    </row>
    <row r="70" spans="2:22" x14ac:dyDescent="0.3">
      <c r="B70" s="1" t="s">
        <v>90</v>
      </c>
      <c r="C70" s="1" t="s">
        <v>232</v>
      </c>
      <c r="D70" s="1" t="s">
        <v>285</v>
      </c>
      <c r="E70" s="1" t="s">
        <v>115</v>
      </c>
      <c r="F70" s="1" t="s">
        <v>252</v>
      </c>
      <c r="G70" s="1">
        <v>2021</v>
      </c>
      <c r="H70" s="1" t="s">
        <v>181</v>
      </c>
      <c r="I70" s="1" t="s">
        <v>183</v>
      </c>
      <c r="J70" s="4">
        <v>0.454036</v>
      </c>
      <c r="K70" s="1">
        <v>4405</v>
      </c>
      <c r="L70" s="1">
        <v>4405</v>
      </c>
      <c r="M70" s="1">
        <v>9.8119999999999994</v>
      </c>
      <c r="O70" s="1">
        <v>3</v>
      </c>
      <c r="P70" s="1" t="s">
        <v>124</v>
      </c>
      <c r="Q70" s="1">
        <v>96.349000000000004</v>
      </c>
      <c r="R70" s="1">
        <v>2884</v>
      </c>
      <c r="S70" s="1">
        <v>2.9489999999999998</v>
      </c>
      <c r="T70" s="1">
        <v>5378</v>
      </c>
      <c r="U70" s="1">
        <v>2</v>
      </c>
      <c r="V70" s="1">
        <v>5400</v>
      </c>
    </row>
    <row r="71" spans="2:22" x14ac:dyDescent="0.3">
      <c r="B71" s="1" t="s">
        <v>90</v>
      </c>
      <c r="C71" s="1" t="s">
        <v>232</v>
      </c>
      <c r="D71" s="1" t="s">
        <v>285</v>
      </c>
      <c r="E71" s="1" t="s">
        <v>115</v>
      </c>
      <c r="F71" s="1" t="s">
        <v>253</v>
      </c>
      <c r="G71" s="1">
        <v>2021</v>
      </c>
      <c r="H71" s="1" t="s">
        <v>181</v>
      </c>
      <c r="I71" s="1" t="s">
        <v>183</v>
      </c>
      <c r="J71" s="4">
        <v>0.44326599999999999</v>
      </c>
      <c r="K71" s="1">
        <v>4403</v>
      </c>
      <c r="L71" s="1">
        <v>4403</v>
      </c>
      <c r="M71" s="1">
        <v>10.653</v>
      </c>
      <c r="O71" s="1">
        <v>3</v>
      </c>
      <c r="P71" s="1" t="s">
        <v>124</v>
      </c>
      <c r="Q71" s="1">
        <v>96.349000000000004</v>
      </c>
      <c r="R71" s="1">
        <v>2884</v>
      </c>
      <c r="S71" s="1">
        <v>2.9489999999999998</v>
      </c>
      <c r="T71" s="1">
        <v>5378</v>
      </c>
      <c r="U71" s="1">
        <v>2</v>
      </c>
      <c r="V71" s="1">
        <v>5400</v>
      </c>
    </row>
    <row r="72" spans="2:22" x14ac:dyDescent="0.3">
      <c r="B72" s="1" t="s">
        <v>90</v>
      </c>
      <c r="C72" s="1" t="s">
        <v>232</v>
      </c>
      <c r="D72" s="1" t="s">
        <v>285</v>
      </c>
      <c r="E72" s="1" t="s">
        <v>115</v>
      </c>
      <c r="F72" s="1" t="s">
        <v>254</v>
      </c>
      <c r="G72" s="1">
        <v>2021</v>
      </c>
      <c r="H72" s="1" t="s">
        <v>181</v>
      </c>
      <c r="I72" s="1" t="s">
        <v>183</v>
      </c>
      <c r="J72" s="4">
        <v>0.42926999999999998</v>
      </c>
      <c r="K72" s="1">
        <v>4403</v>
      </c>
      <c r="L72" s="1">
        <v>4403</v>
      </c>
      <c r="M72" s="1">
        <v>10.653</v>
      </c>
      <c r="O72" s="1">
        <v>3</v>
      </c>
      <c r="P72" s="1" t="s">
        <v>124</v>
      </c>
      <c r="Q72" s="1">
        <v>96.349000000000004</v>
      </c>
      <c r="R72" s="1">
        <v>2884</v>
      </c>
      <c r="S72" s="1">
        <v>2.9489999999999998</v>
      </c>
      <c r="T72" s="1">
        <v>5378</v>
      </c>
      <c r="U72" s="1">
        <v>2</v>
      </c>
      <c r="V72" s="1">
        <v>5400</v>
      </c>
    </row>
    <row r="73" spans="2:22" x14ac:dyDescent="0.3">
      <c r="B73" s="1" t="s">
        <v>90</v>
      </c>
      <c r="C73" s="1" t="s">
        <v>232</v>
      </c>
      <c r="D73" s="1" t="s">
        <v>285</v>
      </c>
      <c r="E73" s="1" t="s">
        <v>115</v>
      </c>
      <c r="F73" s="1" t="s">
        <v>255</v>
      </c>
      <c r="G73" s="1">
        <v>2021</v>
      </c>
      <c r="H73" s="1" t="s">
        <v>181</v>
      </c>
      <c r="I73" s="1" t="s">
        <v>183</v>
      </c>
      <c r="J73" s="4">
        <v>0.41484399999999999</v>
      </c>
      <c r="K73" s="1">
        <v>4403</v>
      </c>
      <c r="L73" s="1">
        <v>4403</v>
      </c>
      <c r="M73" s="1">
        <v>11.42</v>
      </c>
      <c r="O73" s="1">
        <v>3</v>
      </c>
      <c r="P73" s="1" t="s">
        <v>124</v>
      </c>
      <c r="Q73" s="1">
        <v>96.349000000000004</v>
      </c>
      <c r="R73" s="1">
        <v>2884</v>
      </c>
      <c r="S73" s="1">
        <v>2.9489999999999998</v>
      </c>
      <c r="T73" s="1">
        <v>5378</v>
      </c>
      <c r="U73" s="1">
        <v>2</v>
      </c>
      <c r="V73" s="1">
        <v>5400</v>
      </c>
    </row>
    <row r="74" spans="2:22" x14ac:dyDescent="0.3">
      <c r="B74" s="1" t="s">
        <v>90</v>
      </c>
      <c r="C74" s="1" t="s">
        <v>232</v>
      </c>
      <c r="D74" s="1" t="s">
        <v>285</v>
      </c>
      <c r="E74" s="1" t="s">
        <v>115</v>
      </c>
      <c r="F74" s="1" t="s">
        <v>256</v>
      </c>
      <c r="G74" s="1">
        <v>2021</v>
      </c>
      <c r="H74" s="1" t="s">
        <v>181</v>
      </c>
      <c r="I74" s="1" t="s">
        <v>183</v>
      </c>
      <c r="J74" s="4">
        <v>0.404312</v>
      </c>
      <c r="K74" s="1">
        <v>4403</v>
      </c>
      <c r="L74" s="1">
        <v>4403</v>
      </c>
      <c r="M74" s="1">
        <v>11.42</v>
      </c>
      <c r="O74" s="1">
        <v>3</v>
      </c>
      <c r="P74" s="1" t="s">
        <v>124</v>
      </c>
      <c r="Q74" s="1">
        <v>96.349000000000004</v>
      </c>
      <c r="R74" s="1">
        <v>2884</v>
      </c>
      <c r="S74" s="1">
        <v>2.9489999999999998</v>
      </c>
      <c r="T74" s="1">
        <v>5378</v>
      </c>
      <c r="U74" s="1">
        <v>2</v>
      </c>
      <c r="V74" s="1">
        <v>5400</v>
      </c>
    </row>
    <row r="75" spans="2:22" x14ac:dyDescent="0.3">
      <c r="B75" s="1" t="s">
        <v>90</v>
      </c>
      <c r="C75" s="1" t="s">
        <v>232</v>
      </c>
      <c r="D75" s="1" t="s">
        <v>285</v>
      </c>
      <c r="E75" s="1" t="s">
        <v>115</v>
      </c>
      <c r="F75" s="1" t="s">
        <v>257</v>
      </c>
      <c r="G75" s="1">
        <v>2021</v>
      </c>
      <c r="H75" s="1" t="s">
        <v>181</v>
      </c>
      <c r="I75" s="1" t="s">
        <v>183</v>
      </c>
      <c r="J75" s="4">
        <v>0.40673799999999999</v>
      </c>
      <c r="K75" s="1">
        <v>4401</v>
      </c>
      <c r="L75" s="1">
        <v>4401</v>
      </c>
      <c r="M75" s="1">
        <v>12.010999999999999</v>
      </c>
      <c r="O75" s="1">
        <v>3</v>
      </c>
      <c r="P75" s="1" t="s">
        <v>124</v>
      </c>
      <c r="Q75" s="1">
        <v>96.349000000000004</v>
      </c>
      <c r="R75" s="1">
        <v>2884</v>
      </c>
      <c r="S75" s="1">
        <v>2.9489999999999998</v>
      </c>
      <c r="T75" s="1">
        <v>5378</v>
      </c>
      <c r="U75" s="1">
        <v>2</v>
      </c>
      <c r="V75" s="1">
        <v>5400</v>
      </c>
    </row>
    <row r="76" spans="2:22" x14ac:dyDescent="0.3">
      <c r="B76" s="1" t="s">
        <v>90</v>
      </c>
      <c r="C76" s="1" t="s">
        <v>232</v>
      </c>
      <c r="D76" s="1" t="s">
        <v>285</v>
      </c>
      <c r="E76" s="1" t="s">
        <v>115</v>
      </c>
      <c r="F76" s="1" t="s">
        <v>258</v>
      </c>
      <c r="G76" s="1">
        <v>2021</v>
      </c>
      <c r="H76" s="1" t="s">
        <v>181</v>
      </c>
      <c r="I76" s="1" t="s">
        <v>183</v>
      </c>
      <c r="J76" s="4">
        <v>0.428124</v>
      </c>
      <c r="K76" s="1">
        <v>4400</v>
      </c>
      <c r="L76" s="1">
        <v>4400</v>
      </c>
      <c r="M76" s="1">
        <v>12.010999999999999</v>
      </c>
      <c r="O76" s="1">
        <v>3</v>
      </c>
      <c r="P76" s="1" t="s">
        <v>124</v>
      </c>
      <c r="Q76" s="1">
        <v>96.349000000000004</v>
      </c>
      <c r="R76" s="1">
        <v>2884</v>
      </c>
      <c r="S76" s="1">
        <v>2.9489999999999998</v>
      </c>
      <c r="T76" s="1">
        <v>5378</v>
      </c>
      <c r="U76" s="1">
        <v>2</v>
      </c>
      <c r="V76" s="1">
        <v>5400</v>
      </c>
    </row>
    <row r="77" spans="2:22" x14ac:dyDescent="0.3">
      <c r="B77" s="1" t="s">
        <v>90</v>
      </c>
      <c r="C77" s="1" t="s">
        <v>232</v>
      </c>
      <c r="D77" s="1" t="s">
        <v>285</v>
      </c>
      <c r="E77" s="1" t="s">
        <v>115</v>
      </c>
      <c r="F77" s="1" t="s">
        <v>259</v>
      </c>
      <c r="G77" s="1">
        <v>2021</v>
      </c>
      <c r="H77" s="1" t="s">
        <v>181</v>
      </c>
      <c r="I77" s="1" t="s">
        <v>183</v>
      </c>
      <c r="J77" s="4">
        <v>0.43148999999999998</v>
      </c>
      <c r="K77" s="1">
        <v>4402</v>
      </c>
      <c r="L77" s="1">
        <v>4402</v>
      </c>
      <c r="M77" s="1">
        <v>12.438000000000001</v>
      </c>
      <c r="O77" s="1">
        <v>3</v>
      </c>
      <c r="P77" s="1" t="s">
        <v>124</v>
      </c>
      <c r="Q77" s="1">
        <v>96.349000000000004</v>
      </c>
      <c r="R77" s="1">
        <v>2884</v>
      </c>
      <c r="S77" s="1">
        <v>2.9489999999999998</v>
      </c>
      <c r="T77" s="1">
        <v>5378</v>
      </c>
      <c r="U77" s="1">
        <v>2</v>
      </c>
      <c r="V77" s="1">
        <v>5400</v>
      </c>
    </row>
    <row r="78" spans="2:22" x14ac:dyDescent="0.3">
      <c r="B78" s="1" t="s">
        <v>90</v>
      </c>
      <c r="C78" s="1" t="s">
        <v>232</v>
      </c>
      <c r="D78" s="1" t="s">
        <v>285</v>
      </c>
      <c r="E78" s="1" t="s">
        <v>115</v>
      </c>
      <c r="F78" s="1" t="s">
        <v>260</v>
      </c>
      <c r="G78" s="1">
        <v>2021</v>
      </c>
      <c r="H78" s="1" t="s">
        <v>181</v>
      </c>
      <c r="I78" s="1" t="s">
        <v>183</v>
      </c>
      <c r="J78" s="4">
        <v>0.41725000000000001</v>
      </c>
      <c r="K78" s="1">
        <v>4402</v>
      </c>
      <c r="L78" s="1">
        <v>4402</v>
      </c>
      <c r="M78" s="1">
        <v>12.438000000000001</v>
      </c>
      <c r="O78" s="1">
        <v>3</v>
      </c>
      <c r="P78" s="1" t="s">
        <v>124</v>
      </c>
      <c r="Q78" s="1">
        <v>96.349000000000004</v>
      </c>
      <c r="R78" s="1">
        <v>2884</v>
      </c>
      <c r="S78" s="1">
        <v>2.9489999999999998</v>
      </c>
      <c r="T78" s="1">
        <v>5378</v>
      </c>
      <c r="U78" s="1">
        <v>2</v>
      </c>
      <c r="V78" s="1">
        <v>5400</v>
      </c>
    </row>
    <row r="79" spans="2:22" x14ac:dyDescent="0.3">
      <c r="B79" s="1" t="s">
        <v>90</v>
      </c>
      <c r="C79" s="1" t="s">
        <v>232</v>
      </c>
      <c r="D79" s="1" t="s">
        <v>285</v>
      </c>
      <c r="E79" s="1" t="s">
        <v>115</v>
      </c>
      <c r="F79" s="1" t="s">
        <v>261</v>
      </c>
      <c r="G79" s="1">
        <v>2021</v>
      </c>
      <c r="H79" s="1" t="s">
        <v>181</v>
      </c>
      <c r="I79" s="1" t="s">
        <v>183</v>
      </c>
      <c r="J79" s="4">
        <v>0.39510600000000001</v>
      </c>
      <c r="K79" s="1">
        <v>4401</v>
      </c>
      <c r="L79" s="1">
        <v>4401</v>
      </c>
      <c r="M79" s="1">
        <v>12.702</v>
      </c>
      <c r="O79" s="1">
        <v>3</v>
      </c>
      <c r="P79" s="1" t="s">
        <v>124</v>
      </c>
      <c r="Q79" s="1">
        <v>96.349000000000004</v>
      </c>
      <c r="R79" s="1">
        <v>2884</v>
      </c>
      <c r="S79" s="1">
        <v>2.9489999999999998</v>
      </c>
      <c r="T79" s="1">
        <v>5378</v>
      </c>
      <c r="U79" s="1">
        <v>2</v>
      </c>
      <c r="V79" s="1">
        <v>5400</v>
      </c>
    </row>
    <row r="80" spans="2:22" x14ac:dyDescent="0.3">
      <c r="B80" s="1" t="s">
        <v>90</v>
      </c>
      <c r="C80" s="1" t="s">
        <v>232</v>
      </c>
      <c r="D80" s="1" t="s">
        <v>285</v>
      </c>
      <c r="E80" s="1" t="s">
        <v>115</v>
      </c>
      <c r="F80" s="1" t="s">
        <v>262</v>
      </c>
      <c r="G80" s="1">
        <v>2021</v>
      </c>
      <c r="H80" s="1" t="s">
        <v>181</v>
      </c>
      <c r="I80" s="1" t="s">
        <v>183</v>
      </c>
      <c r="J80" s="4">
        <v>0.38612799999999992</v>
      </c>
      <c r="K80" s="1">
        <v>4401</v>
      </c>
      <c r="L80" s="1">
        <v>4401</v>
      </c>
      <c r="M80" s="1">
        <v>12.702</v>
      </c>
      <c r="O80" s="1">
        <v>3</v>
      </c>
      <c r="P80" s="1" t="s">
        <v>124</v>
      </c>
      <c r="Q80" s="1">
        <v>96.349000000000004</v>
      </c>
      <c r="R80" s="1">
        <v>2884</v>
      </c>
      <c r="S80" s="1">
        <v>2.9489999999999998</v>
      </c>
      <c r="T80" s="1">
        <v>5378</v>
      </c>
      <c r="U80" s="1">
        <v>2</v>
      </c>
      <c r="V80" s="1">
        <v>5400</v>
      </c>
    </row>
    <row r="81" spans="2:22" x14ac:dyDescent="0.3">
      <c r="B81" s="1" t="s">
        <v>90</v>
      </c>
      <c r="C81" s="1" t="s">
        <v>232</v>
      </c>
      <c r="D81" s="1" t="s">
        <v>285</v>
      </c>
      <c r="E81" s="1" t="s">
        <v>115</v>
      </c>
      <c r="F81" s="1" t="s">
        <v>263</v>
      </c>
      <c r="G81" s="1">
        <v>2021</v>
      </c>
      <c r="H81" s="1" t="s">
        <v>181</v>
      </c>
      <c r="I81" s="1" t="s">
        <v>183</v>
      </c>
      <c r="J81" s="4">
        <v>0.3871139999999999</v>
      </c>
      <c r="K81" s="1">
        <v>4401</v>
      </c>
      <c r="L81" s="1">
        <v>4401</v>
      </c>
      <c r="M81" s="1">
        <v>12.784000000000001</v>
      </c>
      <c r="O81" s="1">
        <v>3</v>
      </c>
      <c r="P81" s="1" t="s">
        <v>124</v>
      </c>
      <c r="Q81" s="1">
        <v>96.349000000000004</v>
      </c>
      <c r="R81" s="1">
        <v>2884</v>
      </c>
      <c r="S81" s="1">
        <v>2.9489999999999998</v>
      </c>
      <c r="T81" s="1">
        <v>5378</v>
      </c>
      <c r="U81" s="1">
        <v>2</v>
      </c>
      <c r="V81" s="1">
        <v>5400</v>
      </c>
    </row>
    <row r="82" spans="2:22" x14ac:dyDescent="0.3">
      <c r="B82" s="1" t="s">
        <v>90</v>
      </c>
      <c r="C82" s="1" t="s">
        <v>232</v>
      </c>
      <c r="D82" s="1" t="s">
        <v>285</v>
      </c>
      <c r="E82" s="1" t="s">
        <v>115</v>
      </c>
      <c r="F82" s="1" t="s">
        <v>264</v>
      </c>
      <c r="G82" s="1">
        <v>2021</v>
      </c>
      <c r="H82" s="1" t="s">
        <v>181</v>
      </c>
      <c r="I82" s="1" t="s">
        <v>183</v>
      </c>
      <c r="J82" s="4">
        <v>0.39777999999999991</v>
      </c>
      <c r="K82" s="1">
        <v>4403</v>
      </c>
      <c r="L82" s="1">
        <v>4403</v>
      </c>
      <c r="M82" s="1">
        <v>12.784000000000001</v>
      </c>
      <c r="O82" s="1">
        <v>3</v>
      </c>
      <c r="P82" s="1" t="s">
        <v>124</v>
      </c>
      <c r="Q82" s="1">
        <v>96.349000000000004</v>
      </c>
      <c r="R82" s="1">
        <v>2884</v>
      </c>
      <c r="S82" s="1">
        <v>2.9489999999999998</v>
      </c>
      <c r="T82" s="1">
        <v>5378</v>
      </c>
      <c r="U82" s="1">
        <v>2</v>
      </c>
      <c r="V82" s="1">
        <v>5400</v>
      </c>
    </row>
    <row r="83" spans="2:22" x14ac:dyDescent="0.3">
      <c r="B83" s="1" t="s">
        <v>90</v>
      </c>
      <c r="C83" s="1" t="s">
        <v>232</v>
      </c>
      <c r="D83" s="1" t="s">
        <v>285</v>
      </c>
      <c r="E83" s="1" t="s">
        <v>115</v>
      </c>
      <c r="F83" s="1" t="s">
        <v>265</v>
      </c>
      <c r="G83" s="1">
        <v>2021</v>
      </c>
      <c r="H83" s="1" t="s">
        <v>181</v>
      </c>
      <c r="I83" s="1" t="s">
        <v>183</v>
      </c>
      <c r="J83" s="4">
        <v>0.416906</v>
      </c>
      <c r="K83" s="1">
        <v>4403</v>
      </c>
      <c r="L83" s="1">
        <v>4403</v>
      </c>
      <c r="M83" s="1">
        <v>12.657</v>
      </c>
      <c r="O83" s="1">
        <v>3</v>
      </c>
      <c r="P83" s="1" t="s">
        <v>124</v>
      </c>
      <c r="Q83" s="1">
        <v>96.349000000000004</v>
      </c>
      <c r="R83" s="1">
        <v>2884</v>
      </c>
      <c r="S83" s="1">
        <v>2.9489999999999998</v>
      </c>
      <c r="T83" s="1">
        <v>5378</v>
      </c>
      <c r="U83" s="1">
        <v>2</v>
      </c>
      <c r="V83" s="1">
        <v>5400</v>
      </c>
    </row>
    <row r="84" spans="2:22" x14ac:dyDescent="0.3">
      <c r="B84" s="1" t="s">
        <v>90</v>
      </c>
      <c r="C84" s="1" t="s">
        <v>232</v>
      </c>
      <c r="D84" s="1" t="s">
        <v>285</v>
      </c>
      <c r="E84" s="1" t="s">
        <v>115</v>
      </c>
      <c r="F84" s="1" t="s">
        <v>266</v>
      </c>
      <c r="G84" s="1">
        <v>2021</v>
      </c>
      <c r="H84" s="1" t="s">
        <v>181</v>
      </c>
      <c r="I84" s="1" t="s">
        <v>183</v>
      </c>
      <c r="J84" s="4">
        <v>0.46421600000000002</v>
      </c>
      <c r="K84" s="1">
        <v>4403</v>
      </c>
      <c r="L84" s="1">
        <v>4403</v>
      </c>
      <c r="M84" s="1">
        <v>12.657</v>
      </c>
      <c r="O84" s="1">
        <v>3</v>
      </c>
      <c r="P84" s="1" t="s">
        <v>124</v>
      </c>
      <c r="Q84" s="1">
        <v>96.349000000000004</v>
      </c>
      <c r="R84" s="1">
        <v>2884</v>
      </c>
      <c r="S84" s="1">
        <v>2.9489999999999998</v>
      </c>
      <c r="T84" s="1">
        <v>5378</v>
      </c>
      <c r="U84" s="1">
        <v>2</v>
      </c>
      <c r="V84" s="1">
        <v>5400</v>
      </c>
    </row>
    <row r="85" spans="2:22" x14ac:dyDescent="0.3">
      <c r="B85" s="1" t="s">
        <v>90</v>
      </c>
      <c r="C85" s="1" t="s">
        <v>232</v>
      </c>
      <c r="D85" s="1" t="s">
        <v>285</v>
      </c>
      <c r="E85" s="1" t="s">
        <v>115</v>
      </c>
      <c r="F85" s="1" t="s">
        <v>267</v>
      </c>
      <c r="G85" s="1">
        <v>2021</v>
      </c>
      <c r="H85" s="1" t="s">
        <v>181</v>
      </c>
      <c r="I85" s="1" t="s">
        <v>183</v>
      </c>
      <c r="J85" s="4">
        <v>0.52754800000000002</v>
      </c>
      <c r="K85" s="1">
        <v>4403</v>
      </c>
      <c r="L85" s="1">
        <v>4403</v>
      </c>
      <c r="M85" s="1">
        <v>12.387</v>
      </c>
      <c r="O85" s="1">
        <v>3</v>
      </c>
      <c r="P85" s="1" t="s">
        <v>124</v>
      </c>
      <c r="Q85" s="1">
        <v>96.349000000000004</v>
      </c>
      <c r="R85" s="1">
        <v>2884</v>
      </c>
      <c r="S85" s="1">
        <v>2.9489999999999998</v>
      </c>
      <c r="T85" s="1">
        <v>5378</v>
      </c>
      <c r="U85" s="1">
        <v>2</v>
      </c>
      <c r="V85" s="1">
        <v>5400</v>
      </c>
    </row>
    <row r="86" spans="2:22" x14ac:dyDescent="0.3">
      <c r="B86" s="1" t="s">
        <v>90</v>
      </c>
      <c r="C86" s="1" t="s">
        <v>232</v>
      </c>
      <c r="D86" s="1" t="s">
        <v>285</v>
      </c>
      <c r="E86" s="1" t="s">
        <v>115</v>
      </c>
      <c r="F86" s="1" t="s">
        <v>268</v>
      </c>
      <c r="G86" s="1">
        <v>2021</v>
      </c>
      <c r="H86" s="1" t="s">
        <v>181</v>
      </c>
      <c r="I86" s="1" t="s">
        <v>183</v>
      </c>
      <c r="J86" s="4">
        <v>0.60475199999999996</v>
      </c>
      <c r="K86" s="1">
        <v>4403</v>
      </c>
      <c r="L86" s="1">
        <v>4403</v>
      </c>
      <c r="M86" s="1">
        <v>12.387</v>
      </c>
      <c r="O86" s="1">
        <v>3</v>
      </c>
      <c r="P86" s="1" t="s">
        <v>124</v>
      </c>
      <c r="Q86" s="1">
        <v>96.349000000000004</v>
      </c>
      <c r="R86" s="1">
        <v>2884</v>
      </c>
      <c r="S86" s="1">
        <v>2.9489999999999998</v>
      </c>
      <c r="T86" s="1">
        <v>5378</v>
      </c>
      <c r="U86" s="1">
        <v>2</v>
      </c>
      <c r="V86" s="1">
        <v>5400</v>
      </c>
    </row>
    <row r="87" spans="2:22" x14ac:dyDescent="0.3">
      <c r="B87" s="1" t="s">
        <v>90</v>
      </c>
      <c r="C87" s="1" t="s">
        <v>232</v>
      </c>
      <c r="D87" s="1" t="s">
        <v>285</v>
      </c>
      <c r="E87" s="1" t="s">
        <v>115</v>
      </c>
      <c r="F87" s="1" t="s">
        <v>269</v>
      </c>
      <c r="G87" s="1">
        <v>2021</v>
      </c>
      <c r="H87" s="1" t="s">
        <v>181</v>
      </c>
      <c r="I87" s="1" t="s">
        <v>183</v>
      </c>
      <c r="J87" s="4">
        <v>0.65479200000000004</v>
      </c>
      <c r="K87" s="1">
        <v>4403</v>
      </c>
      <c r="L87" s="1">
        <v>4403</v>
      </c>
      <c r="M87" s="1">
        <v>11.999000000000001</v>
      </c>
      <c r="O87" s="1">
        <v>3</v>
      </c>
      <c r="P87" s="1" t="s">
        <v>124</v>
      </c>
      <c r="Q87" s="1">
        <v>96.349000000000004</v>
      </c>
      <c r="R87" s="1">
        <v>2884</v>
      </c>
      <c r="S87" s="1">
        <v>2.9489999999999998</v>
      </c>
      <c r="T87" s="1">
        <v>5378</v>
      </c>
      <c r="U87" s="1">
        <v>2</v>
      </c>
      <c r="V87" s="1">
        <v>5400</v>
      </c>
    </row>
    <row r="88" spans="2:22" x14ac:dyDescent="0.3">
      <c r="B88" s="1" t="s">
        <v>90</v>
      </c>
      <c r="C88" s="1" t="s">
        <v>232</v>
      </c>
      <c r="D88" s="1" t="s">
        <v>285</v>
      </c>
      <c r="E88" s="1" t="s">
        <v>115</v>
      </c>
      <c r="F88" s="1" t="s">
        <v>270</v>
      </c>
      <c r="G88" s="1">
        <v>2021</v>
      </c>
      <c r="H88" s="1" t="s">
        <v>181</v>
      </c>
      <c r="I88" s="1" t="s">
        <v>183</v>
      </c>
      <c r="J88" s="4">
        <v>0.67017399999999994</v>
      </c>
      <c r="K88" s="1">
        <v>4402</v>
      </c>
      <c r="L88" s="1">
        <v>4402</v>
      </c>
      <c r="M88" s="1">
        <v>11.999000000000001</v>
      </c>
      <c r="O88" s="1">
        <v>3</v>
      </c>
      <c r="P88" s="1" t="s">
        <v>124</v>
      </c>
      <c r="Q88" s="1">
        <v>96.349000000000004</v>
      </c>
      <c r="R88" s="1">
        <v>2884</v>
      </c>
      <c r="S88" s="1">
        <v>2.9489999999999998</v>
      </c>
      <c r="T88" s="1">
        <v>5378</v>
      </c>
      <c r="U88" s="1">
        <v>2</v>
      </c>
      <c r="V88" s="1">
        <v>5400</v>
      </c>
    </row>
    <row r="89" spans="2:22" x14ac:dyDescent="0.3">
      <c r="B89" s="1" t="s">
        <v>90</v>
      </c>
      <c r="C89" s="1" t="s">
        <v>232</v>
      </c>
      <c r="D89" s="1" t="s">
        <v>285</v>
      </c>
      <c r="E89" s="1" t="s">
        <v>115</v>
      </c>
      <c r="F89" s="1" t="s">
        <v>271</v>
      </c>
      <c r="G89" s="1">
        <v>2021</v>
      </c>
      <c r="H89" s="1" t="s">
        <v>181</v>
      </c>
      <c r="I89" s="1" t="s">
        <v>183</v>
      </c>
      <c r="J89" s="4">
        <v>0.65500000000000003</v>
      </c>
      <c r="K89" s="1">
        <v>4402</v>
      </c>
      <c r="L89" s="1">
        <v>4402</v>
      </c>
      <c r="M89" s="1">
        <v>11.52</v>
      </c>
      <c r="O89" s="1">
        <v>3</v>
      </c>
      <c r="P89" s="1" t="s">
        <v>124</v>
      </c>
      <c r="Q89" s="1">
        <v>96.349000000000004</v>
      </c>
      <c r="R89" s="1">
        <v>2884</v>
      </c>
      <c r="S89" s="1">
        <v>2.9489999999999998</v>
      </c>
      <c r="T89" s="1">
        <v>5378</v>
      </c>
      <c r="U89" s="1">
        <v>2</v>
      </c>
      <c r="V89" s="1">
        <v>5400</v>
      </c>
    </row>
    <row r="90" spans="2:22" x14ac:dyDescent="0.3">
      <c r="B90" s="1" t="s">
        <v>90</v>
      </c>
      <c r="C90" s="1" t="s">
        <v>232</v>
      </c>
      <c r="D90" s="1" t="s">
        <v>285</v>
      </c>
      <c r="E90" s="1" t="s">
        <v>115</v>
      </c>
      <c r="F90" s="1" t="s">
        <v>272</v>
      </c>
      <c r="G90" s="1">
        <v>2021</v>
      </c>
      <c r="H90" s="1" t="s">
        <v>181</v>
      </c>
      <c r="I90" s="1" t="s">
        <v>183</v>
      </c>
      <c r="J90" s="4">
        <v>0.62039800000000001</v>
      </c>
      <c r="K90" s="1">
        <v>4402</v>
      </c>
      <c r="L90" s="1">
        <v>4402</v>
      </c>
      <c r="M90" s="1">
        <v>11.52</v>
      </c>
      <c r="O90" s="1">
        <v>3</v>
      </c>
      <c r="P90" s="1" t="s">
        <v>124</v>
      </c>
      <c r="Q90" s="1">
        <v>96.349000000000004</v>
      </c>
      <c r="R90" s="1">
        <v>2884</v>
      </c>
      <c r="S90" s="1">
        <v>2.9489999999999998</v>
      </c>
      <c r="T90" s="1">
        <v>5378</v>
      </c>
      <c r="U90" s="1">
        <v>2</v>
      </c>
      <c r="V90" s="1">
        <v>5400</v>
      </c>
    </row>
    <row r="91" spans="2:22" x14ac:dyDescent="0.3">
      <c r="B91" s="1" t="s">
        <v>90</v>
      </c>
      <c r="C91" s="1" t="s">
        <v>232</v>
      </c>
      <c r="D91" s="1" t="s">
        <v>285</v>
      </c>
      <c r="E91" s="1" t="s">
        <v>115</v>
      </c>
      <c r="F91" s="1" t="s">
        <v>273</v>
      </c>
      <c r="G91" s="1">
        <v>2021</v>
      </c>
      <c r="H91" s="1" t="s">
        <v>181</v>
      </c>
      <c r="I91" s="1" t="s">
        <v>183</v>
      </c>
      <c r="J91" s="4">
        <v>0.57906199999999997</v>
      </c>
      <c r="K91" s="1">
        <v>4402</v>
      </c>
      <c r="L91" s="1">
        <v>4402</v>
      </c>
      <c r="M91" s="1">
        <v>10.935</v>
      </c>
      <c r="O91" s="1">
        <v>3</v>
      </c>
      <c r="P91" s="1" t="s">
        <v>124</v>
      </c>
      <c r="Q91" s="1">
        <v>96.349000000000004</v>
      </c>
      <c r="R91" s="1">
        <v>2884</v>
      </c>
      <c r="S91" s="1">
        <v>2.9489999999999998</v>
      </c>
      <c r="T91" s="1">
        <v>5378</v>
      </c>
      <c r="U91" s="1">
        <v>2</v>
      </c>
      <c r="V91" s="1">
        <v>5400</v>
      </c>
    </row>
    <row r="92" spans="2:22" x14ac:dyDescent="0.3">
      <c r="B92" s="1" t="s">
        <v>90</v>
      </c>
      <c r="C92" s="1" t="s">
        <v>232</v>
      </c>
      <c r="D92" s="1" t="s">
        <v>285</v>
      </c>
      <c r="E92" s="1" t="s">
        <v>115</v>
      </c>
      <c r="F92" s="1" t="s">
        <v>274</v>
      </c>
      <c r="G92" s="1">
        <v>2021</v>
      </c>
      <c r="H92" s="1" t="s">
        <v>181</v>
      </c>
      <c r="I92" s="1" t="s">
        <v>183</v>
      </c>
      <c r="J92" s="4">
        <v>0.54819200000000001</v>
      </c>
      <c r="K92" s="1">
        <v>4402</v>
      </c>
      <c r="L92" s="1">
        <v>4402</v>
      </c>
      <c r="M92" s="1">
        <v>10.935</v>
      </c>
      <c r="O92" s="1">
        <v>3</v>
      </c>
      <c r="P92" s="1" t="s">
        <v>124</v>
      </c>
      <c r="Q92" s="1">
        <v>96.349000000000004</v>
      </c>
      <c r="R92" s="1">
        <v>2884</v>
      </c>
      <c r="S92" s="1">
        <v>2.9489999999999998</v>
      </c>
      <c r="T92" s="1">
        <v>5378</v>
      </c>
      <c r="U92" s="1">
        <v>2</v>
      </c>
      <c r="V92" s="1">
        <v>5400</v>
      </c>
    </row>
    <row r="93" spans="2:22" x14ac:dyDescent="0.3">
      <c r="B93" s="1" t="s">
        <v>90</v>
      </c>
      <c r="C93" s="1" t="s">
        <v>232</v>
      </c>
      <c r="D93" s="1" t="s">
        <v>285</v>
      </c>
      <c r="E93" s="1" t="s">
        <v>115</v>
      </c>
      <c r="F93" s="1" t="s">
        <v>275</v>
      </c>
      <c r="G93" s="1">
        <v>2021</v>
      </c>
      <c r="H93" s="1" t="s">
        <v>181</v>
      </c>
      <c r="I93" s="1" t="s">
        <v>183</v>
      </c>
      <c r="J93" s="4">
        <v>0.52060600000000001</v>
      </c>
      <c r="K93" s="1">
        <v>4402</v>
      </c>
      <c r="L93" s="1">
        <v>4402</v>
      </c>
      <c r="M93" s="1">
        <v>10.337999999999999</v>
      </c>
      <c r="O93" s="1">
        <v>3</v>
      </c>
      <c r="P93" s="1" t="s">
        <v>124</v>
      </c>
      <c r="Q93" s="1">
        <v>96.349000000000004</v>
      </c>
      <c r="R93" s="1">
        <v>2884</v>
      </c>
      <c r="S93" s="1">
        <v>2.9489999999999998</v>
      </c>
      <c r="T93" s="1">
        <v>5378</v>
      </c>
      <c r="U93" s="1">
        <v>2</v>
      </c>
      <c r="V93" s="1">
        <v>5400</v>
      </c>
    </row>
    <row r="94" spans="2:22" x14ac:dyDescent="0.3">
      <c r="B94" s="1" t="s">
        <v>90</v>
      </c>
      <c r="C94" s="1" t="s">
        <v>232</v>
      </c>
      <c r="D94" s="1" t="s">
        <v>285</v>
      </c>
      <c r="E94" s="1" t="s">
        <v>115</v>
      </c>
      <c r="F94" s="1" t="s">
        <v>276</v>
      </c>
      <c r="G94" s="1">
        <v>2021</v>
      </c>
      <c r="H94" s="1" t="s">
        <v>181</v>
      </c>
      <c r="I94" s="1" t="s">
        <v>183</v>
      </c>
      <c r="J94" s="4">
        <v>0.49651200000000001</v>
      </c>
      <c r="K94" s="1">
        <v>4401</v>
      </c>
      <c r="L94" s="1">
        <v>4401</v>
      </c>
      <c r="M94" s="1">
        <v>10.337999999999999</v>
      </c>
      <c r="O94" s="1">
        <v>3</v>
      </c>
      <c r="P94" s="1" t="s">
        <v>124</v>
      </c>
      <c r="Q94" s="1">
        <v>96.349000000000004</v>
      </c>
      <c r="R94" s="1">
        <v>2884</v>
      </c>
      <c r="S94" s="1">
        <v>2.9489999999999998</v>
      </c>
      <c r="T94" s="1">
        <v>5378</v>
      </c>
      <c r="U94" s="1">
        <v>2</v>
      </c>
      <c r="V94" s="1">
        <v>5400</v>
      </c>
    </row>
    <row r="95" spans="2:22" x14ac:dyDescent="0.3">
      <c r="B95" s="1" t="s">
        <v>90</v>
      </c>
      <c r="C95" s="1" t="s">
        <v>232</v>
      </c>
      <c r="D95" s="1" t="s">
        <v>285</v>
      </c>
      <c r="E95" s="1" t="s">
        <v>115</v>
      </c>
      <c r="F95" s="1" t="s">
        <v>277</v>
      </c>
      <c r="G95" s="1">
        <v>2021</v>
      </c>
      <c r="H95" s="1" t="s">
        <v>181</v>
      </c>
      <c r="I95" s="1" t="s">
        <v>183</v>
      </c>
      <c r="J95" s="4">
        <v>0.46401399999999998</v>
      </c>
      <c r="K95" s="1">
        <v>4401</v>
      </c>
      <c r="L95" s="1">
        <v>4401</v>
      </c>
      <c r="M95" s="1">
        <v>9.83</v>
      </c>
      <c r="O95" s="1">
        <v>3</v>
      </c>
      <c r="P95" s="1" t="s">
        <v>124</v>
      </c>
      <c r="Q95" s="1">
        <v>96.349000000000004</v>
      </c>
      <c r="R95" s="1">
        <v>2884</v>
      </c>
      <c r="S95" s="1">
        <v>2.9489999999999998</v>
      </c>
      <c r="T95" s="1">
        <v>5378</v>
      </c>
      <c r="U95" s="1">
        <v>2</v>
      </c>
      <c r="V95" s="1">
        <v>5400</v>
      </c>
    </row>
    <row r="96" spans="2:22" x14ac:dyDescent="0.3">
      <c r="B96" s="1" t="s">
        <v>90</v>
      </c>
      <c r="C96" s="1" t="s">
        <v>232</v>
      </c>
      <c r="D96" s="1" t="s">
        <v>285</v>
      </c>
      <c r="E96" s="1" t="s">
        <v>115</v>
      </c>
      <c r="F96" s="1" t="s">
        <v>278</v>
      </c>
      <c r="G96" s="1">
        <v>2021</v>
      </c>
      <c r="H96" s="1" t="s">
        <v>181</v>
      </c>
      <c r="I96" s="1" t="s">
        <v>183</v>
      </c>
      <c r="J96" s="4">
        <v>0.43513200000000002</v>
      </c>
      <c r="K96" s="1">
        <v>4399</v>
      </c>
      <c r="L96" s="1">
        <v>4399</v>
      </c>
      <c r="M96" s="1">
        <v>9.83</v>
      </c>
      <c r="O96" s="1">
        <v>3</v>
      </c>
      <c r="P96" s="1" t="s">
        <v>124</v>
      </c>
      <c r="Q96" s="1">
        <v>96.349000000000004</v>
      </c>
      <c r="R96" s="1">
        <v>2884</v>
      </c>
      <c r="S96" s="1">
        <v>2.9489999999999998</v>
      </c>
      <c r="T96" s="1">
        <v>5378</v>
      </c>
      <c r="U96" s="1">
        <v>2</v>
      </c>
      <c r="V96" s="1">
        <v>5400</v>
      </c>
    </row>
    <row r="97" spans="2:22" x14ac:dyDescent="0.3">
      <c r="B97" s="1" t="s">
        <v>90</v>
      </c>
      <c r="C97" s="1" t="s">
        <v>232</v>
      </c>
      <c r="D97" s="1" t="s">
        <v>285</v>
      </c>
      <c r="E97" s="1" t="s">
        <v>115</v>
      </c>
      <c r="F97" s="1" t="s">
        <v>279</v>
      </c>
      <c r="G97" s="1">
        <v>2021</v>
      </c>
      <c r="H97" s="1" t="s">
        <v>181</v>
      </c>
      <c r="I97" s="1" t="s">
        <v>183</v>
      </c>
      <c r="J97" s="4">
        <v>0.38869599999999999</v>
      </c>
      <c r="K97" s="1">
        <v>4398</v>
      </c>
      <c r="L97" s="1">
        <v>4398</v>
      </c>
      <c r="M97" s="1">
        <v>9.4359999999999999</v>
      </c>
      <c r="O97" s="1">
        <v>3</v>
      </c>
      <c r="P97" s="1" t="s">
        <v>124</v>
      </c>
      <c r="Q97" s="1">
        <v>96.349000000000004</v>
      </c>
      <c r="R97" s="1">
        <v>2884</v>
      </c>
      <c r="S97" s="1">
        <v>2.9489999999999998</v>
      </c>
      <c r="T97" s="1">
        <v>5378</v>
      </c>
      <c r="U97" s="1">
        <v>2</v>
      </c>
      <c r="V97" s="1">
        <v>5400</v>
      </c>
    </row>
    <row r="98" spans="2:22" x14ac:dyDescent="0.3">
      <c r="B98" s="1" t="s">
        <v>90</v>
      </c>
      <c r="C98" s="1" t="s">
        <v>232</v>
      </c>
      <c r="D98" s="1" t="s">
        <v>285</v>
      </c>
      <c r="E98" s="1" t="s">
        <v>115</v>
      </c>
      <c r="F98" s="1" t="s">
        <v>280</v>
      </c>
      <c r="G98" s="1">
        <v>2021</v>
      </c>
      <c r="H98" s="1" t="s">
        <v>181</v>
      </c>
      <c r="I98" s="1" t="s">
        <v>183</v>
      </c>
      <c r="J98" s="4">
        <v>0.33712999999999999</v>
      </c>
      <c r="K98" s="1">
        <v>4397</v>
      </c>
      <c r="L98" s="1">
        <v>4397</v>
      </c>
      <c r="M98" s="1">
        <v>9.4350000000000005</v>
      </c>
      <c r="O98" s="1">
        <v>3</v>
      </c>
      <c r="P98" s="1" t="s">
        <v>124</v>
      </c>
      <c r="Q98" s="1">
        <v>96.349000000000004</v>
      </c>
      <c r="R98" s="1">
        <v>2884</v>
      </c>
      <c r="S98" s="1">
        <v>2.9489999999999998</v>
      </c>
      <c r="T98" s="1">
        <v>5378</v>
      </c>
      <c r="U98" s="1">
        <v>2</v>
      </c>
      <c r="V98" s="1">
        <v>5400</v>
      </c>
    </row>
    <row r="99" spans="2:22" x14ac:dyDescent="0.3">
      <c r="B99" s="1" t="s">
        <v>90</v>
      </c>
      <c r="C99" s="1" t="s">
        <v>232</v>
      </c>
      <c r="D99" s="1" t="s">
        <v>285</v>
      </c>
      <c r="E99" s="1" t="s">
        <v>115</v>
      </c>
      <c r="F99" s="1" t="s">
        <v>233</v>
      </c>
      <c r="G99" s="1">
        <v>2021</v>
      </c>
      <c r="H99" s="1" t="s">
        <v>181</v>
      </c>
      <c r="I99" s="1" t="s">
        <v>184</v>
      </c>
      <c r="J99" s="4">
        <v>0.36072799999999999</v>
      </c>
      <c r="K99" s="1">
        <v>1368</v>
      </c>
      <c r="L99" s="1">
        <v>1368</v>
      </c>
      <c r="M99" s="1">
        <v>9.1259999999999994</v>
      </c>
      <c r="O99" s="1">
        <v>3</v>
      </c>
      <c r="P99" s="1" t="s">
        <v>124</v>
      </c>
      <c r="Q99" s="1">
        <v>102.498</v>
      </c>
      <c r="R99" s="1">
        <v>1079</v>
      </c>
      <c r="S99" s="1">
        <v>3.173</v>
      </c>
      <c r="T99" s="1">
        <v>1701</v>
      </c>
      <c r="U99" s="1">
        <v>3</v>
      </c>
      <c r="V99" s="1">
        <v>1709</v>
      </c>
    </row>
    <row r="100" spans="2:22" x14ac:dyDescent="0.3">
      <c r="B100" s="1" t="s">
        <v>90</v>
      </c>
      <c r="C100" s="1" t="s">
        <v>232</v>
      </c>
      <c r="D100" s="1" t="s">
        <v>285</v>
      </c>
      <c r="E100" s="1" t="s">
        <v>115</v>
      </c>
      <c r="F100" s="1" t="s">
        <v>234</v>
      </c>
      <c r="G100" s="1">
        <v>2021</v>
      </c>
      <c r="H100" s="1" t="s">
        <v>181</v>
      </c>
      <c r="I100" s="1" t="s">
        <v>184</v>
      </c>
      <c r="J100" s="4">
        <v>0.33495399999999997</v>
      </c>
      <c r="K100" s="1">
        <v>1369</v>
      </c>
      <c r="L100" s="1">
        <v>1369</v>
      </c>
      <c r="M100" s="1">
        <v>9.093</v>
      </c>
      <c r="O100" s="1">
        <v>3</v>
      </c>
      <c r="P100" s="1" t="s">
        <v>124</v>
      </c>
      <c r="Q100" s="1">
        <v>102.498</v>
      </c>
      <c r="R100" s="1">
        <v>1079</v>
      </c>
      <c r="S100" s="1">
        <v>3.173</v>
      </c>
      <c r="T100" s="1">
        <v>1701</v>
      </c>
      <c r="U100" s="1">
        <v>3</v>
      </c>
      <c r="V100" s="1">
        <v>1709</v>
      </c>
    </row>
    <row r="101" spans="2:22" x14ac:dyDescent="0.3">
      <c r="B101" s="1" t="s">
        <v>90</v>
      </c>
      <c r="C101" s="1" t="s">
        <v>232</v>
      </c>
      <c r="D101" s="1" t="s">
        <v>285</v>
      </c>
      <c r="E101" s="1" t="s">
        <v>115</v>
      </c>
      <c r="F101" s="1" t="s">
        <v>235</v>
      </c>
      <c r="G101" s="1">
        <v>2021</v>
      </c>
      <c r="H101" s="1" t="s">
        <v>181</v>
      </c>
      <c r="I101" s="1" t="s">
        <v>184</v>
      </c>
      <c r="J101" s="4">
        <v>0.32939800000000002</v>
      </c>
      <c r="K101" s="1">
        <v>1368</v>
      </c>
      <c r="L101" s="1">
        <v>1368</v>
      </c>
      <c r="M101" s="1">
        <v>8.8339999999999996</v>
      </c>
      <c r="O101" s="1">
        <v>3</v>
      </c>
      <c r="P101" s="1" t="s">
        <v>124</v>
      </c>
      <c r="Q101" s="1">
        <v>102.498</v>
      </c>
      <c r="R101" s="1">
        <v>1079</v>
      </c>
      <c r="S101" s="1">
        <v>3.173</v>
      </c>
      <c r="T101" s="1">
        <v>1701</v>
      </c>
      <c r="U101" s="1">
        <v>3</v>
      </c>
      <c r="V101" s="1">
        <v>1709</v>
      </c>
    </row>
    <row r="102" spans="2:22" x14ac:dyDescent="0.3">
      <c r="B102" s="1" t="s">
        <v>90</v>
      </c>
      <c r="C102" s="1" t="s">
        <v>232</v>
      </c>
      <c r="D102" s="1" t="s">
        <v>285</v>
      </c>
      <c r="E102" s="1" t="s">
        <v>115</v>
      </c>
      <c r="F102" s="1" t="s">
        <v>236</v>
      </c>
      <c r="G102" s="1">
        <v>2021</v>
      </c>
      <c r="H102" s="1" t="s">
        <v>181</v>
      </c>
      <c r="I102" s="1" t="s">
        <v>184</v>
      </c>
      <c r="J102" s="4">
        <v>0.30930599999999991</v>
      </c>
      <c r="K102" s="1">
        <v>1369</v>
      </c>
      <c r="L102" s="1">
        <v>1369</v>
      </c>
      <c r="M102" s="1">
        <v>8.8339999999999996</v>
      </c>
      <c r="O102" s="1">
        <v>3</v>
      </c>
      <c r="P102" s="1" t="s">
        <v>124</v>
      </c>
      <c r="Q102" s="1">
        <v>102.498</v>
      </c>
      <c r="R102" s="1">
        <v>1079</v>
      </c>
      <c r="S102" s="1">
        <v>3.173</v>
      </c>
      <c r="T102" s="1">
        <v>1701</v>
      </c>
      <c r="U102" s="1">
        <v>3</v>
      </c>
      <c r="V102" s="1">
        <v>1709</v>
      </c>
    </row>
    <row r="103" spans="2:22" x14ac:dyDescent="0.3">
      <c r="B103" s="1" t="s">
        <v>90</v>
      </c>
      <c r="C103" s="1" t="s">
        <v>232</v>
      </c>
      <c r="D103" s="1" t="s">
        <v>285</v>
      </c>
      <c r="E103" s="1" t="s">
        <v>115</v>
      </c>
      <c r="F103" s="1" t="s">
        <v>237</v>
      </c>
      <c r="G103" s="1">
        <v>2021</v>
      </c>
      <c r="H103" s="1" t="s">
        <v>181</v>
      </c>
      <c r="I103" s="1" t="s">
        <v>184</v>
      </c>
      <c r="J103" s="4">
        <v>0.29659799999999997</v>
      </c>
      <c r="K103" s="1">
        <v>1369</v>
      </c>
      <c r="L103" s="1">
        <v>1369</v>
      </c>
      <c r="M103" s="1">
        <v>8.6300000000000008</v>
      </c>
      <c r="O103" s="1">
        <v>3</v>
      </c>
      <c r="P103" s="1" t="s">
        <v>124</v>
      </c>
      <c r="Q103" s="1">
        <v>102.498</v>
      </c>
      <c r="R103" s="1">
        <v>1079</v>
      </c>
      <c r="S103" s="1">
        <v>3.173</v>
      </c>
      <c r="T103" s="1">
        <v>1701</v>
      </c>
      <c r="U103" s="1">
        <v>3</v>
      </c>
      <c r="V103" s="1">
        <v>1709</v>
      </c>
    </row>
    <row r="104" spans="2:22" x14ac:dyDescent="0.3">
      <c r="B104" s="1" t="s">
        <v>90</v>
      </c>
      <c r="C104" s="1" t="s">
        <v>232</v>
      </c>
      <c r="D104" s="1" t="s">
        <v>285</v>
      </c>
      <c r="E104" s="1" t="s">
        <v>115</v>
      </c>
      <c r="F104" s="1" t="s">
        <v>238</v>
      </c>
      <c r="G104" s="1">
        <v>2021</v>
      </c>
      <c r="H104" s="1" t="s">
        <v>181</v>
      </c>
      <c r="I104" s="1" t="s">
        <v>184</v>
      </c>
      <c r="J104" s="4">
        <v>0.28599200000000002</v>
      </c>
      <c r="K104" s="1">
        <v>1369</v>
      </c>
      <c r="L104" s="1">
        <v>1369</v>
      </c>
      <c r="M104" s="1">
        <v>8.6300000000000008</v>
      </c>
      <c r="O104" s="1">
        <v>3</v>
      </c>
      <c r="P104" s="1" t="s">
        <v>124</v>
      </c>
      <c r="Q104" s="1">
        <v>102.498</v>
      </c>
      <c r="R104" s="1">
        <v>1079</v>
      </c>
      <c r="S104" s="1">
        <v>3.173</v>
      </c>
      <c r="T104" s="1">
        <v>1701</v>
      </c>
      <c r="U104" s="1">
        <v>3</v>
      </c>
      <c r="V104" s="1">
        <v>1709</v>
      </c>
    </row>
    <row r="105" spans="2:22" x14ac:dyDescent="0.3">
      <c r="B105" s="1" t="s">
        <v>90</v>
      </c>
      <c r="C105" s="1" t="s">
        <v>232</v>
      </c>
      <c r="D105" s="1" t="s">
        <v>285</v>
      </c>
      <c r="E105" s="1" t="s">
        <v>115</v>
      </c>
      <c r="F105" s="1" t="s">
        <v>239</v>
      </c>
      <c r="G105" s="1">
        <v>2021</v>
      </c>
      <c r="H105" s="1" t="s">
        <v>181</v>
      </c>
      <c r="I105" s="1" t="s">
        <v>184</v>
      </c>
      <c r="J105" s="4">
        <v>0.27360600000000002</v>
      </c>
      <c r="K105" s="1">
        <v>1369</v>
      </c>
      <c r="L105" s="1">
        <v>1369</v>
      </c>
      <c r="M105" s="1">
        <v>8.4439999999999991</v>
      </c>
      <c r="O105" s="1">
        <v>3</v>
      </c>
      <c r="P105" s="1" t="s">
        <v>124</v>
      </c>
      <c r="Q105" s="1">
        <v>102.498</v>
      </c>
      <c r="R105" s="1">
        <v>1079</v>
      </c>
      <c r="S105" s="1">
        <v>3.173</v>
      </c>
      <c r="T105" s="1">
        <v>1701</v>
      </c>
      <c r="U105" s="1">
        <v>3</v>
      </c>
      <c r="V105" s="1">
        <v>1709</v>
      </c>
    </row>
    <row r="106" spans="2:22" x14ac:dyDescent="0.3">
      <c r="B106" s="1" t="s">
        <v>90</v>
      </c>
      <c r="C106" s="1" t="s">
        <v>232</v>
      </c>
      <c r="D106" s="1" t="s">
        <v>285</v>
      </c>
      <c r="E106" s="1" t="s">
        <v>115</v>
      </c>
      <c r="F106" s="1" t="s">
        <v>240</v>
      </c>
      <c r="G106" s="1">
        <v>2021</v>
      </c>
      <c r="H106" s="1" t="s">
        <v>181</v>
      </c>
      <c r="I106" s="1" t="s">
        <v>184</v>
      </c>
      <c r="J106" s="4">
        <v>0.26580199999999998</v>
      </c>
      <c r="K106" s="1">
        <v>1369</v>
      </c>
      <c r="L106" s="1">
        <v>1369</v>
      </c>
      <c r="M106" s="1">
        <v>8.4439999999999991</v>
      </c>
      <c r="O106" s="1">
        <v>3</v>
      </c>
      <c r="P106" s="1" t="s">
        <v>124</v>
      </c>
      <c r="Q106" s="1">
        <v>102.498</v>
      </c>
      <c r="R106" s="1">
        <v>1079</v>
      </c>
      <c r="S106" s="1">
        <v>3.173</v>
      </c>
      <c r="T106" s="1">
        <v>1701</v>
      </c>
      <c r="U106" s="1">
        <v>3</v>
      </c>
      <c r="V106" s="1">
        <v>1709</v>
      </c>
    </row>
    <row r="107" spans="2:22" x14ac:dyDescent="0.3">
      <c r="B107" s="1" t="s">
        <v>90</v>
      </c>
      <c r="C107" s="1" t="s">
        <v>232</v>
      </c>
      <c r="D107" s="1" t="s">
        <v>285</v>
      </c>
      <c r="E107" s="1" t="s">
        <v>115</v>
      </c>
      <c r="F107" s="1" t="s">
        <v>241</v>
      </c>
      <c r="G107" s="1">
        <v>2021</v>
      </c>
      <c r="H107" s="1" t="s">
        <v>181</v>
      </c>
      <c r="I107" s="1" t="s">
        <v>184</v>
      </c>
      <c r="J107" s="4">
        <v>0.25651000000000002</v>
      </c>
      <c r="K107" s="1">
        <v>1369</v>
      </c>
      <c r="L107" s="1">
        <v>1369</v>
      </c>
      <c r="M107" s="1">
        <v>8.3120000000000012</v>
      </c>
      <c r="O107" s="1">
        <v>3</v>
      </c>
      <c r="P107" s="1" t="s">
        <v>124</v>
      </c>
      <c r="Q107" s="1">
        <v>102.498</v>
      </c>
      <c r="R107" s="1">
        <v>1079</v>
      </c>
      <c r="S107" s="1">
        <v>3.173</v>
      </c>
      <c r="T107" s="1">
        <v>1701</v>
      </c>
      <c r="U107" s="1">
        <v>3</v>
      </c>
      <c r="V107" s="1">
        <v>1709</v>
      </c>
    </row>
    <row r="108" spans="2:22" x14ac:dyDescent="0.3">
      <c r="B108" s="1" t="s">
        <v>90</v>
      </c>
      <c r="C108" s="1" t="s">
        <v>232</v>
      </c>
      <c r="D108" s="1" t="s">
        <v>285</v>
      </c>
      <c r="E108" s="1" t="s">
        <v>115</v>
      </c>
      <c r="F108" s="1" t="s">
        <v>242</v>
      </c>
      <c r="G108" s="1">
        <v>2021</v>
      </c>
      <c r="H108" s="1" t="s">
        <v>181</v>
      </c>
      <c r="I108" s="1" t="s">
        <v>184</v>
      </c>
      <c r="J108" s="4">
        <v>0.25278</v>
      </c>
      <c r="K108" s="1">
        <v>1369</v>
      </c>
      <c r="L108" s="1">
        <v>1369</v>
      </c>
      <c r="M108" s="1">
        <v>8.3120000000000012</v>
      </c>
      <c r="O108" s="1">
        <v>3</v>
      </c>
      <c r="P108" s="1" t="s">
        <v>124</v>
      </c>
      <c r="Q108" s="1">
        <v>102.498</v>
      </c>
      <c r="R108" s="1">
        <v>1079</v>
      </c>
      <c r="S108" s="1">
        <v>3.173</v>
      </c>
      <c r="T108" s="1">
        <v>1701</v>
      </c>
      <c r="U108" s="1">
        <v>3</v>
      </c>
      <c r="V108" s="1">
        <v>1709</v>
      </c>
    </row>
    <row r="109" spans="2:22" x14ac:dyDescent="0.3">
      <c r="B109" s="1" t="s">
        <v>90</v>
      </c>
      <c r="C109" s="1" t="s">
        <v>232</v>
      </c>
      <c r="D109" s="1" t="s">
        <v>285</v>
      </c>
      <c r="E109" s="1" t="s">
        <v>115</v>
      </c>
      <c r="F109" s="1" t="s">
        <v>243</v>
      </c>
      <c r="G109" s="1">
        <v>2021</v>
      </c>
      <c r="H109" s="1" t="s">
        <v>181</v>
      </c>
      <c r="I109" s="1" t="s">
        <v>184</v>
      </c>
      <c r="J109" s="4">
        <v>0.24954599999999999</v>
      </c>
      <c r="K109" s="1">
        <v>1369</v>
      </c>
      <c r="L109" s="1">
        <v>1369</v>
      </c>
      <c r="M109" s="1">
        <v>8.2430000000000003</v>
      </c>
      <c r="O109" s="1">
        <v>3</v>
      </c>
      <c r="P109" s="1" t="s">
        <v>124</v>
      </c>
      <c r="Q109" s="1">
        <v>102.498</v>
      </c>
      <c r="R109" s="1">
        <v>1079</v>
      </c>
      <c r="S109" s="1">
        <v>3.173</v>
      </c>
      <c r="T109" s="1">
        <v>1701</v>
      </c>
      <c r="U109" s="1">
        <v>3</v>
      </c>
      <c r="V109" s="1">
        <v>1709</v>
      </c>
    </row>
    <row r="110" spans="2:22" x14ac:dyDescent="0.3">
      <c r="B110" s="1" t="s">
        <v>90</v>
      </c>
      <c r="C110" s="1" t="s">
        <v>232</v>
      </c>
      <c r="D110" s="1" t="s">
        <v>285</v>
      </c>
      <c r="E110" s="1" t="s">
        <v>115</v>
      </c>
      <c r="F110" s="1" t="s">
        <v>244</v>
      </c>
      <c r="G110" s="1">
        <v>2021</v>
      </c>
      <c r="H110" s="1" t="s">
        <v>181</v>
      </c>
      <c r="I110" s="1" t="s">
        <v>184</v>
      </c>
      <c r="J110" s="4">
        <v>0.25577</v>
      </c>
      <c r="K110" s="1">
        <v>1369</v>
      </c>
      <c r="L110" s="1">
        <v>1369</v>
      </c>
      <c r="M110" s="1">
        <v>8.2430000000000003</v>
      </c>
      <c r="O110" s="1">
        <v>3</v>
      </c>
      <c r="P110" s="1" t="s">
        <v>124</v>
      </c>
      <c r="Q110" s="1">
        <v>102.498</v>
      </c>
      <c r="R110" s="1">
        <v>1079</v>
      </c>
      <c r="S110" s="1">
        <v>3.173</v>
      </c>
      <c r="T110" s="1">
        <v>1701</v>
      </c>
      <c r="U110" s="1">
        <v>3</v>
      </c>
      <c r="V110" s="1">
        <v>1709</v>
      </c>
    </row>
    <row r="111" spans="2:22" x14ac:dyDescent="0.3">
      <c r="B111" s="1" t="s">
        <v>90</v>
      </c>
      <c r="C111" s="1" t="s">
        <v>232</v>
      </c>
      <c r="D111" s="1" t="s">
        <v>285</v>
      </c>
      <c r="E111" s="1" t="s">
        <v>115</v>
      </c>
      <c r="F111" s="1" t="s">
        <v>245</v>
      </c>
      <c r="G111" s="1">
        <v>2021</v>
      </c>
      <c r="H111" s="1" t="s">
        <v>181</v>
      </c>
      <c r="I111" s="1" t="s">
        <v>184</v>
      </c>
      <c r="J111" s="4">
        <v>0.27118599999999998</v>
      </c>
      <c r="K111" s="1">
        <v>1369</v>
      </c>
      <c r="L111" s="1">
        <v>1369</v>
      </c>
      <c r="M111" s="1">
        <v>8.2989999999999995</v>
      </c>
      <c r="O111" s="1">
        <v>3</v>
      </c>
      <c r="P111" s="1" t="s">
        <v>124</v>
      </c>
      <c r="Q111" s="1">
        <v>102.498</v>
      </c>
      <c r="R111" s="1">
        <v>1079</v>
      </c>
      <c r="S111" s="1">
        <v>3.173</v>
      </c>
      <c r="T111" s="1">
        <v>1701</v>
      </c>
      <c r="U111" s="1">
        <v>3</v>
      </c>
      <c r="V111" s="1">
        <v>1709</v>
      </c>
    </row>
    <row r="112" spans="2:22" x14ac:dyDescent="0.3">
      <c r="B112" s="1" t="s">
        <v>90</v>
      </c>
      <c r="C112" s="1" t="s">
        <v>232</v>
      </c>
      <c r="D112" s="1" t="s">
        <v>285</v>
      </c>
      <c r="E112" s="1" t="s">
        <v>115</v>
      </c>
      <c r="F112" s="1" t="s">
        <v>246</v>
      </c>
      <c r="G112" s="1">
        <v>2021</v>
      </c>
      <c r="H112" s="1" t="s">
        <v>181</v>
      </c>
      <c r="I112" s="1" t="s">
        <v>184</v>
      </c>
      <c r="J112" s="4">
        <v>0.31528400000000001</v>
      </c>
      <c r="K112" s="1">
        <v>1369</v>
      </c>
      <c r="L112" s="1">
        <v>1369</v>
      </c>
      <c r="M112" s="1">
        <v>8.2989999999999995</v>
      </c>
      <c r="O112" s="1">
        <v>3</v>
      </c>
      <c r="P112" s="1" t="s">
        <v>124</v>
      </c>
      <c r="Q112" s="1">
        <v>102.498</v>
      </c>
      <c r="R112" s="1">
        <v>1079</v>
      </c>
      <c r="S112" s="1">
        <v>3.173</v>
      </c>
      <c r="T112" s="1">
        <v>1701</v>
      </c>
      <c r="U112" s="1">
        <v>3</v>
      </c>
      <c r="V112" s="1">
        <v>1709</v>
      </c>
    </row>
    <row r="113" spans="2:22" x14ac:dyDescent="0.3">
      <c r="B113" s="1" t="s">
        <v>90</v>
      </c>
      <c r="C113" s="1" t="s">
        <v>232</v>
      </c>
      <c r="D113" s="1" t="s">
        <v>285</v>
      </c>
      <c r="E113" s="1" t="s">
        <v>115</v>
      </c>
      <c r="F113" s="1" t="s">
        <v>247</v>
      </c>
      <c r="G113" s="1">
        <v>2021</v>
      </c>
      <c r="H113" s="1" t="s">
        <v>181</v>
      </c>
      <c r="I113" s="1" t="s">
        <v>184</v>
      </c>
      <c r="J113" s="4">
        <v>0.36409799999999998</v>
      </c>
      <c r="K113" s="1">
        <v>1369</v>
      </c>
      <c r="L113" s="1">
        <v>1369</v>
      </c>
      <c r="M113" s="1">
        <v>8.5510000000000002</v>
      </c>
      <c r="O113" s="1">
        <v>3</v>
      </c>
      <c r="P113" s="1" t="s">
        <v>124</v>
      </c>
      <c r="Q113" s="1">
        <v>102.498</v>
      </c>
      <c r="R113" s="1">
        <v>1079</v>
      </c>
      <c r="S113" s="1">
        <v>3.173</v>
      </c>
      <c r="T113" s="1">
        <v>1701</v>
      </c>
      <c r="U113" s="1">
        <v>3</v>
      </c>
      <c r="V113" s="1">
        <v>1709</v>
      </c>
    </row>
    <row r="114" spans="2:22" x14ac:dyDescent="0.3">
      <c r="B114" s="1" t="s">
        <v>90</v>
      </c>
      <c r="C114" s="1" t="s">
        <v>232</v>
      </c>
      <c r="D114" s="1" t="s">
        <v>285</v>
      </c>
      <c r="E114" s="1" t="s">
        <v>115</v>
      </c>
      <c r="F114" s="1" t="s">
        <v>248</v>
      </c>
      <c r="G114" s="1">
        <v>2021</v>
      </c>
      <c r="H114" s="1" t="s">
        <v>181</v>
      </c>
      <c r="I114" s="1" t="s">
        <v>184</v>
      </c>
      <c r="J114" s="4">
        <v>0.42240800000000001</v>
      </c>
      <c r="K114" s="1">
        <v>1369</v>
      </c>
      <c r="L114" s="1">
        <v>1369</v>
      </c>
      <c r="M114" s="1">
        <v>8.5510000000000002</v>
      </c>
      <c r="O114" s="1">
        <v>3</v>
      </c>
      <c r="P114" s="1" t="s">
        <v>124</v>
      </c>
      <c r="Q114" s="1">
        <v>102.498</v>
      </c>
      <c r="R114" s="1">
        <v>1079</v>
      </c>
      <c r="S114" s="1">
        <v>3.173</v>
      </c>
      <c r="T114" s="1">
        <v>1701</v>
      </c>
      <c r="U114" s="1">
        <v>3</v>
      </c>
      <c r="V114" s="1">
        <v>1709</v>
      </c>
    </row>
    <row r="115" spans="2:22" x14ac:dyDescent="0.3">
      <c r="B115" s="1" t="s">
        <v>90</v>
      </c>
      <c r="C115" s="1" t="s">
        <v>232</v>
      </c>
      <c r="D115" s="1" t="s">
        <v>285</v>
      </c>
      <c r="E115" s="1" t="s">
        <v>115</v>
      </c>
      <c r="F115" s="1" t="s">
        <v>249</v>
      </c>
      <c r="G115" s="1">
        <v>2021</v>
      </c>
      <c r="H115" s="1" t="s">
        <v>181</v>
      </c>
      <c r="I115" s="1" t="s">
        <v>184</v>
      </c>
      <c r="J115" s="4">
        <v>0.45618999999999998</v>
      </c>
      <c r="K115" s="1">
        <v>1369</v>
      </c>
      <c r="L115" s="1">
        <v>1369</v>
      </c>
      <c r="M115" s="1">
        <v>9.0549999999999997</v>
      </c>
      <c r="O115" s="1">
        <v>3</v>
      </c>
      <c r="P115" s="1" t="s">
        <v>124</v>
      </c>
      <c r="Q115" s="1">
        <v>102.498</v>
      </c>
      <c r="R115" s="1">
        <v>1079</v>
      </c>
      <c r="S115" s="1">
        <v>3.173</v>
      </c>
      <c r="T115" s="1">
        <v>1701</v>
      </c>
      <c r="U115" s="1">
        <v>3</v>
      </c>
      <c r="V115" s="1">
        <v>1709</v>
      </c>
    </row>
    <row r="116" spans="2:22" x14ac:dyDescent="0.3">
      <c r="B116" s="1" t="s">
        <v>90</v>
      </c>
      <c r="C116" s="1" t="s">
        <v>232</v>
      </c>
      <c r="D116" s="1" t="s">
        <v>285</v>
      </c>
      <c r="E116" s="1" t="s">
        <v>115</v>
      </c>
      <c r="F116" s="1" t="s">
        <v>250</v>
      </c>
      <c r="G116" s="1">
        <v>2021</v>
      </c>
      <c r="H116" s="1" t="s">
        <v>181</v>
      </c>
      <c r="I116" s="1" t="s">
        <v>184</v>
      </c>
      <c r="J116" s="4">
        <v>0.475466</v>
      </c>
      <c r="K116" s="1">
        <v>1369</v>
      </c>
      <c r="L116" s="1">
        <v>1369</v>
      </c>
      <c r="M116" s="1">
        <v>9.0549999999999997</v>
      </c>
      <c r="O116" s="1">
        <v>3</v>
      </c>
      <c r="P116" s="1" t="s">
        <v>124</v>
      </c>
      <c r="Q116" s="1">
        <v>102.498</v>
      </c>
      <c r="R116" s="1">
        <v>1079</v>
      </c>
      <c r="S116" s="1">
        <v>3.173</v>
      </c>
      <c r="T116" s="1">
        <v>1701</v>
      </c>
      <c r="U116" s="1">
        <v>3</v>
      </c>
      <c r="V116" s="1">
        <v>1709</v>
      </c>
    </row>
    <row r="117" spans="2:22" x14ac:dyDescent="0.3">
      <c r="B117" s="1" t="s">
        <v>90</v>
      </c>
      <c r="C117" s="1" t="s">
        <v>232</v>
      </c>
      <c r="D117" s="1" t="s">
        <v>285</v>
      </c>
      <c r="E117" s="1" t="s">
        <v>115</v>
      </c>
      <c r="F117" s="1" t="s">
        <v>251</v>
      </c>
      <c r="G117" s="1">
        <v>2021</v>
      </c>
      <c r="H117" s="1" t="s">
        <v>181</v>
      </c>
      <c r="I117" s="1" t="s">
        <v>184</v>
      </c>
      <c r="J117" s="4">
        <v>0.48177999999999999</v>
      </c>
      <c r="K117" s="1">
        <v>1369</v>
      </c>
      <c r="L117" s="1">
        <v>1369</v>
      </c>
      <c r="M117" s="1">
        <v>9.8190000000000008</v>
      </c>
      <c r="O117" s="1">
        <v>3</v>
      </c>
      <c r="P117" s="1" t="s">
        <v>124</v>
      </c>
      <c r="Q117" s="1">
        <v>102.498</v>
      </c>
      <c r="R117" s="1">
        <v>1079</v>
      </c>
      <c r="S117" s="1">
        <v>3.173</v>
      </c>
      <c r="T117" s="1">
        <v>1701</v>
      </c>
      <c r="U117" s="1">
        <v>3</v>
      </c>
      <c r="V117" s="1">
        <v>1709</v>
      </c>
    </row>
    <row r="118" spans="2:22" x14ac:dyDescent="0.3">
      <c r="B118" s="1" t="s">
        <v>90</v>
      </c>
      <c r="C118" s="1" t="s">
        <v>232</v>
      </c>
      <c r="D118" s="1" t="s">
        <v>285</v>
      </c>
      <c r="E118" s="1" t="s">
        <v>115</v>
      </c>
      <c r="F118" s="1" t="s">
        <v>252</v>
      </c>
      <c r="G118" s="1">
        <v>2021</v>
      </c>
      <c r="H118" s="1" t="s">
        <v>181</v>
      </c>
      <c r="I118" s="1" t="s">
        <v>184</v>
      </c>
      <c r="J118" s="4">
        <v>0.49170599999999998</v>
      </c>
      <c r="K118" s="1">
        <v>1369</v>
      </c>
      <c r="L118" s="1">
        <v>1369</v>
      </c>
      <c r="M118" s="1">
        <v>9.8190000000000008</v>
      </c>
      <c r="O118" s="1">
        <v>3</v>
      </c>
      <c r="P118" s="1" t="s">
        <v>124</v>
      </c>
      <c r="Q118" s="1">
        <v>102.498</v>
      </c>
      <c r="R118" s="1">
        <v>1079</v>
      </c>
      <c r="S118" s="1">
        <v>3.173</v>
      </c>
      <c r="T118" s="1">
        <v>1701</v>
      </c>
      <c r="U118" s="1">
        <v>3</v>
      </c>
      <c r="V118" s="1">
        <v>1709</v>
      </c>
    </row>
    <row r="119" spans="2:22" x14ac:dyDescent="0.3">
      <c r="B119" s="1" t="s">
        <v>90</v>
      </c>
      <c r="C119" s="1" t="s">
        <v>232</v>
      </c>
      <c r="D119" s="1" t="s">
        <v>285</v>
      </c>
      <c r="E119" s="1" t="s">
        <v>115</v>
      </c>
      <c r="F119" s="1" t="s">
        <v>253</v>
      </c>
      <c r="G119" s="1">
        <v>2021</v>
      </c>
      <c r="H119" s="1" t="s">
        <v>181</v>
      </c>
      <c r="I119" s="1" t="s">
        <v>184</v>
      </c>
      <c r="J119" s="4">
        <v>0.49169000000000002</v>
      </c>
      <c r="K119" s="1">
        <v>1369</v>
      </c>
      <c r="L119" s="1">
        <v>1369</v>
      </c>
      <c r="M119" s="1">
        <v>10.682</v>
      </c>
      <c r="O119" s="1">
        <v>3</v>
      </c>
      <c r="P119" s="1" t="s">
        <v>124</v>
      </c>
      <c r="Q119" s="1">
        <v>102.498</v>
      </c>
      <c r="R119" s="1">
        <v>1079</v>
      </c>
      <c r="S119" s="1">
        <v>3.173</v>
      </c>
      <c r="T119" s="1">
        <v>1701</v>
      </c>
      <c r="U119" s="1">
        <v>3</v>
      </c>
      <c r="V119" s="1">
        <v>1709</v>
      </c>
    </row>
    <row r="120" spans="2:22" x14ac:dyDescent="0.3">
      <c r="B120" s="1" t="s">
        <v>90</v>
      </c>
      <c r="C120" s="1" t="s">
        <v>232</v>
      </c>
      <c r="D120" s="1" t="s">
        <v>285</v>
      </c>
      <c r="E120" s="1" t="s">
        <v>115</v>
      </c>
      <c r="F120" s="1" t="s">
        <v>254</v>
      </c>
      <c r="G120" s="1">
        <v>2021</v>
      </c>
      <c r="H120" s="1" t="s">
        <v>181</v>
      </c>
      <c r="I120" s="1" t="s">
        <v>184</v>
      </c>
      <c r="J120" s="4">
        <v>0.487622</v>
      </c>
      <c r="K120" s="1">
        <v>1369</v>
      </c>
      <c r="L120" s="1">
        <v>1369</v>
      </c>
      <c r="M120" s="1">
        <v>10.682</v>
      </c>
      <c r="O120" s="1">
        <v>3</v>
      </c>
      <c r="P120" s="1" t="s">
        <v>124</v>
      </c>
      <c r="Q120" s="1">
        <v>102.498</v>
      </c>
      <c r="R120" s="1">
        <v>1079</v>
      </c>
      <c r="S120" s="1">
        <v>3.173</v>
      </c>
      <c r="T120" s="1">
        <v>1701</v>
      </c>
      <c r="U120" s="1">
        <v>3</v>
      </c>
      <c r="V120" s="1">
        <v>1709</v>
      </c>
    </row>
    <row r="121" spans="2:22" x14ac:dyDescent="0.3">
      <c r="B121" s="1" t="s">
        <v>90</v>
      </c>
      <c r="C121" s="1" t="s">
        <v>232</v>
      </c>
      <c r="D121" s="1" t="s">
        <v>285</v>
      </c>
      <c r="E121" s="1" t="s">
        <v>115</v>
      </c>
      <c r="F121" s="1" t="s">
        <v>255</v>
      </c>
      <c r="G121" s="1">
        <v>2021</v>
      </c>
      <c r="H121" s="1" t="s">
        <v>181</v>
      </c>
      <c r="I121" s="1" t="s">
        <v>184</v>
      </c>
      <c r="J121" s="4">
        <v>0.481128</v>
      </c>
      <c r="K121" s="1">
        <v>1369</v>
      </c>
      <c r="L121" s="1">
        <v>1369</v>
      </c>
      <c r="M121" s="1">
        <v>11.465</v>
      </c>
      <c r="O121" s="1">
        <v>3</v>
      </c>
      <c r="P121" s="1" t="s">
        <v>124</v>
      </c>
      <c r="Q121" s="1">
        <v>102.498</v>
      </c>
      <c r="R121" s="1">
        <v>1079</v>
      </c>
      <c r="S121" s="1">
        <v>3.173</v>
      </c>
      <c r="T121" s="1">
        <v>1701</v>
      </c>
      <c r="U121" s="1">
        <v>3</v>
      </c>
      <c r="V121" s="1">
        <v>1709</v>
      </c>
    </row>
    <row r="122" spans="2:22" x14ac:dyDescent="0.3">
      <c r="B122" s="1" t="s">
        <v>90</v>
      </c>
      <c r="C122" s="1" t="s">
        <v>232</v>
      </c>
      <c r="D122" s="1" t="s">
        <v>285</v>
      </c>
      <c r="E122" s="1" t="s">
        <v>115</v>
      </c>
      <c r="F122" s="1" t="s">
        <v>256</v>
      </c>
      <c r="G122" s="1">
        <v>2021</v>
      </c>
      <c r="H122" s="1" t="s">
        <v>181</v>
      </c>
      <c r="I122" s="1" t="s">
        <v>184</v>
      </c>
      <c r="J122" s="4">
        <v>0.476354</v>
      </c>
      <c r="K122" s="1">
        <v>1369</v>
      </c>
      <c r="L122" s="1">
        <v>1369</v>
      </c>
      <c r="M122" s="1">
        <v>11.465</v>
      </c>
      <c r="O122" s="1">
        <v>3</v>
      </c>
      <c r="P122" s="1" t="s">
        <v>124</v>
      </c>
      <c r="Q122" s="1">
        <v>102.498</v>
      </c>
      <c r="R122" s="1">
        <v>1079</v>
      </c>
      <c r="S122" s="1">
        <v>3.173</v>
      </c>
      <c r="T122" s="1">
        <v>1701</v>
      </c>
      <c r="U122" s="1">
        <v>3</v>
      </c>
      <c r="V122" s="1">
        <v>1709</v>
      </c>
    </row>
    <row r="123" spans="2:22" x14ac:dyDescent="0.3">
      <c r="B123" s="1" t="s">
        <v>90</v>
      </c>
      <c r="C123" s="1" t="s">
        <v>232</v>
      </c>
      <c r="D123" s="1" t="s">
        <v>285</v>
      </c>
      <c r="E123" s="1" t="s">
        <v>115</v>
      </c>
      <c r="F123" s="1" t="s">
        <v>257</v>
      </c>
      <c r="G123" s="1">
        <v>2021</v>
      </c>
      <c r="H123" s="1" t="s">
        <v>181</v>
      </c>
      <c r="I123" s="1" t="s">
        <v>184</v>
      </c>
      <c r="J123" s="4">
        <v>0.48039199999999999</v>
      </c>
      <c r="K123" s="1">
        <v>1368</v>
      </c>
      <c r="L123" s="1">
        <v>1368</v>
      </c>
      <c r="M123" s="1">
        <v>12.065</v>
      </c>
      <c r="O123" s="1">
        <v>3</v>
      </c>
      <c r="P123" s="1" t="s">
        <v>124</v>
      </c>
      <c r="Q123" s="1">
        <v>102.498</v>
      </c>
      <c r="R123" s="1">
        <v>1079</v>
      </c>
      <c r="S123" s="1">
        <v>3.173</v>
      </c>
      <c r="T123" s="1">
        <v>1701</v>
      </c>
      <c r="U123" s="1">
        <v>3</v>
      </c>
      <c r="V123" s="1">
        <v>1709</v>
      </c>
    </row>
    <row r="124" spans="2:22" x14ac:dyDescent="0.3">
      <c r="B124" s="1" t="s">
        <v>90</v>
      </c>
      <c r="C124" s="1" t="s">
        <v>232</v>
      </c>
      <c r="D124" s="1" t="s">
        <v>285</v>
      </c>
      <c r="E124" s="1" t="s">
        <v>115</v>
      </c>
      <c r="F124" s="1" t="s">
        <v>258</v>
      </c>
      <c r="G124" s="1">
        <v>2021</v>
      </c>
      <c r="H124" s="1" t="s">
        <v>181</v>
      </c>
      <c r="I124" s="1" t="s">
        <v>184</v>
      </c>
      <c r="J124" s="4">
        <v>0.49821399999999999</v>
      </c>
      <c r="K124" s="1">
        <v>1369</v>
      </c>
      <c r="L124" s="1">
        <v>1369</v>
      </c>
      <c r="M124" s="1">
        <v>12.065</v>
      </c>
      <c r="O124" s="1">
        <v>3</v>
      </c>
      <c r="P124" s="1" t="s">
        <v>124</v>
      </c>
      <c r="Q124" s="1">
        <v>102.498</v>
      </c>
      <c r="R124" s="1">
        <v>1079</v>
      </c>
      <c r="S124" s="1">
        <v>3.173</v>
      </c>
      <c r="T124" s="1">
        <v>1701</v>
      </c>
      <c r="U124" s="1">
        <v>3</v>
      </c>
      <c r="V124" s="1">
        <v>1709</v>
      </c>
    </row>
    <row r="125" spans="2:22" x14ac:dyDescent="0.3">
      <c r="B125" s="1" t="s">
        <v>90</v>
      </c>
      <c r="C125" s="1" t="s">
        <v>232</v>
      </c>
      <c r="D125" s="1" t="s">
        <v>285</v>
      </c>
      <c r="E125" s="1" t="s">
        <v>115</v>
      </c>
      <c r="F125" s="1" t="s">
        <v>259</v>
      </c>
      <c r="G125" s="1">
        <v>2021</v>
      </c>
      <c r="H125" s="1" t="s">
        <v>181</v>
      </c>
      <c r="I125" s="1" t="s">
        <v>184</v>
      </c>
      <c r="J125" s="4">
        <v>0.49928400000000001</v>
      </c>
      <c r="K125" s="1">
        <v>1369</v>
      </c>
      <c r="L125" s="1">
        <v>1369</v>
      </c>
      <c r="M125" s="1">
        <v>12.497</v>
      </c>
      <c r="O125" s="1">
        <v>3</v>
      </c>
      <c r="P125" s="1" t="s">
        <v>124</v>
      </c>
      <c r="Q125" s="1">
        <v>102.498</v>
      </c>
      <c r="R125" s="1">
        <v>1079</v>
      </c>
      <c r="S125" s="1">
        <v>3.173</v>
      </c>
      <c r="T125" s="1">
        <v>1701</v>
      </c>
      <c r="U125" s="1">
        <v>3</v>
      </c>
      <c r="V125" s="1">
        <v>1709</v>
      </c>
    </row>
    <row r="126" spans="2:22" x14ac:dyDescent="0.3">
      <c r="B126" s="1" t="s">
        <v>90</v>
      </c>
      <c r="C126" s="1" t="s">
        <v>232</v>
      </c>
      <c r="D126" s="1" t="s">
        <v>285</v>
      </c>
      <c r="E126" s="1" t="s">
        <v>115</v>
      </c>
      <c r="F126" s="1" t="s">
        <v>260</v>
      </c>
      <c r="G126" s="1">
        <v>2021</v>
      </c>
      <c r="H126" s="1" t="s">
        <v>181</v>
      </c>
      <c r="I126" s="1" t="s">
        <v>184</v>
      </c>
      <c r="J126" s="4">
        <v>0.48759599999999997</v>
      </c>
      <c r="K126" s="1">
        <v>1369</v>
      </c>
      <c r="L126" s="1">
        <v>1369</v>
      </c>
      <c r="M126" s="1">
        <v>12.497</v>
      </c>
      <c r="O126" s="1">
        <v>3</v>
      </c>
      <c r="P126" s="1" t="s">
        <v>124</v>
      </c>
      <c r="Q126" s="1">
        <v>102.498</v>
      </c>
      <c r="R126" s="1">
        <v>1079</v>
      </c>
      <c r="S126" s="1">
        <v>3.173</v>
      </c>
      <c r="T126" s="1">
        <v>1701</v>
      </c>
      <c r="U126" s="1">
        <v>3</v>
      </c>
      <c r="V126" s="1">
        <v>1709</v>
      </c>
    </row>
    <row r="127" spans="2:22" x14ac:dyDescent="0.3">
      <c r="B127" s="1" t="s">
        <v>90</v>
      </c>
      <c r="C127" s="1" t="s">
        <v>232</v>
      </c>
      <c r="D127" s="1" t="s">
        <v>285</v>
      </c>
      <c r="E127" s="1" t="s">
        <v>115</v>
      </c>
      <c r="F127" s="1" t="s">
        <v>261</v>
      </c>
      <c r="G127" s="1">
        <v>2021</v>
      </c>
      <c r="H127" s="1" t="s">
        <v>181</v>
      </c>
      <c r="I127" s="1" t="s">
        <v>184</v>
      </c>
      <c r="J127" s="4">
        <v>0.46721600000000002</v>
      </c>
      <c r="K127" s="1">
        <v>1369</v>
      </c>
      <c r="L127" s="1">
        <v>1369</v>
      </c>
      <c r="M127" s="1">
        <v>12.763999999999999</v>
      </c>
      <c r="O127" s="1">
        <v>3</v>
      </c>
      <c r="P127" s="1" t="s">
        <v>124</v>
      </c>
      <c r="Q127" s="1">
        <v>102.498</v>
      </c>
      <c r="R127" s="1">
        <v>1079</v>
      </c>
      <c r="S127" s="1">
        <v>3.173</v>
      </c>
      <c r="T127" s="1">
        <v>1701</v>
      </c>
      <c r="U127" s="1">
        <v>3</v>
      </c>
      <c r="V127" s="1">
        <v>1709</v>
      </c>
    </row>
    <row r="128" spans="2:22" x14ac:dyDescent="0.3">
      <c r="B128" s="1" t="s">
        <v>90</v>
      </c>
      <c r="C128" s="1" t="s">
        <v>232</v>
      </c>
      <c r="D128" s="1" t="s">
        <v>285</v>
      </c>
      <c r="E128" s="1" t="s">
        <v>115</v>
      </c>
      <c r="F128" s="1" t="s">
        <v>262</v>
      </c>
      <c r="G128" s="1">
        <v>2021</v>
      </c>
      <c r="H128" s="1" t="s">
        <v>181</v>
      </c>
      <c r="I128" s="1" t="s">
        <v>184</v>
      </c>
      <c r="J128" s="4">
        <v>0.45815400000000001</v>
      </c>
      <c r="K128" s="1">
        <v>1369</v>
      </c>
      <c r="L128" s="1">
        <v>1369</v>
      </c>
      <c r="M128" s="1">
        <v>12.763999999999999</v>
      </c>
      <c r="O128" s="1">
        <v>3</v>
      </c>
      <c r="P128" s="1" t="s">
        <v>124</v>
      </c>
      <c r="Q128" s="1">
        <v>102.498</v>
      </c>
      <c r="R128" s="1">
        <v>1079</v>
      </c>
      <c r="S128" s="1">
        <v>3.173</v>
      </c>
      <c r="T128" s="1">
        <v>1701</v>
      </c>
      <c r="U128" s="1">
        <v>3</v>
      </c>
      <c r="V128" s="1">
        <v>1709</v>
      </c>
    </row>
    <row r="129" spans="2:22" x14ac:dyDescent="0.3">
      <c r="B129" s="1" t="s">
        <v>90</v>
      </c>
      <c r="C129" s="1" t="s">
        <v>232</v>
      </c>
      <c r="D129" s="1" t="s">
        <v>285</v>
      </c>
      <c r="E129" s="1" t="s">
        <v>115</v>
      </c>
      <c r="F129" s="1" t="s">
        <v>263</v>
      </c>
      <c r="G129" s="1">
        <v>2021</v>
      </c>
      <c r="H129" s="1" t="s">
        <v>181</v>
      </c>
      <c r="I129" s="1" t="s">
        <v>184</v>
      </c>
      <c r="J129" s="4">
        <v>0.45408199999999999</v>
      </c>
      <c r="K129" s="1">
        <v>1369</v>
      </c>
      <c r="L129" s="1">
        <v>1369</v>
      </c>
      <c r="M129" s="1">
        <v>12.846</v>
      </c>
      <c r="O129" s="1">
        <v>3</v>
      </c>
      <c r="P129" s="1" t="s">
        <v>124</v>
      </c>
      <c r="Q129" s="1">
        <v>102.498</v>
      </c>
      <c r="R129" s="1">
        <v>1079</v>
      </c>
      <c r="S129" s="1">
        <v>3.173</v>
      </c>
      <c r="T129" s="1">
        <v>1701</v>
      </c>
      <c r="U129" s="1">
        <v>3</v>
      </c>
      <c r="V129" s="1">
        <v>1709</v>
      </c>
    </row>
    <row r="130" spans="2:22" x14ac:dyDescent="0.3">
      <c r="B130" s="1" t="s">
        <v>90</v>
      </c>
      <c r="C130" s="1" t="s">
        <v>232</v>
      </c>
      <c r="D130" s="1" t="s">
        <v>285</v>
      </c>
      <c r="E130" s="1" t="s">
        <v>115</v>
      </c>
      <c r="F130" s="1" t="s">
        <v>264</v>
      </c>
      <c r="G130" s="1">
        <v>2021</v>
      </c>
      <c r="H130" s="1" t="s">
        <v>181</v>
      </c>
      <c r="I130" s="1" t="s">
        <v>184</v>
      </c>
      <c r="J130" s="4">
        <v>0.46661399999999997</v>
      </c>
      <c r="K130" s="1">
        <v>1369</v>
      </c>
      <c r="L130" s="1">
        <v>1369</v>
      </c>
      <c r="M130" s="1">
        <v>12.847</v>
      </c>
      <c r="O130" s="1">
        <v>3</v>
      </c>
      <c r="P130" s="1" t="s">
        <v>124</v>
      </c>
      <c r="Q130" s="1">
        <v>102.498</v>
      </c>
      <c r="R130" s="1">
        <v>1079</v>
      </c>
      <c r="S130" s="1">
        <v>3.173</v>
      </c>
      <c r="T130" s="1">
        <v>1701</v>
      </c>
      <c r="U130" s="1">
        <v>3</v>
      </c>
      <c r="V130" s="1">
        <v>1709</v>
      </c>
    </row>
    <row r="131" spans="2:22" x14ac:dyDescent="0.3">
      <c r="B131" s="1" t="s">
        <v>90</v>
      </c>
      <c r="C131" s="1" t="s">
        <v>232</v>
      </c>
      <c r="D131" s="1" t="s">
        <v>285</v>
      </c>
      <c r="E131" s="1" t="s">
        <v>115</v>
      </c>
      <c r="F131" s="1" t="s">
        <v>265</v>
      </c>
      <c r="G131" s="1">
        <v>2021</v>
      </c>
      <c r="H131" s="1" t="s">
        <v>181</v>
      </c>
      <c r="I131" s="1" t="s">
        <v>184</v>
      </c>
      <c r="J131" s="4">
        <v>0.49731599999999998</v>
      </c>
      <c r="K131" s="1">
        <v>1369</v>
      </c>
      <c r="L131" s="1">
        <v>1369</v>
      </c>
      <c r="M131" s="1">
        <v>12.714</v>
      </c>
      <c r="O131" s="1">
        <v>3</v>
      </c>
      <c r="P131" s="1" t="s">
        <v>124</v>
      </c>
      <c r="Q131" s="1">
        <v>102.498</v>
      </c>
      <c r="R131" s="1">
        <v>1079</v>
      </c>
      <c r="S131" s="1">
        <v>3.173</v>
      </c>
      <c r="T131" s="1">
        <v>1701</v>
      </c>
      <c r="U131" s="1">
        <v>3</v>
      </c>
      <c r="V131" s="1">
        <v>1709</v>
      </c>
    </row>
    <row r="132" spans="2:22" x14ac:dyDescent="0.3">
      <c r="B132" s="1" t="s">
        <v>90</v>
      </c>
      <c r="C132" s="1" t="s">
        <v>232</v>
      </c>
      <c r="D132" s="1" t="s">
        <v>285</v>
      </c>
      <c r="E132" s="1" t="s">
        <v>115</v>
      </c>
      <c r="F132" s="1" t="s">
        <v>266</v>
      </c>
      <c r="G132" s="1">
        <v>2021</v>
      </c>
      <c r="H132" s="1" t="s">
        <v>181</v>
      </c>
      <c r="I132" s="1" t="s">
        <v>184</v>
      </c>
      <c r="J132" s="4">
        <v>0.54687199999999991</v>
      </c>
      <c r="K132" s="1">
        <v>1369</v>
      </c>
      <c r="L132" s="1">
        <v>1369</v>
      </c>
      <c r="M132" s="1">
        <v>12.714</v>
      </c>
      <c r="O132" s="1">
        <v>3</v>
      </c>
      <c r="P132" s="1" t="s">
        <v>124</v>
      </c>
      <c r="Q132" s="1">
        <v>102.498</v>
      </c>
      <c r="R132" s="1">
        <v>1079</v>
      </c>
      <c r="S132" s="1">
        <v>3.173</v>
      </c>
      <c r="T132" s="1">
        <v>1701</v>
      </c>
      <c r="U132" s="1">
        <v>3</v>
      </c>
      <c r="V132" s="1">
        <v>1709</v>
      </c>
    </row>
    <row r="133" spans="2:22" x14ac:dyDescent="0.3">
      <c r="B133" s="1" t="s">
        <v>90</v>
      </c>
      <c r="C133" s="1" t="s">
        <v>232</v>
      </c>
      <c r="D133" s="1" t="s">
        <v>285</v>
      </c>
      <c r="E133" s="1" t="s">
        <v>115</v>
      </c>
      <c r="F133" s="1" t="s">
        <v>267</v>
      </c>
      <c r="G133" s="1">
        <v>2021</v>
      </c>
      <c r="H133" s="1" t="s">
        <v>181</v>
      </c>
      <c r="I133" s="1" t="s">
        <v>184</v>
      </c>
      <c r="J133" s="4">
        <v>0.61760199999999998</v>
      </c>
      <c r="K133" s="1">
        <v>1369</v>
      </c>
      <c r="L133" s="1">
        <v>1369</v>
      </c>
      <c r="M133" s="1">
        <v>12.433999999999999</v>
      </c>
      <c r="O133" s="1">
        <v>3</v>
      </c>
      <c r="P133" s="1" t="s">
        <v>124</v>
      </c>
      <c r="Q133" s="1">
        <v>102.498</v>
      </c>
      <c r="R133" s="1">
        <v>1079</v>
      </c>
      <c r="S133" s="1">
        <v>3.173</v>
      </c>
      <c r="T133" s="1">
        <v>1701</v>
      </c>
      <c r="U133" s="1">
        <v>3</v>
      </c>
      <c r="V133" s="1">
        <v>1709</v>
      </c>
    </row>
    <row r="134" spans="2:22" x14ac:dyDescent="0.3">
      <c r="B134" s="1" t="s">
        <v>90</v>
      </c>
      <c r="C134" s="1" t="s">
        <v>232</v>
      </c>
      <c r="D134" s="1" t="s">
        <v>285</v>
      </c>
      <c r="E134" s="1" t="s">
        <v>115</v>
      </c>
      <c r="F134" s="1" t="s">
        <v>268</v>
      </c>
      <c r="G134" s="1">
        <v>2021</v>
      </c>
      <c r="H134" s="1" t="s">
        <v>181</v>
      </c>
      <c r="I134" s="1" t="s">
        <v>184</v>
      </c>
      <c r="J134" s="4">
        <v>0.70301999999999998</v>
      </c>
      <c r="K134" s="1">
        <v>1369</v>
      </c>
      <c r="L134" s="1">
        <v>1369</v>
      </c>
      <c r="M134" s="1">
        <v>12.433999999999999</v>
      </c>
      <c r="O134" s="1">
        <v>3</v>
      </c>
      <c r="P134" s="1" t="s">
        <v>124</v>
      </c>
      <c r="Q134" s="1">
        <v>102.498</v>
      </c>
      <c r="R134" s="1">
        <v>1079</v>
      </c>
      <c r="S134" s="1">
        <v>3.173</v>
      </c>
      <c r="T134" s="1">
        <v>1701</v>
      </c>
      <c r="U134" s="1">
        <v>3</v>
      </c>
      <c r="V134" s="1">
        <v>1709</v>
      </c>
    </row>
    <row r="135" spans="2:22" x14ac:dyDescent="0.3">
      <c r="B135" s="1" t="s">
        <v>90</v>
      </c>
      <c r="C135" s="1" t="s">
        <v>232</v>
      </c>
      <c r="D135" s="1" t="s">
        <v>285</v>
      </c>
      <c r="E135" s="1" t="s">
        <v>115</v>
      </c>
      <c r="F135" s="1" t="s">
        <v>269</v>
      </c>
      <c r="G135" s="1">
        <v>2021</v>
      </c>
      <c r="H135" s="1" t="s">
        <v>181</v>
      </c>
      <c r="I135" s="1" t="s">
        <v>184</v>
      </c>
      <c r="J135" s="4">
        <v>0.75697799999999993</v>
      </c>
      <c r="K135" s="1">
        <v>1369</v>
      </c>
      <c r="L135" s="1">
        <v>1369</v>
      </c>
      <c r="M135" s="1">
        <v>12.035</v>
      </c>
      <c r="O135" s="1">
        <v>3</v>
      </c>
      <c r="P135" s="1" t="s">
        <v>124</v>
      </c>
      <c r="Q135" s="1">
        <v>102.498</v>
      </c>
      <c r="R135" s="1">
        <v>1079</v>
      </c>
      <c r="S135" s="1">
        <v>3.173</v>
      </c>
      <c r="T135" s="1">
        <v>1701</v>
      </c>
      <c r="U135" s="1">
        <v>3</v>
      </c>
      <c r="V135" s="1">
        <v>1709</v>
      </c>
    </row>
    <row r="136" spans="2:22" x14ac:dyDescent="0.3">
      <c r="B136" s="1" t="s">
        <v>90</v>
      </c>
      <c r="C136" s="1" t="s">
        <v>232</v>
      </c>
      <c r="D136" s="1" t="s">
        <v>285</v>
      </c>
      <c r="E136" s="1" t="s">
        <v>115</v>
      </c>
      <c r="F136" s="1" t="s">
        <v>270</v>
      </c>
      <c r="G136" s="1">
        <v>2021</v>
      </c>
      <c r="H136" s="1" t="s">
        <v>181</v>
      </c>
      <c r="I136" s="1" t="s">
        <v>184</v>
      </c>
      <c r="J136" s="4">
        <v>0.7671260000000002</v>
      </c>
      <c r="K136" s="1">
        <v>1369</v>
      </c>
      <c r="L136" s="1">
        <v>1369</v>
      </c>
      <c r="M136" s="1">
        <v>12.035</v>
      </c>
      <c r="O136" s="1">
        <v>3</v>
      </c>
      <c r="P136" s="1" t="s">
        <v>124</v>
      </c>
      <c r="Q136" s="1">
        <v>102.498</v>
      </c>
      <c r="R136" s="1">
        <v>1079</v>
      </c>
      <c r="S136" s="1">
        <v>3.173</v>
      </c>
      <c r="T136" s="1">
        <v>1701</v>
      </c>
      <c r="U136" s="1">
        <v>3</v>
      </c>
      <c r="V136" s="1">
        <v>1709</v>
      </c>
    </row>
    <row r="137" spans="2:22" x14ac:dyDescent="0.3">
      <c r="B137" s="1" t="s">
        <v>90</v>
      </c>
      <c r="C137" s="1" t="s">
        <v>232</v>
      </c>
      <c r="D137" s="1" t="s">
        <v>285</v>
      </c>
      <c r="E137" s="1" t="s">
        <v>115</v>
      </c>
      <c r="F137" s="1" t="s">
        <v>271</v>
      </c>
      <c r="G137" s="1">
        <v>2021</v>
      </c>
      <c r="H137" s="1" t="s">
        <v>181</v>
      </c>
      <c r="I137" s="1" t="s">
        <v>184</v>
      </c>
      <c r="J137" s="4">
        <v>0.75204800000000005</v>
      </c>
      <c r="K137" s="1">
        <v>1369</v>
      </c>
      <c r="L137" s="1">
        <v>1369</v>
      </c>
      <c r="M137" s="1">
        <v>11.542</v>
      </c>
      <c r="O137" s="1">
        <v>3</v>
      </c>
      <c r="P137" s="1" t="s">
        <v>124</v>
      </c>
      <c r="Q137" s="1">
        <v>102.498</v>
      </c>
      <c r="R137" s="1">
        <v>1079</v>
      </c>
      <c r="S137" s="1">
        <v>3.173</v>
      </c>
      <c r="T137" s="1">
        <v>1701</v>
      </c>
      <c r="U137" s="1">
        <v>3</v>
      </c>
      <c r="V137" s="1">
        <v>1709</v>
      </c>
    </row>
    <row r="138" spans="2:22" x14ac:dyDescent="0.3">
      <c r="B138" s="1" t="s">
        <v>90</v>
      </c>
      <c r="C138" s="1" t="s">
        <v>232</v>
      </c>
      <c r="D138" s="1" t="s">
        <v>285</v>
      </c>
      <c r="E138" s="1" t="s">
        <v>115</v>
      </c>
      <c r="F138" s="1" t="s">
        <v>272</v>
      </c>
      <c r="G138" s="1">
        <v>2021</v>
      </c>
      <c r="H138" s="1" t="s">
        <v>181</v>
      </c>
      <c r="I138" s="1" t="s">
        <v>184</v>
      </c>
      <c r="J138" s="4">
        <v>0.72700399999999998</v>
      </c>
      <c r="K138" s="1">
        <v>1369</v>
      </c>
      <c r="L138" s="1">
        <v>1369</v>
      </c>
      <c r="M138" s="1">
        <v>11.542</v>
      </c>
      <c r="O138" s="1">
        <v>3</v>
      </c>
      <c r="P138" s="1" t="s">
        <v>124</v>
      </c>
      <c r="Q138" s="1">
        <v>102.498</v>
      </c>
      <c r="R138" s="1">
        <v>1079</v>
      </c>
      <c r="S138" s="1">
        <v>3.173</v>
      </c>
      <c r="T138" s="1">
        <v>1701</v>
      </c>
      <c r="U138" s="1">
        <v>3</v>
      </c>
      <c r="V138" s="1">
        <v>1709</v>
      </c>
    </row>
    <row r="139" spans="2:22" x14ac:dyDescent="0.3">
      <c r="B139" s="1" t="s">
        <v>90</v>
      </c>
      <c r="C139" s="1" t="s">
        <v>232</v>
      </c>
      <c r="D139" s="1" t="s">
        <v>285</v>
      </c>
      <c r="E139" s="1" t="s">
        <v>115</v>
      </c>
      <c r="F139" s="1" t="s">
        <v>273</v>
      </c>
      <c r="G139" s="1">
        <v>2021</v>
      </c>
      <c r="H139" s="1" t="s">
        <v>181</v>
      </c>
      <c r="I139" s="1" t="s">
        <v>184</v>
      </c>
      <c r="J139" s="4">
        <v>0.69500399999999984</v>
      </c>
      <c r="K139" s="1">
        <v>1369</v>
      </c>
      <c r="L139" s="1">
        <v>1369</v>
      </c>
      <c r="M139" s="1">
        <v>10.941000000000001</v>
      </c>
      <c r="O139" s="1">
        <v>3</v>
      </c>
      <c r="P139" s="1" t="s">
        <v>124</v>
      </c>
      <c r="Q139" s="1">
        <v>102.498</v>
      </c>
      <c r="R139" s="1">
        <v>1079</v>
      </c>
      <c r="S139" s="1">
        <v>3.173</v>
      </c>
      <c r="T139" s="1">
        <v>1701</v>
      </c>
      <c r="U139" s="1">
        <v>3</v>
      </c>
      <c r="V139" s="1">
        <v>1709</v>
      </c>
    </row>
    <row r="140" spans="2:22" x14ac:dyDescent="0.3">
      <c r="B140" s="1" t="s">
        <v>90</v>
      </c>
      <c r="C140" s="1" t="s">
        <v>232</v>
      </c>
      <c r="D140" s="1" t="s">
        <v>285</v>
      </c>
      <c r="E140" s="1" t="s">
        <v>115</v>
      </c>
      <c r="F140" s="1" t="s">
        <v>274</v>
      </c>
      <c r="G140" s="1">
        <v>2021</v>
      </c>
      <c r="H140" s="1" t="s">
        <v>181</v>
      </c>
      <c r="I140" s="1" t="s">
        <v>184</v>
      </c>
      <c r="J140" s="4">
        <v>0.66195000000000004</v>
      </c>
      <c r="K140" s="1">
        <v>1368</v>
      </c>
      <c r="L140" s="1">
        <v>1368</v>
      </c>
      <c r="M140" s="1">
        <v>10.94</v>
      </c>
      <c r="O140" s="1">
        <v>3</v>
      </c>
      <c r="P140" s="1" t="s">
        <v>124</v>
      </c>
      <c r="Q140" s="1">
        <v>102.498</v>
      </c>
      <c r="R140" s="1">
        <v>1079</v>
      </c>
      <c r="S140" s="1">
        <v>3.173</v>
      </c>
      <c r="T140" s="1">
        <v>1701</v>
      </c>
      <c r="U140" s="1">
        <v>3</v>
      </c>
      <c r="V140" s="1">
        <v>1709</v>
      </c>
    </row>
    <row r="141" spans="2:22" x14ac:dyDescent="0.3">
      <c r="B141" s="1" t="s">
        <v>90</v>
      </c>
      <c r="C141" s="1" t="s">
        <v>232</v>
      </c>
      <c r="D141" s="1" t="s">
        <v>285</v>
      </c>
      <c r="E141" s="1" t="s">
        <v>115</v>
      </c>
      <c r="F141" s="1" t="s">
        <v>275</v>
      </c>
      <c r="G141" s="1">
        <v>2021</v>
      </c>
      <c r="H141" s="1" t="s">
        <v>181</v>
      </c>
      <c r="I141" s="1" t="s">
        <v>184</v>
      </c>
      <c r="J141" s="4">
        <v>0.63130200000000003</v>
      </c>
      <c r="K141" s="1">
        <v>1368</v>
      </c>
      <c r="L141" s="1">
        <v>1368</v>
      </c>
      <c r="M141" s="1">
        <v>10.329000000000001</v>
      </c>
      <c r="O141" s="1">
        <v>3</v>
      </c>
      <c r="P141" s="1" t="s">
        <v>124</v>
      </c>
      <c r="Q141" s="1">
        <v>102.498</v>
      </c>
      <c r="R141" s="1">
        <v>1079</v>
      </c>
      <c r="S141" s="1">
        <v>3.173</v>
      </c>
      <c r="T141" s="1">
        <v>1701</v>
      </c>
      <c r="U141" s="1">
        <v>3</v>
      </c>
      <c r="V141" s="1">
        <v>1709</v>
      </c>
    </row>
    <row r="142" spans="2:22" x14ac:dyDescent="0.3">
      <c r="B142" s="1" t="s">
        <v>90</v>
      </c>
      <c r="C142" s="1" t="s">
        <v>232</v>
      </c>
      <c r="D142" s="1" t="s">
        <v>285</v>
      </c>
      <c r="E142" s="1" t="s">
        <v>115</v>
      </c>
      <c r="F142" s="1" t="s">
        <v>276</v>
      </c>
      <c r="G142" s="1">
        <v>2021</v>
      </c>
      <c r="H142" s="1" t="s">
        <v>181</v>
      </c>
      <c r="I142" s="1" t="s">
        <v>184</v>
      </c>
      <c r="J142" s="4">
        <v>0.59449400000000008</v>
      </c>
      <c r="K142" s="1">
        <v>1368</v>
      </c>
      <c r="L142" s="1">
        <v>1368</v>
      </c>
      <c r="M142" s="1">
        <v>10.329000000000001</v>
      </c>
      <c r="O142" s="1">
        <v>3</v>
      </c>
      <c r="P142" s="1" t="s">
        <v>124</v>
      </c>
      <c r="Q142" s="1">
        <v>102.498</v>
      </c>
      <c r="R142" s="1">
        <v>1079</v>
      </c>
      <c r="S142" s="1">
        <v>3.173</v>
      </c>
      <c r="T142" s="1">
        <v>1701</v>
      </c>
      <c r="U142" s="1">
        <v>3</v>
      </c>
      <c r="V142" s="1">
        <v>1709</v>
      </c>
    </row>
    <row r="143" spans="2:22" x14ac:dyDescent="0.3">
      <c r="B143" s="1" t="s">
        <v>90</v>
      </c>
      <c r="C143" s="1" t="s">
        <v>232</v>
      </c>
      <c r="D143" s="1" t="s">
        <v>285</v>
      </c>
      <c r="E143" s="1" t="s">
        <v>115</v>
      </c>
      <c r="F143" s="1" t="s">
        <v>277</v>
      </c>
      <c r="G143" s="1">
        <v>2021</v>
      </c>
      <c r="H143" s="1" t="s">
        <v>181</v>
      </c>
      <c r="I143" s="1" t="s">
        <v>184</v>
      </c>
      <c r="J143" s="4">
        <v>0.54773000000000005</v>
      </c>
      <c r="K143" s="1">
        <v>1368</v>
      </c>
      <c r="L143" s="1">
        <v>1368</v>
      </c>
      <c r="M143" s="1">
        <v>9.81</v>
      </c>
      <c r="O143" s="1">
        <v>3</v>
      </c>
      <c r="P143" s="1" t="s">
        <v>124</v>
      </c>
      <c r="Q143" s="1">
        <v>102.498</v>
      </c>
      <c r="R143" s="1">
        <v>1079</v>
      </c>
      <c r="S143" s="1">
        <v>3.173</v>
      </c>
      <c r="T143" s="1">
        <v>1701</v>
      </c>
      <c r="U143" s="1">
        <v>3</v>
      </c>
      <c r="V143" s="1">
        <v>1709</v>
      </c>
    </row>
    <row r="144" spans="2:22" x14ac:dyDescent="0.3">
      <c r="B144" s="1" t="s">
        <v>90</v>
      </c>
      <c r="C144" s="1" t="s">
        <v>232</v>
      </c>
      <c r="D144" s="1" t="s">
        <v>285</v>
      </c>
      <c r="E144" s="1" t="s">
        <v>115</v>
      </c>
      <c r="F144" s="1" t="s">
        <v>278</v>
      </c>
      <c r="G144" s="1">
        <v>2021</v>
      </c>
      <c r="H144" s="1" t="s">
        <v>181</v>
      </c>
      <c r="I144" s="1" t="s">
        <v>184</v>
      </c>
      <c r="J144" s="4">
        <v>0.50805599999999995</v>
      </c>
      <c r="K144" s="1">
        <v>1368</v>
      </c>
      <c r="L144" s="1">
        <v>1368</v>
      </c>
      <c r="M144" s="1">
        <v>9.81</v>
      </c>
      <c r="O144" s="1">
        <v>3</v>
      </c>
      <c r="P144" s="1" t="s">
        <v>124</v>
      </c>
      <c r="Q144" s="1">
        <v>102.498</v>
      </c>
      <c r="R144" s="1">
        <v>1079</v>
      </c>
      <c r="S144" s="1">
        <v>3.173</v>
      </c>
      <c r="T144" s="1">
        <v>1701</v>
      </c>
      <c r="U144" s="1">
        <v>3</v>
      </c>
      <c r="V144" s="1">
        <v>1709</v>
      </c>
    </row>
    <row r="145" spans="2:22" x14ac:dyDescent="0.3">
      <c r="B145" s="1" t="s">
        <v>90</v>
      </c>
      <c r="C145" s="1" t="s">
        <v>232</v>
      </c>
      <c r="D145" s="1" t="s">
        <v>285</v>
      </c>
      <c r="E145" s="1" t="s">
        <v>115</v>
      </c>
      <c r="F145" s="1" t="s">
        <v>279</v>
      </c>
      <c r="G145" s="1">
        <v>2021</v>
      </c>
      <c r="H145" s="1" t="s">
        <v>181</v>
      </c>
      <c r="I145" s="1" t="s">
        <v>184</v>
      </c>
      <c r="J145" s="4">
        <v>0.4538279999999999</v>
      </c>
      <c r="K145" s="1">
        <v>1368</v>
      </c>
      <c r="L145" s="1">
        <v>1368</v>
      </c>
      <c r="M145" s="1">
        <v>9.4060000000000006</v>
      </c>
      <c r="O145" s="1">
        <v>3</v>
      </c>
      <c r="P145" s="1" t="s">
        <v>124</v>
      </c>
      <c r="Q145" s="1">
        <v>102.498</v>
      </c>
      <c r="R145" s="1">
        <v>1079</v>
      </c>
      <c r="S145" s="1">
        <v>3.173</v>
      </c>
      <c r="T145" s="1">
        <v>1701</v>
      </c>
      <c r="U145" s="1">
        <v>3</v>
      </c>
      <c r="V145" s="1">
        <v>1709</v>
      </c>
    </row>
    <row r="146" spans="2:22" x14ac:dyDescent="0.3">
      <c r="B146" s="1" t="s">
        <v>90</v>
      </c>
      <c r="C146" s="1" t="s">
        <v>232</v>
      </c>
      <c r="D146" s="1" t="s">
        <v>285</v>
      </c>
      <c r="E146" s="1" t="s">
        <v>115</v>
      </c>
      <c r="F146" s="1" t="s">
        <v>280</v>
      </c>
      <c r="G146" s="1">
        <v>2021</v>
      </c>
      <c r="H146" s="1" t="s">
        <v>181</v>
      </c>
      <c r="I146" s="1" t="s">
        <v>184</v>
      </c>
      <c r="J146" s="4">
        <v>0.400926</v>
      </c>
      <c r="K146" s="1">
        <v>1368</v>
      </c>
      <c r="L146" s="1">
        <v>1368</v>
      </c>
      <c r="M146" s="1">
        <v>9.4060000000000006</v>
      </c>
      <c r="O146" s="1">
        <v>3</v>
      </c>
      <c r="P146" s="1" t="s">
        <v>124</v>
      </c>
      <c r="Q146" s="1">
        <v>102.498</v>
      </c>
      <c r="R146" s="1">
        <v>1079</v>
      </c>
      <c r="S146" s="1">
        <v>3.173</v>
      </c>
      <c r="T146" s="1">
        <v>1701</v>
      </c>
      <c r="U146" s="1">
        <v>3</v>
      </c>
      <c r="V146" s="1">
        <v>1709</v>
      </c>
    </row>
    <row r="147" spans="2:22" x14ac:dyDescent="0.3">
      <c r="B147" s="1" t="s">
        <v>90</v>
      </c>
      <c r="C147" s="1" t="s">
        <v>232</v>
      </c>
      <c r="D147" s="1" t="s">
        <v>285</v>
      </c>
      <c r="E147" s="1" t="s">
        <v>115</v>
      </c>
      <c r="F147" s="1" t="s">
        <v>233</v>
      </c>
      <c r="G147" s="1">
        <v>2021</v>
      </c>
      <c r="H147" s="1" t="s">
        <v>181</v>
      </c>
      <c r="I147" s="1" t="s">
        <v>185</v>
      </c>
      <c r="J147" s="4">
        <v>0.43945000000000001</v>
      </c>
      <c r="K147" s="1">
        <v>1243</v>
      </c>
      <c r="L147" s="1">
        <v>1243</v>
      </c>
      <c r="M147" s="1">
        <v>9.1649999999999991</v>
      </c>
      <c r="O147" s="1">
        <v>3</v>
      </c>
      <c r="P147" s="1" t="s">
        <v>124</v>
      </c>
      <c r="Q147" s="1">
        <v>118.259</v>
      </c>
      <c r="R147" s="1">
        <v>993</v>
      </c>
      <c r="S147" s="1">
        <v>3.5510000000000002</v>
      </c>
      <c r="T147" s="1">
        <v>1510</v>
      </c>
      <c r="U147" s="1">
        <v>4</v>
      </c>
      <c r="V147" s="1">
        <v>1516</v>
      </c>
    </row>
    <row r="148" spans="2:22" x14ac:dyDescent="0.3">
      <c r="B148" s="1" t="s">
        <v>90</v>
      </c>
      <c r="C148" s="1" t="s">
        <v>232</v>
      </c>
      <c r="D148" s="1" t="s">
        <v>285</v>
      </c>
      <c r="E148" s="1" t="s">
        <v>115</v>
      </c>
      <c r="F148" s="1" t="s">
        <v>234</v>
      </c>
      <c r="G148" s="1">
        <v>2021</v>
      </c>
      <c r="H148" s="1" t="s">
        <v>181</v>
      </c>
      <c r="I148" s="1" t="s">
        <v>185</v>
      </c>
      <c r="J148" s="4">
        <v>0.39929599999999998</v>
      </c>
      <c r="K148" s="1">
        <v>1243</v>
      </c>
      <c r="L148" s="1">
        <v>1243</v>
      </c>
      <c r="M148" s="1">
        <v>9.1319999999999997</v>
      </c>
      <c r="O148" s="1">
        <v>3</v>
      </c>
      <c r="P148" s="1" t="s">
        <v>124</v>
      </c>
      <c r="Q148" s="1">
        <v>118.259</v>
      </c>
      <c r="R148" s="1">
        <v>993</v>
      </c>
      <c r="S148" s="1">
        <v>3.5510000000000002</v>
      </c>
      <c r="T148" s="1">
        <v>1510</v>
      </c>
      <c r="U148" s="1">
        <v>4</v>
      </c>
      <c r="V148" s="1">
        <v>1516</v>
      </c>
    </row>
    <row r="149" spans="2:22" x14ac:dyDescent="0.3">
      <c r="B149" s="1" t="s">
        <v>90</v>
      </c>
      <c r="C149" s="1" t="s">
        <v>232</v>
      </c>
      <c r="D149" s="1" t="s">
        <v>285</v>
      </c>
      <c r="E149" s="1" t="s">
        <v>115</v>
      </c>
      <c r="F149" s="1" t="s">
        <v>235</v>
      </c>
      <c r="G149" s="1">
        <v>2021</v>
      </c>
      <c r="H149" s="1" t="s">
        <v>181</v>
      </c>
      <c r="I149" s="1" t="s">
        <v>185</v>
      </c>
      <c r="J149" s="4">
        <v>0.40216000000000002</v>
      </c>
      <c r="K149" s="1">
        <v>1241</v>
      </c>
      <c r="L149" s="1">
        <v>1241</v>
      </c>
      <c r="M149" s="1">
        <v>8.8699999999999992</v>
      </c>
      <c r="O149" s="1">
        <v>3</v>
      </c>
      <c r="P149" s="1" t="s">
        <v>124</v>
      </c>
      <c r="Q149" s="1">
        <v>118.259</v>
      </c>
      <c r="R149" s="1">
        <v>993</v>
      </c>
      <c r="S149" s="1">
        <v>3.5510000000000002</v>
      </c>
      <c r="T149" s="1">
        <v>1510</v>
      </c>
      <c r="U149" s="1">
        <v>4</v>
      </c>
      <c r="V149" s="1">
        <v>1516</v>
      </c>
    </row>
    <row r="150" spans="2:22" x14ac:dyDescent="0.3">
      <c r="B150" s="1" t="s">
        <v>90</v>
      </c>
      <c r="C150" s="1" t="s">
        <v>232</v>
      </c>
      <c r="D150" s="1" t="s">
        <v>285</v>
      </c>
      <c r="E150" s="1" t="s">
        <v>115</v>
      </c>
      <c r="F150" s="1" t="s">
        <v>236</v>
      </c>
      <c r="G150" s="1">
        <v>2021</v>
      </c>
      <c r="H150" s="1" t="s">
        <v>181</v>
      </c>
      <c r="I150" s="1" t="s">
        <v>185</v>
      </c>
      <c r="J150" s="4">
        <v>0.38330999999999998</v>
      </c>
      <c r="K150" s="1">
        <v>1246</v>
      </c>
      <c r="L150" s="1">
        <v>1246</v>
      </c>
      <c r="M150" s="1">
        <v>8.8699999999999992</v>
      </c>
      <c r="O150" s="1">
        <v>3</v>
      </c>
      <c r="P150" s="1" t="s">
        <v>124</v>
      </c>
      <c r="Q150" s="1">
        <v>118.259</v>
      </c>
      <c r="R150" s="1">
        <v>993</v>
      </c>
      <c r="S150" s="1">
        <v>3.5510000000000002</v>
      </c>
      <c r="T150" s="1">
        <v>1510</v>
      </c>
      <c r="U150" s="1">
        <v>4</v>
      </c>
      <c r="V150" s="1">
        <v>1516</v>
      </c>
    </row>
    <row r="151" spans="2:22" x14ac:dyDescent="0.3">
      <c r="B151" s="1" t="s">
        <v>90</v>
      </c>
      <c r="C151" s="1" t="s">
        <v>232</v>
      </c>
      <c r="D151" s="1" t="s">
        <v>285</v>
      </c>
      <c r="E151" s="1" t="s">
        <v>115</v>
      </c>
      <c r="F151" s="1" t="s">
        <v>237</v>
      </c>
      <c r="G151" s="1">
        <v>2021</v>
      </c>
      <c r="H151" s="1" t="s">
        <v>181</v>
      </c>
      <c r="I151" s="1" t="s">
        <v>185</v>
      </c>
      <c r="J151" s="4">
        <v>0.36337799999999998</v>
      </c>
      <c r="K151" s="1">
        <v>1246</v>
      </c>
      <c r="L151" s="1">
        <v>1246</v>
      </c>
      <c r="M151" s="1">
        <v>8.6630000000000003</v>
      </c>
      <c r="O151" s="1">
        <v>3</v>
      </c>
      <c r="P151" s="1" t="s">
        <v>124</v>
      </c>
      <c r="Q151" s="1">
        <v>118.259</v>
      </c>
      <c r="R151" s="1">
        <v>993</v>
      </c>
      <c r="S151" s="1">
        <v>3.5510000000000002</v>
      </c>
      <c r="T151" s="1">
        <v>1510</v>
      </c>
      <c r="U151" s="1">
        <v>4</v>
      </c>
      <c r="V151" s="1">
        <v>1516</v>
      </c>
    </row>
    <row r="152" spans="2:22" x14ac:dyDescent="0.3">
      <c r="B152" s="1" t="s">
        <v>90</v>
      </c>
      <c r="C152" s="1" t="s">
        <v>232</v>
      </c>
      <c r="D152" s="1" t="s">
        <v>285</v>
      </c>
      <c r="E152" s="1" t="s">
        <v>115</v>
      </c>
      <c r="F152" s="1" t="s">
        <v>238</v>
      </c>
      <c r="G152" s="1">
        <v>2021</v>
      </c>
      <c r="H152" s="1" t="s">
        <v>181</v>
      </c>
      <c r="I152" s="1" t="s">
        <v>185</v>
      </c>
      <c r="J152" s="4">
        <v>0.348584</v>
      </c>
      <c r="K152" s="1">
        <v>1246</v>
      </c>
      <c r="L152" s="1">
        <v>1246</v>
      </c>
      <c r="M152" s="1">
        <v>8.6630000000000003</v>
      </c>
      <c r="O152" s="1">
        <v>3</v>
      </c>
      <c r="P152" s="1" t="s">
        <v>124</v>
      </c>
      <c r="Q152" s="1">
        <v>118.259</v>
      </c>
      <c r="R152" s="1">
        <v>993</v>
      </c>
      <c r="S152" s="1">
        <v>3.5510000000000002</v>
      </c>
      <c r="T152" s="1">
        <v>1510</v>
      </c>
      <c r="U152" s="1">
        <v>4</v>
      </c>
      <c r="V152" s="1">
        <v>1516</v>
      </c>
    </row>
    <row r="153" spans="2:22" x14ac:dyDescent="0.3">
      <c r="B153" s="1" t="s">
        <v>90</v>
      </c>
      <c r="C153" s="1" t="s">
        <v>232</v>
      </c>
      <c r="D153" s="1" t="s">
        <v>285</v>
      </c>
      <c r="E153" s="1" t="s">
        <v>115</v>
      </c>
      <c r="F153" s="1" t="s">
        <v>239</v>
      </c>
      <c r="G153" s="1">
        <v>2021</v>
      </c>
      <c r="H153" s="1" t="s">
        <v>181</v>
      </c>
      <c r="I153" s="1" t="s">
        <v>185</v>
      </c>
      <c r="J153" s="4">
        <v>0.33821200000000001</v>
      </c>
      <c r="K153" s="1">
        <v>1246</v>
      </c>
      <c r="L153" s="1">
        <v>1246</v>
      </c>
      <c r="M153" s="1">
        <v>8.4749999999999996</v>
      </c>
      <c r="O153" s="1">
        <v>3</v>
      </c>
      <c r="P153" s="1" t="s">
        <v>124</v>
      </c>
      <c r="Q153" s="1">
        <v>118.259</v>
      </c>
      <c r="R153" s="1">
        <v>993</v>
      </c>
      <c r="S153" s="1">
        <v>3.5510000000000002</v>
      </c>
      <c r="T153" s="1">
        <v>1510</v>
      </c>
      <c r="U153" s="1">
        <v>4</v>
      </c>
      <c r="V153" s="1">
        <v>1516</v>
      </c>
    </row>
    <row r="154" spans="2:22" x14ac:dyDescent="0.3">
      <c r="B154" s="1" t="s">
        <v>90</v>
      </c>
      <c r="C154" s="1" t="s">
        <v>232</v>
      </c>
      <c r="D154" s="1" t="s">
        <v>285</v>
      </c>
      <c r="E154" s="1" t="s">
        <v>115</v>
      </c>
      <c r="F154" s="1" t="s">
        <v>240</v>
      </c>
      <c r="G154" s="1">
        <v>2021</v>
      </c>
      <c r="H154" s="1" t="s">
        <v>181</v>
      </c>
      <c r="I154" s="1" t="s">
        <v>185</v>
      </c>
      <c r="J154" s="4">
        <v>0.32406999999999991</v>
      </c>
      <c r="K154" s="1">
        <v>1246</v>
      </c>
      <c r="L154" s="1">
        <v>1246</v>
      </c>
      <c r="M154" s="1">
        <v>8.4749999999999996</v>
      </c>
      <c r="O154" s="1">
        <v>3</v>
      </c>
      <c r="P154" s="1" t="s">
        <v>124</v>
      </c>
      <c r="Q154" s="1">
        <v>118.259</v>
      </c>
      <c r="R154" s="1">
        <v>993</v>
      </c>
      <c r="S154" s="1">
        <v>3.5510000000000002</v>
      </c>
      <c r="T154" s="1">
        <v>1510</v>
      </c>
      <c r="U154" s="1">
        <v>4</v>
      </c>
      <c r="V154" s="1">
        <v>1516</v>
      </c>
    </row>
    <row r="155" spans="2:22" x14ac:dyDescent="0.3">
      <c r="B155" s="1" t="s">
        <v>90</v>
      </c>
      <c r="C155" s="1" t="s">
        <v>232</v>
      </c>
      <c r="D155" s="1" t="s">
        <v>285</v>
      </c>
      <c r="E155" s="1" t="s">
        <v>115</v>
      </c>
      <c r="F155" s="1" t="s">
        <v>241</v>
      </c>
      <c r="G155" s="1">
        <v>2021</v>
      </c>
      <c r="H155" s="1" t="s">
        <v>181</v>
      </c>
      <c r="I155" s="1" t="s">
        <v>185</v>
      </c>
      <c r="J155" s="4">
        <v>0.31169999999999998</v>
      </c>
      <c r="K155" s="1">
        <v>1246</v>
      </c>
      <c r="L155" s="1">
        <v>1246</v>
      </c>
      <c r="M155" s="1">
        <v>8.3420000000000005</v>
      </c>
      <c r="O155" s="1">
        <v>3</v>
      </c>
      <c r="P155" s="1" t="s">
        <v>124</v>
      </c>
      <c r="Q155" s="1">
        <v>118.259</v>
      </c>
      <c r="R155" s="1">
        <v>993</v>
      </c>
      <c r="S155" s="1">
        <v>3.5510000000000002</v>
      </c>
      <c r="T155" s="1">
        <v>1510</v>
      </c>
      <c r="U155" s="1">
        <v>4</v>
      </c>
      <c r="V155" s="1">
        <v>1516</v>
      </c>
    </row>
    <row r="156" spans="2:22" x14ac:dyDescent="0.3">
      <c r="B156" s="1" t="s">
        <v>90</v>
      </c>
      <c r="C156" s="1" t="s">
        <v>232</v>
      </c>
      <c r="D156" s="1" t="s">
        <v>285</v>
      </c>
      <c r="E156" s="1" t="s">
        <v>115</v>
      </c>
      <c r="F156" s="1" t="s">
        <v>242</v>
      </c>
      <c r="G156" s="1">
        <v>2021</v>
      </c>
      <c r="H156" s="1" t="s">
        <v>181</v>
      </c>
      <c r="I156" s="1" t="s">
        <v>185</v>
      </c>
      <c r="J156" s="4">
        <v>0.30296600000000001</v>
      </c>
      <c r="K156" s="1">
        <v>1246</v>
      </c>
      <c r="L156" s="1">
        <v>1246</v>
      </c>
      <c r="M156" s="1">
        <v>8.3410000000000011</v>
      </c>
      <c r="O156" s="1">
        <v>3</v>
      </c>
      <c r="P156" s="1" t="s">
        <v>124</v>
      </c>
      <c r="Q156" s="1">
        <v>118.259</v>
      </c>
      <c r="R156" s="1">
        <v>993</v>
      </c>
      <c r="S156" s="1">
        <v>3.5510000000000002</v>
      </c>
      <c r="T156" s="1">
        <v>1510</v>
      </c>
      <c r="U156" s="1">
        <v>4</v>
      </c>
      <c r="V156" s="1">
        <v>1516</v>
      </c>
    </row>
    <row r="157" spans="2:22" x14ac:dyDescent="0.3">
      <c r="B157" s="1" t="s">
        <v>90</v>
      </c>
      <c r="C157" s="1" t="s">
        <v>232</v>
      </c>
      <c r="D157" s="1" t="s">
        <v>285</v>
      </c>
      <c r="E157" s="1" t="s">
        <v>115</v>
      </c>
      <c r="F157" s="1" t="s">
        <v>243</v>
      </c>
      <c r="G157" s="1">
        <v>2021</v>
      </c>
      <c r="H157" s="1" t="s">
        <v>181</v>
      </c>
      <c r="I157" s="1" t="s">
        <v>185</v>
      </c>
      <c r="J157" s="4">
        <v>0.29677799999999999</v>
      </c>
      <c r="K157" s="1">
        <v>1246</v>
      </c>
      <c r="L157" s="1">
        <v>1246</v>
      </c>
      <c r="M157" s="1">
        <v>8.2720000000000002</v>
      </c>
      <c r="O157" s="1">
        <v>3</v>
      </c>
      <c r="P157" s="1" t="s">
        <v>124</v>
      </c>
      <c r="Q157" s="1">
        <v>118.259</v>
      </c>
      <c r="R157" s="1">
        <v>993</v>
      </c>
      <c r="S157" s="1">
        <v>3.5510000000000002</v>
      </c>
      <c r="T157" s="1">
        <v>1510</v>
      </c>
      <c r="U157" s="1">
        <v>4</v>
      </c>
      <c r="V157" s="1">
        <v>1516</v>
      </c>
    </row>
    <row r="158" spans="2:22" x14ac:dyDescent="0.3">
      <c r="B158" s="1" t="s">
        <v>90</v>
      </c>
      <c r="C158" s="1" t="s">
        <v>232</v>
      </c>
      <c r="D158" s="1" t="s">
        <v>285</v>
      </c>
      <c r="E158" s="1" t="s">
        <v>115</v>
      </c>
      <c r="F158" s="1" t="s">
        <v>244</v>
      </c>
      <c r="G158" s="1">
        <v>2021</v>
      </c>
      <c r="H158" s="1" t="s">
        <v>181</v>
      </c>
      <c r="I158" s="1" t="s">
        <v>185</v>
      </c>
      <c r="J158" s="4">
        <v>0.30808199999999991</v>
      </c>
      <c r="K158" s="1">
        <v>1246</v>
      </c>
      <c r="L158" s="1">
        <v>1246</v>
      </c>
      <c r="M158" s="1">
        <v>8.2720000000000002</v>
      </c>
      <c r="O158" s="1">
        <v>3</v>
      </c>
      <c r="P158" s="1" t="s">
        <v>124</v>
      </c>
      <c r="Q158" s="1">
        <v>118.259</v>
      </c>
      <c r="R158" s="1">
        <v>993</v>
      </c>
      <c r="S158" s="1">
        <v>3.5510000000000002</v>
      </c>
      <c r="T158" s="1">
        <v>1510</v>
      </c>
      <c r="U158" s="1">
        <v>4</v>
      </c>
      <c r="V158" s="1">
        <v>1516</v>
      </c>
    </row>
    <row r="159" spans="2:22" x14ac:dyDescent="0.3">
      <c r="B159" s="1" t="s">
        <v>90</v>
      </c>
      <c r="C159" s="1" t="s">
        <v>232</v>
      </c>
      <c r="D159" s="1" t="s">
        <v>285</v>
      </c>
      <c r="E159" s="1" t="s">
        <v>115</v>
      </c>
      <c r="F159" s="1" t="s">
        <v>245</v>
      </c>
      <c r="G159" s="1">
        <v>2021</v>
      </c>
      <c r="H159" s="1" t="s">
        <v>181</v>
      </c>
      <c r="I159" s="1" t="s">
        <v>185</v>
      </c>
      <c r="J159" s="4">
        <v>0.3283899999999999</v>
      </c>
      <c r="K159" s="1">
        <v>1246</v>
      </c>
      <c r="L159" s="1">
        <v>1246</v>
      </c>
      <c r="M159" s="1">
        <v>8.327</v>
      </c>
      <c r="O159" s="1">
        <v>3</v>
      </c>
      <c r="P159" s="1" t="s">
        <v>124</v>
      </c>
      <c r="Q159" s="1">
        <v>118.259</v>
      </c>
      <c r="R159" s="1">
        <v>993</v>
      </c>
      <c r="S159" s="1">
        <v>3.5510000000000002</v>
      </c>
      <c r="T159" s="1">
        <v>1510</v>
      </c>
      <c r="U159" s="1">
        <v>4</v>
      </c>
      <c r="V159" s="1">
        <v>1516</v>
      </c>
    </row>
    <row r="160" spans="2:22" x14ac:dyDescent="0.3">
      <c r="B160" s="1" t="s">
        <v>90</v>
      </c>
      <c r="C160" s="1" t="s">
        <v>232</v>
      </c>
      <c r="D160" s="1" t="s">
        <v>285</v>
      </c>
      <c r="E160" s="1" t="s">
        <v>115</v>
      </c>
      <c r="F160" s="1" t="s">
        <v>246</v>
      </c>
      <c r="G160" s="1">
        <v>2021</v>
      </c>
      <c r="H160" s="1" t="s">
        <v>181</v>
      </c>
      <c r="I160" s="1" t="s">
        <v>185</v>
      </c>
      <c r="J160" s="4">
        <v>0.38359199999999999</v>
      </c>
      <c r="K160" s="1">
        <v>1246</v>
      </c>
      <c r="L160" s="1">
        <v>1246</v>
      </c>
      <c r="M160" s="1">
        <v>8.327</v>
      </c>
      <c r="O160" s="1">
        <v>3</v>
      </c>
      <c r="P160" s="1" t="s">
        <v>124</v>
      </c>
      <c r="Q160" s="1">
        <v>118.259</v>
      </c>
      <c r="R160" s="1">
        <v>993</v>
      </c>
      <c r="S160" s="1">
        <v>3.5510000000000002</v>
      </c>
      <c r="T160" s="1">
        <v>1510</v>
      </c>
      <c r="U160" s="1">
        <v>4</v>
      </c>
      <c r="V160" s="1">
        <v>1516</v>
      </c>
    </row>
    <row r="161" spans="2:22" x14ac:dyDescent="0.3">
      <c r="B161" s="1" t="s">
        <v>90</v>
      </c>
      <c r="C161" s="1" t="s">
        <v>232</v>
      </c>
      <c r="D161" s="1" t="s">
        <v>285</v>
      </c>
      <c r="E161" s="1" t="s">
        <v>115</v>
      </c>
      <c r="F161" s="1" t="s">
        <v>247</v>
      </c>
      <c r="G161" s="1">
        <v>2021</v>
      </c>
      <c r="H161" s="1" t="s">
        <v>181</v>
      </c>
      <c r="I161" s="1" t="s">
        <v>185</v>
      </c>
      <c r="J161" s="4">
        <v>0.44894600000000001</v>
      </c>
      <c r="K161" s="1">
        <v>1246</v>
      </c>
      <c r="L161" s="1">
        <v>1246</v>
      </c>
      <c r="M161" s="1">
        <v>8.5779999999999994</v>
      </c>
      <c r="O161" s="1">
        <v>3</v>
      </c>
      <c r="P161" s="1" t="s">
        <v>124</v>
      </c>
      <c r="Q161" s="1">
        <v>118.259</v>
      </c>
      <c r="R161" s="1">
        <v>993</v>
      </c>
      <c r="S161" s="1">
        <v>3.5510000000000002</v>
      </c>
      <c r="T161" s="1">
        <v>1510</v>
      </c>
      <c r="U161" s="1">
        <v>4</v>
      </c>
      <c r="V161" s="1">
        <v>1516</v>
      </c>
    </row>
    <row r="162" spans="2:22" x14ac:dyDescent="0.3">
      <c r="B162" s="1" t="s">
        <v>90</v>
      </c>
      <c r="C162" s="1" t="s">
        <v>232</v>
      </c>
      <c r="D162" s="1" t="s">
        <v>285</v>
      </c>
      <c r="E162" s="1" t="s">
        <v>115</v>
      </c>
      <c r="F162" s="1" t="s">
        <v>248</v>
      </c>
      <c r="G162" s="1">
        <v>2021</v>
      </c>
      <c r="H162" s="1" t="s">
        <v>181</v>
      </c>
      <c r="I162" s="1" t="s">
        <v>185</v>
      </c>
      <c r="J162" s="4">
        <v>0.54026199999999991</v>
      </c>
      <c r="K162" s="1">
        <v>1246</v>
      </c>
      <c r="L162" s="1">
        <v>1246</v>
      </c>
      <c r="M162" s="1">
        <v>8.5779999999999994</v>
      </c>
      <c r="O162" s="1">
        <v>3</v>
      </c>
      <c r="P162" s="1" t="s">
        <v>124</v>
      </c>
      <c r="Q162" s="1">
        <v>118.259</v>
      </c>
      <c r="R162" s="1">
        <v>993</v>
      </c>
      <c r="S162" s="1">
        <v>3.5510000000000002</v>
      </c>
      <c r="T162" s="1">
        <v>1510</v>
      </c>
      <c r="U162" s="1">
        <v>4</v>
      </c>
      <c r="V162" s="1">
        <v>1516</v>
      </c>
    </row>
    <row r="163" spans="2:22" x14ac:dyDescent="0.3">
      <c r="B163" s="1" t="s">
        <v>90</v>
      </c>
      <c r="C163" s="1" t="s">
        <v>232</v>
      </c>
      <c r="D163" s="1" t="s">
        <v>285</v>
      </c>
      <c r="E163" s="1" t="s">
        <v>115</v>
      </c>
      <c r="F163" s="1" t="s">
        <v>249</v>
      </c>
      <c r="G163" s="1">
        <v>2021</v>
      </c>
      <c r="H163" s="1" t="s">
        <v>181</v>
      </c>
      <c r="I163" s="1" t="s">
        <v>185</v>
      </c>
      <c r="J163" s="4">
        <v>0.59041600000000005</v>
      </c>
      <c r="K163" s="1">
        <v>1246</v>
      </c>
      <c r="L163" s="1">
        <v>1246</v>
      </c>
      <c r="M163" s="1">
        <v>9.0839999999999996</v>
      </c>
      <c r="O163" s="1">
        <v>3</v>
      </c>
      <c r="P163" s="1" t="s">
        <v>124</v>
      </c>
      <c r="Q163" s="1">
        <v>118.259</v>
      </c>
      <c r="R163" s="1">
        <v>993</v>
      </c>
      <c r="S163" s="1">
        <v>3.5510000000000002</v>
      </c>
      <c r="T163" s="1">
        <v>1510</v>
      </c>
      <c r="U163" s="1">
        <v>4</v>
      </c>
      <c r="V163" s="1">
        <v>1516</v>
      </c>
    </row>
    <row r="164" spans="2:22" x14ac:dyDescent="0.3">
      <c r="B164" s="1" t="s">
        <v>90</v>
      </c>
      <c r="C164" s="1" t="s">
        <v>232</v>
      </c>
      <c r="D164" s="1" t="s">
        <v>285</v>
      </c>
      <c r="E164" s="1" t="s">
        <v>115</v>
      </c>
      <c r="F164" s="1" t="s">
        <v>250</v>
      </c>
      <c r="G164" s="1">
        <v>2021</v>
      </c>
      <c r="H164" s="1" t="s">
        <v>181</v>
      </c>
      <c r="I164" s="1" t="s">
        <v>185</v>
      </c>
      <c r="J164" s="4">
        <v>0.59871400000000008</v>
      </c>
      <c r="K164" s="1">
        <v>1246</v>
      </c>
      <c r="L164" s="1">
        <v>1246</v>
      </c>
      <c r="M164" s="1">
        <v>9.0839999999999996</v>
      </c>
      <c r="O164" s="1">
        <v>3</v>
      </c>
      <c r="P164" s="1" t="s">
        <v>124</v>
      </c>
      <c r="Q164" s="1">
        <v>118.259</v>
      </c>
      <c r="R164" s="1">
        <v>993</v>
      </c>
      <c r="S164" s="1">
        <v>3.5510000000000002</v>
      </c>
      <c r="T164" s="1">
        <v>1510</v>
      </c>
      <c r="U164" s="1">
        <v>4</v>
      </c>
      <c r="V164" s="1">
        <v>1516</v>
      </c>
    </row>
    <row r="165" spans="2:22" x14ac:dyDescent="0.3">
      <c r="B165" s="1" t="s">
        <v>90</v>
      </c>
      <c r="C165" s="1" t="s">
        <v>232</v>
      </c>
      <c r="D165" s="1" t="s">
        <v>285</v>
      </c>
      <c r="E165" s="1" t="s">
        <v>115</v>
      </c>
      <c r="F165" s="1" t="s">
        <v>251</v>
      </c>
      <c r="G165" s="1">
        <v>2021</v>
      </c>
      <c r="H165" s="1" t="s">
        <v>181</v>
      </c>
      <c r="I165" s="1" t="s">
        <v>185</v>
      </c>
      <c r="J165" s="4">
        <v>0.59043400000000001</v>
      </c>
      <c r="K165" s="1">
        <v>1246</v>
      </c>
      <c r="L165" s="1">
        <v>1246</v>
      </c>
      <c r="M165" s="1">
        <v>9.8539999999999992</v>
      </c>
      <c r="O165" s="1">
        <v>3</v>
      </c>
      <c r="P165" s="1" t="s">
        <v>124</v>
      </c>
      <c r="Q165" s="1">
        <v>118.259</v>
      </c>
      <c r="R165" s="1">
        <v>993</v>
      </c>
      <c r="S165" s="1">
        <v>3.5510000000000002</v>
      </c>
      <c r="T165" s="1">
        <v>1510</v>
      </c>
      <c r="U165" s="1">
        <v>4</v>
      </c>
      <c r="V165" s="1">
        <v>1516</v>
      </c>
    </row>
    <row r="166" spans="2:22" x14ac:dyDescent="0.3">
      <c r="B166" s="1" t="s">
        <v>90</v>
      </c>
      <c r="C166" s="1" t="s">
        <v>232</v>
      </c>
      <c r="D166" s="1" t="s">
        <v>285</v>
      </c>
      <c r="E166" s="1" t="s">
        <v>115</v>
      </c>
      <c r="F166" s="1" t="s">
        <v>252</v>
      </c>
      <c r="G166" s="1">
        <v>2021</v>
      </c>
      <c r="H166" s="1" t="s">
        <v>181</v>
      </c>
      <c r="I166" s="1" t="s">
        <v>185</v>
      </c>
      <c r="J166" s="4">
        <v>0.59825800000000007</v>
      </c>
      <c r="K166" s="1">
        <v>1246</v>
      </c>
      <c r="L166" s="1">
        <v>1246</v>
      </c>
      <c r="M166" s="1">
        <v>9.8539999999999992</v>
      </c>
      <c r="O166" s="1">
        <v>3</v>
      </c>
      <c r="P166" s="1" t="s">
        <v>124</v>
      </c>
      <c r="Q166" s="1">
        <v>118.259</v>
      </c>
      <c r="R166" s="1">
        <v>993</v>
      </c>
      <c r="S166" s="1">
        <v>3.5510000000000002</v>
      </c>
      <c r="T166" s="1">
        <v>1510</v>
      </c>
      <c r="U166" s="1">
        <v>4</v>
      </c>
      <c r="V166" s="1">
        <v>1516</v>
      </c>
    </row>
    <row r="167" spans="2:22" x14ac:dyDescent="0.3">
      <c r="B167" s="1" t="s">
        <v>90</v>
      </c>
      <c r="C167" s="1" t="s">
        <v>232</v>
      </c>
      <c r="D167" s="1" t="s">
        <v>285</v>
      </c>
      <c r="E167" s="1" t="s">
        <v>115</v>
      </c>
      <c r="F167" s="1" t="s">
        <v>253</v>
      </c>
      <c r="G167" s="1">
        <v>2021</v>
      </c>
      <c r="H167" s="1" t="s">
        <v>181</v>
      </c>
      <c r="I167" s="1" t="s">
        <v>185</v>
      </c>
      <c r="J167" s="4">
        <v>0.59640400000000005</v>
      </c>
      <c r="K167" s="1">
        <v>1246</v>
      </c>
      <c r="L167" s="1">
        <v>1246</v>
      </c>
      <c r="M167" s="1">
        <v>10.725</v>
      </c>
      <c r="O167" s="1">
        <v>3</v>
      </c>
      <c r="P167" s="1" t="s">
        <v>124</v>
      </c>
      <c r="Q167" s="1">
        <v>118.259</v>
      </c>
      <c r="R167" s="1">
        <v>993</v>
      </c>
      <c r="S167" s="1">
        <v>3.5510000000000002</v>
      </c>
      <c r="T167" s="1">
        <v>1510</v>
      </c>
      <c r="U167" s="1">
        <v>4</v>
      </c>
      <c r="V167" s="1">
        <v>1516</v>
      </c>
    </row>
    <row r="168" spans="2:22" x14ac:dyDescent="0.3">
      <c r="B168" s="1" t="s">
        <v>90</v>
      </c>
      <c r="C168" s="1" t="s">
        <v>232</v>
      </c>
      <c r="D168" s="1" t="s">
        <v>285</v>
      </c>
      <c r="E168" s="1" t="s">
        <v>115</v>
      </c>
      <c r="F168" s="1" t="s">
        <v>254</v>
      </c>
      <c r="G168" s="1">
        <v>2021</v>
      </c>
      <c r="H168" s="1" t="s">
        <v>181</v>
      </c>
      <c r="I168" s="1" t="s">
        <v>185</v>
      </c>
      <c r="J168" s="4">
        <v>0.59513400000000005</v>
      </c>
      <c r="K168" s="1">
        <v>1246</v>
      </c>
      <c r="L168" s="1">
        <v>1246</v>
      </c>
      <c r="M168" s="1">
        <v>10.725</v>
      </c>
      <c r="O168" s="1">
        <v>3</v>
      </c>
      <c r="P168" s="1" t="s">
        <v>124</v>
      </c>
      <c r="Q168" s="1">
        <v>118.259</v>
      </c>
      <c r="R168" s="1">
        <v>993</v>
      </c>
      <c r="S168" s="1">
        <v>3.5510000000000002</v>
      </c>
      <c r="T168" s="1">
        <v>1510</v>
      </c>
      <c r="U168" s="1">
        <v>4</v>
      </c>
      <c r="V168" s="1">
        <v>1516</v>
      </c>
    </row>
    <row r="169" spans="2:22" x14ac:dyDescent="0.3">
      <c r="B169" s="1" t="s">
        <v>90</v>
      </c>
      <c r="C169" s="1" t="s">
        <v>232</v>
      </c>
      <c r="D169" s="1" t="s">
        <v>285</v>
      </c>
      <c r="E169" s="1" t="s">
        <v>115</v>
      </c>
      <c r="F169" s="1" t="s">
        <v>255</v>
      </c>
      <c r="G169" s="1">
        <v>2021</v>
      </c>
      <c r="H169" s="1" t="s">
        <v>181</v>
      </c>
      <c r="I169" s="1" t="s">
        <v>185</v>
      </c>
      <c r="J169" s="4">
        <v>0.59074400000000005</v>
      </c>
      <c r="K169" s="1">
        <v>1246</v>
      </c>
      <c r="L169" s="1">
        <v>1246</v>
      </c>
      <c r="M169" s="1">
        <v>11.513</v>
      </c>
      <c r="O169" s="1">
        <v>3</v>
      </c>
      <c r="P169" s="1" t="s">
        <v>124</v>
      </c>
      <c r="Q169" s="1">
        <v>118.259</v>
      </c>
      <c r="R169" s="1">
        <v>993</v>
      </c>
      <c r="S169" s="1">
        <v>3.5510000000000002</v>
      </c>
      <c r="T169" s="1">
        <v>1510</v>
      </c>
      <c r="U169" s="1">
        <v>4</v>
      </c>
      <c r="V169" s="1">
        <v>1516</v>
      </c>
    </row>
    <row r="170" spans="2:22" x14ac:dyDescent="0.3">
      <c r="B170" s="1" t="s">
        <v>90</v>
      </c>
      <c r="C170" s="1" t="s">
        <v>232</v>
      </c>
      <c r="D170" s="1" t="s">
        <v>285</v>
      </c>
      <c r="E170" s="1" t="s">
        <v>115</v>
      </c>
      <c r="F170" s="1" t="s">
        <v>256</v>
      </c>
      <c r="G170" s="1">
        <v>2021</v>
      </c>
      <c r="H170" s="1" t="s">
        <v>181</v>
      </c>
      <c r="I170" s="1" t="s">
        <v>185</v>
      </c>
      <c r="J170" s="4">
        <v>0.586364</v>
      </c>
      <c r="K170" s="1">
        <v>1246</v>
      </c>
      <c r="L170" s="1">
        <v>1246</v>
      </c>
      <c r="M170" s="1">
        <v>11.513</v>
      </c>
      <c r="O170" s="1">
        <v>3</v>
      </c>
      <c r="P170" s="1" t="s">
        <v>124</v>
      </c>
      <c r="Q170" s="1">
        <v>118.259</v>
      </c>
      <c r="R170" s="1">
        <v>993</v>
      </c>
      <c r="S170" s="1">
        <v>3.5510000000000002</v>
      </c>
      <c r="T170" s="1">
        <v>1510</v>
      </c>
      <c r="U170" s="1">
        <v>4</v>
      </c>
      <c r="V170" s="1">
        <v>1516</v>
      </c>
    </row>
    <row r="171" spans="2:22" x14ac:dyDescent="0.3">
      <c r="B171" s="1" t="s">
        <v>90</v>
      </c>
      <c r="C171" s="1" t="s">
        <v>232</v>
      </c>
      <c r="D171" s="1" t="s">
        <v>285</v>
      </c>
      <c r="E171" s="1" t="s">
        <v>115</v>
      </c>
      <c r="F171" s="1" t="s">
        <v>257</v>
      </c>
      <c r="G171" s="1">
        <v>2021</v>
      </c>
      <c r="H171" s="1" t="s">
        <v>181</v>
      </c>
      <c r="I171" s="1" t="s">
        <v>185</v>
      </c>
      <c r="J171" s="4">
        <v>0.59478599999999993</v>
      </c>
      <c r="K171" s="1">
        <v>1246</v>
      </c>
      <c r="L171" s="1">
        <v>1246</v>
      </c>
      <c r="M171" s="1">
        <v>12.119</v>
      </c>
      <c r="O171" s="1">
        <v>3</v>
      </c>
      <c r="P171" s="1" t="s">
        <v>124</v>
      </c>
      <c r="Q171" s="1">
        <v>118.259</v>
      </c>
      <c r="R171" s="1">
        <v>993</v>
      </c>
      <c r="S171" s="1">
        <v>3.5510000000000002</v>
      </c>
      <c r="T171" s="1">
        <v>1510</v>
      </c>
      <c r="U171" s="1">
        <v>4</v>
      </c>
      <c r="V171" s="1">
        <v>1516</v>
      </c>
    </row>
    <row r="172" spans="2:22" x14ac:dyDescent="0.3">
      <c r="B172" s="1" t="s">
        <v>90</v>
      </c>
      <c r="C172" s="1" t="s">
        <v>232</v>
      </c>
      <c r="D172" s="1" t="s">
        <v>285</v>
      </c>
      <c r="E172" s="1" t="s">
        <v>115</v>
      </c>
      <c r="F172" s="1" t="s">
        <v>258</v>
      </c>
      <c r="G172" s="1">
        <v>2021</v>
      </c>
      <c r="H172" s="1" t="s">
        <v>181</v>
      </c>
      <c r="I172" s="1" t="s">
        <v>185</v>
      </c>
      <c r="J172" s="4">
        <v>0.624058</v>
      </c>
      <c r="K172" s="1">
        <v>1245</v>
      </c>
      <c r="L172" s="1">
        <v>1245</v>
      </c>
      <c r="M172" s="1">
        <v>12.119</v>
      </c>
      <c r="O172" s="1">
        <v>3</v>
      </c>
      <c r="P172" s="1" t="s">
        <v>124</v>
      </c>
      <c r="Q172" s="1">
        <v>118.259</v>
      </c>
      <c r="R172" s="1">
        <v>993</v>
      </c>
      <c r="S172" s="1">
        <v>3.5510000000000002</v>
      </c>
      <c r="T172" s="1">
        <v>1510</v>
      </c>
      <c r="U172" s="1">
        <v>4</v>
      </c>
      <c r="V172" s="1">
        <v>1516</v>
      </c>
    </row>
    <row r="173" spans="2:22" x14ac:dyDescent="0.3">
      <c r="B173" s="1" t="s">
        <v>90</v>
      </c>
      <c r="C173" s="1" t="s">
        <v>232</v>
      </c>
      <c r="D173" s="1" t="s">
        <v>285</v>
      </c>
      <c r="E173" s="1" t="s">
        <v>115</v>
      </c>
      <c r="F173" s="1" t="s">
        <v>259</v>
      </c>
      <c r="G173" s="1">
        <v>2021</v>
      </c>
      <c r="H173" s="1" t="s">
        <v>181</v>
      </c>
      <c r="I173" s="1" t="s">
        <v>185</v>
      </c>
      <c r="J173" s="4">
        <v>0.62768199999999996</v>
      </c>
      <c r="K173" s="1">
        <v>1246</v>
      </c>
      <c r="L173" s="1">
        <v>1246</v>
      </c>
      <c r="M173" s="1">
        <v>12.554</v>
      </c>
      <c r="O173" s="1">
        <v>3</v>
      </c>
      <c r="P173" s="1" t="s">
        <v>124</v>
      </c>
      <c r="Q173" s="1">
        <v>118.259</v>
      </c>
      <c r="R173" s="1">
        <v>993</v>
      </c>
      <c r="S173" s="1">
        <v>3.5510000000000002</v>
      </c>
      <c r="T173" s="1">
        <v>1510</v>
      </c>
      <c r="U173" s="1">
        <v>4</v>
      </c>
      <c r="V173" s="1">
        <v>1516</v>
      </c>
    </row>
    <row r="174" spans="2:22" x14ac:dyDescent="0.3">
      <c r="B174" s="1" t="s">
        <v>90</v>
      </c>
      <c r="C174" s="1" t="s">
        <v>232</v>
      </c>
      <c r="D174" s="1" t="s">
        <v>285</v>
      </c>
      <c r="E174" s="1" t="s">
        <v>115</v>
      </c>
      <c r="F174" s="1" t="s">
        <v>260</v>
      </c>
      <c r="G174" s="1">
        <v>2021</v>
      </c>
      <c r="H174" s="1" t="s">
        <v>181</v>
      </c>
      <c r="I174" s="1" t="s">
        <v>185</v>
      </c>
      <c r="J174" s="4">
        <v>0.61451800000000001</v>
      </c>
      <c r="K174" s="1">
        <v>1246</v>
      </c>
      <c r="L174" s="1">
        <v>1246</v>
      </c>
      <c r="M174" s="1">
        <v>12.554</v>
      </c>
      <c r="O174" s="1">
        <v>3</v>
      </c>
      <c r="P174" s="1" t="s">
        <v>124</v>
      </c>
      <c r="Q174" s="1">
        <v>118.259</v>
      </c>
      <c r="R174" s="1">
        <v>993</v>
      </c>
      <c r="S174" s="1">
        <v>3.5510000000000002</v>
      </c>
      <c r="T174" s="1">
        <v>1510</v>
      </c>
      <c r="U174" s="1">
        <v>4</v>
      </c>
      <c r="V174" s="1">
        <v>1516</v>
      </c>
    </row>
    <row r="175" spans="2:22" x14ac:dyDescent="0.3">
      <c r="B175" s="1" t="s">
        <v>90</v>
      </c>
      <c r="C175" s="1" t="s">
        <v>232</v>
      </c>
      <c r="D175" s="1" t="s">
        <v>285</v>
      </c>
      <c r="E175" s="1" t="s">
        <v>115</v>
      </c>
      <c r="F175" s="1" t="s">
        <v>261</v>
      </c>
      <c r="G175" s="1">
        <v>2021</v>
      </c>
      <c r="H175" s="1" t="s">
        <v>181</v>
      </c>
      <c r="I175" s="1" t="s">
        <v>185</v>
      </c>
      <c r="J175" s="4">
        <v>0.59801599999999999</v>
      </c>
      <c r="K175" s="1">
        <v>1245</v>
      </c>
      <c r="L175" s="1">
        <v>1245</v>
      </c>
      <c r="M175" s="1">
        <v>12.824</v>
      </c>
      <c r="O175" s="1">
        <v>3</v>
      </c>
      <c r="P175" s="1" t="s">
        <v>124</v>
      </c>
      <c r="Q175" s="1">
        <v>118.259</v>
      </c>
      <c r="R175" s="1">
        <v>993</v>
      </c>
      <c r="S175" s="1">
        <v>3.5510000000000002</v>
      </c>
      <c r="T175" s="1">
        <v>1510</v>
      </c>
      <c r="U175" s="1">
        <v>4</v>
      </c>
      <c r="V175" s="1">
        <v>1516</v>
      </c>
    </row>
    <row r="176" spans="2:22" x14ac:dyDescent="0.3">
      <c r="B176" s="1" t="s">
        <v>90</v>
      </c>
      <c r="C176" s="1" t="s">
        <v>232</v>
      </c>
      <c r="D176" s="1" t="s">
        <v>285</v>
      </c>
      <c r="E176" s="1" t="s">
        <v>115</v>
      </c>
      <c r="F176" s="1" t="s">
        <v>262</v>
      </c>
      <c r="G176" s="1">
        <v>2021</v>
      </c>
      <c r="H176" s="1" t="s">
        <v>181</v>
      </c>
      <c r="I176" s="1" t="s">
        <v>185</v>
      </c>
      <c r="J176" s="4">
        <v>0.57962199999999997</v>
      </c>
      <c r="K176" s="1">
        <v>1245</v>
      </c>
      <c r="L176" s="1">
        <v>1245</v>
      </c>
      <c r="M176" s="1">
        <v>12.824</v>
      </c>
      <c r="O176" s="1">
        <v>3</v>
      </c>
      <c r="P176" s="1" t="s">
        <v>124</v>
      </c>
      <c r="Q176" s="1">
        <v>118.259</v>
      </c>
      <c r="R176" s="1">
        <v>993</v>
      </c>
      <c r="S176" s="1">
        <v>3.5510000000000002</v>
      </c>
      <c r="T176" s="1">
        <v>1510</v>
      </c>
      <c r="U176" s="1">
        <v>4</v>
      </c>
      <c r="V176" s="1">
        <v>1516</v>
      </c>
    </row>
    <row r="177" spans="2:22" x14ac:dyDescent="0.3">
      <c r="B177" s="1" t="s">
        <v>90</v>
      </c>
      <c r="C177" s="1" t="s">
        <v>232</v>
      </c>
      <c r="D177" s="1" t="s">
        <v>285</v>
      </c>
      <c r="E177" s="1" t="s">
        <v>115</v>
      </c>
      <c r="F177" s="1" t="s">
        <v>263</v>
      </c>
      <c r="G177" s="1">
        <v>2021</v>
      </c>
      <c r="H177" s="1" t="s">
        <v>181</v>
      </c>
      <c r="I177" s="1" t="s">
        <v>185</v>
      </c>
      <c r="J177" s="4">
        <v>0.57385200000000003</v>
      </c>
      <c r="K177" s="1">
        <v>1245</v>
      </c>
      <c r="L177" s="1">
        <v>1245</v>
      </c>
      <c r="M177" s="1">
        <v>12.907999999999999</v>
      </c>
      <c r="O177" s="1">
        <v>3</v>
      </c>
      <c r="P177" s="1" t="s">
        <v>124</v>
      </c>
      <c r="Q177" s="1">
        <v>118.259</v>
      </c>
      <c r="R177" s="1">
        <v>993</v>
      </c>
      <c r="S177" s="1">
        <v>3.5510000000000002</v>
      </c>
      <c r="T177" s="1">
        <v>1510</v>
      </c>
      <c r="U177" s="1">
        <v>4</v>
      </c>
      <c r="V177" s="1">
        <v>1516</v>
      </c>
    </row>
    <row r="178" spans="2:22" x14ac:dyDescent="0.3">
      <c r="B178" s="1" t="s">
        <v>90</v>
      </c>
      <c r="C178" s="1" t="s">
        <v>232</v>
      </c>
      <c r="D178" s="1" t="s">
        <v>285</v>
      </c>
      <c r="E178" s="1" t="s">
        <v>115</v>
      </c>
      <c r="F178" s="1" t="s">
        <v>264</v>
      </c>
      <c r="G178" s="1">
        <v>2021</v>
      </c>
      <c r="H178" s="1" t="s">
        <v>181</v>
      </c>
      <c r="I178" s="1" t="s">
        <v>185</v>
      </c>
      <c r="J178" s="4">
        <v>0.58428400000000003</v>
      </c>
      <c r="K178" s="1">
        <v>1244</v>
      </c>
      <c r="L178" s="1">
        <v>1244</v>
      </c>
      <c r="M178" s="1">
        <v>12.907999999999999</v>
      </c>
      <c r="O178" s="1">
        <v>3</v>
      </c>
      <c r="P178" s="1" t="s">
        <v>124</v>
      </c>
      <c r="Q178" s="1">
        <v>118.259</v>
      </c>
      <c r="R178" s="1">
        <v>993</v>
      </c>
      <c r="S178" s="1">
        <v>3.5510000000000002</v>
      </c>
      <c r="T178" s="1">
        <v>1510</v>
      </c>
      <c r="U178" s="1">
        <v>4</v>
      </c>
      <c r="V178" s="1">
        <v>1516</v>
      </c>
    </row>
    <row r="179" spans="2:22" x14ac:dyDescent="0.3">
      <c r="B179" s="1" t="s">
        <v>90</v>
      </c>
      <c r="C179" s="1" t="s">
        <v>232</v>
      </c>
      <c r="D179" s="1" t="s">
        <v>285</v>
      </c>
      <c r="E179" s="1" t="s">
        <v>115</v>
      </c>
      <c r="F179" s="1" t="s">
        <v>265</v>
      </c>
      <c r="G179" s="1">
        <v>2021</v>
      </c>
      <c r="H179" s="1" t="s">
        <v>181</v>
      </c>
      <c r="I179" s="1" t="s">
        <v>185</v>
      </c>
      <c r="J179" s="4">
        <v>0.62202400000000002</v>
      </c>
      <c r="K179" s="1">
        <v>1245</v>
      </c>
      <c r="L179" s="1">
        <v>1245</v>
      </c>
      <c r="M179" s="1">
        <v>12.776</v>
      </c>
      <c r="O179" s="1">
        <v>3</v>
      </c>
      <c r="P179" s="1" t="s">
        <v>124</v>
      </c>
      <c r="Q179" s="1">
        <v>118.259</v>
      </c>
      <c r="R179" s="1">
        <v>993</v>
      </c>
      <c r="S179" s="1">
        <v>3.5510000000000002</v>
      </c>
      <c r="T179" s="1">
        <v>1510</v>
      </c>
      <c r="U179" s="1">
        <v>4</v>
      </c>
      <c r="V179" s="1">
        <v>1516</v>
      </c>
    </row>
    <row r="180" spans="2:22" x14ac:dyDescent="0.3">
      <c r="B180" s="1" t="s">
        <v>90</v>
      </c>
      <c r="C180" s="1" t="s">
        <v>232</v>
      </c>
      <c r="D180" s="1" t="s">
        <v>285</v>
      </c>
      <c r="E180" s="1" t="s">
        <v>115</v>
      </c>
      <c r="F180" s="1" t="s">
        <v>266</v>
      </c>
      <c r="G180" s="1">
        <v>2021</v>
      </c>
      <c r="H180" s="1" t="s">
        <v>181</v>
      </c>
      <c r="I180" s="1" t="s">
        <v>185</v>
      </c>
      <c r="J180" s="4">
        <v>0.693994</v>
      </c>
      <c r="K180" s="1">
        <v>1245</v>
      </c>
      <c r="L180" s="1">
        <v>1245</v>
      </c>
      <c r="M180" s="1">
        <v>12.776999999999999</v>
      </c>
      <c r="O180" s="1">
        <v>3</v>
      </c>
      <c r="P180" s="1" t="s">
        <v>124</v>
      </c>
      <c r="Q180" s="1">
        <v>118.259</v>
      </c>
      <c r="R180" s="1">
        <v>993</v>
      </c>
      <c r="S180" s="1">
        <v>3.5510000000000002</v>
      </c>
      <c r="T180" s="1">
        <v>1510</v>
      </c>
      <c r="U180" s="1">
        <v>4</v>
      </c>
      <c r="V180" s="1">
        <v>1516</v>
      </c>
    </row>
    <row r="181" spans="2:22" x14ac:dyDescent="0.3">
      <c r="B181" s="1" t="s">
        <v>90</v>
      </c>
      <c r="C181" s="1" t="s">
        <v>232</v>
      </c>
      <c r="D181" s="1" t="s">
        <v>285</v>
      </c>
      <c r="E181" s="1" t="s">
        <v>115</v>
      </c>
      <c r="F181" s="1" t="s">
        <v>267</v>
      </c>
      <c r="G181" s="1">
        <v>2021</v>
      </c>
      <c r="H181" s="1" t="s">
        <v>181</v>
      </c>
      <c r="I181" s="1" t="s">
        <v>185</v>
      </c>
      <c r="J181" s="4">
        <v>0.79013800000000001</v>
      </c>
      <c r="K181" s="1">
        <v>1245</v>
      </c>
      <c r="L181" s="1">
        <v>1245</v>
      </c>
      <c r="M181" s="1">
        <v>12.496</v>
      </c>
      <c r="O181" s="1">
        <v>3</v>
      </c>
      <c r="P181" s="1" t="s">
        <v>124</v>
      </c>
      <c r="Q181" s="1">
        <v>118.259</v>
      </c>
      <c r="R181" s="1">
        <v>993</v>
      </c>
      <c r="S181" s="1">
        <v>3.5510000000000002</v>
      </c>
      <c r="T181" s="1">
        <v>1510</v>
      </c>
      <c r="U181" s="1">
        <v>4</v>
      </c>
      <c r="V181" s="1">
        <v>1516</v>
      </c>
    </row>
    <row r="182" spans="2:22" x14ac:dyDescent="0.3">
      <c r="B182" s="1" t="s">
        <v>90</v>
      </c>
      <c r="C182" s="1" t="s">
        <v>232</v>
      </c>
      <c r="D182" s="1" t="s">
        <v>285</v>
      </c>
      <c r="E182" s="1" t="s">
        <v>115</v>
      </c>
      <c r="F182" s="1" t="s">
        <v>268</v>
      </c>
      <c r="G182" s="1">
        <v>2021</v>
      </c>
      <c r="H182" s="1" t="s">
        <v>181</v>
      </c>
      <c r="I182" s="1" t="s">
        <v>185</v>
      </c>
      <c r="J182" s="4">
        <v>0.89122000000000001</v>
      </c>
      <c r="K182" s="1">
        <v>1245</v>
      </c>
      <c r="L182" s="1">
        <v>1245</v>
      </c>
      <c r="M182" s="1">
        <v>12.496</v>
      </c>
      <c r="O182" s="1">
        <v>3</v>
      </c>
      <c r="P182" s="1" t="s">
        <v>124</v>
      </c>
      <c r="Q182" s="1">
        <v>118.259</v>
      </c>
      <c r="R182" s="1">
        <v>993</v>
      </c>
      <c r="S182" s="1">
        <v>3.5510000000000002</v>
      </c>
      <c r="T182" s="1">
        <v>1510</v>
      </c>
      <c r="U182" s="1">
        <v>4</v>
      </c>
      <c r="V182" s="1">
        <v>1516</v>
      </c>
    </row>
    <row r="183" spans="2:22" x14ac:dyDescent="0.3">
      <c r="B183" s="1" t="s">
        <v>90</v>
      </c>
      <c r="C183" s="1" t="s">
        <v>232</v>
      </c>
      <c r="D183" s="1" t="s">
        <v>285</v>
      </c>
      <c r="E183" s="1" t="s">
        <v>115</v>
      </c>
      <c r="F183" s="1" t="s">
        <v>269</v>
      </c>
      <c r="G183" s="1">
        <v>2021</v>
      </c>
      <c r="H183" s="1" t="s">
        <v>181</v>
      </c>
      <c r="I183" s="1" t="s">
        <v>185</v>
      </c>
      <c r="J183" s="4">
        <v>0.94902200000000003</v>
      </c>
      <c r="K183" s="1">
        <v>1245</v>
      </c>
      <c r="L183" s="1">
        <v>1245</v>
      </c>
      <c r="M183" s="1">
        <v>12.093999999999999</v>
      </c>
      <c r="O183" s="1">
        <v>3</v>
      </c>
      <c r="P183" s="1" t="s">
        <v>124</v>
      </c>
      <c r="Q183" s="1">
        <v>118.259</v>
      </c>
      <c r="R183" s="1">
        <v>993</v>
      </c>
      <c r="S183" s="1">
        <v>3.5510000000000002</v>
      </c>
      <c r="T183" s="1">
        <v>1510</v>
      </c>
      <c r="U183" s="1">
        <v>4</v>
      </c>
      <c r="V183" s="1">
        <v>1516</v>
      </c>
    </row>
    <row r="184" spans="2:22" x14ac:dyDescent="0.3">
      <c r="B184" s="1" t="s">
        <v>90</v>
      </c>
      <c r="C184" s="1" t="s">
        <v>232</v>
      </c>
      <c r="D184" s="1" t="s">
        <v>285</v>
      </c>
      <c r="E184" s="1" t="s">
        <v>115</v>
      </c>
      <c r="F184" s="1" t="s">
        <v>270</v>
      </c>
      <c r="G184" s="1">
        <v>2021</v>
      </c>
      <c r="H184" s="1" t="s">
        <v>181</v>
      </c>
      <c r="I184" s="1" t="s">
        <v>185</v>
      </c>
      <c r="J184" s="4">
        <v>0.95067999999999997</v>
      </c>
      <c r="K184" s="1">
        <v>1245</v>
      </c>
      <c r="L184" s="1">
        <v>1245</v>
      </c>
      <c r="M184" s="1">
        <v>12.093999999999999</v>
      </c>
      <c r="O184" s="1">
        <v>3</v>
      </c>
      <c r="P184" s="1" t="s">
        <v>124</v>
      </c>
      <c r="Q184" s="1">
        <v>118.259</v>
      </c>
      <c r="R184" s="1">
        <v>993</v>
      </c>
      <c r="S184" s="1">
        <v>3.5510000000000002</v>
      </c>
      <c r="T184" s="1">
        <v>1510</v>
      </c>
      <c r="U184" s="1">
        <v>4</v>
      </c>
      <c r="V184" s="1">
        <v>1516</v>
      </c>
    </row>
    <row r="185" spans="2:22" x14ac:dyDescent="0.3">
      <c r="B185" s="1" t="s">
        <v>90</v>
      </c>
      <c r="C185" s="1" t="s">
        <v>232</v>
      </c>
      <c r="D185" s="1" t="s">
        <v>285</v>
      </c>
      <c r="E185" s="1" t="s">
        <v>115</v>
      </c>
      <c r="F185" s="1" t="s">
        <v>271</v>
      </c>
      <c r="G185" s="1">
        <v>2021</v>
      </c>
      <c r="H185" s="1" t="s">
        <v>181</v>
      </c>
      <c r="I185" s="1" t="s">
        <v>185</v>
      </c>
      <c r="J185" s="4">
        <v>0.91751000000000005</v>
      </c>
      <c r="K185" s="1">
        <v>1245</v>
      </c>
      <c r="L185" s="1">
        <v>1245</v>
      </c>
      <c r="M185" s="1">
        <v>11.598000000000001</v>
      </c>
      <c r="O185" s="1">
        <v>3</v>
      </c>
      <c r="P185" s="1" t="s">
        <v>124</v>
      </c>
      <c r="Q185" s="1">
        <v>118.259</v>
      </c>
      <c r="R185" s="1">
        <v>993</v>
      </c>
      <c r="S185" s="1">
        <v>3.5510000000000002</v>
      </c>
      <c r="T185" s="1">
        <v>1510</v>
      </c>
      <c r="U185" s="1">
        <v>4</v>
      </c>
      <c r="V185" s="1">
        <v>1516</v>
      </c>
    </row>
    <row r="186" spans="2:22" x14ac:dyDescent="0.3">
      <c r="B186" s="1" t="s">
        <v>90</v>
      </c>
      <c r="C186" s="1" t="s">
        <v>232</v>
      </c>
      <c r="D186" s="1" t="s">
        <v>285</v>
      </c>
      <c r="E186" s="1" t="s">
        <v>115</v>
      </c>
      <c r="F186" s="1" t="s">
        <v>272</v>
      </c>
      <c r="G186" s="1">
        <v>2021</v>
      </c>
      <c r="H186" s="1" t="s">
        <v>181</v>
      </c>
      <c r="I186" s="1" t="s">
        <v>185</v>
      </c>
      <c r="J186" s="4">
        <v>0.88875800000000005</v>
      </c>
      <c r="K186" s="1">
        <v>1245</v>
      </c>
      <c r="L186" s="1">
        <v>1245</v>
      </c>
      <c r="M186" s="1">
        <v>11.598000000000001</v>
      </c>
      <c r="O186" s="1">
        <v>3</v>
      </c>
      <c r="P186" s="1" t="s">
        <v>124</v>
      </c>
      <c r="Q186" s="1">
        <v>118.259</v>
      </c>
      <c r="R186" s="1">
        <v>993</v>
      </c>
      <c r="S186" s="1">
        <v>3.5510000000000002</v>
      </c>
      <c r="T186" s="1">
        <v>1510</v>
      </c>
      <c r="U186" s="1">
        <v>4</v>
      </c>
      <c r="V186" s="1">
        <v>1516</v>
      </c>
    </row>
    <row r="187" spans="2:22" x14ac:dyDescent="0.3">
      <c r="B187" s="1" t="s">
        <v>90</v>
      </c>
      <c r="C187" s="1" t="s">
        <v>232</v>
      </c>
      <c r="D187" s="1" t="s">
        <v>285</v>
      </c>
      <c r="E187" s="1" t="s">
        <v>115</v>
      </c>
      <c r="F187" s="1" t="s">
        <v>273</v>
      </c>
      <c r="G187" s="1">
        <v>2021</v>
      </c>
      <c r="H187" s="1" t="s">
        <v>181</v>
      </c>
      <c r="I187" s="1" t="s">
        <v>185</v>
      </c>
      <c r="J187" s="4">
        <v>0.86285000000000001</v>
      </c>
      <c r="K187" s="1">
        <v>1245</v>
      </c>
      <c r="L187" s="1">
        <v>1245</v>
      </c>
      <c r="M187" s="1">
        <v>10.992000000000001</v>
      </c>
      <c r="O187" s="1">
        <v>3</v>
      </c>
      <c r="P187" s="1" t="s">
        <v>124</v>
      </c>
      <c r="Q187" s="1">
        <v>118.259</v>
      </c>
      <c r="R187" s="1">
        <v>993</v>
      </c>
      <c r="S187" s="1">
        <v>3.5510000000000002</v>
      </c>
      <c r="T187" s="1">
        <v>1510</v>
      </c>
      <c r="U187" s="1">
        <v>4</v>
      </c>
      <c r="V187" s="1">
        <v>1516</v>
      </c>
    </row>
    <row r="188" spans="2:22" x14ac:dyDescent="0.3">
      <c r="B188" s="1" t="s">
        <v>90</v>
      </c>
      <c r="C188" s="1" t="s">
        <v>232</v>
      </c>
      <c r="D188" s="1" t="s">
        <v>285</v>
      </c>
      <c r="E188" s="1" t="s">
        <v>115</v>
      </c>
      <c r="F188" s="1" t="s">
        <v>274</v>
      </c>
      <c r="G188" s="1">
        <v>2021</v>
      </c>
      <c r="H188" s="1" t="s">
        <v>181</v>
      </c>
      <c r="I188" s="1" t="s">
        <v>185</v>
      </c>
      <c r="J188" s="4">
        <v>0.82687199999999994</v>
      </c>
      <c r="K188" s="1">
        <v>1245</v>
      </c>
      <c r="L188" s="1">
        <v>1245</v>
      </c>
      <c r="M188" s="1">
        <v>10.992000000000001</v>
      </c>
      <c r="O188" s="1">
        <v>3</v>
      </c>
      <c r="P188" s="1" t="s">
        <v>124</v>
      </c>
      <c r="Q188" s="1">
        <v>118.259</v>
      </c>
      <c r="R188" s="1">
        <v>993</v>
      </c>
      <c r="S188" s="1">
        <v>3.5510000000000002</v>
      </c>
      <c r="T188" s="1">
        <v>1510</v>
      </c>
      <c r="U188" s="1">
        <v>4</v>
      </c>
      <c r="V188" s="1">
        <v>1516</v>
      </c>
    </row>
    <row r="189" spans="2:22" x14ac:dyDescent="0.3">
      <c r="B189" s="1" t="s">
        <v>90</v>
      </c>
      <c r="C189" s="1" t="s">
        <v>232</v>
      </c>
      <c r="D189" s="1" t="s">
        <v>285</v>
      </c>
      <c r="E189" s="1" t="s">
        <v>115</v>
      </c>
      <c r="F189" s="1" t="s">
        <v>275</v>
      </c>
      <c r="G189" s="1">
        <v>2021</v>
      </c>
      <c r="H189" s="1" t="s">
        <v>181</v>
      </c>
      <c r="I189" s="1" t="s">
        <v>185</v>
      </c>
      <c r="J189" s="4">
        <v>0.78288000000000002</v>
      </c>
      <c r="K189" s="1">
        <v>1245</v>
      </c>
      <c r="L189" s="1">
        <v>1245</v>
      </c>
      <c r="M189" s="1">
        <v>10.375999999999999</v>
      </c>
      <c r="O189" s="1">
        <v>3</v>
      </c>
      <c r="P189" s="1" t="s">
        <v>124</v>
      </c>
      <c r="Q189" s="1">
        <v>118.259</v>
      </c>
      <c r="R189" s="1">
        <v>993</v>
      </c>
      <c r="S189" s="1">
        <v>3.5510000000000002</v>
      </c>
      <c r="T189" s="1">
        <v>1510</v>
      </c>
      <c r="U189" s="1">
        <v>4</v>
      </c>
      <c r="V189" s="1">
        <v>1516</v>
      </c>
    </row>
    <row r="190" spans="2:22" x14ac:dyDescent="0.3">
      <c r="B190" s="1" t="s">
        <v>90</v>
      </c>
      <c r="C190" s="1" t="s">
        <v>232</v>
      </c>
      <c r="D190" s="1" t="s">
        <v>285</v>
      </c>
      <c r="E190" s="1" t="s">
        <v>115</v>
      </c>
      <c r="F190" s="1" t="s">
        <v>276</v>
      </c>
      <c r="G190" s="1">
        <v>2021</v>
      </c>
      <c r="H190" s="1" t="s">
        <v>181</v>
      </c>
      <c r="I190" s="1" t="s">
        <v>185</v>
      </c>
      <c r="J190" s="4">
        <v>0.73527200000000004</v>
      </c>
      <c r="K190" s="1">
        <v>1245</v>
      </c>
      <c r="L190" s="1">
        <v>1245</v>
      </c>
      <c r="M190" s="1">
        <v>10.375999999999999</v>
      </c>
      <c r="O190" s="1">
        <v>3</v>
      </c>
      <c r="P190" s="1" t="s">
        <v>124</v>
      </c>
      <c r="Q190" s="1">
        <v>118.259</v>
      </c>
      <c r="R190" s="1">
        <v>993</v>
      </c>
      <c r="S190" s="1">
        <v>3.5510000000000002</v>
      </c>
      <c r="T190" s="1">
        <v>1510</v>
      </c>
      <c r="U190" s="1">
        <v>4</v>
      </c>
      <c r="V190" s="1">
        <v>1516</v>
      </c>
    </row>
    <row r="191" spans="2:22" x14ac:dyDescent="0.3">
      <c r="B191" s="1" t="s">
        <v>90</v>
      </c>
      <c r="C191" s="1" t="s">
        <v>232</v>
      </c>
      <c r="D191" s="1" t="s">
        <v>285</v>
      </c>
      <c r="E191" s="1" t="s">
        <v>115</v>
      </c>
      <c r="F191" s="1" t="s">
        <v>277</v>
      </c>
      <c r="G191" s="1">
        <v>2021</v>
      </c>
      <c r="H191" s="1" t="s">
        <v>181</v>
      </c>
      <c r="I191" s="1" t="s">
        <v>185</v>
      </c>
      <c r="J191" s="4">
        <v>0.68264399999999992</v>
      </c>
      <c r="K191" s="1">
        <v>1245</v>
      </c>
      <c r="L191" s="1">
        <v>1245</v>
      </c>
      <c r="M191" s="1">
        <v>9.8550000000000004</v>
      </c>
      <c r="O191" s="1">
        <v>3</v>
      </c>
      <c r="P191" s="1" t="s">
        <v>124</v>
      </c>
      <c r="Q191" s="1">
        <v>118.259</v>
      </c>
      <c r="R191" s="1">
        <v>993</v>
      </c>
      <c r="S191" s="1">
        <v>3.5510000000000002</v>
      </c>
      <c r="T191" s="1">
        <v>1510</v>
      </c>
      <c r="U191" s="1">
        <v>4</v>
      </c>
      <c r="V191" s="1">
        <v>1516</v>
      </c>
    </row>
    <row r="192" spans="2:22" x14ac:dyDescent="0.3">
      <c r="B192" s="1" t="s">
        <v>90</v>
      </c>
      <c r="C192" s="1" t="s">
        <v>232</v>
      </c>
      <c r="D192" s="1" t="s">
        <v>285</v>
      </c>
      <c r="E192" s="1" t="s">
        <v>115</v>
      </c>
      <c r="F192" s="1" t="s">
        <v>278</v>
      </c>
      <c r="G192" s="1">
        <v>2021</v>
      </c>
      <c r="H192" s="1" t="s">
        <v>181</v>
      </c>
      <c r="I192" s="1" t="s">
        <v>185</v>
      </c>
      <c r="J192" s="4">
        <v>0.62773199999999996</v>
      </c>
      <c r="K192" s="1">
        <v>1244</v>
      </c>
      <c r="L192" s="1">
        <v>1244</v>
      </c>
      <c r="M192" s="1">
        <v>9.8550000000000004</v>
      </c>
      <c r="O192" s="1">
        <v>3</v>
      </c>
      <c r="P192" s="1" t="s">
        <v>124</v>
      </c>
      <c r="Q192" s="1">
        <v>118.259</v>
      </c>
      <c r="R192" s="1">
        <v>993</v>
      </c>
      <c r="S192" s="1">
        <v>3.5510000000000002</v>
      </c>
      <c r="T192" s="1">
        <v>1510</v>
      </c>
      <c r="U192" s="1">
        <v>4</v>
      </c>
      <c r="V192" s="1">
        <v>1516</v>
      </c>
    </row>
    <row r="193" spans="2:22" x14ac:dyDescent="0.3">
      <c r="B193" s="1" t="s">
        <v>90</v>
      </c>
      <c r="C193" s="1" t="s">
        <v>232</v>
      </c>
      <c r="D193" s="1" t="s">
        <v>285</v>
      </c>
      <c r="E193" s="1" t="s">
        <v>115</v>
      </c>
      <c r="F193" s="1" t="s">
        <v>279</v>
      </c>
      <c r="G193" s="1">
        <v>2021</v>
      </c>
      <c r="H193" s="1" t="s">
        <v>181</v>
      </c>
      <c r="I193" s="1" t="s">
        <v>185</v>
      </c>
      <c r="J193" s="4">
        <v>0.56269000000000002</v>
      </c>
      <c r="K193" s="1">
        <v>1244</v>
      </c>
      <c r="L193" s="1">
        <v>1244</v>
      </c>
      <c r="M193" s="1">
        <v>9.4489999999999998</v>
      </c>
      <c r="O193" s="1">
        <v>3</v>
      </c>
      <c r="P193" s="1" t="s">
        <v>124</v>
      </c>
      <c r="Q193" s="1">
        <v>118.259</v>
      </c>
      <c r="R193" s="1">
        <v>993</v>
      </c>
      <c r="S193" s="1">
        <v>3.5510000000000002</v>
      </c>
      <c r="T193" s="1">
        <v>1510</v>
      </c>
      <c r="U193" s="1">
        <v>4</v>
      </c>
      <c r="V193" s="1">
        <v>1516</v>
      </c>
    </row>
    <row r="194" spans="2:22" x14ac:dyDescent="0.3">
      <c r="B194" s="1" t="s">
        <v>90</v>
      </c>
      <c r="C194" s="1" t="s">
        <v>232</v>
      </c>
      <c r="D194" s="1" t="s">
        <v>285</v>
      </c>
      <c r="E194" s="1" t="s">
        <v>115</v>
      </c>
      <c r="F194" s="1" t="s">
        <v>280</v>
      </c>
      <c r="G194" s="1">
        <v>2021</v>
      </c>
      <c r="H194" s="1" t="s">
        <v>181</v>
      </c>
      <c r="I194" s="1" t="s">
        <v>185</v>
      </c>
      <c r="J194" s="4">
        <v>0.49327199999999999</v>
      </c>
      <c r="K194" s="1">
        <v>1244</v>
      </c>
      <c r="L194" s="1">
        <v>1244</v>
      </c>
      <c r="M194" s="1">
        <v>9.4489999999999998</v>
      </c>
      <c r="O194" s="1">
        <v>3</v>
      </c>
      <c r="P194" s="1" t="s">
        <v>124</v>
      </c>
      <c r="Q194" s="1">
        <v>118.259</v>
      </c>
      <c r="R194" s="1">
        <v>993</v>
      </c>
      <c r="S194" s="1">
        <v>3.5510000000000002</v>
      </c>
      <c r="T194" s="1">
        <v>1510</v>
      </c>
      <c r="U194" s="1">
        <v>4</v>
      </c>
      <c r="V194" s="1">
        <v>1516</v>
      </c>
    </row>
    <row r="195" spans="2:22" x14ac:dyDescent="0.3">
      <c r="B195" s="1" t="s">
        <v>90</v>
      </c>
      <c r="C195" s="1" t="s">
        <v>232</v>
      </c>
      <c r="D195" s="1" t="s">
        <v>285</v>
      </c>
      <c r="E195" s="1" t="s">
        <v>115</v>
      </c>
      <c r="F195" s="1" t="s">
        <v>233</v>
      </c>
      <c r="G195" s="1">
        <v>2021</v>
      </c>
      <c r="H195" s="1" t="s">
        <v>181</v>
      </c>
      <c r="I195" s="1" t="s">
        <v>186</v>
      </c>
      <c r="J195" s="4">
        <v>0.58270800000000023</v>
      </c>
      <c r="K195" s="1">
        <v>350</v>
      </c>
      <c r="L195" s="1">
        <v>350</v>
      </c>
      <c r="M195" s="1">
        <v>9.1790000000000003</v>
      </c>
      <c r="O195" s="1">
        <v>3</v>
      </c>
      <c r="P195" s="1" t="s">
        <v>124</v>
      </c>
      <c r="Q195" s="1">
        <v>123.49</v>
      </c>
      <c r="R195" s="1">
        <v>282</v>
      </c>
      <c r="S195" s="1">
        <v>3.8260000000000001</v>
      </c>
      <c r="T195" s="1">
        <v>447</v>
      </c>
      <c r="U195" s="1">
        <v>5</v>
      </c>
      <c r="V195" s="1">
        <v>448</v>
      </c>
    </row>
    <row r="196" spans="2:22" x14ac:dyDescent="0.3">
      <c r="B196" s="1" t="s">
        <v>90</v>
      </c>
      <c r="C196" s="1" t="s">
        <v>232</v>
      </c>
      <c r="D196" s="1" t="s">
        <v>285</v>
      </c>
      <c r="E196" s="1" t="s">
        <v>115</v>
      </c>
      <c r="F196" s="1" t="s">
        <v>234</v>
      </c>
      <c r="G196" s="1">
        <v>2021</v>
      </c>
      <c r="H196" s="1" t="s">
        <v>181</v>
      </c>
      <c r="I196" s="1" t="s">
        <v>186</v>
      </c>
      <c r="J196" s="4">
        <v>0.53701199999999993</v>
      </c>
      <c r="K196" s="1">
        <v>349</v>
      </c>
      <c r="L196" s="1">
        <v>349</v>
      </c>
      <c r="M196" s="1">
        <v>9.1440000000000001</v>
      </c>
      <c r="O196" s="1">
        <v>3</v>
      </c>
      <c r="P196" s="1" t="s">
        <v>124</v>
      </c>
      <c r="Q196" s="1">
        <v>123.49</v>
      </c>
      <c r="R196" s="1">
        <v>282</v>
      </c>
      <c r="S196" s="1">
        <v>3.8260000000000001</v>
      </c>
      <c r="T196" s="1">
        <v>447</v>
      </c>
      <c r="U196" s="1">
        <v>5</v>
      </c>
      <c r="V196" s="1">
        <v>448</v>
      </c>
    </row>
    <row r="197" spans="2:22" x14ac:dyDescent="0.3">
      <c r="B197" s="1" t="s">
        <v>90</v>
      </c>
      <c r="C197" s="1" t="s">
        <v>232</v>
      </c>
      <c r="D197" s="1" t="s">
        <v>285</v>
      </c>
      <c r="E197" s="1" t="s">
        <v>115</v>
      </c>
      <c r="F197" s="1" t="s">
        <v>235</v>
      </c>
      <c r="G197" s="1">
        <v>2021</v>
      </c>
      <c r="H197" s="1" t="s">
        <v>181</v>
      </c>
      <c r="I197" s="1" t="s">
        <v>186</v>
      </c>
      <c r="J197" s="4">
        <v>0.55499199999999993</v>
      </c>
      <c r="K197" s="1">
        <v>348</v>
      </c>
      <c r="L197" s="1">
        <v>348</v>
      </c>
      <c r="M197" s="1">
        <v>8.8829999999999991</v>
      </c>
      <c r="O197" s="1">
        <v>3</v>
      </c>
      <c r="P197" s="1" t="s">
        <v>124</v>
      </c>
      <c r="Q197" s="1">
        <v>123.49</v>
      </c>
      <c r="R197" s="1">
        <v>282</v>
      </c>
      <c r="S197" s="1">
        <v>3.8260000000000001</v>
      </c>
      <c r="T197" s="1">
        <v>447</v>
      </c>
      <c r="U197" s="1">
        <v>5</v>
      </c>
      <c r="V197" s="1">
        <v>448</v>
      </c>
    </row>
    <row r="198" spans="2:22" x14ac:dyDescent="0.3">
      <c r="B198" s="1" t="s">
        <v>90</v>
      </c>
      <c r="C198" s="1" t="s">
        <v>232</v>
      </c>
      <c r="D198" s="1" t="s">
        <v>285</v>
      </c>
      <c r="E198" s="1" t="s">
        <v>115</v>
      </c>
      <c r="F198" s="1" t="s">
        <v>236</v>
      </c>
      <c r="G198" s="1">
        <v>2021</v>
      </c>
      <c r="H198" s="1" t="s">
        <v>181</v>
      </c>
      <c r="I198" s="1" t="s">
        <v>186</v>
      </c>
      <c r="J198" s="4">
        <v>0.53120199999999995</v>
      </c>
      <c r="K198" s="1">
        <v>351</v>
      </c>
      <c r="L198" s="1">
        <v>351</v>
      </c>
      <c r="M198" s="1">
        <v>8.8829999999999991</v>
      </c>
      <c r="O198" s="1">
        <v>3</v>
      </c>
      <c r="P198" s="1" t="s">
        <v>124</v>
      </c>
      <c r="Q198" s="1">
        <v>123.49</v>
      </c>
      <c r="R198" s="1">
        <v>282</v>
      </c>
      <c r="S198" s="1">
        <v>3.8260000000000001</v>
      </c>
      <c r="T198" s="1">
        <v>447</v>
      </c>
      <c r="U198" s="1">
        <v>5</v>
      </c>
      <c r="V198" s="1">
        <v>448</v>
      </c>
    </row>
    <row r="199" spans="2:22" x14ac:dyDescent="0.3">
      <c r="B199" s="1" t="s">
        <v>90</v>
      </c>
      <c r="C199" s="1" t="s">
        <v>232</v>
      </c>
      <c r="D199" s="1" t="s">
        <v>285</v>
      </c>
      <c r="E199" s="1" t="s">
        <v>115</v>
      </c>
      <c r="F199" s="1" t="s">
        <v>237</v>
      </c>
      <c r="G199" s="1">
        <v>2021</v>
      </c>
      <c r="H199" s="1" t="s">
        <v>181</v>
      </c>
      <c r="I199" s="1" t="s">
        <v>186</v>
      </c>
      <c r="J199" s="4">
        <v>0.50659199999999993</v>
      </c>
      <c r="K199" s="1">
        <v>351</v>
      </c>
      <c r="L199" s="1">
        <v>351</v>
      </c>
      <c r="M199" s="1">
        <v>8.6750000000000007</v>
      </c>
      <c r="O199" s="1">
        <v>3</v>
      </c>
      <c r="P199" s="1" t="s">
        <v>124</v>
      </c>
      <c r="Q199" s="1">
        <v>123.49</v>
      </c>
      <c r="R199" s="1">
        <v>282</v>
      </c>
      <c r="S199" s="1">
        <v>3.8260000000000001</v>
      </c>
      <c r="T199" s="1">
        <v>447</v>
      </c>
      <c r="U199" s="1">
        <v>5</v>
      </c>
      <c r="V199" s="1">
        <v>448</v>
      </c>
    </row>
    <row r="200" spans="2:22" x14ac:dyDescent="0.3">
      <c r="B200" s="1" t="s">
        <v>90</v>
      </c>
      <c r="C200" s="1" t="s">
        <v>232</v>
      </c>
      <c r="D200" s="1" t="s">
        <v>285</v>
      </c>
      <c r="E200" s="1" t="s">
        <v>115</v>
      </c>
      <c r="F200" s="1" t="s">
        <v>238</v>
      </c>
      <c r="G200" s="1">
        <v>2021</v>
      </c>
      <c r="H200" s="1" t="s">
        <v>181</v>
      </c>
      <c r="I200" s="1" t="s">
        <v>186</v>
      </c>
      <c r="J200" s="4">
        <v>0.48577399999999998</v>
      </c>
      <c r="K200" s="1">
        <v>351</v>
      </c>
      <c r="L200" s="1">
        <v>351</v>
      </c>
      <c r="M200" s="1">
        <v>8.6750000000000007</v>
      </c>
      <c r="O200" s="1">
        <v>3</v>
      </c>
      <c r="P200" s="1" t="s">
        <v>124</v>
      </c>
      <c r="Q200" s="1">
        <v>123.49</v>
      </c>
      <c r="R200" s="1">
        <v>282</v>
      </c>
      <c r="S200" s="1">
        <v>3.8260000000000001</v>
      </c>
      <c r="T200" s="1">
        <v>447</v>
      </c>
      <c r="U200" s="1">
        <v>5</v>
      </c>
      <c r="V200" s="1">
        <v>448</v>
      </c>
    </row>
    <row r="201" spans="2:22" x14ac:dyDescent="0.3">
      <c r="B201" s="1" t="s">
        <v>90</v>
      </c>
      <c r="C201" s="1" t="s">
        <v>232</v>
      </c>
      <c r="D201" s="1" t="s">
        <v>285</v>
      </c>
      <c r="E201" s="1" t="s">
        <v>115</v>
      </c>
      <c r="F201" s="1" t="s">
        <v>239</v>
      </c>
      <c r="G201" s="1">
        <v>2021</v>
      </c>
      <c r="H201" s="1" t="s">
        <v>181</v>
      </c>
      <c r="I201" s="1" t="s">
        <v>186</v>
      </c>
      <c r="J201" s="4">
        <v>0.45996799999999999</v>
      </c>
      <c r="K201" s="1">
        <v>351</v>
      </c>
      <c r="L201" s="1">
        <v>351</v>
      </c>
      <c r="M201" s="1">
        <v>8.4849999999999994</v>
      </c>
      <c r="O201" s="1">
        <v>3</v>
      </c>
      <c r="P201" s="1" t="s">
        <v>124</v>
      </c>
      <c r="Q201" s="1">
        <v>123.49</v>
      </c>
      <c r="R201" s="1">
        <v>282</v>
      </c>
      <c r="S201" s="1">
        <v>3.8260000000000001</v>
      </c>
      <c r="T201" s="1">
        <v>447</v>
      </c>
      <c r="U201" s="1">
        <v>5</v>
      </c>
      <c r="V201" s="1">
        <v>448</v>
      </c>
    </row>
    <row r="202" spans="2:22" x14ac:dyDescent="0.3">
      <c r="B202" s="1" t="s">
        <v>90</v>
      </c>
      <c r="C202" s="1" t="s">
        <v>232</v>
      </c>
      <c r="D202" s="1" t="s">
        <v>285</v>
      </c>
      <c r="E202" s="1" t="s">
        <v>115</v>
      </c>
      <c r="F202" s="1" t="s">
        <v>240</v>
      </c>
      <c r="G202" s="1">
        <v>2021</v>
      </c>
      <c r="H202" s="1" t="s">
        <v>181</v>
      </c>
      <c r="I202" s="1" t="s">
        <v>186</v>
      </c>
      <c r="J202" s="4">
        <v>0.44646199999999991</v>
      </c>
      <c r="K202" s="1">
        <v>351</v>
      </c>
      <c r="L202" s="1">
        <v>351</v>
      </c>
      <c r="M202" s="1">
        <v>8.4849999999999994</v>
      </c>
      <c r="O202" s="1">
        <v>3</v>
      </c>
      <c r="P202" s="1" t="s">
        <v>124</v>
      </c>
      <c r="Q202" s="1">
        <v>123.49</v>
      </c>
      <c r="R202" s="1">
        <v>282</v>
      </c>
      <c r="S202" s="1">
        <v>3.8260000000000001</v>
      </c>
      <c r="T202" s="1">
        <v>447</v>
      </c>
      <c r="U202" s="1">
        <v>5</v>
      </c>
      <c r="V202" s="1">
        <v>448</v>
      </c>
    </row>
    <row r="203" spans="2:22" x14ac:dyDescent="0.3">
      <c r="B203" s="1" t="s">
        <v>90</v>
      </c>
      <c r="C203" s="1" t="s">
        <v>232</v>
      </c>
      <c r="D203" s="1" t="s">
        <v>285</v>
      </c>
      <c r="E203" s="1" t="s">
        <v>115</v>
      </c>
      <c r="F203" s="1" t="s">
        <v>241</v>
      </c>
      <c r="G203" s="1">
        <v>2021</v>
      </c>
      <c r="H203" s="1" t="s">
        <v>181</v>
      </c>
      <c r="I203" s="1" t="s">
        <v>186</v>
      </c>
      <c r="J203" s="4">
        <v>0.42811399999999999</v>
      </c>
      <c r="K203" s="1">
        <v>351</v>
      </c>
      <c r="L203" s="1">
        <v>351</v>
      </c>
      <c r="M203" s="1">
        <v>8.35</v>
      </c>
      <c r="O203" s="1">
        <v>3</v>
      </c>
      <c r="P203" s="1" t="s">
        <v>124</v>
      </c>
      <c r="Q203" s="1">
        <v>123.49</v>
      </c>
      <c r="R203" s="1">
        <v>282</v>
      </c>
      <c r="S203" s="1">
        <v>3.8260000000000001</v>
      </c>
      <c r="T203" s="1">
        <v>447</v>
      </c>
      <c r="U203" s="1">
        <v>5</v>
      </c>
      <c r="V203" s="1">
        <v>448</v>
      </c>
    </row>
    <row r="204" spans="2:22" x14ac:dyDescent="0.3">
      <c r="B204" s="1" t="s">
        <v>90</v>
      </c>
      <c r="C204" s="1" t="s">
        <v>232</v>
      </c>
      <c r="D204" s="1" t="s">
        <v>285</v>
      </c>
      <c r="E204" s="1" t="s">
        <v>115</v>
      </c>
      <c r="F204" s="1" t="s">
        <v>242</v>
      </c>
      <c r="G204" s="1">
        <v>2021</v>
      </c>
      <c r="H204" s="1" t="s">
        <v>181</v>
      </c>
      <c r="I204" s="1" t="s">
        <v>186</v>
      </c>
      <c r="J204" s="4">
        <v>0.42000399999999999</v>
      </c>
      <c r="K204" s="1">
        <v>351</v>
      </c>
      <c r="L204" s="1">
        <v>351</v>
      </c>
      <c r="M204" s="1">
        <v>8.35</v>
      </c>
      <c r="O204" s="1">
        <v>3</v>
      </c>
      <c r="P204" s="1" t="s">
        <v>124</v>
      </c>
      <c r="Q204" s="1">
        <v>123.49</v>
      </c>
      <c r="R204" s="1">
        <v>282</v>
      </c>
      <c r="S204" s="1">
        <v>3.8260000000000001</v>
      </c>
      <c r="T204" s="1">
        <v>447</v>
      </c>
      <c r="U204" s="1">
        <v>5</v>
      </c>
      <c r="V204" s="1">
        <v>448</v>
      </c>
    </row>
    <row r="205" spans="2:22" x14ac:dyDescent="0.3">
      <c r="B205" s="1" t="s">
        <v>90</v>
      </c>
      <c r="C205" s="1" t="s">
        <v>232</v>
      </c>
      <c r="D205" s="1" t="s">
        <v>285</v>
      </c>
      <c r="E205" s="1" t="s">
        <v>115</v>
      </c>
      <c r="F205" s="1" t="s">
        <v>243</v>
      </c>
      <c r="G205" s="1">
        <v>2021</v>
      </c>
      <c r="H205" s="1" t="s">
        <v>181</v>
      </c>
      <c r="I205" s="1" t="s">
        <v>186</v>
      </c>
      <c r="J205" s="4">
        <v>0.40256799999999998</v>
      </c>
      <c r="K205" s="1">
        <v>351</v>
      </c>
      <c r="L205" s="1">
        <v>351</v>
      </c>
      <c r="M205" s="1">
        <v>8.2779999999999987</v>
      </c>
      <c r="O205" s="1">
        <v>3</v>
      </c>
      <c r="P205" s="1" t="s">
        <v>124</v>
      </c>
      <c r="Q205" s="1">
        <v>123.49</v>
      </c>
      <c r="R205" s="1">
        <v>282</v>
      </c>
      <c r="S205" s="1">
        <v>3.8260000000000001</v>
      </c>
      <c r="T205" s="1">
        <v>447</v>
      </c>
      <c r="U205" s="1">
        <v>5</v>
      </c>
      <c r="V205" s="1">
        <v>448</v>
      </c>
    </row>
    <row r="206" spans="2:22" x14ac:dyDescent="0.3">
      <c r="B206" s="1" t="s">
        <v>90</v>
      </c>
      <c r="C206" s="1" t="s">
        <v>232</v>
      </c>
      <c r="D206" s="1" t="s">
        <v>285</v>
      </c>
      <c r="E206" s="1" t="s">
        <v>115</v>
      </c>
      <c r="F206" s="1" t="s">
        <v>244</v>
      </c>
      <c r="G206" s="1">
        <v>2021</v>
      </c>
      <c r="H206" s="1" t="s">
        <v>181</v>
      </c>
      <c r="I206" s="1" t="s">
        <v>186</v>
      </c>
      <c r="J206" s="4">
        <v>0.409798</v>
      </c>
      <c r="K206" s="1">
        <v>351</v>
      </c>
      <c r="L206" s="1">
        <v>351</v>
      </c>
      <c r="M206" s="1">
        <v>8.2779999999999987</v>
      </c>
      <c r="O206" s="1">
        <v>3</v>
      </c>
      <c r="P206" s="1" t="s">
        <v>124</v>
      </c>
      <c r="Q206" s="1">
        <v>123.49</v>
      </c>
      <c r="R206" s="1">
        <v>282</v>
      </c>
      <c r="S206" s="1">
        <v>3.8260000000000001</v>
      </c>
      <c r="T206" s="1">
        <v>447</v>
      </c>
      <c r="U206" s="1">
        <v>5</v>
      </c>
      <c r="V206" s="1">
        <v>448</v>
      </c>
    </row>
    <row r="207" spans="2:22" x14ac:dyDescent="0.3">
      <c r="B207" s="1" t="s">
        <v>90</v>
      </c>
      <c r="C207" s="1" t="s">
        <v>232</v>
      </c>
      <c r="D207" s="1" t="s">
        <v>285</v>
      </c>
      <c r="E207" s="1" t="s">
        <v>115</v>
      </c>
      <c r="F207" s="1" t="s">
        <v>245</v>
      </c>
      <c r="G207" s="1">
        <v>2021</v>
      </c>
      <c r="H207" s="1" t="s">
        <v>181</v>
      </c>
      <c r="I207" s="1" t="s">
        <v>186</v>
      </c>
      <c r="J207" s="4">
        <v>0.42662599999999989</v>
      </c>
      <c r="K207" s="1">
        <v>351</v>
      </c>
      <c r="L207" s="1">
        <v>351</v>
      </c>
      <c r="M207" s="1">
        <v>8.3330000000000002</v>
      </c>
      <c r="O207" s="1">
        <v>3</v>
      </c>
      <c r="P207" s="1" t="s">
        <v>124</v>
      </c>
      <c r="Q207" s="1">
        <v>123.49</v>
      </c>
      <c r="R207" s="1">
        <v>282</v>
      </c>
      <c r="S207" s="1">
        <v>3.8260000000000001</v>
      </c>
      <c r="T207" s="1">
        <v>447</v>
      </c>
      <c r="U207" s="1">
        <v>5</v>
      </c>
      <c r="V207" s="1">
        <v>448</v>
      </c>
    </row>
    <row r="208" spans="2:22" x14ac:dyDescent="0.3">
      <c r="B208" s="1" t="s">
        <v>90</v>
      </c>
      <c r="C208" s="1" t="s">
        <v>232</v>
      </c>
      <c r="D208" s="1" t="s">
        <v>285</v>
      </c>
      <c r="E208" s="1" t="s">
        <v>115</v>
      </c>
      <c r="F208" s="1" t="s">
        <v>246</v>
      </c>
      <c r="G208" s="1">
        <v>2021</v>
      </c>
      <c r="H208" s="1" t="s">
        <v>181</v>
      </c>
      <c r="I208" s="1" t="s">
        <v>186</v>
      </c>
      <c r="J208" s="4">
        <v>0.484126</v>
      </c>
      <c r="K208" s="1">
        <v>351</v>
      </c>
      <c r="L208" s="1">
        <v>351</v>
      </c>
      <c r="M208" s="1">
        <v>8.3330000000000002</v>
      </c>
      <c r="O208" s="1">
        <v>3</v>
      </c>
      <c r="P208" s="1" t="s">
        <v>124</v>
      </c>
      <c r="Q208" s="1">
        <v>123.49</v>
      </c>
      <c r="R208" s="1">
        <v>282</v>
      </c>
      <c r="S208" s="1">
        <v>3.8260000000000001</v>
      </c>
      <c r="T208" s="1">
        <v>447</v>
      </c>
      <c r="U208" s="1">
        <v>5</v>
      </c>
      <c r="V208" s="1">
        <v>448</v>
      </c>
    </row>
    <row r="209" spans="2:22" x14ac:dyDescent="0.3">
      <c r="B209" s="1" t="s">
        <v>90</v>
      </c>
      <c r="C209" s="1" t="s">
        <v>232</v>
      </c>
      <c r="D209" s="1" t="s">
        <v>285</v>
      </c>
      <c r="E209" s="1" t="s">
        <v>115</v>
      </c>
      <c r="F209" s="1" t="s">
        <v>247</v>
      </c>
      <c r="G209" s="1">
        <v>2021</v>
      </c>
      <c r="H209" s="1" t="s">
        <v>181</v>
      </c>
      <c r="I209" s="1" t="s">
        <v>186</v>
      </c>
      <c r="J209" s="4">
        <v>0.55056799999999995</v>
      </c>
      <c r="K209" s="1">
        <v>351</v>
      </c>
      <c r="L209" s="1">
        <v>351</v>
      </c>
      <c r="M209" s="1">
        <v>8.5879999999999992</v>
      </c>
      <c r="O209" s="1">
        <v>3</v>
      </c>
      <c r="P209" s="1" t="s">
        <v>124</v>
      </c>
      <c r="Q209" s="1">
        <v>123.49</v>
      </c>
      <c r="R209" s="1">
        <v>282</v>
      </c>
      <c r="S209" s="1">
        <v>3.8260000000000001</v>
      </c>
      <c r="T209" s="1">
        <v>447</v>
      </c>
      <c r="U209" s="1">
        <v>5</v>
      </c>
      <c r="V209" s="1">
        <v>448</v>
      </c>
    </row>
    <row r="210" spans="2:22" x14ac:dyDescent="0.3">
      <c r="B210" s="1" t="s">
        <v>90</v>
      </c>
      <c r="C210" s="1" t="s">
        <v>232</v>
      </c>
      <c r="D210" s="1" t="s">
        <v>285</v>
      </c>
      <c r="E210" s="1" t="s">
        <v>115</v>
      </c>
      <c r="F210" s="1" t="s">
        <v>248</v>
      </c>
      <c r="G210" s="1">
        <v>2021</v>
      </c>
      <c r="H210" s="1" t="s">
        <v>181</v>
      </c>
      <c r="I210" s="1" t="s">
        <v>186</v>
      </c>
      <c r="J210" s="4">
        <v>0.643872</v>
      </c>
      <c r="K210" s="1">
        <v>351</v>
      </c>
      <c r="L210" s="1">
        <v>351</v>
      </c>
      <c r="M210" s="1">
        <v>8.5879999999999992</v>
      </c>
      <c r="O210" s="1">
        <v>3</v>
      </c>
      <c r="P210" s="1" t="s">
        <v>124</v>
      </c>
      <c r="Q210" s="1">
        <v>123.49</v>
      </c>
      <c r="R210" s="1">
        <v>282</v>
      </c>
      <c r="S210" s="1">
        <v>3.8260000000000001</v>
      </c>
      <c r="T210" s="1">
        <v>447</v>
      </c>
      <c r="U210" s="1">
        <v>5</v>
      </c>
      <c r="V210" s="1">
        <v>448</v>
      </c>
    </row>
    <row r="211" spans="2:22" x14ac:dyDescent="0.3">
      <c r="B211" s="1" t="s">
        <v>90</v>
      </c>
      <c r="C211" s="1" t="s">
        <v>232</v>
      </c>
      <c r="D211" s="1" t="s">
        <v>285</v>
      </c>
      <c r="E211" s="1" t="s">
        <v>115</v>
      </c>
      <c r="F211" s="1" t="s">
        <v>249</v>
      </c>
      <c r="G211" s="1">
        <v>2021</v>
      </c>
      <c r="H211" s="1" t="s">
        <v>181</v>
      </c>
      <c r="I211" s="1" t="s">
        <v>186</v>
      </c>
      <c r="J211" s="4">
        <v>0.70233800000000024</v>
      </c>
      <c r="K211" s="1">
        <v>351</v>
      </c>
      <c r="L211" s="1">
        <v>351</v>
      </c>
      <c r="M211" s="1">
        <v>9.0990000000000002</v>
      </c>
      <c r="O211" s="1">
        <v>3</v>
      </c>
      <c r="P211" s="1" t="s">
        <v>124</v>
      </c>
      <c r="Q211" s="1">
        <v>123.49</v>
      </c>
      <c r="R211" s="1">
        <v>282</v>
      </c>
      <c r="S211" s="1">
        <v>3.8260000000000001</v>
      </c>
      <c r="T211" s="1">
        <v>447</v>
      </c>
      <c r="U211" s="1">
        <v>5</v>
      </c>
      <c r="V211" s="1">
        <v>448</v>
      </c>
    </row>
    <row r="212" spans="2:22" x14ac:dyDescent="0.3">
      <c r="B212" s="1" t="s">
        <v>90</v>
      </c>
      <c r="C212" s="1" t="s">
        <v>232</v>
      </c>
      <c r="D212" s="1" t="s">
        <v>285</v>
      </c>
      <c r="E212" s="1" t="s">
        <v>115</v>
      </c>
      <c r="F212" s="1" t="s">
        <v>250</v>
      </c>
      <c r="G212" s="1">
        <v>2021</v>
      </c>
      <c r="H212" s="1" t="s">
        <v>181</v>
      </c>
      <c r="I212" s="1" t="s">
        <v>186</v>
      </c>
      <c r="J212" s="4">
        <v>0.72646400000000011</v>
      </c>
      <c r="K212" s="1">
        <v>351</v>
      </c>
      <c r="L212" s="1">
        <v>351</v>
      </c>
      <c r="M212" s="1">
        <v>9.0990000000000002</v>
      </c>
      <c r="O212" s="1">
        <v>3</v>
      </c>
      <c r="P212" s="1" t="s">
        <v>124</v>
      </c>
      <c r="Q212" s="1">
        <v>123.49</v>
      </c>
      <c r="R212" s="1">
        <v>282</v>
      </c>
      <c r="S212" s="1">
        <v>3.8260000000000001</v>
      </c>
      <c r="T212" s="1">
        <v>447</v>
      </c>
      <c r="U212" s="1">
        <v>5</v>
      </c>
      <c r="V212" s="1">
        <v>448</v>
      </c>
    </row>
    <row r="213" spans="2:22" x14ac:dyDescent="0.3">
      <c r="B213" s="1" t="s">
        <v>90</v>
      </c>
      <c r="C213" s="1" t="s">
        <v>232</v>
      </c>
      <c r="D213" s="1" t="s">
        <v>285</v>
      </c>
      <c r="E213" s="1" t="s">
        <v>115</v>
      </c>
      <c r="F213" s="1" t="s">
        <v>251</v>
      </c>
      <c r="G213" s="1">
        <v>2021</v>
      </c>
      <c r="H213" s="1" t="s">
        <v>181</v>
      </c>
      <c r="I213" s="1" t="s">
        <v>186</v>
      </c>
      <c r="J213" s="4">
        <v>0.72480999999999995</v>
      </c>
      <c r="K213" s="1">
        <v>351</v>
      </c>
      <c r="L213" s="1">
        <v>351</v>
      </c>
      <c r="M213" s="1">
        <v>9.8759999999999994</v>
      </c>
      <c r="O213" s="1">
        <v>3</v>
      </c>
      <c r="P213" s="1" t="s">
        <v>124</v>
      </c>
      <c r="Q213" s="1">
        <v>123.49</v>
      </c>
      <c r="R213" s="1">
        <v>282</v>
      </c>
      <c r="S213" s="1">
        <v>3.8260000000000001</v>
      </c>
      <c r="T213" s="1">
        <v>447</v>
      </c>
      <c r="U213" s="1">
        <v>5</v>
      </c>
      <c r="V213" s="1">
        <v>448</v>
      </c>
    </row>
    <row r="214" spans="2:22" x14ac:dyDescent="0.3">
      <c r="B214" s="1" t="s">
        <v>90</v>
      </c>
      <c r="C214" s="1" t="s">
        <v>232</v>
      </c>
      <c r="D214" s="1" t="s">
        <v>285</v>
      </c>
      <c r="E214" s="1" t="s">
        <v>115</v>
      </c>
      <c r="F214" s="1" t="s">
        <v>252</v>
      </c>
      <c r="G214" s="1">
        <v>2021</v>
      </c>
      <c r="H214" s="1" t="s">
        <v>181</v>
      </c>
      <c r="I214" s="1" t="s">
        <v>186</v>
      </c>
      <c r="J214" s="4">
        <v>0.73705799999999999</v>
      </c>
      <c r="K214" s="1">
        <v>351</v>
      </c>
      <c r="L214" s="1">
        <v>351</v>
      </c>
      <c r="M214" s="1">
        <v>9.8759999999999994</v>
      </c>
      <c r="O214" s="1">
        <v>3</v>
      </c>
      <c r="P214" s="1" t="s">
        <v>124</v>
      </c>
      <c r="Q214" s="1">
        <v>123.49</v>
      </c>
      <c r="R214" s="1">
        <v>282</v>
      </c>
      <c r="S214" s="1">
        <v>3.8260000000000001</v>
      </c>
      <c r="T214" s="1">
        <v>447</v>
      </c>
      <c r="U214" s="1">
        <v>5</v>
      </c>
      <c r="V214" s="1">
        <v>448</v>
      </c>
    </row>
    <row r="215" spans="2:22" x14ac:dyDescent="0.3">
      <c r="B215" s="1" t="s">
        <v>90</v>
      </c>
      <c r="C215" s="1" t="s">
        <v>232</v>
      </c>
      <c r="D215" s="1" t="s">
        <v>285</v>
      </c>
      <c r="E215" s="1" t="s">
        <v>115</v>
      </c>
      <c r="F215" s="1" t="s">
        <v>253</v>
      </c>
      <c r="G215" s="1">
        <v>2021</v>
      </c>
      <c r="H215" s="1" t="s">
        <v>181</v>
      </c>
      <c r="I215" s="1" t="s">
        <v>186</v>
      </c>
      <c r="J215" s="4">
        <v>0.73748800000000003</v>
      </c>
      <c r="K215" s="1">
        <v>351</v>
      </c>
      <c r="L215" s="1">
        <v>351</v>
      </c>
      <c r="M215" s="1">
        <v>10.752000000000001</v>
      </c>
      <c r="O215" s="1">
        <v>3</v>
      </c>
      <c r="P215" s="1" t="s">
        <v>124</v>
      </c>
      <c r="Q215" s="1">
        <v>123.49</v>
      </c>
      <c r="R215" s="1">
        <v>282</v>
      </c>
      <c r="S215" s="1">
        <v>3.8260000000000001</v>
      </c>
      <c r="T215" s="1">
        <v>447</v>
      </c>
      <c r="U215" s="1">
        <v>5</v>
      </c>
      <c r="V215" s="1">
        <v>448</v>
      </c>
    </row>
    <row r="216" spans="2:22" x14ac:dyDescent="0.3">
      <c r="B216" s="1" t="s">
        <v>90</v>
      </c>
      <c r="C216" s="1" t="s">
        <v>232</v>
      </c>
      <c r="D216" s="1" t="s">
        <v>285</v>
      </c>
      <c r="E216" s="1" t="s">
        <v>115</v>
      </c>
      <c r="F216" s="1" t="s">
        <v>254</v>
      </c>
      <c r="G216" s="1">
        <v>2021</v>
      </c>
      <c r="H216" s="1" t="s">
        <v>181</v>
      </c>
      <c r="I216" s="1" t="s">
        <v>186</v>
      </c>
      <c r="J216" s="4">
        <v>0.73507199999999995</v>
      </c>
      <c r="K216" s="1">
        <v>351</v>
      </c>
      <c r="L216" s="1">
        <v>351</v>
      </c>
      <c r="M216" s="1">
        <v>10.752000000000001</v>
      </c>
      <c r="O216" s="1">
        <v>3</v>
      </c>
      <c r="P216" s="1" t="s">
        <v>124</v>
      </c>
      <c r="Q216" s="1">
        <v>123.49</v>
      </c>
      <c r="R216" s="1">
        <v>282</v>
      </c>
      <c r="S216" s="1">
        <v>3.8260000000000001</v>
      </c>
      <c r="T216" s="1">
        <v>447</v>
      </c>
      <c r="U216" s="1">
        <v>5</v>
      </c>
      <c r="V216" s="1">
        <v>448</v>
      </c>
    </row>
    <row r="217" spans="2:22" x14ac:dyDescent="0.3">
      <c r="B217" s="1" t="s">
        <v>90</v>
      </c>
      <c r="C217" s="1" t="s">
        <v>232</v>
      </c>
      <c r="D217" s="1" t="s">
        <v>285</v>
      </c>
      <c r="E217" s="1" t="s">
        <v>115</v>
      </c>
      <c r="F217" s="1" t="s">
        <v>255</v>
      </c>
      <c r="G217" s="1">
        <v>2021</v>
      </c>
      <c r="H217" s="1" t="s">
        <v>181</v>
      </c>
      <c r="I217" s="1" t="s">
        <v>186</v>
      </c>
      <c r="J217" s="4">
        <v>0.73618799999999995</v>
      </c>
      <c r="K217" s="1">
        <v>351</v>
      </c>
      <c r="L217" s="1">
        <v>351</v>
      </c>
      <c r="M217" s="1">
        <v>11.545</v>
      </c>
      <c r="O217" s="1">
        <v>3</v>
      </c>
      <c r="P217" s="1" t="s">
        <v>124</v>
      </c>
      <c r="Q217" s="1">
        <v>123.49</v>
      </c>
      <c r="R217" s="1">
        <v>282</v>
      </c>
      <c r="S217" s="1">
        <v>3.8260000000000001</v>
      </c>
      <c r="T217" s="1">
        <v>447</v>
      </c>
      <c r="U217" s="1">
        <v>5</v>
      </c>
      <c r="V217" s="1">
        <v>448</v>
      </c>
    </row>
    <row r="218" spans="2:22" x14ac:dyDescent="0.3">
      <c r="B218" s="1" t="s">
        <v>90</v>
      </c>
      <c r="C218" s="1" t="s">
        <v>232</v>
      </c>
      <c r="D218" s="1" t="s">
        <v>285</v>
      </c>
      <c r="E218" s="1" t="s">
        <v>115</v>
      </c>
      <c r="F218" s="1" t="s">
        <v>256</v>
      </c>
      <c r="G218" s="1">
        <v>2021</v>
      </c>
      <c r="H218" s="1" t="s">
        <v>181</v>
      </c>
      <c r="I218" s="1" t="s">
        <v>186</v>
      </c>
      <c r="J218" s="4">
        <v>0.73973199999999995</v>
      </c>
      <c r="K218" s="1">
        <v>351</v>
      </c>
      <c r="L218" s="1">
        <v>351</v>
      </c>
      <c r="M218" s="1">
        <v>11.545</v>
      </c>
      <c r="O218" s="1">
        <v>3</v>
      </c>
      <c r="P218" s="1" t="s">
        <v>124</v>
      </c>
      <c r="Q218" s="1">
        <v>123.49</v>
      </c>
      <c r="R218" s="1">
        <v>282</v>
      </c>
      <c r="S218" s="1">
        <v>3.8260000000000001</v>
      </c>
      <c r="T218" s="1">
        <v>447</v>
      </c>
      <c r="U218" s="1">
        <v>5</v>
      </c>
      <c r="V218" s="1">
        <v>448</v>
      </c>
    </row>
    <row r="219" spans="2:22" x14ac:dyDescent="0.3">
      <c r="B219" s="1" t="s">
        <v>90</v>
      </c>
      <c r="C219" s="1" t="s">
        <v>232</v>
      </c>
      <c r="D219" s="1" t="s">
        <v>285</v>
      </c>
      <c r="E219" s="1" t="s">
        <v>115</v>
      </c>
      <c r="F219" s="1" t="s">
        <v>257</v>
      </c>
      <c r="G219" s="1">
        <v>2021</v>
      </c>
      <c r="H219" s="1" t="s">
        <v>181</v>
      </c>
      <c r="I219" s="1" t="s">
        <v>186</v>
      </c>
      <c r="J219" s="4">
        <v>0.751494</v>
      </c>
      <c r="K219" s="1">
        <v>351</v>
      </c>
      <c r="L219" s="1">
        <v>351</v>
      </c>
      <c r="M219" s="1">
        <v>12.151999999999999</v>
      </c>
      <c r="O219" s="1">
        <v>3</v>
      </c>
      <c r="P219" s="1" t="s">
        <v>124</v>
      </c>
      <c r="Q219" s="1">
        <v>123.49</v>
      </c>
      <c r="R219" s="1">
        <v>282</v>
      </c>
      <c r="S219" s="1">
        <v>3.8260000000000001</v>
      </c>
      <c r="T219" s="1">
        <v>447</v>
      </c>
      <c r="U219" s="1">
        <v>5</v>
      </c>
      <c r="V219" s="1">
        <v>448</v>
      </c>
    </row>
    <row r="220" spans="2:22" x14ac:dyDescent="0.3">
      <c r="B220" s="1" t="s">
        <v>90</v>
      </c>
      <c r="C220" s="1" t="s">
        <v>232</v>
      </c>
      <c r="D220" s="1" t="s">
        <v>285</v>
      </c>
      <c r="E220" s="1" t="s">
        <v>115</v>
      </c>
      <c r="F220" s="1" t="s">
        <v>258</v>
      </c>
      <c r="G220" s="1">
        <v>2021</v>
      </c>
      <c r="H220" s="1" t="s">
        <v>181</v>
      </c>
      <c r="I220" s="1" t="s">
        <v>186</v>
      </c>
      <c r="J220" s="4">
        <v>0.77878200000000009</v>
      </c>
      <c r="K220" s="1">
        <v>351</v>
      </c>
      <c r="L220" s="1">
        <v>351</v>
      </c>
      <c r="M220" s="1">
        <v>12.151999999999999</v>
      </c>
      <c r="O220" s="1">
        <v>3</v>
      </c>
      <c r="P220" s="1" t="s">
        <v>124</v>
      </c>
      <c r="Q220" s="1">
        <v>123.49</v>
      </c>
      <c r="R220" s="1">
        <v>282</v>
      </c>
      <c r="S220" s="1">
        <v>3.8260000000000001</v>
      </c>
      <c r="T220" s="1">
        <v>447</v>
      </c>
      <c r="U220" s="1">
        <v>5</v>
      </c>
      <c r="V220" s="1">
        <v>448</v>
      </c>
    </row>
    <row r="221" spans="2:22" x14ac:dyDescent="0.3">
      <c r="B221" s="1" t="s">
        <v>90</v>
      </c>
      <c r="C221" s="1" t="s">
        <v>232</v>
      </c>
      <c r="D221" s="1" t="s">
        <v>285</v>
      </c>
      <c r="E221" s="1" t="s">
        <v>115</v>
      </c>
      <c r="F221" s="1" t="s">
        <v>259</v>
      </c>
      <c r="G221" s="1">
        <v>2021</v>
      </c>
      <c r="H221" s="1" t="s">
        <v>181</v>
      </c>
      <c r="I221" s="1" t="s">
        <v>186</v>
      </c>
      <c r="J221" s="4">
        <v>0.78344599999999998</v>
      </c>
      <c r="K221" s="1">
        <v>351</v>
      </c>
      <c r="L221" s="1">
        <v>351</v>
      </c>
      <c r="M221" s="1">
        <v>12.587</v>
      </c>
      <c r="O221" s="1">
        <v>3</v>
      </c>
      <c r="P221" s="1" t="s">
        <v>124</v>
      </c>
      <c r="Q221" s="1">
        <v>123.49</v>
      </c>
      <c r="R221" s="1">
        <v>282</v>
      </c>
      <c r="S221" s="1">
        <v>3.8260000000000001</v>
      </c>
      <c r="T221" s="1">
        <v>447</v>
      </c>
      <c r="U221" s="1">
        <v>5</v>
      </c>
      <c r="V221" s="1">
        <v>448</v>
      </c>
    </row>
    <row r="222" spans="2:22" x14ac:dyDescent="0.3">
      <c r="B222" s="1" t="s">
        <v>90</v>
      </c>
      <c r="C222" s="1" t="s">
        <v>232</v>
      </c>
      <c r="D222" s="1" t="s">
        <v>285</v>
      </c>
      <c r="E222" s="1" t="s">
        <v>115</v>
      </c>
      <c r="F222" s="1" t="s">
        <v>260</v>
      </c>
      <c r="G222" s="1">
        <v>2021</v>
      </c>
      <c r="H222" s="1" t="s">
        <v>181</v>
      </c>
      <c r="I222" s="1" t="s">
        <v>186</v>
      </c>
      <c r="J222" s="4">
        <v>0.77498</v>
      </c>
      <c r="K222" s="1">
        <v>351</v>
      </c>
      <c r="L222" s="1">
        <v>351</v>
      </c>
      <c r="M222" s="1">
        <v>12.587</v>
      </c>
      <c r="O222" s="1">
        <v>3</v>
      </c>
      <c r="P222" s="1" t="s">
        <v>124</v>
      </c>
      <c r="Q222" s="1">
        <v>123.49</v>
      </c>
      <c r="R222" s="1">
        <v>282</v>
      </c>
      <c r="S222" s="1">
        <v>3.8260000000000001</v>
      </c>
      <c r="T222" s="1">
        <v>447</v>
      </c>
      <c r="U222" s="1">
        <v>5</v>
      </c>
      <c r="V222" s="1">
        <v>448</v>
      </c>
    </row>
    <row r="223" spans="2:22" x14ac:dyDescent="0.3">
      <c r="B223" s="1" t="s">
        <v>90</v>
      </c>
      <c r="C223" s="1" t="s">
        <v>232</v>
      </c>
      <c r="D223" s="1" t="s">
        <v>285</v>
      </c>
      <c r="E223" s="1" t="s">
        <v>115</v>
      </c>
      <c r="F223" s="1" t="s">
        <v>261</v>
      </c>
      <c r="G223" s="1">
        <v>2021</v>
      </c>
      <c r="H223" s="1" t="s">
        <v>181</v>
      </c>
      <c r="I223" s="1" t="s">
        <v>186</v>
      </c>
      <c r="J223" s="4">
        <v>0.759552</v>
      </c>
      <c r="K223" s="1">
        <v>351</v>
      </c>
      <c r="L223" s="1">
        <v>351</v>
      </c>
      <c r="M223" s="1">
        <v>12.855</v>
      </c>
      <c r="O223" s="1">
        <v>3</v>
      </c>
      <c r="P223" s="1" t="s">
        <v>124</v>
      </c>
      <c r="Q223" s="1">
        <v>123.49</v>
      </c>
      <c r="R223" s="1">
        <v>282</v>
      </c>
      <c r="S223" s="1">
        <v>3.8260000000000001</v>
      </c>
      <c r="T223" s="1">
        <v>447</v>
      </c>
      <c r="U223" s="1">
        <v>5</v>
      </c>
      <c r="V223" s="1">
        <v>448</v>
      </c>
    </row>
    <row r="224" spans="2:22" x14ac:dyDescent="0.3">
      <c r="B224" s="1" t="s">
        <v>90</v>
      </c>
      <c r="C224" s="1" t="s">
        <v>232</v>
      </c>
      <c r="D224" s="1" t="s">
        <v>285</v>
      </c>
      <c r="E224" s="1" t="s">
        <v>115</v>
      </c>
      <c r="F224" s="1" t="s">
        <v>262</v>
      </c>
      <c r="G224" s="1">
        <v>2021</v>
      </c>
      <c r="H224" s="1" t="s">
        <v>181</v>
      </c>
      <c r="I224" s="1" t="s">
        <v>186</v>
      </c>
      <c r="J224" s="4">
        <v>0.74792600000000009</v>
      </c>
      <c r="K224" s="1">
        <v>351</v>
      </c>
      <c r="L224" s="1">
        <v>351</v>
      </c>
      <c r="M224" s="1">
        <v>12.855</v>
      </c>
      <c r="O224" s="1">
        <v>3</v>
      </c>
      <c r="P224" s="1" t="s">
        <v>124</v>
      </c>
      <c r="Q224" s="1">
        <v>123.49</v>
      </c>
      <c r="R224" s="1">
        <v>282</v>
      </c>
      <c r="S224" s="1">
        <v>3.8260000000000001</v>
      </c>
      <c r="T224" s="1">
        <v>447</v>
      </c>
      <c r="U224" s="1">
        <v>5</v>
      </c>
      <c r="V224" s="1">
        <v>448</v>
      </c>
    </row>
    <row r="225" spans="2:22" x14ac:dyDescent="0.3">
      <c r="B225" s="1" t="s">
        <v>90</v>
      </c>
      <c r="C225" s="1" t="s">
        <v>232</v>
      </c>
      <c r="D225" s="1" t="s">
        <v>285</v>
      </c>
      <c r="E225" s="1" t="s">
        <v>115</v>
      </c>
      <c r="F225" s="1" t="s">
        <v>263</v>
      </c>
      <c r="G225" s="1">
        <v>2021</v>
      </c>
      <c r="H225" s="1" t="s">
        <v>181</v>
      </c>
      <c r="I225" s="1" t="s">
        <v>186</v>
      </c>
      <c r="J225" s="4">
        <v>0.73161399999999999</v>
      </c>
      <c r="K225" s="1">
        <v>351</v>
      </c>
      <c r="L225" s="1">
        <v>351</v>
      </c>
      <c r="M225" s="1">
        <v>12.938000000000001</v>
      </c>
      <c r="O225" s="1">
        <v>3</v>
      </c>
      <c r="P225" s="1" t="s">
        <v>124</v>
      </c>
      <c r="Q225" s="1">
        <v>123.49</v>
      </c>
      <c r="R225" s="1">
        <v>282</v>
      </c>
      <c r="S225" s="1">
        <v>3.8260000000000001</v>
      </c>
      <c r="T225" s="1">
        <v>447</v>
      </c>
      <c r="U225" s="1">
        <v>5</v>
      </c>
      <c r="V225" s="1">
        <v>448</v>
      </c>
    </row>
    <row r="226" spans="2:22" x14ac:dyDescent="0.3">
      <c r="B226" s="1" t="s">
        <v>90</v>
      </c>
      <c r="C226" s="1" t="s">
        <v>232</v>
      </c>
      <c r="D226" s="1" t="s">
        <v>285</v>
      </c>
      <c r="E226" s="1" t="s">
        <v>115</v>
      </c>
      <c r="F226" s="1" t="s">
        <v>264</v>
      </c>
      <c r="G226" s="1">
        <v>2021</v>
      </c>
      <c r="H226" s="1" t="s">
        <v>181</v>
      </c>
      <c r="I226" s="1" t="s">
        <v>186</v>
      </c>
      <c r="J226" s="4">
        <v>0.74196799999999996</v>
      </c>
      <c r="K226" s="1">
        <v>351</v>
      </c>
      <c r="L226" s="1">
        <v>351</v>
      </c>
      <c r="M226" s="1">
        <v>12.938000000000001</v>
      </c>
      <c r="O226" s="1">
        <v>3</v>
      </c>
      <c r="P226" s="1" t="s">
        <v>124</v>
      </c>
      <c r="Q226" s="1">
        <v>123.49</v>
      </c>
      <c r="R226" s="1">
        <v>282</v>
      </c>
      <c r="S226" s="1">
        <v>3.8260000000000001</v>
      </c>
      <c r="T226" s="1">
        <v>447</v>
      </c>
      <c r="U226" s="1">
        <v>5</v>
      </c>
      <c r="V226" s="1">
        <v>448</v>
      </c>
    </row>
    <row r="227" spans="2:22" x14ac:dyDescent="0.3">
      <c r="B227" s="1" t="s">
        <v>90</v>
      </c>
      <c r="C227" s="1" t="s">
        <v>232</v>
      </c>
      <c r="D227" s="1" t="s">
        <v>285</v>
      </c>
      <c r="E227" s="1" t="s">
        <v>115</v>
      </c>
      <c r="F227" s="1" t="s">
        <v>265</v>
      </c>
      <c r="G227" s="1">
        <v>2021</v>
      </c>
      <c r="H227" s="1" t="s">
        <v>181</v>
      </c>
      <c r="I227" s="1" t="s">
        <v>186</v>
      </c>
      <c r="J227" s="4">
        <v>0.780914</v>
      </c>
      <c r="K227" s="1">
        <v>351</v>
      </c>
      <c r="L227" s="1">
        <v>351</v>
      </c>
      <c r="M227" s="1">
        <v>12.805</v>
      </c>
      <c r="O227" s="1">
        <v>3</v>
      </c>
      <c r="P227" s="1" t="s">
        <v>124</v>
      </c>
      <c r="Q227" s="1">
        <v>123.49</v>
      </c>
      <c r="R227" s="1">
        <v>282</v>
      </c>
      <c r="S227" s="1">
        <v>3.8260000000000001</v>
      </c>
      <c r="T227" s="1">
        <v>447</v>
      </c>
      <c r="U227" s="1">
        <v>5</v>
      </c>
      <c r="V227" s="1">
        <v>448</v>
      </c>
    </row>
    <row r="228" spans="2:22" x14ac:dyDescent="0.3">
      <c r="B228" s="1" t="s">
        <v>90</v>
      </c>
      <c r="C228" s="1" t="s">
        <v>232</v>
      </c>
      <c r="D228" s="1" t="s">
        <v>285</v>
      </c>
      <c r="E228" s="1" t="s">
        <v>115</v>
      </c>
      <c r="F228" s="1" t="s">
        <v>266</v>
      </c>
      <c r="G228" s="1">
        <v>2021</v>
      </c>
      <c r="H228" s="1" t="s">
        <v>181</v>
      </c>
      <c r="I228" s="1" t="s">
        <v>186</v>
      </c>
      <c r="J228" s="4">
        <v>0.85798200000000002</v>
      </c>
      <c r="K228" s="1">
        <v>351</v>
      </c>
      <c r="L228" s="1">
        <v>351</v>
      </c>
      <c r="M228" s="1">
        <v>12.805</v>
      </c>
      <c r="O228" s="1">
        <v>3</v>
      </c>
      <c r="P228" s="1" t="s">
        <v>124</v>
      </c>
      <c r="Q228" s="1">
        <v>123.49</v>
      </c>
      <c r="R228" s="1">
        <v>282</v>
      </c>
      <c r="S228" s="1">
        <v>3.8260000000000001</v>
      </c>
      <c r="T228" s="1">
        <v>447</v>
      </c>
      <c r="U228" s="1">
        <v>5</v>
      </c>
      <c r="V228" s="1">
        <v>448</v>
      </c>
    </row>
    <row r="229" spans="2:22" x14ac:dyDescent="0.3">
      <c r="B229" s="1" t="s">
        <v>90</v>
      </c>
      <c r="C229" s="1" t="s">
        <v>232</v>
      </c>
      <c r="D229" s="1" t="s">
        <v>285</v>
      </c>
      <c r="E229" s="1" t="s">
        <v>115</v>
      </c>
      <c r="F229" s="1" t="s">
        <v>267</v>
      </c>
      <c r="G229" s="1">
        <v>2021</v>
      </c>
      <c r="H229" s="1" t="s">
        <v>181</v>
      </c>
      <c r="I229" s="1" t="s">
        <v>186</v>
      </c>
      <c r="J229" s="4">
        <v>0.94018599999999997</v>
      </c>
      <c r="K229" s="1">
        <v>351</v>
      </c>
      <c r="L229" s="1">
        <v>351</v>
      </c>
      <c r="M229" s="1">
        <v>12.521000000000001</v>
      </c>
      <c r="O229" s="1">
        <v>3</v>
      </c>
      <c r="P229" s="1" t="s">
        <v>124</v>
      </c>
      <c r="Q229" s="1">
        <v>123.49</v>
      </c>
      <c r="R229" s="1">
        <v>282</v>
      </c>
      <c r="S229" s="1">
        <v>3.8260000000000001</v>
      </c>
      <c r="T229" s="1">
        <v>447</v>
      </c>
      <c r="U229" s="1">
        <v>5</v>
      </c>
      <c r="V229" s="1">
        <v>448</v>
      </c>
    </row>
    <row r="230" spans="2:22" x14ac:dyDescent="0.3">
      <c r="B230" s="1" t="s">
        <v>90</v>
      </c>
      <c r="C230" s="1" t="s">
        <v>232</v>
      </c>
      <c r="D230" s="1" t="s">
        <v>285</v>
      </c>
      <c r="E230" s="1" t="s">
        <v>115</v>
      </c>
      <c r="F230" s="1" t="s">
        <v>268</v>
      </c>
      <c r="G230" s="1">
        <v>2021</v>
      </c>
      <c r="H230" s="1" t="s">
        <v>181</v>
      </c>
      <c r="I230" s="1" t="s">
        <v>186</v>
      </c>
      <c r="J230" s="4">
        <v>1.024578</v>
      </c>
      <c r="K230" s="1">
        <v>351</v>
      </c>
      <c r="L230" s="1">
        <v>351</v>
      </c>
      <c r="M230" s="1">
        <v>12.522</v>
      </c>
      <c r="O230" s="1">
        <v>3</v>
      </c>
      <c r="P230" s="1" t="s">
        <v>124</v>
      </c>
      <c r="Q230" s="1">
        <v>123.49</v>
      </c>
      <c r="R230" s="1">
        <v>282</v>
      </c>
      <c r="S230" s="1">
        <v>3.8260000000000001</v>
      </c>
      <c r="T230" s="1">
        <v>447</v>
      </c>
      <c r="U230" s="1">
        <v>5</v>
      </c>
      <c r="V230" s="1">
        <v>448</v>
      </c>
    </row>
    <row r="231" spans="2:22" x14ac:dyDescent="0.3">
      <c r="B231" s="1" t="s">
        <v>90</v>
      </c>
      <c r="C231" s="1" t="s">
        <v>232</v>
      </c>
      <c r="D231" s="1" t="s">
        <v>285</v>
      </c>
      <c r="E231" s="1" t="s">
        <v>115</v>
      </c>
      <c r="F231" s="1" t="s">
        <v>269</v>
      </c>
      <c r="G231" s="1">
        <v>2021</v>
      </c>
      <c r="H231" s="1" t="s">
        <v>181</v>
      </c>
      <c r="I231" s="1" t="s">
        <v>186</v>
      </c>
      <c r="J231" s="4">
        <v>1.073844</v>
      </c>
      <c r="K231" s="1">
        <v>351</v>
      </c>
      <c r="L231" s="1">
        <v>351</v>
      </c>
      <c r="M231" s="1">
        <v>12.117000000000001</v>
      </c>
      <c r="O231" s="1">
        <v>3</v>
      </c>
      <c r="P231" s="1" t="s">
        <v>124</v>
      </c>
      <c r="Q231" s="1">
        <v>123.49</v>
      </c>
      <c r="R231" s="1">
        <v>282</v>
      </c>
      <c r="S231" s="1">
        <v>3.8260000000000001</v>
      </c>
      <c r="T231" s="1">
        <v>447</v>
      </c>
      <c r="U231" s="1">
        <v>5</v>
      </c>
      <c r="V231" s="1">
        <v>448</v>
      </c>
    </row>
    <row r="232" spans="2:22" x14ac:dyDescent="0.3">
      <c r="B232" s="1" t="s">
        <v>90</v>
      </c>
      <c r="C232" s="1" t="s">
        <v>232</v>
      </c>
      <c r="D232" s="1" t="s">
        <v>285</v>
      </c>
      <c r="E232" s="1" t="s">
        <v>115</v>
      </c>
      <c r="F232" s="1" t="s">
        <v>270</v>
      </c>
      <c r="G232" s="1">
        <v>2021</v>
      </c>
      <c r="H232" s="1" t="s">
        <v>181</v>
      </c>
      <c r="I232" s="1" t="s">
        <v>186</v>
      </c>
      <c r="J232" s="4">
        <v>1.0827439999999999</v>
      </c>
      <c r="K232" s="1">
        <v>351</v>
      </c>
      <c r="L232" s="1">
        <v>351</v>
      </c>
      <c r="M232" s="1">
        <v>12.118</v>
      </c>
      <c r="O232" s="1">
        <v>3</v>
      </c>
      <c r="P232" s="1" t="s">
        <v>124</v>
      </c>
      <c r="Q232" s="1">
        <v>123.49</v>
      </c>
      <c r="R232" s="1">
        <v>282</v>
      </c>
      <c r="S232" s="1">
        <v>3.8260000000000001</v>
      </c>
      <c r="T232" s="1">
        <v>447</v>
      </c>
      <c r="U232" s="1">
        <v>5</v>
      </c>
      <c r="V232" s="1">
        <v>448</v>
      </c>
    </row>
    <row r="233" spans="2:22" x14ac:dyDescent="0.3">
      <c r="B233" s="1" t="s">
        <v>90</v>
      </c>
      <c r="C233" s="1" t="s">
        <v>232</v>
      </c>
      <c r="D233" s="1" t="s">
        <v>285</v>
      </c>
      <c r="E233" s="1" t="s">
        <v>115</v>
      </c>
      <c r="F233" s="1" t="s">
        <v>271</v>
      </c>
      <c r="G233" s="1">
        <v>2021</v>
      </c>
      <c r="H233" s="1" t="s">
        <v>181</v>
      </c>
      <c r="I233" s="1" t="s">
        <v>186</v>
      </c>
      <c r="J233" s="4">
        <v>1.0701639999999999</v>
      </c>
      <c r="K233" s="1">
        <v>351</v>
      </c>
      <c r="L233" s="1">
        <v>351</v>
      </c>
      <c r="M233" s="1">
        <v>11.618</v>
      </c>
      <c r="O233" s="1">
        <v>3</v>
      </c>
      <c r="P233" s="1" t="s">
        <v>124</v>
      </c>
      <c r="Q233" s="1">
        <v>123.49</v>
      </c>
      <c r="R233" s="1">
        <v>282</v>
      </c>
      <c r="S233" s="1">
        <v>3.8260000000000001</v>
      </c>
      <c r="T233" s="1">
        <v>447</v>
      </c>
      <c r="U233" s="1">
        <v>5</v>
      </c>
      <c r="V233" s="1">
        <v>448</v>
      </c>
    </row>
    <row r="234" spans="2:22" x14ac:dyDescent="0.3">
      <c r="B234" s="1" t="s">
        <v>90</v>
      </c>
      <c r="C234" s="1" t="s">
        <v>232</v>
      </c>
      <c r="D234" s="1" t="s">
        <v>285</v>
      </c>
      <c r="E234" s="1" t="s">
        <v>115</v>
      </c>
      <c r="F234" s="1" t="s">
        <v>272</v>
      </c>
      <c r="G234" s="1">
        <v>2021</v>
      </c>
      <c r="H234" s="1" t="s">
        <v>181</v>
      </c>
      <c r="I234" s="1" t="s">
        <v>186</v>
      </c>
      <c r="J234" s="4">
        <v>1.06572</v>
      </c>
      <c r="K234" s="1">
        <v>351</v>
      </c>
      <c r="L234" s="1">
        <v>351</v>
      </c>
      <c r="M234" s="1">
        <v>11.618</v>
      </c>
      <c r="O234" s="1">
        <v>3</v>
      </c>
      <c r="P234" s="1" t="s">
        <v>124</v>
      </c>
      <c r="Q234" s="1">
        <v>123.49</v>
      </c>
      <c r="R234" s="1">
        <v>282</v>
      </c>
      <c r="S234" s="1">
        <v>3.8260000000000001</v>
      </c>
      <c r="T234" s="1">
        <v>447</v>
      </c>
      <c r="U234" s="1">
        <v>5</v>
      </c>
      <c r="V234" s="1">
        <v>448</v>
      </c>
    </row>
    <row r="235" spans="2:22" x14ac:dyDescent="0.3">
      <c r="B235" s="1" t="s">
        <v>90</v>
      </c>
      <c r="C235" s="1" t="s">
        <v>232</v>
      </c>
      <c r="D235" s="1" t="s">
        <v>285</v>
      </c>
      <c r="E235" s="1" t="s">
        <v>115</v>
      </c>
      <c r="F235" s="1" t="s">
        <v>273</v>
      </c>
      <c r="G235" s="1">
        <v>2021</v>
      </c>
      <c r="H235" s="1" t="s">
        <v>181</v>
      </c>
      <c r="I235" s="1" t="s">
        <v>186</v>
      </c>
      <c r="J235" s="4">
        <v>1.040178</v>
      </c>
      <c r="K235" s="1">
        <v>351</v>
      </c>
      <c r="L235" s="1">
        <v>351</v>
      </c>
      <c r="M235" s="1">
        <v>11.007999999999999</v>
      </c>
      <c r="O235" s="1">
        <v>3</v>
      </c>
      <c r="P235" s="1" t="s">
        <v>124</v>
      </c>
      <c r="Q235" s="1">
        <v>123.49</v>
      </c>
      <c r="R235" s="1">
        <v>282</v>
      </c>
      <c r="S235" s="1">
        <v>3.8260000000000001</v>
      </c>
      <c r="T235" s="1">
        <v>447</v>
      </c>
      <c r="U235" s="1">
        <v>5</v>
      </c>
      <c r="V235" s="1">
        <v>448</v>
      </c>
    </row>
    <row r="236" spans="2:22" x14ac:dyDescent="0.3">
      <c r="B236" s="1" t="s">
        <v>90</v>
      </c>
      <c r="C236" s="1" t="s">
        <v>232</v>
      </c>
      <c r="D236" s="1" t="s">
        <v>285</v>
      </c>
      <c r="E236" s="1" t="s">
        <v>115</v>
      </c>
      <c r="F236" s="1" t="s">
        <v>274</v>
      </c>
      <c r="G236" s="1">
        <v>2021</v>
      </c>
      <c r="H236" s="1" t="s">
        <v>181</v>
      </c>
      <c r="I236" s="1" t="s">
        <v>186</v>
      </c>
      <c r="J236" s="4">
        <v>1.00488</v>
      </c>
      <c r="K236" s="1">
        <v>351</v>
      </c>
      <c r="L236" s="1">
        <v>351</v>
      </c>
      <c r="M236" s="1">
        <v>11.007999999999999</v>
      </c>
      <c r="O236" s="1">
        <v>3</v>
      </c>
      <c r="P236" s="1" t="s">
        <v>124</v>
      </c>
      <c r="Q236" s="1">
        <v>123.49</v>
      </c>
      <c r="R236" s="1">
        <v>282</v>
      </c>
      <c r="S236" s="1">
        <v>3.8260000000000001</v>
      </c>
      <c r="T236" s="1">
        <v>447</v>
      </c>
      <c r="U236" s="1">
        <v>5</v>
      </c>
      <c r="V236" s="1">
        <v>448</v>
      </c>
    </row>
    <row r="237" spans="2:22" x14ac:dyDescent="0.3">
      <c r="B237" s="1" t="s">
        <v>90</v>
      </c>
      <c r="C237" s="1" t="s">
        <v>232</v>
      </c>
      <c r="D237" s="1" t="s">
        <v>285</v>
      </c>
      <c r="E237" s="1" t="s">
        <v>115</v>
      </c>
      <c r="F237" s="1" t="s">
        <v>275</v>
      </c>
      <c r="G237" s="1">
        <v>2021</v>
      </c>
      <c r="H237" s="1" t="s">
        <v>181</v>
      </c>
      <c r="I237" s="1" t="s">
        <v>186</v>
      </c>
      <c r="J237" s="4">
        <v>0.95782400000000001</v>
      </c>
      <c r="K237" s="1">
        <v>351</v>
      </c>
      <c r="L237" s="1">
        <v>351</v>
      </c>
      <c r="M237" s="1">
        <v>10.391</v>
      </c>
      <c r="O237" s="1">
        <v>3</v>
      </c>
      <c r="P237" s="1" t="s">
        <v>124</v>
      </c>
      <c r="Q237" s="1">
        <v>123.49</v>
      </c>
      <c r="R237" s="1">
        <v>282</v>
      </c>
      <c r="S237" s="1">
        <v>3.8260000000000001</v>
      </c>
      <c r="T237" s="1">
        <v>447</v>
      </c>
      <c r="U237" s="1">
        <v>5</v>
      </c>
      <c r="V237" s="1">
        <v>448</v>
      </c>
    </row>
    <row r="238" spans="2:22" x14ac:dyDescent="0.3">
      <c r="B238" s="1" t="s">
        <v>90</v>
      </c>
      <c r="C238" s="1" t="s">
        <v>232</v>
      </c>
      <c r="D238" s="1" t="s">
        <v>285</v>
      </c>
      <c r="E238" s="1" t="s">
        <v>115</v>
      </c>
      <c r="F238" s="1" t="s">
        <v>276</v>
      </c>
      <c r="G238" s="1">
        <v>2021</v>
      </c>
      <c r="H238" s="1" t="s">
        <v>181</v>
      </c>
      <c r="I238" s="1" t="s">
        <v>186</v>
      </c>
      <c r="J238" s="4">
        <v>0.90781800000000001</v>
      </c>
      <c r="K238" s="1">
        <v>351</v>
      </c>
      <c r="L238" s="1">
        <v>351</v>
      </c>
      <c r="M238" s="1">
        <v>10.391</v>
      </c>
      <c r="O238" s="1">
        <v>3</v>
      </c>
      <c r="P238" s="1" t="s">
        <v>124</v>
      </c>
      <c r="Q238" s="1">
        <v>123.49</v>
      </c>
      <c r="R238" s="1">
        <v>282</v>
      </c>
      <c r="S238" s="1">
        <v>3.8260000000000001</v>
      </c>
      <c r="T238" s="1">
        <v>447</v>
      </c>
      <c r="U238" s="1">
        <v>5</v>
      </c>
      <c r="V238" s="1">
        <v>448</v>
      </c>
    </row>
    <row r="239" spans="2:22" x14ac:dyDescent="0.3">
      <c r="B239" s="1" t="s">
        <v>90</v>
      </c>
      <c r="C239" s="1" t="s">
        <v>232</v>
      </c>
      <c r="D239" s="1" t="s">
        <v>285</v>
      </c>
      <c r="E239" s="1" t="s">
        <v>115</v>
      </c>
      <c r="F239" s="1" t="s">
        <v>277</v>
      </c>
      <c r="G239" s="1">
        <v>2021</v>
      </c>
      <c r="H239" s="1" t="s">
        <v>181</v>
      </c>
      <c r="I239" s="1" t="s">
        <v>186</v>
      </c>
      <c r="J239" s="4">
        <v>0.85337800000000008</v>
      </c>
      <c r="K239" s="1">
        <v>351</v>
      </c>
      <c r="L239" s="1">
        <v>351</v>
      </c>
      <c r="M239" s="1">
        <v>9.8680000000000003</v>
      </c>
      <c r="O239" s="1">
        <v>3</v>
      </c>
      <c r="P239" s="1" t="s">
        <v>124</v>
      </c>
      <c r="Q239" s="1">
        <v>123.49</v>
      </c>
      <c r="R239" s="1">
        <v>282</v>
      </c>
      <c r="S239" s="1">
        <v>3.8260000000000001</v>
      </c>
      <c r="T239" s="1">
        <v>447</v>
      </c>
      <c r="U239" s="1">
        <v>5</v>
      </c>
      <c r="V239" s="1">
        <v>448</v>
      </c>
    </row>
    <row r="240" spans="2:22" x14ac:dyDescent="0.3">
      <c r="B240" s="1" t="s">
        <v>90</v>
      </c>
      <c r="C240" s="1" t="s">
        <v>232</v>
      </c>
      <c r="D240" s="1" t="s">
        <v>285</v>
      </c>
      <c r="E240" s="1" t="s">
        <v>115</v>
      </c>
      <c r="F240" s="1" t="s">
        <v>278</v>
      </c>
      <c r="G240" s="1">
        <v>2021</v>
      </c>
      <c r="H240" s="1" t="s">
        <v>181</v>
      </c>
      <c r="I240" s="1" t="s">
        <v>186</v>
      </c>
      <c r="J240" s="4">
        <v>0.79785600000000012</v>
      </c>
      <c r="K240" s="1">
        <v>351</v>
      </c>
      <c r="L240" s="1">
        <v>351</v>
      </c>
      <c r="M240" s="1">
        <v>9.8680000000000003</v>
      </c>
      <c r="O240" s="1">
        <v>3</v>
      </c>
      <c r="P240" s="1" t="s">
        <v>124</v>
      </c>
      <c r="Q240" s="1">
        <v>123.49</v>
      </c>
      <c r="R240" s="1">
        <v>282</v>
      </c>
      <c r="S240" s="1">
        <v>3.8260000000000001</v>
      </c>
      <c r="T240" s="1">
        <v>447</v>
      </c>
      <c r="U240" s="1">
        <v>5</v>
      </c>
      <c r="V240" s="1">
        <v>448</v>
      </c>
    </row>
    <row r="241" spans="2:22" x14ac:dyDescent="0.3">
      <c r="B241" s="1" t="s">
        <v>90</v>
      </c>
      <c r="C241" s="1" t="s">
        <v>232</v>
      </c>
      <c r="D241" s="1" t="s">
        <v>285</v>
      </c>
      <c r="E241" s="1" t="s">
        <v>115</v>
      </c>
      <c r="F241" s="1" t="s">
        <v>279</v>
      </c>
      <c r="G241" s="1">
        <v>2021</v>
      </c>
      <c r="H241" s="1" t="s">
        <v>181</v>
      </c>
      <c r="I241" s="1" t="s">
        <v>186</v>
      </c>
      <c r="J241" s="4">
        <v>0.72046800000000022</v>
      </c>
      <c r="K241" s="1">
        <v>351</v>
      </c>
      <c r="L241" s="1">
        <v>351</v>
      </c>
      <c r="M241" s="1">
        <v>9.4600000000000009</v>
      </c>
      <c r="O241" s="1">
        <v>3</v>
      </c>
      <c r="P241" s="1" t="s">
        <v>124</v>
      </c>
      <c r="Q241" s="1">
        <v>123.49</v>
      </c>
      <c r="R241" s="1">
        <v>282</v>
      </c>
      <c r="S241" s="1">
        <v>3.8260000000000001</v>
      </c>
      <c r="T241" s="1">
        <v>447</v>
      </c>
      <c r="U241" s="1">
        <v>5</v>
      </c>
      <c r="V241" s="1">
        <v>448</v>
      </c>
    </row>
    <row r="242" spans="2:22" x14ac:dyDescent="0.3">
      <c r="B242" s="1" t="s">
        <v>90</v>
      </c>
      <c r="C242" s="1" t="s">
        <v>232</v>
      </c>
      <c r="D242" s="1" t="s">
        <v>285</v>
      </c>
      <c r="E242" s="1" t="s">
        <v>115</v>
      </c>
      <c r="F242" s="1" t="s">
        <v>280</v>
      </c>
      <c r="G242" s="1">
        <v>2021</v>
      </c>
      <c r="H242" s="1" t="s">
        <v>181</v>
      </c>
      <c r="I242" s="1" t="s">
        <v>186</v>
      </c>
      <c r="J242" s="4">
        <v>0.64315</v>
      </c>
      <c r="K242" s="1">
        <v>351</v>
      </c>
      <c r="L242" s="1">
        <v>351</v>
      </c>
      <c r="M242" s="1">
        <v>9.4600000000000009</v>
      </c>
      <c r="O242" s="1">
        <v>3</v>
      </c>
      <c r="P242" s="1" t="s">
        <v>124</v>
      </c>
      <c r="Q242" s="1">
        <v>123.49</v>
      </c>
      <c r="R242" s="1">
        <v>282</v>
      </c>
      <c r="S242" s="1">
        <v>3.8260000000000001</v>
      </c>
      <c r="T242" s="1">
        <v>447</v>
      </c>
      <c r="U242" s="1">
        <v>5</v>
      </c>
      <c r="V242" s="1">
        <v>448</v>
      </c>
    </row>
    <row r="243" spans="2:22" x14ac:dyDescent="0.3">
      <c r="B243" s="1" t="s">
        <v>90</v>
      </c>
      <c r="C243" s="1" t="s">
        <v>232</v>
      </c>
      <c r="D243" s="1" t="s">
        <v>285</v>
      </c>
      <c r="E243" s="1" t="s">
        <v>115</v>
      </c>
      <c r="F243" s="1" t="s">
        <v>233</v>
      </c>
      <c r="G243" s="1">
        <v>2021</v>
      </c>
      <c r="H243" s="1" t="s">
        <v>181</v>
      </c>
      <c r="I243" s="1" t="s">
        <v>187</v>
      </c>
      <c r="J243" s="4">
        <v>0.61741000000000001</v>
      </c>
      <c r="K243" s="1">
        <v>137</v>
      </c>
      <c r="L243" s="1">
        <v>137</v>
      </c>
      <c r="M243" s="1">
        <v>9.3490000000000002</v>
      </c>
      <c r="O243" s="1">
        <v>3</v>
      </c>
      <c r="P243" s="1" t="s">
        <v>124</v>
      </c>
      <c r="Q243" s="1">
        <v>129.00299999999999</v>
      </c>
      <c r="R243" s="1">
        <v>121</v>
      </c>
      <c r="S243" s="1">
        <v>4.1609999999999996</v>
      </c>
      <c r="T243" s="1">
        <v>174</v>
      </c>
      <c r="U243" s="1">
        <v>6.4130000000000003</v>
      </c>
      <c r="V243" s="1">
        <v>179</v>
      </c>
    </row>
    <row r="244" spans="2:22" x14ac:dyDescent="0.3">
      <c r="B244" s="1" t="s">
        <v>90</v>
      </c>
      <c r="C244" s="1" t="s">
        <v>232</v>
      </c>
      <c r="D244" s="1" t="s">
        <v>285</v>
      </c>
      <c r="E244" s="1" t="s">
        <v>115</v>
      </c>
      <c r="F244" s="1" t="s">
        <v>234</v>
      </c>
      <c r="G244" s="1">
        <v>2021</v>
      </c>
      <c r="H244" s="1" t="s">
        <v>181</v>
      </c>
      <c r="I244" s="1" t="s">
        <v>187</v>
      </c>
      <c r="J244" s="4">
        <v>0.58191400000000004</v>
      </c>
      <c r="K244" s="1">
        <v>137</v>
      </c>
      <c r="L244" s="1">
        <v>137</v>
      </c>
      <c r="M244" s="1">
        <v>9.3140000000000001</v>
      </c>
      <c r="O244" s="1">
        <v>3</v>
      </c>
      <c r="P244" s="1" t="s">
        <v>124</v>
      </c>
      <c r="Q244" s="1">
        <v>129.00299999999999</v>
      </c>
      <c r="R244" s="1">
        <v>121</v>
      </c>
      <c r="S244" s="1">
        <v>4.1609999999999996</v>
      </c>
      <c r="T244" s="1">
        <v>174</v>
      </c>
      <c r="U244" s="1">
        <v>6.4130000000000003</v>
      </c>
      <c r="V244" s="1">
        <v>179</v>
      </c>
    </row>
    <row r="245" spans="2:22" x14ac:dyDescent="0.3">
      <c r="B245" s="1" t="s">
        <v>90</v>
      </c>
      <c r="C245" s="1" t="s">
        <v>232</v>
      </c>
      <c r="D245" s="1" t="s">
        <v>285</v>
      </c>
      <c r="E245" s="1" t="s">
        <v>115</v>
      </c>
      <c r="F245" s="1" t="s">
        <v>235</v>
      </c>
      <c r="G245" s="1">
        <v>2021</v>
      </c>
      <c r="H245" s="1" t="s">
        <v>181</v>
      </c>
      <c r="I245" s="1" t="s">
        <v>187</v>
      </c>
      <c r="J245" s="4">
        <v>0.57350800000000002</v>
      </c>
      <c r="K245" s="1">
        <v>137</v>
      </c>
      <c r="L245" s="1">
        <v>137</v>
      </c>
      <c r="M245" s="1">
        <v>9.0540000000000003</v>
      </c>
      <c r="O245" s="1">
        <v>3</v>
      </c>
      <c r="P245" s="1" t="s">
        <v>124</v>
      </c>
      <c r="Q245" s="1">
        <v>129.00299999999999</v>
      </c>
      <c r="R245" s="1">
        <v>121</v>
      </c>
      <c r="S245" s="1">
        <v>4.1609999999999996</v>
      </c>
      <c r="T245" s="1">
        <v>174</v>
      </c>
      <c r="U245" s="1">
        <v>6.4130000000000003</v>
      </c>
      <c r="V245" s="1">
        <v>179</v>
      </c>
    </row>
    <row r="246" spans="2:22" x14ac:dyDescent="0.3">
      <c r="B246" s="1" t="s">
        <v>90</v>
      </c>
      <c r="C246" s="1" t="s">
        <v>232</v>
      </c>
      <c r="D246" s="1" t="s">
        <v>285</v>
      </c>
      <c r="E246" s="1" t="s">
        <v>115</v>
      </c>
      <c r="F246" s="1" t="s">
        <v>236</v>
      </c>
      <c r="G246" s="1">
        <v>2021</v>
      </c>
      <c r="H246" s="1" t="s">
        <v>181</v>
      </c>
      <c r="I246" s="1" t="s">
        <v>187</v>
      </c>
      <c r="J246" s="4">
        <v>0.54300999999999999</v>
      </c>
      <c r="K246" s="1">
        <v>137</v>
      </c>
      <c r="L246" s="1">
        <v>137</v>
      </c>
      <c r="M246" s="1">
        <v>9.0549999999999997</v>
      </c>
      <c r="O246" s="1">
        <v>3</v>
      </c>
      <c r="P246" s="1" t="s">
        <v>124</v>
      </c>
      <c r="Q246" s="1">
        <v>129.00299999999999</v>
      </c>
      <c r="R246" s="1">
        <v>121</v>
      </c>
      <c r="S246" s="1">
        <v>4.1609999999999996</v>
      </c>
      <c r="T246" s="1">
        <v>174</v>
      </c>
      <c r="U246" s="1">
        <v>6.4130000000000003</v>
      </c>
      <c r="V246" s="1">
        <v>179</v>
      </c>
    </row>
    <row r="247" spans="2:22" x14ac:dyDescent="0.3">
      <c r="B247" s="1" t="s">
        <v>90</v>
      </c>
      <c r="C247" s="1" t="s">
        <v>232</v>
      </c>
      <c r="D247" s="1" t="s">
        <v>285</v>
      </c>
      <c r="E247" s="1" t="s">
        <v>115</v>
      </c>
      <c r="F247" s="1" t="s">
        <v>237</v>
      </c>
      <c r="G247" s="1">
        <v>2021</v>
      </c>
      <c r="H247" s="1" t="s">
        <v>181</v>
      </c>
      <c r="I247" s="1" t="s">
        <v>187</v>
      </c>
      <c r="J247" s="4">
        <v>0.52058800000000005</v>
      </c>
      <c r="K247" s="1">
        <v>137</v>
      </c>
      <c r="L247" s="1">
        <v>137</v>
      </c>
      <c r="M247" s="1">
        <v>8.8439999999999994</v>
      </c>
      <c r="O247" s="1">
        <v>3</v>
      </c>
      <c r="P247" s="1" t="s">
        <v>124</v>
      </c>
      <c r="Q247" s="1">
        <v>129.00299999999999</v>
      </c>
      <c r="R247" s="1">
        <v>121</v>
      </c>
      <c r="S247" s="1">
        <v>4.1609999999999996</v>
      </c>
      <c r="T247" s="1">
        <v>174</v>
      </c>
      <c r="U247" s="1">
        <v>6.4130000000000003</v>
      </c>
      <c r="V247" s="1">
        <v>179</v>
      </c>
    </row>
    <row r="248" spans="2:22" x14ac:dyDescent="0.3">
      <c r="B248" s="1" t="s">
        <v>90</v>
      </c>
      <c r="C248" s="1" t="s">
        <v>232</v>
      </c>
      <c r="D248" s="1" t="s">
        <v>285</v>
      </c>
      <c r="E248" s="1" t="s">
        <v>115</v>
      </c>
      <c r="F248" s="1" t="s">
        <v>238</v>
      </c>
      <c r="G248" s="1">
        <v>2021</v>
      </c>
      <c r="H248" s="1" t="s">
        <v>181</v>
      </c>
      <c r="I248" s="1" t="s">
        <v>187</v>
      </c>
      <c r="J248" s="4">
        <v>0.50305</v>
      </c>
      <c r="K248" s="1">
        <v>137</v>
      </c>
      <c r="L248" s="1">
        <v>137</v>
      </c>
      <c r="M248" s="1">
        <v>8.8439999999999994</v>
      </c>
      <c r="O248" s="1">
        <v>3</v>
      </c>
      <c r="P248" s="1" t="s">
        <v>124</v>
      </c>
      <c r="Q248" s="1">
        <v>129.00299999999999</v>
      </c>
      <c r="R248" s="1">
        <v>121</v>
      </c>
      <c r="S248" s="1">
        <v>4.1609999999999996</v>
      </c>
      <c r="T248" s="1">
        <v>174</v>
      </c>
      <c r="U248" s="1">
        <v>6.4130000000000003</v>
      </c>
      <c r="V248" s="1">
        <v>179</v>
      </c>
    </row>
    <row r="249" spans="2:22" x14ac:dyDescent="0.3">
      <c r="B249" s="1" t="s">
        <v>90</v>
      </c>
      <c r="C249" s="1" t="s">
        <v>232</v>
      </c>
      <c r="D249" s="1" t="s">
        <v>285</v>
      </c>
      <c r="E249" s="1" t="s">
        <v>115</v>
      </c>
      <c r="F249" s="1" t="s">
        <v>239</v>
      </c>
      <c r="G249" s="1">
        <v>2021</v>
      </c>
      <c r="H249" s="1" t="s">
        <v>181</v>
      </c>
      <c r="I249" s="1" t="s">
        <v>187</v>
      </c>
      <c r="J249" s="4">
        <v>0.48335199999999989</v>
      </c>
      <c r="K249" s="1">
        <v>137</v>
      </c>
      <c r="L249" s="1">
        <v>137</v>
      </c>
      <c r="M249" s="1">
        <v>8.6539999999999999</v>
      </c>
      <c r="O249" s="1">
        <v>3</v>
      </c>
      <c r="P249" s="1" t="s">
        <v>124</v>
      </c>
      <c r="Q249" s="1">
        <v>129.00299999999999</v>
      </c>
      <c r="R249" s="1">
        <v>121</v>
      </c>
      <c r="S249" s="1">
        <v>4.1609999999999996</v>
      </c>
      <c r="T249" s="1">
        <v>174</v>
      </c>
      <c r="U249" s="1">
        <v>6.4130000000000003</v>
      </c>
      <c r="V249" s="1">
        <v>179</v>
      </c>
    </row>
    <row r="250" spans="2:22" x14ac:dyDescent="0.3">
      <c r="B250" s="1" t="s">
        <v>90</v>
      </c>
      <c r="C250" s="1" t="s">
        <v>232</v>
      </c>
      <c r="D250" s="1" t="s">
        <v>285</v>
      </c>
      <c r="E250" s="1" t="s">
        <v>115</v>
      </c>
      <c r="F250" s="1" t="s">
        <v>240</v>
      </c>
      <c r="G250" s="1">
        <v>2021</v>
      </c>
      <c r="H250" s="1" t="s">
        <v>181</v>
      </c>
      <c r="I250" s="1" t="s">
        <v>187</v>
      </c>
      <c r="J250" s="4">
        <v>0.46307999999999999</v>
      </c>
      <c r="K250" s="1">
        <v>137</v>
      </c>
      <c r="L250" s="1">
        <v>137</v>
      </c>
      <c r="M250" s="1">
        <v>8.6539999999999999</v>
      </c>
      <c r="O250" s="1">
        <v>3</v>
      </c>
      <c r="P250" s="1" t="s">
        <v>124</v>
      </c>
      <c r="Q250" s="1">
        <v>129.00299999999999</v>
      </c>
      <c r="R250" s="1">
        <v>121</v>
      </c>
      <c r="S250" s="1">
        <v>4.1609999999999996</v>
      </c>
      <c r="T250" s="1">
        <v>174</v>
      </c>
      <c r="U250" s="1">
        <v>6.4130000000000003</v>
      </c>
      <c r="V250" s="1">
        <v>179</v>
      </c>
    </row>
    <row r="251" spans="2:22" x14ac:dyDescent="0.3">
      <c r="B251" s="1" t="s">
        <v>90</v>
      </c>
      <c r="C251" s="1" t="s">
        <v>232</v>
      </c>
      <c r="D251" s="1" t="s">
        <v>285</v>
      </c>
      <c r="E251" s="1" t="s">
        <v>115</v>
      </c>
      <c r="F251" s="1" t="s">
        <v>241</v>
      </c>
      <c r="G251" s="1">
        <v>2021</v>
      </c>
      <c r="H251" s="1" t="s">
        <v>181</v>
      </c>
      <c r="I251" s="1" t="s">
        <v>187</v>
      </c>
      <c r="J251" s="4">
        <v>0.44091999999999998</v>
      </c>
      <c r="K251" s="1">
        <v>137</v>
      </c>
      <c r="L251" s="1">
        <v>137</v>
      </c>
      <c r="M251" s="1">
        <v>8.5179999999999989</v>
      </c>
      <c r="O251" s="1">
        <v>3</v>
      </c>
      <c r="P251" s="1" t="s">
        <v>124</v>
      </c>
      <c r="Q251" s="1">
        <v>129.00299999999999</v>
      </c>
      <c r="R251" s="1">
        <v>121</v>
      </c>
      <c r="S251" s="1">
        <v>4.1609999999999996</v>
      </c>
      <c r="T251" s="1">
        <v>174</v>
      </c>
      <c r="U251" s="1">
        <v>6.4130000000000003</v>
      </c>
      <c r="V251" s="1">
        <v>179</v>
      </c>
    </row>
    <row r="252" spans="2:22" x14ac:dyDescent="0.3">
      <c r="B252" s="1" t="s">
        <v>90</v>
      </c>
      <c r="C252" s="1" t="s">
        <v>232</v>
      </c>
      <c r="D252" s="1" t="s">
        <v>285</v>
      </c>
      <c r="E252" s="1" t="s">
        <v>115</v>
      </c>
      <c r="F252" s="1" t="s">
        <v>242</v>
      </c>
      <c r="G252" s="1">
        <v>2021</v>
      </c>
      <c r="H252" s="1" t="s">
        <v>181</v>
      </c>
      <c r="I252" s="1" t="s">
        <v>187</v>
      </c>
      <c r="J252" s="4">
        <v>0.42068</v>
      </c>
      <c r="K252" s="1">
        <v>137</v>
      </c>
      <c r="L252" s="1">
        <v>137</v>
      </c>
      <c r="M252" s="1">
        <v>8.5179999999999989</v>
      </c>
      <c r="O252" s="1">
        <v>3</v>
      </c>
      <c r="P252" s="1" t="s">
        <v>124</v>
      </c>
      <c r="Q252" s="1">
        <v>129.00299999999999</v>
      </c>
      <c r="R252" s="1">
        <v>121</v>
      </c>
      <c r="S252" s="1">
        <v>4.1609999999999996</v>
      </c>
      <c r="T252" s="1">
        <v>174</v>
      </c>
      <c r="U252" s="1">
        <v>6.4130000000000003</v>
      </c>
      <c r="V252" s="1">
        <v>179</v>
      </c>
    </row>
    <row r="253" spans="2:22" x14ac:dyDescent="0.3">
      <c r="B253" s="1" t="s">
        <v>90</v>
      </c>
      <c r="C253" s="1" t="s">
        <v>232</v>
      </c>
      <c r="D253" s="1" t="s">
        <v>285</v>
      </c>
      <c r="E253" s="1" t="s">
        <v>115</v>
      </c>
      <c r="F253" s="1" t="s">
        <v>243</v>
      </c>
      <c r="G253" s="1">
        <v>2021</v>
      </c>
      <c r="H253" s="1" t="s">
        <v>181</v>
      </c>
      <c r="I253" s="1" t="s">
        <v>187</v>
      </c>
      <c r="J253" s="4">
        <v>0.39821400000000001</v>
      </c>
      <c r="K253" s="1">
        <v>137</v>
      </c>
      <c r="L253" s="1">
        <v>137</v>
      </c>
      <c r="M253" s="1">
        <v>8.4439999999999991</v>
      </c>
      <c r="O253" s="1">
        <v>3</v>
      </c>
      <c r="P253" s="1" t="s">
        <v>124</v>
      </c>
      <c r="Q253" s="1">
        <v>129.00299999999999</v>
      </c>
      <c r="R253" s="1">
        <v>121</v>
      </c>
      <c r="S253" s="1">
        <v>4.1609999999999996</v>
      </c>
      <c r="T253" s="1">
        <v>174</v>
      </c>
      <c r="U253" s="1">
        <v>6.4130000000000003</v>
      </c>
      <c r="V253" s="1">
        <v>179</v>
      </c>
    </row>
    <row r="254" spans="2:22" x14ac:dyDescent="0.3">
      <c r="B254" s="1" t="s">
        <v>90</v>
      </c>
      <c r="C254" s="1" t="s">
        <v>232</v>
      </c>
      <c r="D254" s="1" t="s">
        <v>285</v>
      </c>
      <c r="E254" s="1" t="s">
        <v>115</v>
      </c>
      <c r="F254" s="1" t="s">
        <v>244</v>
      </c>
      <c r="G254" s="1">
        <v>2021</v>
      </c>
      <c r="H254" s="1" t="s">
        <v>181</v>
      </c>
      <c r="I254" s="1" t="s">
        <v>187</v>
      </c>
      <c r="J254" s="4">
        <v>0.39783800000000002</v>
      </c>
      <c r="K254" s="1">
        <v>137</v>
      </c>
      <c r="L254" s="1">
        <v>137</v>
      </c>
      <c r="M254" s="1">
        <v>8.4439999999999991</v>
      </c>
      <c r="O254" s="1">
        <v>3</v>
      </c>
      <c r="P254" s="1" t="s">
        <v>124</v>
      </c>
      <c r="Q254" s="1">
        <v>129.00299999999999</v>
      </c>
      <c r="R254" s="1">
        <v>121</v>
      </c>
      <c r="S254" s="1">
        <v>4.1609999999999996</v>
      </c>
      <c r="T254" s="1">
        <v>174</v>
      </c>
      <c r="U254" s="1">
        <v>6.4130000000000003</v>
      </c>
      <c r="V254" s="1">
        <v>179</v>
      </c>
    </row>
    <row r="255" spans="2:22" x14ac:dyDescent="0.3">
      <c r="B255" s="1" t="s">
        <v>90</v>
      </c>
      <c r="C255" s="1" t="s">
        <v>232</v>
      </c>
      <c r="D255" s="1" t="s">
        <v>285</v>
      </c>
      <c r="E255" s="1" t="s">
        <v>115</v>
      </c>
      <c r="F255" s="1" t="s">
        <v>245</v>
      </c>
      <c r="G255" s="1">
        <v>2021</v>
      </c>
      <c r="H255" s="1" t="s">
        <v>181</v>
      </c>
      <c r="I255" s="1" t="s">
        <v>187</v>
      </c>
      <c r="J255" s="4">
        <v>0.40818199999999999</v>
      </c>
      <c r="K255" s="1">
        <v>137</v>
      </c>
      <c r="L255" s="1">
        <v>137</v>
      </c>
      <c r="M255" s="1">
        <v>8.4930000000000003</v>
      </c>
      <c r="O255" s="1">
        <v>3</v>
      </c>
      <c r="P255" s="1" t="s">
        <v>124</v>
      </c>
      <c r="Q255" s="1">
        <v>129.00299999999999</v>
      </c>
      <c r="R255" s="1">
        <v>121</v>
      </c>
      <c r="S255" s="1">
        <v>4.1609999999999996</v>
      </c>
      <c r="T255" s="1">
        <v>174</v>
      </c>
      <c r="U255" s="1">
        <v>6.4130000000000003</v>
      </c>
      <c r="V255" s="1">
        <v>179</v>
      </c>
    </row>
    <row r="256" spans="2:22" x14ac:dyDescent="0.3">
      <c r="B256" s="1" t="s">
        <v>90</v>
      </c>
      <c r="C256" s="1" t="s">
        <v>232</v>
      </c>
      <c r="D256" s="1" t="s">
        <v>285</v>
      </c>
      <c r="E256" s="1" t="s">
        <v>115</v>
      </c>
      <c r="F256" s="1" t="s">
        <v>246</v>
      </c>
      <c r="G256" s="1">
        <v>2021</v>
      </c>
      <c r="H256" s="1" t="s">
        <v>181</v>
      </c>
      <c r="I256" s="1" t="s">
        <v>187</v>
      </c>
      <c r="J256" s="4">
        <v>0.45952999999999999</v>
      </c>
      <c r="K256" s="1">
        <v>137</v>
      </c>
      <c r="L256" s="1">
        <v>137</v>
      </c>
      <c r="M256" s="1">
        <v>8.4930000000000003</v>
      </c>
      <c r="O256" s="1">
        <v>3</v>
      </c>
      <c r="P256" s="1" t="s">
        <v>124</v>
      </c>
      <c r="Q256" s="1">
        <v>129.00299999999999</v>
      </c>
      <c r="R256" s="1">
        <v>121</v>
      </c>
      <c r="S256" s="1">
        <v>4.1609999999999996</v>
      </c>
      <c r="T256" s="1">
        <v>174</v>
      </c>
      <c r="U256" s="1">
        <v>6.4130000000000003</v>
      </c>
      <c r="V256" s="1">
        <v>179</v>
      </c>
    </row>
    <row r="257" spans="2:22" x14ac:dyDescent="0.3">
      <c r="B257" s="1" t="s">
        <v>90</v>
      </c>
      <c r="C257" s="1" t="s">
        <v>232</v>
      </c>
      <c r="D257" s="1" t="s">
        <v>285</v>
      </c>
      <c r="E257" s="1" t="s">
        <v>115</v>
      </c>
      <c r="F257" s="1" t="s">
        <v>247</v>
      </c>
      <c r="G257" s="1">
        <v>2021</v>
      </c>
      <c r="H257" s="1" t="s">
        <v>181</v>
      </c>
      <c r="I257" s="1" t="s">
        <v>187</v>
      </c>
      <c r="J257" s="4">
        <v>0.49544199999999999</v>
      </c>
      <c r="K257" s="1">
        <v>137</v>
      </c>
      <c r="L257" s="1">
        <v>137</v>
      </c>
      <c r="M257" s="1">
        <v>8.7349999999999994</v>
      </c>
      <c r="O257" s="1">
        <v>3</v>
      </c>
      <c r="P257" s="1" t="s">
        <v>124</v>
      </c>
      <c r="Q257" s="1">
        <v>129.00299999999999</v>
      </c>
      <c r="R257" s="1">
        <v>121</v>
      </c>
      <c r="S257" s="1">
        <v>4.1609999999999996</v>
      </c>
      <c r="T257" s="1">
        <v>174</v>
      </c>
      <c r="U257" s="1">
        <v>6.4130000000000003</v>
      </c>
      <c r="V257" s="1">
        <v>179</v>
      </c>
    </row>
    <row r="258" spans="2:22" x14ac:dyDescent="0.3">
      <c r="B258" s="1" t="s">
        <v>90</v>
      </c>
      <c r="C258" s="1" t="s">
        <v>232</v>
      </c>
      <c r="D258" s="1" t="s">
        <v>285</v>
      </c>
      <c r="E258" s="1" t="s">
        <v>115</v>
      </c>
      <c r="F258" s="1" t="s">
        <v>248</v>
      </c>
      <c r="G258" s="1">
        <v>2021</v>
      </c>
      <c r="H258" s="1" t="s">
        <v>181</v>
      </c>
      <c r="I258" s="1" t="s">
        <v>187</v>
      </c>
      <c r="J258" s="4">
        <v>0.58824399999999999</v>
      </c>
      <c r="K258" s="1">
        <v>137</v>
      </c>
      <c r="L258" s="1">
        <v>137</v>
      </c>
      <c r="M258" s="1">
        <v>8.7349999999999994</v>
      </c>
      <c r="O258" s="1">
        <v>3</v>
      </c>
      <c r="P258" s="1" t="s">
        <v>124</v>
      </c>
      <c r="Q258" s="1">
        <v>129.00299999999999</v>
      </c>
      <c r="R258" s="1">
        <v>121</v>
      </c>
      <c r="S258" s="1">
        <v>4.1609999999999996</v>
      </c>
      <c r="T258" s="1">
        <v>174</v>
      </c>
      <c r="U258" s="1">
        <v>6.4130000000000003</v>
      </c>
      <c r="V258" s="1">
        <v>179</v>
      </c>
    </row>
    <row r="259" spans="2:22" x14ac:dyDescent="0.3">
      <c r="B259" s="1" t="s">
        <v>90</v>
      </c>
      <c r="C259" s="1" t="s">
        <v>232</v>
      </c>
      <c r="D259" s="1" t="s">
        <v>285</v>
      </c>
      <c r="E259" s="1" t="s">
        <v>115</v>
      </c>
      <c r="F259" s="1" t="s">
        <v>249</v>
      </c>
      <c r="G259" s="1">
        <v>2021</v>
      </c>
      <c r="H259" s="1" t="s">
        <v>181</v>
      </c>
      <c r="I259" s="1" t="s">
        <v>187</v>
      </c>
      <c r="J259" s="4">
        <v>0.63170199999999999</v>
      </c>
      <c r="K259" s="1">
        <v>137</v>
      </c>
      <c r="L259" s="1">
        <v>137</v>
      </c>
      <c r="M259" s="1">
        <v>9.2289999999999992</v>
      </c>
      <c r="O259" s="1">
        <v>3</v>
      </c>
      <c r="P259" s="1" t="s">
        <v>124</v>
      </c>
      <c r="Q259" s="1">
        <v>129.00299999999999</v>
      </c>
      <c r="R259" s="1">
        <v>121</v>
      </c>
      <c r="S259" s="1">
        <v>4.1609999999999996</v>
      </c>
      <c r="T259" s="1">
        <v>174</v>
      </c>
      <c r="U259" s="1">
        <v>6.4130000000000003</v>
      </c>
      <c r="V259" s="1">
        <v>179</v>
      </c>
    </row>
    <row r="260" spans="2:22" x14ac:dyDescent="0.3">
      <c r="B260" s="1" t="s">
        <v>90</v>
      </c>
      <c r="C260" s="1" t="s">
        <v>232</v>
      </c>
      <c r="D260" s="1" t="s">
        <v>285</v>
      </c>
      <c r="E260" s="1" t="s">
        <v>115</v>
      </c>
      <c r="F260" s="1" t="s">
        <v>250</v>
      </c>
      <c r="G260" s="1">
        <v>2021</v>
      </c>
      <c r="H260" s="1" t="s">
        <v>181</v>
      </c>
      <c r="I260" s="1" t="s">
        <v>187</v>
      </c>
      <c r="J260" s="4">
        <v>0.67178600000000022</v>
      </c>
      <c r="K260" s="1">
        <v>137</v>
      </c>
      <c r="L260" s="1">
        <v>137</v>
      </c>
      <c r="M260" s="1">
        <v>9.2289999999999992</v>
      </c>
      <c r="O260" s="1">
        <v>3</v>
      </c>
      <c r="P260" s="1" t="s">
        <v>124</v>
      </c>
      <c r="Q260" s="1">
        <v>129.00299999999999</v>
      </c>
      <c r="R260" s="1">
        <v>121</v>
      </c>
      <c r="S260" s="1">
        <v>4.1609999999999996</v>
      </c>
      <c r="T260" s="1">
        <v>174</v>
      </c>
      <c r="U260" s="1">
        <v>6.4130000000000003</v>
      </c>
      <c r="V260" s="1">
        <v>179</v>
      </c>
    </row>
    <row r="261" spans="2:22" x14ac:dyDescent="0.3">
      <c r="B261" s="1" t="s">
        <v>90</v>
      </c>
      <c r="C261" s="1" t="s">
        <v>232</v>
      </c>
      <c r="D261" s="1" t="s">
        <v>285</v>
      </c>
      <c r="E261" s="1" t="s">
        <v>115</v>
      </c>
      <c r="F261" s="1" t="s">
        <v>251</v>
      </c>
      <c r="G261" s="1">
        <v>2021</v>
      </c>
      <c r="H261" s="1" t="s">
        <v>181</v>
      </c>
      <c r="I261" s="1" t="s">
        <v>187</v>
      </c>
      <c r="J261" s="4">
        <v>0.69464200000000009</v>
      </c>
      <c r="K261" s="1">
        <v>137</v>
      </c>
      <c r="L261" s="1">
        <v>137</v>
      </c>
      <c r="M261" s="1">
        <v>9.99</v>
      </c>
      <c r="O261" s="1">
        <v>3</v>
      </c>
      <c r="P261" s="1" t="s">
        <v>124</v>
      </c>
      <c r="Q261" s="1">
        <v>129.00299999999999</v>
      </c>
      <c r="R261" s="1">
        <v>121</v>
      </c>
      <c r="S261" s="1">
        <v>4.1609999999999996</v>
      </c>
      <c r="T261" s="1">
        <v>174</v>
      </c>
      <c r="U261" s="1">
        <v>6.4130000000000003</v>
      </c>
      <c r="V261" s="1">
        <v>179</v>
      </c>
    </row>
    <row r="262" spans="2:22" x14ac:dyDescent="0.3">
      <c r="B262" s="1" t="s">
        <v>90</v>
      </c>
      <c r="C262" s="1" t="s">
        <v>232</v>
      </c>
      <c r="D262" s="1" t="s">
        <v>285</v>
      </c>
      <c r="E262" s="1" t="s">
        <v>115</v>
      </c>
      <c r="F262" s="1" t="s">
        <v>252</v>
      </c>
      <c r="G262" s="1">
        <v>2021</v>
      </c>
      <c r="H262" s="1" t="s">
        <v>181</v>
      </c>
      <c r="I262" s="1" t="s">
        <v>187</v>
      </c>
      <c r="J262" s="4">
        <v>0.74048000000000003</v>
      </c>
      <c r="K262" s="1">
        <v>137</v>
      </c>
      <c r="L262" s="1">
        <v>137</v>
      </c>
      <c r="M262" s="1">
        <v>9.9909999999999997</v>
      </c>
      <c r="O262" s="1">
        <v>3</v>
      </c>
      <c r="P262" s="1" t="s">
        <v>124</v>
      </c>
      <c r="Q262" s="1">
        <v>129.00299999999999</v>
      </c>
      <c r="R262" s="1">
        <v>121</v>
      </c>
      <c r="S262" s="1">
        <v>4.1609999999999996</v>
      </c>
      <c r="T262" s="1">
        <v>174</v>
      </c>
      <c r="U262" s="1">
        <v>6.4130000000000003</v>
      </c>
      <c r="V262" s="1">
        <v>179</v>
      </c>
    </row>
    <row r="263" spans="2:22" x14ac:dyDescent="0.3">
      <c r="B263" s="1" t="s">
        <v>90</v>
      </c>
      <c r="C263" s="1" t="s">
        <v>232</v>
      </c>
      <c r="D263" s="1" t="s">
        <v>285</v>
      </c>
      <c r="E263" s="1" t="s">
        <v>115</v>
      </c>
      <c r="F263" s="1" t="s">
        <v>253</v>
      </c>
      <c r="G263" s="1">
        <v>2021</v>
      </c>
      <c r="H263" s="1" t="s">
        <v>181</v>
      </c>
      <c r="I263" s="1" t="s">
        <v>187</v>
      </c>
      <c r="J263" s="4">
        <v>0.77652999999999994</v>
      </c>
      <c r="K263" s="1">
        <v>137</v>
      </c>
      <c r="L263" s="1">
        <v>137</v>
      </c>
      <c r="M263" s="1">
        <v>10.851000000000001</v>
      </c>
      <c r="O263" s="1">
        <v>3</v>
      </c>
      <c r="P263" s="1" t="s">
        <v>124</v>
      </c>
      <c r="Q263" s="1">
        <v>129.00299999999999</v>
      </c>
      <c r="R263" s="1">
        <v>121</v>
      </c>
      <c r="S263" s="1">
        <v>4.1609999999999996</v>
      </c>
      <c r="T263" s="1">
        <v>174</v>
      </c>
      <c r="U263" s="1">
        <v>6.4130000000000003</v>
      </c>
      <c r="V263" s="1">
        <v>179</v>
      </c>
    </row>
    <row r="264" spans="2:22" x14ac:dyDescent="0.3">
      <c r="B264" s="1" t="s">
        <v>90</v>
      </c>
      <c r="C264" s="1" t="s">
        <v>232</v>
      </c>
      <c r="D264" s="1" t="s">
        <v>285</v>
      </c>
      <c r="E264" s="1" t="s">
        <v>115</v>
      </c>
      <c r="F264" s="1" t="s">
        <v>254</v>
      </c>
      <c r="G264" s="1">
        <v>2021</v>
      </c>
      <c r="H264" s="1" t="s">
        <v>181</v>
      </c>
      <c r="I264" s="1" t="s">
        <v>187</v>
      </c>
      <c r="J264" s="4">
        <v>0.78010000000000002</v>
      </c>
      <c r="K264" s="1">
        <v>137</v>
      </c>
      <c r="L264" s="1">
        <v>137</v>
      </c>
      <c r="M264" s="1">
        <v>10.851000000000001</v>
      </c>
      <c r="O264" s="1">
        <v>3</v>
      </c>
      <c r="P264" s="1" t="s">
        <v>124</v>
      </c>
      <c r="Q264" s="1">
        <v>129.00299999999999</v>
      </c>
      <c r="R264" s="1">
        <v>121</v>
      </c>
      <c r="S264" s="1">
        <v>4.1609999999999996</v>
      </c>
      <c r="T264" s="1">
        <v>174</v>
      </c>
      <c r="U264" s="1">
        <v>6.4130000000000003</v>
      </c>
      <c r="V264" s="1">
        <v>179</v>
      </c>
    </row>
    <row r="265" spans="2:22" x14ac:dyDescent="0.3">
      <c r="B265" s="1" t="s">
        <v>90</v>
      </c>
      <c r="C265" s="1" t="s">
        <v>232</v>
      </c>
      <c r="D265" s="1" t="s">
        <v>285</v>
      </c>
      <c r="E265" s="1" t="s">
        <v>115</v>
      </c>
      <c r="F265" s="1" t="s">
        <v>255</v>
      </c>
      <c r="G265" s="1">
        <v>2021</v>
      </c>
      <c r="H265" s="1" t="s">
        <v>181</v>
      </c>
      <c r="I265" s="1" t="s">
        <v>187</v>
      </c>
      <c r="J265" s="4">
        <v>0.78744799999999993</v>
      </c>
      <c r="K265" s="1">
        <v>137</v>
      </c>
      <c r="L265" s="1">
        <v>137</v>
      </c>
      <c r="M265" s="1">
        <v>11.634</v>
      </c>
      <c r="O265" s="1">
        <v>3</v>
      </c>
      <c r="P265" s="1" t="s">
        <v>124</v>
      </c>
      <c r="Q265" s="1">
        <v>129.00299999999999</v>
      </c>
      <c r="R265" s="1">
        <v>121</v>
      </c>
      <c r="S265" s="1">
        <v>4.1609999999999996</v>
      </c>
      <c r="T265" s="1">
        <v>174</v>
      </c>
      <c r="U265" s="1">
        <v>6.4130000000000003</v>
      </c>
      <c r="V265" s="1">
        <v>179</v>
      </c>
    </row>
    <row r="266" spans="2:22" x14ac:dyDescent="0.3">
      <c r="B266" s="1" t="s">
        <v>90</v>
      </c>
      <c r="C266" s="1" t="s">
        <v>232</v>
      </c>
      <c r="D266" s="1" t="s">
        <v>285</v>
      </c>
      <c r="E266" s="1" t="s">
        <v>115</v>
      </c>
      <c r="F266" s="1" t="s">
        <v>256</v>
      </c>
      <c r="G266" s="1">
        <v>2021</v>
      </c>
      <c r="H266" s="1" t="s">
        <v>181</v>
      </c>
      <c r="I266" s="1" t="s">
        <v>187</v>
      </c>
      <c r="J266" s="4">
        <v>0.79674999999999996</v>
      </c>
      <c r="K266" s="1">
        <v>137</v>
      </c>
      <c r="L266" s="1">
        <v>137</v>
      </c>
      <c r="M266" s="1">
        <v>11.634</v>
      </c>
      <c r="O266" s="1">
        <v>3</v>
      </c>
      <c r="P266" s="1" t="s">
        <v>124</v>
      </c>
      <c r="Q266" s="1">
        <v>129.00299999999999</v>
      </c>
      <c r="R266" s="1">
        <v>121</v>
      </c>
      <c r="S266" s="1">
        <v>4.1609999999999996</v>
      </c>
      <c r="T266" s="1">
        <v>174</v>
      </c>
      <c r="U266" s="1">
        <v>6.4130000000000003</v>
      </c>
      <c r="V266" s="1">
        <v>179</v>
      </c>
    </row>
    <row r="267" spans="2:22" x14ac:dyDescent="0.3">
      <c r="B267" s="1" t="s">
        <v>90</v>
      </c>
      <c r="C267" s="1" t="s">
        <v>232</v>
      </c>
      <c r="D267" s="1" t="s">
        <v>285</v>
      </c>
      <c r="E267" s="1" t="s">
        <v>115</v>
      </c>
      <c r="F267" s="1" t="s">
        <v>257</v>
      </c>
      <c r="G267" s="1">
        <v>2021</v>
      </c>
      <c r="H267" s="1" t="s">
        <v>181</v>
      </c>
      <c r="I267" s="1" t="s">
        <v>187</v>
      </c>
      <c r="J267" s="4">
        <v>0.80410799999999993</v>
      </c>
      <c r="K267" s="1">
        <v>137</v>
      </c>
      <c r="L267" s="1">
        <v>137</v>
      </c>
      <c r="M267" s="1">
        <v>12.231999999999999</v>
      </c>
      <c r="O267" s="1">
        <v>3</v>
      </c>
      <c r="P267" s="1" t="s">
        <v>124</v>
      </c>
      <c r="Q267" s="1">
        <v>129.00299999999999</v>
      </c>
      <c r="R267" s="1">
        <v>121</v>
      </c>
      <c r="S267" s="1">
        <v>4.1609999999999996</v>
      </c>
      <c r="T267" s="1">
        <v>174</v>
      </c>
      <c r="U267" s="1">
        <v>6.4130000000000003</v>
      </c>
      <c r="V267" s="1">
        <v>179</v>
      </c>
    </row>
    <row r="268" spans="2:22" x14ac:dyDescent="0.3">
      <c r="B268" s="1" t="s">
        <v>90</v>
      </c>
      <c r="C268" s="1" t="s">
        <v>232</v>
      </c>
      <c r="D268" s="1" t="s">
        <v>285</v>
      </c>
      <c r="E268" s="1" t="s">
        <v>115</v>
      </c>
      <c r="F268" s="1" t="s">
        <v>258</v>
      </c>
      <c r="G268" s="1">
        <v>2021</v>
      </c>
      <c r="H268" s="1" t="s">
        <v>181</v>
      </c>
      <c r="I268" s="1" t="s">
        <v>187</v>
      </c>
      <c r="J268" s="4">
        <v>0.81601800000000002</v>
      </c>
      <c r="K268" s="1">
        <v>137</v>
      </c>
      <c r="L268" s="1">
        <v>137</v>
      </c>
      <c r="M268" s="1">
        <v>12.231999999999999</v>
      </c>
      <c r="O268" s="1">
        <v>3</v>
      </c>
      <c r="P268" s="1" t="s">
        <v>124</v>
      </c>
      <c r="Q268" s="1">
        <v>129.00299999999999</v>
      </c>
      <c r="R268" s="1">
        <v>121</v>
      </c>
      <c r="S268" s="1">
        <v>4.1609999999999996</v>
      </c>
      <c r="T268" s="1">
        <v>174</v>
      </c>
      <c r="U268" s="1">
        <v>6.4130000000000003</v>
      </c>
      <c r="V268" s="1">
        <v>179</v>
      </c>
    </row>
    <row r="269" spans="2:22" x14ac:dyDescent="0.3">
      <c r="B269" s="1" t="s">
        <v>90</v>
      </c>
      <c r="C269" s="1" t="s">
        <v>232</v>
      </c>
      <c r="D269" s="1" t="s">
        <v>285</v>
      </c>
      <c r="E269" s="1" t="s">
        <v>115</v>
      </c>
      <c r="F269" s="1" t="s">
        <v>259</v>
      </c>
      <c r="G269" s="1">
        <v>2021</v>
      </c>
      <c r="H269" s="1" t="s">
        <v>181</v>
      </c>
      <c r="I269" s="1" t="s">
        <v>187</v>
      </c>
      <c r="J269" s="4">
        <v>0.82640400000000003</v>
      </c>
      <c r="K269" s="1">
        <v>137</v>
      </c>
      <c r="L269" s="1">
        <v>137</v>
      </c>
      <c r="M269" s="1">
        <v>12.661</v>
      </c>
      <c r="O269" s="1">
        <v>3</v>
      </c>
      <c r="P269" s="1" t="s">
        <v>124</v>
      </c>
      <c r="Q269" s="1">
        <v>129.00299999999999</v>
      </c>
      <c r="R269" s="1">
        <v>121</v>
      </c>
      <c r="S269" s="1">
        <v>4.1609999999999996</v>
      </c>
      <c r="T269" s="1">
        <v>174</v>
      </c>
      <c r="U269" s="1">
        <v>6.4130000000000003</v>
      </c>
      <c r="V269" s="1">
        <v>179</v>
      </c>
    </row>
    <row r="270" spans="2:22" x14ac:dyDescent="0.3">
      <c r="B270" s="1" t="s">
        <v>90</v>
      </c>
      <c r="C270" s="1" t="s">
        <v>232</v>
      </c>
      <c r="D270" s="1" t="s">
        <v>285</v>
      </c>
      <c r="E270" s="1" t="s">
        <v>115</v>
      </c>
      <c r="F270" s="1" t="s">
        <v>260</v>
      </c>
      <c r="G270" s="1">
        <v>2021</v>
      </c>
      <c r="H270" s="1" t="s">
        <v>181</v>
      </c>
      <c r="I270" s="1" t="s">
        <v>187</v>
      </c>
      <c r="J270" s="4">
        <v>0.82201599999999997</v>
      </c>
      <c r="K270" s="1">
        <v>137</v>
      </c>
      <c r="L270" s="1">
        <v>137</v>
      </c>
      <c r="M270" s="1">
        <v>12.661</v>
      </c>
      <c r="O270" s="1">
        <v>3</v>
      </c>
      <c r="P270" s="1" t="s">
        <v>124</v>
      </c>
      <c r="Q270" s="1">
        <v>129.00299999999999</v>
      </c>
      <c r="R270" s="1">
        <v>121</v>
      </c>
      <c r="S270" s="1">
        <v>4.1609999999999996</v>
      </c>
      <c r="T270" s="1">
        <v>174</v>
      </c>
      <c r="U270" s="1">
        <v>6.4130000000000003</v>
      </c>
      <c r="V270" s="1">
        <v>179</v>
      </c>
    </row>
    <row r="271" spans="2:22" x14ac:dyDescent="0.3">
      <c r="B271" s="1" t="s">
        <v>90</v>
      </c>
      <c r="C271" s="1" t="s">
        <v>232</v>
      </c>
      <c r="D271" s="1" t="s">
        <v>285</v>
      </c>
      <c r="E271" s="1" t="s">
        <v>115</v>
      </c>
      <c r="F271" s="1" t="s">
        <v>261</v>
      </c>
      <c r="G271" s="1">
        <v>2021</v>
      </c>
      <c r="H271" s="1" t="s">
        <v>181</v>
      </c>
      <c r="I271" s="1" t="s">
        <v>187</v>
      </c>
      <c r="J271" s="4">
        <v>0.80686800000000003</v>
      </c>
      <c r="K271" s="1">
        <v>137</v>
      </c>
      <c r="L271" s="1">
        <v>137</v>
      </c>
      <c r="M271" s="1">
        <v>12.930999999999999</v>
      </c>
      <c r="O271" s="1">
        <v>3</v>
      </c>
      <c r="P271" s="1" t="s">
        <v>124</v>
      </c>
      <c r="Q271" s="1">
        <v>129.00299999999999</v>
      </c>
      <c r="R271" s="1">
        <v>121</v>
      </c>
      <c r="S271" s="1">
        <v>4.1609999999999996</v>
      </c>
      <c r="T271" s="1">
        <v>174</v>
      </c>
      <c r="U271" s="1">
        <v>6.4130000000000003</v>
      </c>
      <c r="V271" s="1">
        <v>179</v>
      </c>
    </row>
    <row r="272" spans="2:22" x14ac:dyDescent="0.3">
      <c r="B272" s="1" t="s">
        <v>90</v>
      </c>
      <c r="C272" s="1" t="s">
        <v>232</v>
      </c>
      <c r="D272" s="1" t="s">
        <v>285</v>
      </c>
      <c r="E272" s="1" t="s">
        <v>115</v>
      </c>
      <c r="F272" s="1" t="s">
        <v>262</v>
      </c>
      <c r="G272" s="1">
        <v>2021</v>
      </c>
      <c r="H272" s="1" t="s">
        <v>181</v>
      </c>
      <c r="I272" s="1" t="s">
        <v>187</v>
      </c>
      <c r="J272" s="4">
        <v>0.79704200000000003</v>
      </c>
      <c r="K272" s="1">
        <v>137</v>
      </c>
      <c r="L272" s="1">
        <v>137</v>
      </c>
      <c r="M272" s="1">
        <v>12.930999999999999</v>
      </c>
      <c r="O272" s="1">
        <v>3</v>
      </c>
      <c r="P272" s="1" t="s">
        <v>124</v>
      </c>
      <c r="Q272" s="1">
        <v>129.00299999999999</v>
      </c>
      <c r="R272" s="1">
        <v>121</v>
      </c>
      <c r="S272" s="1">
        <v>4.1609999999999996</v>
      </c>
      <c r="T272" s="1">
        <v>174</v>
      </c>
      <c r="U272" s="1">
        <v>6.4130000000000003</v>
      </c>
      <c r="V272" s="1">
        <v>179</v>
      </c>
    </row>
    <row r="273" spans="2:22" x14ac:dyDescent="0.3">
      <c r="B273" s="1" t="s">
        <v>90</v>
      </c>
      <c r="C273" s="1" t="s">
        <v>232</v>
      </c>
      <c r="D273" s="1" t="s">
        <v>285</v>
      </c>
      <c r="E273" s="1" t="s">
        <v>115</v>
      </c>
      <c r="F273" s="1" t="s">
        <v>263</v>
      </c>
      <c r="G273" s="1">
        <v>2021</v>
      </c>
      <c r="H273" s="1" t="s">
        <v>181</v>
      </c>
      <c r="I273" s="1" t="s">
        <v>187</v>
      </c>
      <c r="J273" s="4">
        <v>0.78553200000000001</v>
      </c>
      <c r="K273" s="1">
        <v>137</v>
      </c>
      <c r="L273" s="1">
        <v>137</v>
      </c>
      <c r="M273" s="1">
        <v>13.02</v>
      </c>
      <c r="O273" s="1">
        <v>3</v>
      </c>
      <c r="P273" s="1" t="s">
        <v>124</v>
      </c>
      <c r="Q273" s="1">
        <v>129.00299999999999</v>
      </c>
      <c r="R273" s="1">
        <v>121</v>
      </c>
      <c r="S273" s="1">
        <v>4.1609999999999996</v>
      </c>
      <c r="T273" s="1">
        <v>174</v>
      </c>
      <c r="U273" s="1">
        <v>6.4130000000000003</v>
      </c>
      <c r="V273" s="1">
        <v>179</v>
      </c>
    </row>
    <row r="274" spans="2:22" x14ac:dyDescent="0.3">
      <c r="B274" s="1" t="s">
        <v>90</v>
      </c>
      <c r="C274" s="1" t="s">
        <v>232</v>
      </c>
      <c r="D274" s="1" t="s">
        <v>285</v>
      </c>
      <c r="E274" s="1" t="s">
        <v>115</v>
      </c>
      <c r="F274" s="1" t="s">
        <v>264</v>
      </c>
      <c r="G274" s="1">
        <v>2021</v>
      </c>
      <c r="H274" s="1" t="s">
        <v>181</v>
      </c>
      <c r="I274" s="1" t="s">
        <v>187</v>
      </c>
      <c r="J274" s="4">
        <v>0.79188800000000004</v>
      </c>
      <c r="K274" s="1">
        <v>137</v>
      </c>
      <c r="L274" s="1">
        <v>137</v>
      </c>
      <c r="M274" s="1">
        <v>13.02</v>
      </c>
      <c r="O274" s="1">
        <v>3</v>
      </c>
      <c r="P274" s="1" t="s">
        <v>124</v>
      </c>
      <c r="Q274" s="1">
        <v>129.00299999999999</v>
      </c>
      <c r="R274" s="1">
        <v>121</v>
      </c>
      <c r="S274" s="1">
        <v>4.1609999999999996</v>
      </c>
      <c r="T274" s="1">
        <v>174</v>
      </c>
      <c r="U274" s="1">
        <v>6.4130000000000003</v>
      </c>
      <c r="V274" s="1">
        <v>179</v>
      </c>
    </row>
    <row r="275" spans="2:22" x14ac:dyDescent="0.3">
      <c r="B275" s="1" t="s">
        <v>90</v>
      </c>
      <c r="C275" s="1" t="s">
        <v>232</v>
      </c>
      <c r="D275" s="1" t="s">
        <v>285</v>
      </c>
      <c r="E275" s="1" t="s">
        <v>115</v>
      </c>
      <c r="F275" s="1" t="s">
        <v>265</v>
      </c>
      <c r="G275" s="1">
        <v>2021</v>
      </c>
      <c r="H275" s="1" t="s">
        <v>181</v>
      </c>
      <c r="I275" s="1" t="s">
        <v>187</v>
      </c>
      <c r="J275" s="4">
        <v>0.84548199999999996</v>
      </c>
      <c r="K275" s="1">
        <v>137</v>
      </c>
      <c r="L275" s="1">
        <v>137</v>
      </c>
      <c r="M275" s="1">
        <v>12.895</v>
      </c>
      <c r="O275" s="1">
        <v>3</v>
      </c>
      <c r="P275" s="1" t="s">
        <v>124</v>
      </c>
      <c r="Q275" s="1">
        <v>129.00299999999999</v>
      </c>
      <c r="R275" s="1">
        <v>121</v>
      </c>
      <c r="S275" s="1">
        <v>4.1609999999999996</v>
      </c>
      <c r="T275" s="1">
        <v>174</v>
      </c>
      <c r="U275" s="1">
        <v>6.4130000000000003</v>
      </c>
      <c r="V275" s="1">
        <v>179</v>
      </c>
    </row>
    <row r="276" spans="2:22" x14ac:dyDescent="0.3">
      <c r="B276" s="1" t="s">
        <v>90</v>
      </c>
      <c r="C276" s="1" t="s">
        <v>232</v>
      </c>
      <c r="D276" s="1" t="s">
        <v>285</v>
      </c>
      <c r="E276" s="1" t="s">
        <v>115</v>
      </c>
      <c r="F276" s="1" t="s">
        <v>266</v>
      </c>
      <c r="G276" s="1">
        <v>2021</v>
      </c>
      <c r="H276" s="1" t="s">
        <v>181</v>
      </c>
      <c r="I276" s="1" t="s">
        <v>187</v>
      </c>
      <c r="J276" s="4">
        <v>0.89858000000000005</v>
      </c>
      <c r="K276" s="1">
        <v>137</v>
      </c>
      <c r="L276" s="1">
        <v>137</v>
      </c>
      <c r="M276" s="1">
        <v>12.895</v>
      </c>
      <c r="O276" s="1">
        <v>3</v>
      </c>
      <c r="P276" s="1" t="s">
        <v>124</v>
      </c>
      <c r="Q276" s="1">
        <v>129.00299999999999</v>
      </c>
      <c r="R276" s="1">
        <v>121</v>
      </c>
      <c r="S276" s="1">
        <v>4.1609999999999996</v>
      </c>
      <c r="T276" s="1">
        <v>174</v>
      </c>
      <c r="U276" s="1">
        <v>6.4130000000000003</v>
      </c>
      <c r="V276" s="1">
        <v>179</v>
      </c>
    </row>
    <row r="277" spans="2:22" x14ac:dyDescent="0.3">
      <c r="B277" s="1" t="s">
        <v>90</v>
      </c>
      <c r="C277" s="1" t="s">
        <v>232</v>
      </c>
      <c r="D277" s="1" t="s">
        <v>285</v>
      </c>
      <c r="E277" s="1" t="s">
        <v>115</v>
      </c>
      <c r="F277" s="1" t="s">
        <v>267</v>
      </c>
      <c r="G277" s="1">
        <v>2021</v>
      </c>
      <c r="H277" s="1" t="s">
        <v>181</v>
      </c>
      <c r="I277" s="1" t="s">
        <v>187</v>
      </c>
      <c r="J277" s="4">
        <v>0.95518400000000003</v>
      </c>
      <c r="K277" s="1">
        <v>137</v>
      </c>
      <c r="L277" s="1">
        <v>137</v>
      </c>
      <c r="M277" s="1">
        <v>12.621</v>
      </c>
      <c r="O277" s="1">
        <v>3</v>
      </c>
      <c r="P277" s="1" t="s">
        <v>124</v>
      </c>
      <c r="Q277" s="1">
        <v>129.00299999999999</v>
      </c>
      <c r="R277" s="1">
        <v>121</v>
      </c>
      <c r="S277" s="1">
        <v>4.1609999999999996</v>
      </c>
      <c r="T277" s="1">
        <v>174</v>
      </c>
      <c r="U277" s="1">
        <v>6.4130000000000003</v>
      </c>
      <c r="V277" s="1">
        <v>179</v>
      </c>
    </row>
    <row r="278" spans="2:22" x14ac:dyDescent="0.3">
      <c r="B278" s="1" t="s">
        <v>90</v>
      </c>
      <c r="C278" s="1" t="s">
        <v>232</v>
      </c>
      <c r="D278" s="1" t="s">
        <v>285</v>
      </c>
      <c r="E278" s="1" t="s">
        <v>115</v>
      </c>
      <c r="F278" s="1" t="s">
        <v>268</v>
      </c>
      <c r="G278" s="1">
        <v>2021</v>
      </c>
      <c r="H278" s="1" t="s">
        <v>181</v>
      </c>
      <c r="I278" s="1" t="s">
        <v>187</v>
      </c>
      <c r="J278" s="4">
        <v>1.0191600000000001</v>
      </c>
      <c r="K278" s="1">
        <v>137</v>
      </c>
      <c r="L278" s="1">
        <v>137</v>
      </c>
      <c r="M278" s="1">
        <v>12.621</v>
      </c>
      <c r="O278" s="1">
        <v>3</v>
      </c>
      <c r="P278" s="1" t="s">
        <v>124</v>
      </c>
      <c r="Q278" s="1">
        <v>129.00299999999999</v>
      </c>
      <c r="R278" s="1">
        <v>121</v>
      </c>
      <c r="S278" s="1">
        <v>4.1609999999999996</v>
      </c>
      <c r="T278" s="1">
        <v>174</v>
      </c>
      <c r="U278" s="1">
        <v>6.4130000000000003</v>
      </c>
      <c r="V278" s="1">
        <v>179</v>
      </c>
    </row>
    <row r="279" spans="2:22" x14ac:dyDescent="0.3">
      <c r="B279" s="1" t="s">
        <v>90</v>
      </c>
      <c r="C279" s="1" t="s">
        <v>232</v>
      </c>
      <c r="D279" s="1" t="s">
        <v>285</v>
      </c>
      <c r="E279" s="1" t="s">
        <v>115</v>
      </c>
      <c r="F279" s="1" t="s">
        <v>269</v>
      </c>
      <c r="G279" s="1">
        <v>2021</v>
      </c>
      <c r="H279" s="1" t="s">
        <v>181</v>
      </c>
      <c r="I279" s="1" t="s">
        <v>187</v>
      </c>
      <c r="J279" s="4">
        <v>1.057936</v>
      </c>
      <c r="K279" s="1">
        <v>137</v>
      </c>
      <c r="L279" s="1">
        <v>137</v>
      </c>
      <c r="M279" s="1">
        <v>12.228</v>
      </c>
      <c r="O279" s="1">
        <v>3</v>
      </c>
      <c r="P279" s="1" t="s">
        <v>124</v>
      </c>
      <c r="Q279" s="1">
        <v>129.00299999999999</v>
      </c>
      <c r="R279" s="1">
        <v>121</v>
      </c>
      <c r="S279" s="1">
        <v>4.1609999999999996</v>
      </c>
      <c r="T279" s="1">
        <v>174</v>
      </c>
      <c r="U279" s="1">
        <v>6.4130000000000003</v>
      </c>
      <c r="V279" s="1">
        <v>179</v>
      </c>
    </row>
    <row r="280" spans="2:22" x14ac:dyDescent="0.3">
      <c r="B280" s="1" t="s">
        <v>90</v>
      </c>
      <c r="C280" s="1" t="s">
        <v>232</v>
      </c>
      <c r="D280" s="1" t="s">
        <v>285</v>
      </c>
      <c r="E280" s="1" t="s">
        <v>115</v>
      </c>
      <c r="F280" s="1" t="s">
        <v>270</v>
      </c>
      <c r="G280" s="1">
        <v>2021</v>
      </c>
      <c r="H280" s="1" t="s">
        <v>181</v>
      </c>
      <c r="I280" s="1" t="s">
        <v>187</v>
      </c>
      <c r="J280" s="4">
        <v>1.081088</v>
      </c>
      <c r="K280" s="1">
        <v>137</v>
      </c>
      <c r="L280" s="1">
        <v>137</v>
      </c>
      <c r="M280" s="1">
        <v>12.228</v>
      </c>
      <c r="O280" s="1">
        <v>3</v>
      </c>
      <c r="P280" s="1" t="s">
        <v>124</v>
      </c>
      <c r="Q280" s="1">
        <v>129.00299999999999</v>
      </c>
      <c r="R280" s="1">
        <v>121</v>
      </c>
      <c r="S280" s="1">
        <v>4.1609999999999996</v>
      </c>
      <c r="T280" s="1">
        <v>174</v>
      </c>
      <c r="U280" s="1">
        <v>6.4130000000000003</v>
      </c>
      <c r="V280" s="1">
        <v>179</v>
      </c>
    </row>
    <row r="281" spans="2:22" x14ac:dyDescent="0.3">
      <c r="B281" s="1" t="s">
        <v>90</v>
      </c>
      <c r="C281" s="1" t="s">
        <v>232</v>
      </c>
      <c r="D281" s="1" t="s">
        <v>285</v>
      </c>
      <c r="E281" s="1" t="s">
        <v>115</v>
      </c>
      <c r="F281" s="1" t="s">
        <v>271</v>
      </c>
      <c r="G281" s="1">
        <v>2021</v>
      </c>
      <c r="H281" s="1" t="s">
        <v>181</v>
      </c>
      <c r="I281" s="1" t="s">
        <v>187</v>
      </c>
      <c r="J281" s="4">
        <v>1.0746579999999999</v>
      </c>
      <c r="K281" s="1">
        <v>137</v>
      </c>
      <c r="L281" s="1">
        <v>137</v>
      </c>
      <c r="M281" s="1">
        <v>11.74</v>
      </c>
      <c r="O281" s="1">
        <v>3</v>
      </c>
      <c r="P281" s="1" t="s">
        <v>124</v>
      </c>
      <c r="Q281" s="1">
        <v>129.00299999999999</v>
      </c>
      <c r="R281" s="1">
        <v>121</v>
      </c>
      <c r="S281" s="1">
        <v>4.1609999999999996</v>
      </c>
      <c r="T281" s="1">
        <v>174</v>
      </c>
      <c r="U281" s="1">
        <v>6.4130000000000003</v>
      </c>
      <c r="V281" s="1">
        <v>179</v>
      </c>
    </row>
    <row r="282" spans="2:22" x14ac:dyDescent="0.3">
      <c r="B282" s="1" t="s">
        <v>90</v>
      </c>
      <c r="C282" s="1" t="s">
        <v>232</v>
      </c>
      <c r="D282" s="1" t="s">
        <v>285</v>
      </c>
      <c r="E282" s="1" t="s">
        <v>115</v>
      </c>
      <c r="F282" s="1" t="s">
        <v>272</v>
      </c>
      <c r="G282" s="1">
        <v>2021</v>
      </c>
      <c r="H282" s="1" t="s">
        <v>181</v>
      </c>
      <c r="I282" s="1" t="s">
        <v>187</v>
      </c>
      <c r="J282" s="4">
        <v>1.0631280000000001</v>
      </c>
      <c r="K282" s="1">
        <v>137</v>
      </c>
      <c r="L282" s="1">
        <v>137</v>
      </c>
      <c r="M282" s="1">
        <v>11.74</v>
      </c>
      <c r="O282" s="1">
        <v>3</v>
      </c>
      <c r="P282" s="1" t="s">
        <v>124</v>
      </c>
      <c r="Q282" s="1">
        <v>129.00299999999999</v>
      </c>
      <c r="R282" s="1">
        <v>121</v>
      </c>
      <c r="S282" s="1">
        <v>4.1609999999999996</v>
      </c>
      <c r="T282" s="1">
        <v>174</v>
      </c>
      <c r="U282" s="1">
        <v>6.4130000000000003</v>
      </c>
      <c r="V282" s="1">
        <v>179</v>
      </c>
    </row>
    <row r="283" spans="2:22" x14ac:dyDescent="0.3">
      <c r="B283" s="1" t="s">
        <v>90</v>
      </c>
      <c r="C283" s="1" t="s">
        <v>232</v>
      </c>
      <c r="D283" s="1" t="s">
        <v>285</v>
      </c>
      <c r="E283" s="1" t="s">
        <v>115</v>
      </c>
      <c r="F283" s="1" t="s">
        <v>273</v>
      </c>
      <c r="G283" s="1">
        <v>2021</v>
      </c>
      <c r="H283" s="1" t="s">
        <v>181</v>
      </c>
      <c r="I283" s="1" t="s">
        <v>187</v>
      </c>
      <c r="J283" s="4">
        <v>1.0295179999999999</v>
      </c>
      <c r="K283" s="1">
        <v>137</v>
      </c>
      <c r="L283" s="1">
        <v>137</v>
      </c>
      <c r="M283" s="1">
        <v>11.146000000000001</v>
      </c>
      <c r="O283" s="1">
        <v>3</v>
      </c>
      <c r="P283" s="1" t="s">
        <v>124</v>
      </c>
      <c r="Q283" s="1">
        <v>129.00299999999999</v>
      </c>
      <c r="R283" s="1">
        <v>121</v>
      </c>
      <c r="S283" s="1">
        <v>4.1609999999999996</v>
      </c>
      <c r="T283" s="1">
        <v>174</v>
      </c>
      <c r="U283" s="1">
        <v>6.4130000000000003</v>
      </c>
      <c r="V283" s="1">
        <v>179</v>
      </c>
    </row>
    <row r="284" spans="2:22" x14ac:dyDescent="0.3">
      <c r="B284" s="1" t="s">
        <v>90</v>
      </c>
      <c r="C284" s="1" t="s">
        <v>232</v>
      </c>
      <c r="D284" s="1" t="s">
        <v>285</v>
      </c>
      <c r="E284" s="1" t="s">
        <v>115</v>
      </c>
      <c r="F284" s="1" t="s">
        <v>274</v>
      </c>
      <c r="G284" s="1">
        <v>2021</v>
      </c>
      <c r="H284" s="1" t="s">
        <v>181</v>
      </c>
      <c r="I284" s="1" t="s">
        <v>187</v>
      </c>
      <c r="J284" s="4">
        <v>0.98797199999999996</v>
      </c>
      <c r="K284" s="1">
        <v>137</v>
      </c>
      <c r="L284" s="1">
        <v>137</v>
      </c>
      <c r="M284" s="1">
        <v>11.146000000000001</v>
      </c>
      <c r="O284" s="1">
        <v>3</v>
      </c>
      <c r="P284" s="1" t="s">
        <v>124</v>
      </c>
      <c r="Q284" s="1">
        <v>129.00299999999999</v>
      </c>
      <c r="R284" s="1">
        <v>121</v>
      </c>
      <c r="S284" s="1">
        <v>4.1609999999999996</v>
      </c>
      <c r="T284" s="1">
        <v>174</v>
      </c>
      <c r="U284" s="1">
        <v>6.4130000000000003</v>
      </c>
      <c r="V284" s="1">
        <v>179</v>
      </c>
    </row>
    <row r="285" spans="2:22" x14ac:dyDescent="0.3">
      <c r="B285" s="1" t="s">
        <v>90</v>
      </c>
      <c r="C285" s="1" t="s">
        <v>232</v>
      </c>
      <c r="D285" s="1" t="s">
        <v>285</v>
      </c>
      <c r="E285" s="1" t="s">
        <v>115</v>
      </c>
      <c r="F285" s="1" t="s">
        <v>275</v>
      </c>
      <c r="G285" s="1">
        <v>2021</v>
      </c>
      <c r="H285" s="1" t="s">
        <v>181</v>
      </c>
      <c r="I285" s="1" t="s">
        <v>187</v>
      </c>
      <c r="J285" s="4">
        <v>0.94438200000000005</v>
      </c>
      <c r="K285" s="1">
        <v>137</v>
      </c>
      <c r="L285" s="1">
        <v>137</v>
      </c>
      <c r="M285" s="1">
        <v>10.542</v>
      </c>
      <c r="O285" s="1">
        <v>3</v>
      </c>
      <c r="P285" s="1" t="s">
        <v>124</v>
      </c>
      <c r="Q285" s="1">
        <v>129.00299999999999</v>
      </c>
      <c r="R285" s="1">
        <v>121</v>
      </c>
      <c r="S285" s="1">
        <v>4.1609999999999996</v>
      </c>
      <c r="T285" s="1">
        <v>174</v>
      </c>
      <c r="U285" s="1">
        <v>6.4130000000000003</v>
      </c>
      <c r="V285" s="1">
        <v>179</v>
      </c>
    </row>
    <row r="286" spans="2:22" x14ac:dyDescent="0.3">
      <c r="B286" s="1" t="s">
        <v>90</v>
      </c>
      <c r="C286" s="1" t="s">
        <v>232</v>
      </c>
      <c r="D286" s="1" t="s">
        <v>285</v>
      </c>
      <c r="E286" s="1" t="s">
        <v>115</v>
      </c>
      <c r="F286" s="1" t="s">
        <v>276</v>
      </c>
      <c r="G286" s="1">
        <v>2021</v>
      </c>
      <c r="H286" s="1" t="s">
        <v>181</v>
      </c>
      <c r="I286" s="1" t="s">
        <v>187</v>
      </c>
      <c r="J286" s="4">
        <v>0.90886</v>
      </c>
      <c r="K286" s="1">
        <v>137</v>
      </c>
      <c r="L286" s="1">
        <v>137</v>
      </c>
      <c r="M286" s="1">
        <v>10.542</v>
      </c>
      <c r="O286" s="1">
        <v>3</v>
      </c>
      <c r="P286" s="1" t="s">
        <v>124</v>
      </c>
      <c r="Q286" s="1">
        <v>129.00299999999999</v>
      </c>
      <c r="R286" s="1">
        <v>121</v>
      </c>
      <c r="S286" s="1">
        <v>4.1609999999999996</v>
      </c>
      <c r="T286" s="1">
        <v>174</v>
      </c>
      <c r="U286" s="1">
        <v>6.4130000000000003</v>
      </c>
      <c r="V286" s="1">
        <v>179</v>
      </c>
    </row>
    <row r="287" spans="2:22" x14ac:dyDescent="0.3">
      <c r="B287" s="1" t="s">
        <v>90</v>
      </c>
      <c r="C287" s="1" t="s">
        <v>232</v>
      </c>
      <c r="D287" s="1" t="s">
        <v>285</v>
      </c>
      <c r="E287" s="1" t="s">
        <v>115</v>
      </c>
      <c r="F287" s="1" t="s">
        <v>277</v>
      </c>
      <c r="G287" s="1">
        <v>2021</v>
      </c>
      <c r="H287" s="1" t="s">
        <v>181</v>
      </c>
      <c r="I287" s="1" t="s">
        <v>187</v>
      </c>
      <c r="J287" s="4">
        <v>0.85628599999999999</v>
      </c>
      <c r="K287" s="1">
        <v>137</v>
      </c>
      <c r="L287" s="1">
        <v>137</v>
      </c>
      <c r="M287" s="1">
        <v>10.028</v>
      </c>
      <c r="O287" s="1">
        <v>3</v>
      </c>
      <c r="P287" s="1" t="s">
        <v>124</v>
      </c>
      <c r="Q287" s="1">
        <v>129.00299999999999</v>
      </c>
      <c r="R287" s="1">
        <v>121</v>
      </c>
      <c r="S287" s="1">
        <v>4.1609999999999996</v>
      </c>
      <c r="T287" s="1">
        <v>174</v>
      </c>
      <c r="U287" s="1">
        <v>6.4130000000000003</v>
      </c>
      <c r="V287" s="1">
        <v>179</v>
      </c>
    </row>
    <row r="288" spans="2:22" x14ac:dyDescent="0.3">
      <c r="B288" s="1" t="s">
        <v>90</v>
      </c>
      <c r="C288" s="1" t="s">
        <v>232</v>
      </c>
      <c r="D288" s="1" t="s">
        <v>285</v>
      </c>
      <c r="E288" s="1" t="s">
        <v>115</v>
      </c>
      <c r="F288" s="1" t="s">
        <v>278</v>
      </c>
      <c r="G288" s="1">
        <v>2021</v>
      </c>
      <c r="H288" s="1" t="s">
        <v>181</v>
      </c>
      <c r="I288" s="1" t="s">
        <v>187</v>
      </c>
      <c r="J288" s="4">
        <v>0.81135799999999991</v>
      </c>
      <c r="K288" s="1">
        <v>137</v>
      </c>
      <c r="L288" s="1">
        <v>137</v>
      </c>
      <c r="M288" s="1">
        <v>10.028</v>
      </c>
      <c r="O288" s="1">
        <v>3</v>
      </c>
      <c r="P288" s="1" t="s">
        <v>124</v>
      </c>
      <c r="Q288" s="1">
        <v>129.00299999999999</v>
      </c>
      <c r="R288" s="1">
        <v>121</v>
      </c>
      <c r="S288" s="1">
        <v>4.1609999999999996</v>
      </c>
      <c r="T288" s="1">
        <v>174</v>
      </c>
      <c r="U288" s="1">
        <v>6.4130000000000003</v>
      </c>
      <c r="V288" s="1">
        <v>179</v>
      </c>
    </row>
    <row r="289" spans="2:22" x14ac:dyDescent="0.3">
      <c r="B289" s="1" t="s">
        <v>90</v>
      </c>
      <c r="C289" s="1" t="s">
        <v>232</v>
      </c>
      <c r="D289" s="1" t="s">
        <v>285</v>
      </c>
      <c r="E289" s="1" t="s">
        <v>115</v>
      </c>
      <c r="F289" s="1" t="s">
        <v>279</v>
      </c>
      <c r="G289" s="1">
        <v>2021</v>
      </c>
      <c r="H289" s="1" t="s">
        <v>181</v>
      </c>
      <c r="I289" s="1" t="s">
        <v>187</v>
      </c>
      <c r="J289" s="4">
        <v>0.73854200000000003</v>
      </c>
      <c r="K289" s="1">
        <v>137</v>
      </c>
      <c r="L289" s="1">
        <v>137</v>
      </c>
      <c r="M289" s="1">
        <v>9.6280000000000001</v>
      </c>
      <c r="O289" s="1">
        <v>3</v>
      </c>
      <c r="P289" s="1" t="s">
        <v>124</v>
      </c>
      <c r="Q289" s="1">
        <v>129.00299999999999</v>
      </c>
      <c r="R289" s="1">
        <v>121</v>
      </c>
      <c r="S289" s="1">
        <v>4.1609999999999996</v>
      </c>
      <c r="T289" s="1">
        <v>174</v>
      </c>
      <c r="U289" s="1">
        <v>6.4130000000000003</v>
      </c>
      <c r="V289" s="1">
        <v>179</v>
      </c>
    </row>
    <row r="290" spans="2:22" x14ac:dyDescent="0.3">
      <c r="B290" s="1" t="s">
        <v>90</v>
      </c>
      <c r="C290" s="1" t="s">
        <v>232</v>
      </c>
      <c r="D290" s="1" t="s">
        <v>285</v>
      </c>
      <c r="E290" s="1" t="s">
        <v>115</v>
      </c>
      <c r="F290" s="1" t="s">
        <v>280</v>
      </c>
      <c r="G290" s="1">
        <v>2021</v>
      </c>
      <c r="H290" s="1" t="s">
        <v>181</v>
      </c>
      <c r="I290" s="1" t="s">
        <v>187</v>
      </c>
      <c r="J290" s="4">
        <v>0.66535600000000006</v>
      </c>
      <c r="K290" s="1">
        <v>137</v>
      </c>
      <c r="L290" s="1">
        <v>137</v>
      </c>
      <c r="M290" s="1">
        <v>9.6280000000000001</v>
      </c>
      <c r="O290" s="1">
        <v>3</v>
      </c>
      <c r="P290" s="1" t="s">
        <v>124</v>
      </c>
      <c r="Q290" s="1">
        <v>129.00299999999999</v>
      </c>
      <c r="R290" s="1">
        <v>121</v>
      </c>
      <c r="S290" s="1">
        <v>4.1609999999999996</v>
      </c>
      <c r="T290" s="1">
        <v>174</v>
      </c>
      <c r="U290" s="1">
        <v>6.4130000000000003</v>
      </c>
      <c r="V290" s="1">
        <v>179</v>
      </c>
    </row>
    <row r="291" spans="2:22" x14ac:dyDescent="0.3">
      <c r="B291" s="1" t="s">
        <v>90</v>
      </c>
      <c r="C291" s="1" t="s">
        <v>232</v>
      </c>
      <c r="D291" s="1" t="s">
        <v>285</v>
      </c>
      <c r="E291" s="1" t="s">
        <v>115</v>
      </c>
      <c r="F291" s="1" t="s">
        <v>233</v>
      </c>
      <c r="G291" s="1">
        <v>2021</v>
      </c>
      <c r="H291" s="1" t="s">
        <v>181</v>
      </c>
      <c r="I291" s="1" t="s">
        <v>179</v>
      </c>
      <c r="J291" s="4">
        <v>0.28499599999999992</v>
      </c>
      <c r="K291" s="1">
        <v>263</v>
      </c>
      <c r="L291" s="1">
        <v>263</v>
      </c>
      <c r="M291" s="1">
        <v>9.1590000000000007</v>
      </c>
      <c r="O291" s="1">
        <v>3</v>
      </c>
      <c r="P291" s="1" t="s">
        <v>124</v>
      </c>
      <c r="Q291" s="1">
        <v>86.539000000000001</v>
      </c>
      <c r="R291" s="1">
        <v>205</v>
      </c>
      <c r="S291" s="1">
        <v>2.6059999999999999</v>
      </c>
      <c r="T291" s="1">
        <v>109</v>
      </c>
      <c r="V291" s="1">
        <v>326</v>
      </c>
    </row>
    <row r="292" spans="2:22" x14ac:dyDescent="0.3">
      <c r="B292" s="1" t="s">
        <v>90</v>
      </c>
      <c r="C292" s="1" t="s">
        <v>232</v>
      </c>
      <c r="D292" s="1" t="s">
        <v>285</v>
      </c>
      <c r="E292" s="1" t="s">
        <v>115</v>
      </c>
      <c r="F292" s="1" t="s">
        <v>234</v>
      </c>
      <c r="G292" s="1">
        <v>2021</v>
      </c>
      <c r="H292" s="1" t="s">
        <v>181</v>
      </c>
      <c r="I292" s="1" t="s">
        <v>179</v>
      </c>
      <c r="J292" s="4">
        <v>0.25786199999999998</v>
      </c>
      <c r="K292" s="1">
        <v>263</v>
      </c>
      <c r="L292" s="1">
        <v>263</v>
      </c>
      <c r="M292" s="1">
        <v>9.1259999999999994</v>
      </c>
      <c r="O292" s="1">
        <v>3</v>
      </c>
      <c r="P292" s="1" t="s">
        <v>124</v>
      </c>
      <c r="Q292" s="1">
        <v>86.539000000000001</v>
      </c>
      <c r="R292" s="1">
        <v>205</v>
      </c>
      <c r="S292" s="1">
        <v>2.6059999999999999</v>
      </c>
      <c r="T292" s="1">
        <v>109</v>
      </c>
      <c r="V292" s="1">
        <v>326</v>
      </c>
    </row>
    <row r="293" spans="2:22" x14ac:dyDescent="0.3">
      <c r="B293" s="1" t="s">
        <v>90</v>
      </c>
      <c r="C293" s="1" t="s">
        <v>232</v>
      </c>
      <c r="D293" s="1" t="s">
        <v>285</v>
      </c>
      <c r="E293" s="1" t="s">
        <v>115</v>
      </c>
      <c r="F293" s="1" t="s">
        <v>235</v>
      </c>
      <c r="G293" s="1">
        <v>2021</v>
      </c>
      <c r="H293" s="1" t="s">
        <v>181</v>
      </c>
      <c r="I293" s="1" t="s">
        <v>179</v>
      </c>
      <c r="J293" s="4">
        <v>0.24801799999999999</v>
      </c>
      <c r="K293" s="1">
        <v>263</v>
      </c>
      <c r="L293" s="1">
        <v>263</v>
      </c>
      <c r="M293" s="1">
        <v>8.8759999999999994</v>
      </c>
      <c r="O293" s="1">
        <v>3</v>
      </c>
      <c r="P293" s="1" t="s">
        <v>124</v>
      </c>
      <c r="Q293" s="1">
        <v>86.539000000000001</v>
      </c>
      <c r="R293" s="1">
        <v>205</v>
      </c>
      <c r="S293" s="1">
        <v>2.6059999999999999</v>
      </c>
      <c r="T293" s="1">
        <v>109</v>
      </c>
      <c r="V293" s="1">
        <v>326</v>
      </c>
    </row>
    <row r="294" spans="2:22" x14ac:dyDescent="0.3">
      <c r="B294" s="1" t="s">
        <v>90</v>
      </c>
      <c r="C294" s="1" t="s">
        <v>232</v>
      </c>
      <c r="D294" s="1" t="s">
        <v>285</v>
      </c>
      <c r="E294" s="1" t="s">
        <v>115</v>
      </c>
      <c r="F294" s="1" t="s">
        <v>236</v>
      </c>
      <c r="G294" s="1">
        <v>2021</v>
      </c>
      <c r="H294" s="1" t="s">
        <v>181</v>
      </c>
      <c r="I294" s="1" t="s">
        <v>179</v>
      </c>
      <c r="J294" s="4">
        <v>0.23577600000000001</v>
      </c>
      <c r="K294" s="1">
        <v>263</v>
      </c>
      <c r="L294" s="1">
        <v>263</v>
      </c>
      <c r="M294" s="1">
        <v>8.8770000000000007</v>
      </c>
      <c r="O294" s="1">
        <v>3</v>
      </c>
      <c r="P294" s="1" t="s">
        <v>124</v>
      </c>
      <c r="Q294" s="1">
        <v>86.539000000000001</v>
      </c>
      <c r="R294" s="1">
        <v>205</v>
      </c>
      <c r="S294" s="1">
        <v>2.6059999999999999</v>
      </c>
      <c r="T294" s="1">
        <v>109</v>
      </c>
      <c r="V294" s="1">
        <v>326</v>
      </c>
    </row>
    <row r="295" spans="2:22" x14ac:dyDescent="0.3">
      <c r="B295" s="1" t="s">
        <v>90</v>
      </c>
      <c r="C295" s="1" t="s">
        <v>232</v>
      </c>
      <c r="D295" s="1" t="s">
        <v>285</v>
      </c>
      <c r="E295" s="1" t="s">
        <v>115</v>
      </c>
      <c r="F295" s="1" t="s">
        <v>237</v>
      </c>
      <c r="G295" s="1">
        <v>2021</v>
      </c>
      <c r="H295" s="1" t="s">
        <v>181</v>
      </c>
      <c r="I295" s="1" t="s">
        <v>179</v>
      </c>
      <c r="J295" s="4">
        <v>0.22855400000000001</v>
      </c>
      <c r="K295" s="1">
        <v>263</v>
      </c>
      <c r="L295" s="1">
        <v>263</v>
      </c>
      <c r="M295" s="1">
        <v>8.6790000000000003</v>
      </c>
      <c r="O295" s="1">
        <v>3</v>
      </c>
      <c r="P295" s="1" t="s">
        <v>124</v>
      </c>
      <c r="Q295" s="1">
        <v>86.539000000000001</v>
      </c>
      <c r="R295" s="1">
        <v>205</v>
      </c>
      <c r="S295" s="1">
        <v>2.6059999999999999</v>
      </c>
      <c r="T295" s="1">
        <v>109</v>
      </c>
      <c r="V295" s="1">
        <v>326</v>
      </c>
    </row>
    <row r="296" spans="2:22" x14ac:dyDescent="0.3">
      <c r="B296" s="1" t="s">
        <v>90</v>
      </c>
      <c r="C296" s="1" t="s">
        <v>232</v>
      </c>
      <c r="D296" s="1" t="s">
        <v>285</v>
      </c>
      <c r="E296" s="1" t="s">
        <v>115</v>
      </c>
      <c r="F296" s="1" t="s">
        <v>238</v>
      </c>
      <c r="G296" s="1">
        <v>2021</v>
      </c>
      <c r="H296" s="1" t="s">
        <v>181</v>
      </c>
      <c r="I296" s="1" t="s">
        <v>179</v>
      </c>
      <c r="J296" s="4">
        <v>0.22278000000000001</v>
      </c>
      <c r="K296" s="1">
        <v>263</v>
      </c>
      <c r="L296" s="1">
        <v>263</v>
      </c>
      <c r="M296" s="1">
        <v>8.6790000000000003</v>
      </c>
      <c r="O296" s="1">
        <v>3</v>
      </c>
      <c r="P296" s="1" t="s">
        <v>124</v>
      </c>
      <c r="Q296" s="1">
        <v>86.539000000000001</v>
      </c>
      <c r="R296" s="1">
        <v>205</v>
      </c>
      <c r="S296" s="1">
        <v>2.6059999999999999</v>
      </c>
      <c r="T296" s="1">
        <v>109</v>
      </c>
      <c r="V296" s="1">
        <v>326</v>
      </c>
    </row>
    <row r="297" spans="2:22" x14ac:dyDescent="0.3">
      <c r="B297" s="1" t="s">
        <v>90</v>
      </c>
      <c r="C297" s="1" t="s">
        <v>232</v>
      </c>
      <c r="D297" s="1" t="s">
        <v>285</v>
      </c>
      <c r="E297" s="1" t="s">
        <v>115</v>
      </c>
      <c r="F297" s="1" t="s">
        <v>239</v>
      </c>
      <c r="G297" s="1">
        <v>2021</v>
      </c>
      <c r="H297" s="1" t="s">
        <v>181</v>
      </c>
      <c r="I297" s="1" t="s">
        <v>179</v>
      </c>
      <c r="J297" s="4">
        <v>0.22095200000000001</v>
      </c>
      <c r="K297" s="1">
        <v>263</v>
      </c>
      <c r="L297" s="1">
        <v>263</v>
      </c>
      <c r="M297" s="1">
        <v>8.4960000000000004</v>
      </c>
      <c r="O297" s="1">
        <v>3</v>
      </c>
      <c r="P297" s="1" t="s">
        <v>124</v>
      </c>
      <c r="Q297" s="1">
        <v>86.539000000000001</v>
      </c>
      <c r="R297" s="1">
        <v>205</v>
      </c>
      <c r="S297" s="1">
        <v>2.6059999999999999</v>
      </c>
      <c r="T297" s="1">
        <v>109</v>
      </c>
      <c r="V297" s="1">
        <v>326</v>
      </c>
    </row>
    <row r="298" spans="2:22" x14ac:dyDescent="0.3">
      <c r="B298" s="1" t="s">
        <v>90</v>
      </c>
      <c r="C298" s="1" t="s">
        <v>232</v>
      </c>
      <c r="D298" s="1" t="s">
        <v>285</v>
      </c>
      <c r="E298" s="1" t="s">
        <v>115</v>
      </c>
      <c r="F298" s="1" t="s">
        <v>240</v>
      </c>
      <c r="G298" s="1">
        <v>2021</v>
      </c>
      <c r="H298" s="1" t="s">
        <v>181</v>
      </c>
      <c r="I298" s="1" t="s">
        <v>179</v>
      </c>
      <c r="J298" s="4">
        <v>0.222306</v>
      </c>
      <c r="K298" s="1">
        <v>263</v>
      </c>
      <c r="L298" s="1">
        <v>263</v>
      </c>
      <c r="M298" s="1">
        <v>8.4960000000000004</v>
      </c>
      <c r="O298" s="1">
        <v>3</v>
      </c>
      <c r="P298" s="1" t="s">
        <v>124</v>
      </c>
      <c r="Q298" s="1">
        <v>86.539000000000001</v>
      </c>
      <c r="R298" s="1">
        <v>205</v>
      </c>
      <c r="S298" s="1">
        <v>2.6059999999999999</v>
      </c>
      <c r="T298" s="1">
        <v>109</v>
      </c>
      <c r="V298" s="1">
        <v>326</v>
      </c>
    </row>
    <row r="299" spans="2:22" x14ac:dyDescent="0.3">
      <c r="B299" s="1" t="s">
        <v>90</v>
      </c>
      <c r="C299" s="1" t="s">
        <v>232</v>
      </c>
      <c r="D299" s="1" t="s">
        <v>285</v>
      </c>
      <c r="E299" s="1" t="s">
        <v>115</v>
      </c>
      <c r="F299" s="1" t="s">
        <v>241</v>
      </c>
      <c r="G299" s="1">
        <v>2021</v>
      </c>
      <c r="H299" s="1" t="s">
        <v>181</v>
      </c>
      <c r="I299" s="1" t="s">
        <v>179</v>
      </c>
      <c r="J299" s="4">
        <v>0.2055219999999999</v>
      </c>
      <c r="K299" s="1">
        <v>263</v>
      </c>
      <c r="L299" s="1">
        <v>263</v>
      </c>
      <c r="M299" s="1">
        <v>8.3680000000000003</v>
      </c>
      <c r="O299" s="1">
        <v>3</v>
      </c>
      <c r="P299" s="1" t="s">
        <v>124</v>
      </c>
      <c r="Q299" s="1">
        <v>86.539000000000001</v>
      </c>
      <c r="R299" s="1">
        <v>205</v>
      </c>
      <c r="S299" s="1">
        <v>2.6059999999999999</v>
      </c>
      <c r="T299" s="1">
        <v>109</v>
      </c>
      <c r="V299" s="1">
        <v>326</v>
      </c>
    </row>
    <row r="300" spans="2:22" x14ac:dyDescent="0.3">
      <c r="B300" s="1" t="s">
        <v>90</v>
      </c>
      <c r="C300" s="1" t="s">
        <v>232</v>
      </c>
      <c r="D300" s="1" t="s">
        <v>285</v>
      </c>
      <c r="E300" s="1" t="s">
        <v>115</v>
      </c>
      <c r="F300" s="1" t="s">
        <v>242</v>
      </c>
      <c r="G300" s="1">
        <v>2021</v>
      </c>
      <c r="H300" s="1" t="s">
        <v>181</v>
      </c>
      <c r="I300" s="1" t="s">
        <v>179</v>
      </c>
      <c r="J300" s="4">
        <v>0.1971419999999999</v>
      </c>
      <c r="K300" s="1">
        <v>263</v>
      </c>
      <c r="L300" s="1">
        <v>263</v>
      </c>
      <c r="M300" s="1">
        <v>8.3680000000000003</v>
      </c>
      <c r="O300" s="1">
        <v>3</v>
      </c>
      <c r="P300" s="1" t="s">
        <v>124</v>
      </c>
      <c r="Q300" s="1">
        <v>86.539000000000001</v>
      </c>
      <c r="R300" s="1">
        <v>205</v>
      </c>
      <c r="S300" s="1">
        <v>2.6059999999999999</v>
      </c>
      <c r="T300" s="1">
        <v>109</v>
      </c>
      <c r="V300" s="1">
        <v>326</v>
      </c>
    </row>
    <row r="301" spans="2:22" x14ac:dyDescent="0.3">
      <c r="B301" s="1" t="s">
        <v>90</v>
      </c>
      <c r="C301" s="1" t="s">
        <v>232</v>
      </c>
      <c r="D301" s="1" t="s">
        <v>285</v>
      </c>
      <c r="E301" s="1" t="s">
        <v>115</v>
      </c>
      <c r="F301" s="1" t="s">
        <v>243</v>
      </c>
      <c r="G301" s="1">
        <v>2021</v>
      </c>
      <c r="H301" s="1" t="s">
        <v>181</v>
      </c>
      <c r="I301" s="1" t="s">
        <v>179</v>
      </c>
      <c r="J301" s="4">
        <v>0.20013600000000001</v>
      </c>
      <c r="K301" s="1">
        <v>263</v>
      </c>
      <c r="L301" s="1">
        <v>263</v>
      </c>
      <c r="M301" s="1">
        <v>8.298</v>
      </c>
      <c r="O301" s="1">
        <v>3</v>
      </c>
      <c r="P301" s="1" t="s">
        <v>124</v>
      </c>
      <c r="Q301" s="1">
        <v>86.539000000000001</v>
      </c>
      <c r="R301" s="1">
        <v>205</v>
      </c>
      <c r="S301" s="1">
        <v>2.6059999999999999</v>
      </c>
      <c r="T301" s="1">
        <v>109</v>
      </c>
      <c r="V301" s="1">
        <v>326</v>
      </c>
    </row>
    <row r="302" spans="2:22" x14ac:dyDescent="0.3">
      <c r="B302" s="1" t="s">
        <v>90</v>
      </c>
      <c r="C302" s="1" t="s">
        <v>232</v>
      </c>
      <c r="D302" s="1" t="s">
        <v>285</v>
      </c>
      <c r="E302" s="1" t="s">
        <v>115</v>
      </c>
      <c r="F302" s="1" t="s">
        <v>244</v>
      </c>
      <c r="G302" s="1">
        <v>2021</v>
      </c>
      <c r="H302" s="1" t="s">
        <v>181</v>
      </c>
      <c r="I302" s="1" t="s">
        <v>179</v>
      </c>
      <c r="J302" s="4">
        <v>0.21356</v>
      </c>
      <c r="K302" s="1">
        <v>263</v>
      </c>
      <c r="L302" s="1">
        <v>263</v>
      </c>
      <c r="M302" s="1">
        <v>8.298</v>
      </c>
      <c r="O302" s="1">
        <v>3</v>
      </c>
      <c r="P302" s="1" t="s">
        <v>124</v>
      </c>
      <c r="Q302" s="1">
        <v>86.539000000000001</v>
      </c>
      <c r="R302" s="1">
        <v>205</v>
      </c>
      <c r="S302" s="1">
        <v>2.6059999999999999</v>
      </c>
      <c r="T302" s="1">
        <v>109</v>
      </c>
      <c r="V302" s="1">
        <v>326</v>
      </c>
    </row>
    <row r="303" spans="2:22" x14ac:dyDescent="0.3">
      <c r="B303" s="1" t="s">
        <v>90</v>
      </c>
      <c r="C303" s="1" t="s">
        <v>232</v>
      </c>
      <c r="D303" s="1" t="s">
        <v>285</v>
      </c>
      <c r="E303" s="1" t="s">
        <v>115</v>
      </c>
      <c r="F303" s="1" t="s">
        <v>245</v>
      </c>
      <c r="G303" s="1">
        <v>2021</v>
      </c>
      <c r="H303" s="1" t="s">
        <v>181</v>
      </c>
      <c r="I303" s="1" t="s">
        <v>179</v>
      </c>
      <c r="J303" s="4">
        <v>0.231182</v>
      </c>
      <c r="K303" s="1">
        <v>263</v>
      </c>
      <c r="L303" s="1">
        <v>263</v>
      </c>
      <c r="M303" s="1">
        <v>8.3510000000000009</v>
      </c>
      <c r="O303" s="1">
        <v>3</v>
      </c>
      <c r="P303" s="1" t="s">
        <v>124</v>
      </c>
      <c r="Q303" s="1">
        <v>86.539000000000001</v>
      </c>
      <c r="R303" s="1">
        <v>205</v>
      </c>
      <c r="S303" s="1">
        <v>2.6059999999999999</v>
      </c>
      <c r="T303" s="1">
        <v>109</v>
      </c>
      <c r="V303" s="1">
        <v>326</v>
      </c>
    </row>
    <row r="304" spans="2:22" x14ac:dyDescent="0.3">
      <c r="B304" s="1" t="s">
        <v>90</v>
      </c>
      <c r="C304" s="1" t="s">
        <v>232</v>
      </c>
      <c r="D304" s="1" t="s">
        <v>285</v>
      </c>
      <c r="E304" s="1" t="s">
        <v>115</v>
      </c>
      <c r="F304" s="1" t="s">
        <v>246</v>
      </c>
      <c r="G304" s="1">
        <v>2021</v>
      </c>
      <c r="H304" s="1" t="s">
        <v>181</v>
      </c>
      <c r="I304" s="1" t="s">
        <v>179</v>
      </c>
      <c r="J304" s="4">
        <v>0.24419399999999999</v>
      </c>
      <c r="K304" s="1">
        <v>263</v>
      </c>
      <c r="L304" s="1">
        <v>263</v>
      </c>
      <c r="M304" s="1">
        <v>8.3510000000000009</v>
      </c>
      <c r="O304" s="1">
        <v>3</v>
      </c>
      <c r="P304" s="1" t="s">
        <v>124</v>
      </c>
      <c r="Q304" s="1">
        <v>86.539000000000001</v>
      </c>
      <c r="R304" s="1">
        <v>205</v>
      </c>
      <c r="S304" s="1">
        <v>2.6059999999999999</v>
      </c>
      <c r="T304" s="1">
        <v>109</v>
      </c>
      <c r="V304" s="1">
        <v>326</v>
      </c>
    </row>
    <row r="305" spans="2:22" x14ac:dyDescent="0.3">
      <c r="B305" s="1" t="s">
        <v>90</v>
      </c>
      <c r="C305" s="1" t="s">
        <v>232</v>
      </c>
      <c r="D305" s="1" t="s">
        <v>285</v>
      </c>
      <c r="E305" s="1" t="s">
        <v>115</v>
      </c>
      <c r="F305" s="1" t="s">
        <v>247</v>
      </c>
      <c r="G305" s="1">
        <v>2021</v>
      </c>
      <c r="H305" s="1" t="s">
        <v>181</v>
      </c>
      <c r="I305" s="1" t="s">
        <v>179</v>
      </c>
      <c r="J305" s="4">
        <v>0.26902999999999999</v>
      </c>
      <c r="K305" s="1">
        <v>263</v>
      </c>
      <c r="L305" s="1">
        <v>263</v>
      </c>
      <c r="M305" s="1">
        <v>8.5890000000000004</v>
      </c>
      <c r="O305" s="1">
        <v>3</v>
      </c>
      <c r="P305" s="1" t="s">
        <v>124</v>
      </c>
      <c r="Q305" s="1">
        <v>86.539000000000001</v>
      </c>
      <c r="R305" s="1">
        <v>205</v>
      </c>
      <c r="S305" s="1">
        <v>2.6059999999999999</v>
      </c>
      <c r="T305" s="1">
        <v>109</v>
      </c>
      <c r="V305" s="1">
        <v>326</v>
      </c>
    </row>
    <row r="306" spans="2:22" x14ac:dyDescent="0.3">
      <c r="B306" s="1" t="s">
        <v>90</v>
      </c>
      <c r="C306" s="1" t="s">
        <v>232</v>
      </c>
      <c r="D306" s="1" t="s">
        <v>285</v>
      </c>
      <c r="E306" s="1" t="s">
        <v>115</v>
      </c>
      <c r="F306" s="1" t="s">
        <v>248</v>
      </c>
      <c r="G306" s="1">
        <v>2021</v>
      </c>
      <c r="H306" s="1" t="s">
        <v>181</v>
      </c>
      <c r="I306" s="1" t="s">
        <v>179</v>
      </c>
      <c r="J306" s="4">
        <v>0.30932599999999988</v>
      </c>
      <c r="K306" s="1">
        <v>263</v>
      </c>
      <c r="L306" s="1">
        <v>263</v>
      </c>
      <c r="M306" s="1">
        <v>8.5890000000000004</v>
      </c>
      <c r="O306" s="1">
        <v>3</v>
      </c>
      <c r="P306" s="1" t="s">
        <v>124</v>
      </c>
      <c r="Q306" s="1">
        <v>86.539000000000001</v>
      </c>
      <c r="R306" s="1">
        <v>205</v>
      </c>
      <c r="S306" s="1">
        <v>2.6059999999999999</v>
      </c>
      <c r="T306" s="1">
        <v>109</v>
      </c>
      <c r="V306" s="1">
        <v>326</v>
      </c>
    </row>
    <row r="307" spans="2:22" x14ac:dyDescent="0.3">
      <c r="B307" s="1" t="s">
        <v>90</v>
      </c>
      <c r="C307" s="1" t="s">
        <v>232</v>
      </c>
      <c r="D307" s="1" t="s">
        <v>285</v>
      </c>
      <c r="E307" s="1" t="s">
        <v>115</v>
      </c>
      <c r="F307" s="1" t="s">
        <v>249</v>
      </c>
      <c r="G307" s="1">
        <v>2021</v>
      </c>
      <c r="H307" s="1" t="s">
        <v>181</v>
      </c>
      <c r="I307" s="1" t="s">
        <v>179</v>
      </c>
      <c r="J307" s="4">
        <v>0.33424199999999987</v>
      </c>
      <c r="K307" s="1">
        <v>263</v>
      </c>
      <c r="L307" s="1">
        <v>263</v>
      </c>
      <c r="M307" s="1">
        <v>9.0660000000000007</v>
      </c>
      <c r="O307" s="1">
        <v>3</v>
      </c>
      <c r="P307" s="1" t="s">
        <v>124</v>
      </c>
      <c r="Q307" s="1">
        <v>86.539000000000001</v>
      </c>
      <c r="R307" s="1">
        <v>205</v>
      </c>
      <c r="S307" s="1">
        <v>2.6059999999999999</v>
      </c>
      <c r="T307" s="1">
        <v>109</v>
      </c>
      <c r="V307" s="1">
        <v>326</v>
      </c>
    </row>
    <row r="308" spans="2:22" x14ac:dyDescent="0.3">
      <c r="B308" s="1" t="s">
        <v>90</v>
      </c>
      <c r="C308" s="1" t="s">
        <v>232</v>
      </c>
      <c r="D308" s="1" t="s">
        <v>285</v>
      </c>
      <c r="E308" s="1" t="s">
        <v>115</v>
      </c>
      <c r="F308" s="1" t="s">
        <v>250</v>
      </c>
      <c r="G308" s="1">
        <v>2021</v>
      </c>
      <c r="H308" s="1" t="s">
        <v>181</v>
      </c>
      <c r="I308" s="1" t="s">
        <v>179</v>
      </c>
      <c r="J308" s="4">
        <v>0.35247000000000001</v>
      </c>
      <c r="K308" s="1">
        <v>263</v>
      </c>
      <c r="L308" s="1">
        <v>263</v>
      </c>
      <c r="M308" s="1">
        <v>9.0670000000000002</v>
      </c>
      <c r="O308" s="1">
        <v>3</v>
      </c>
      <c r="P308" s="1" t="s">
        <v>124</v>
      </c>
      <c r="Q308" s="1">
        <v>86.539000000000001</v>
      </c>
      <c r="R308" s="1">
        <v>205</v>
      </c>
      <c r="S308" s="1">
        <v>2.6059999999999999</v>
      </c>
      <c r="T308" s="1">
        <v>109</v>
      </c>
      <c r="V308" s="1">
        <v>326</v>
      </c>
    </row>
    <row r="309" spans="2:22" x14ac:dyDescent="0.3">
      <c r="B309" s="1" t="s">
        <v>90</v>
      </c>
      <c r="C309" s="1" t="s">
        <v>232</v>
      </c>
      <c r="D309" s="1" t="s">
        <v>285</v>
      </c>
      <c r="E309" s="1" t="s">
        <v>115</v>
      </c>
      <c r="F309" s="1" t="s">
        <v>251</v>
      </c>
      <c r="G309" s="1">
        <v>2021</v>
      </c>
      <c r="H309" s="1" t="s">
        <v>181</v>
      </c>
      <c r="I309" s="1" t="s">
        <v>179</v>
      </c>
      <c r="J309" s="4">
        <v>0.37898199999999999</v>
      </c>
      <c r="K309" s="1">
        <v>263</v>
      </c>
      <c r="L309" s="1">
        <v>263</v>
      </c>
      <c r="M309" s="1">
        <v>9.7940000000000005</v>
      </c>
      <c r="O309" s="1">
        <v>3</v>
      </c>
      <c r="P309" s="1" t="s">
        <v>124</v>
      </c>
      <c r="Q309" s="1">
        <v>86.539000000000001</v>
      </c>
      <c r="R309" s="1">
        <v>205</v>
      </c>
      <c r="S309" s="1">
        <v>2.6059999999999999</v>
      </c>
      <c r="T309" s="1">
        <v>109</v>
      </c>
      <c r="V309" s="1">
        <v>326</v>
      </c>
    </row>
    <row r="310" spans="2:22" x14ac:dyDescent="0.3">
      <c r="B310" s="1" t="s">
        <v>90</v>
      </c>
      <c r="C310" s="1" t="s">
        <v>232</v>
      </c>
      <c r="D310" s="1" t="s">
        <v>285</v>
      </c>
      <c r="E310" s="1" t="s">
        <v>115</v>
      </c>
      <c r="F310" s="1" t="s">
        <v>252</v>
      </c>
      <c r="G310" s="1">
        <v>2021</v>
      </c>
      <c r="H310" s="1" t="s">
        <v>181</v>
      </c>
      <c r="I310" s="1" t="s">
        <v>179</v>
      </c>
      <c r="J310" s="4">
        <v>0.38490600000000003</v>
      </c>
      <c r="K310" s="1">
        <v>263</v>
      </c>
      <c r="L310" s="1">
        <v>263</v>
      </c>
      <c r="M310" s="1">
        <v>9.7940000000000005</v>
      </c>
      <c r="O310" s="1">
        <v>3</v>
      </c>
      <c r="P310" s="1" t="s">
        <v>124</v>
      </c>
      <c r="Q310" s="1">
        <v>86.539000000000001</v>
      </c>
      <c r="R310" s="1">
        <v>205</v>
      </c>
      <c r="S310" s="1">
        <v>2.6059999999999999</v>
      </c>
      <c r="T310" s="1">
        <v>109</v>
      </c>
      <c r="V310" s="1">
        <v>326</v>
      </c>
    </row>
    <row r="311" spans="2:22" x14ac:dyDescent="0.3">
      <c r="B311" s="1" t="s">
        <v>90</v>
      </c>
      <c r="C311" s="1" t="s">
        <v>232</v>
      </c>
      <c r="D311" s="1" t="s">
        <v>285</v>
      </c>
      <c r="E311" s="1" t="s">
        <v>115</v>
      </c>
      <c r="F311" s="1" t="s">
        <v>253</v>
      </c>
      <c r="G311" s="1">
        <v>2021</v>
      </c>
      <c r="H311" s="1" t="s">
        <v>181</v>
      </c>
      <c r="I311" s="1" t="s">
        <v>179</v>
      </c>
      <c r="J311" s="4">
        <v>0.38087599999999999</v>
      </c>
      <c r="K311" s="1">
        <v>263</v>
      </c>
      <c r="L311" s="1">
        <v>263</v>
      </c>
      <c r="M311" s="1">
        <v>10.629</v>
      </c>
      <c r="O311" s="1">
        <v>3</v>
      </c>
      <c r="P311" s="1" t="s">
        <v>124</v>
      </c>
      <c r="Q311" s="1">
        <v>86.539000000000001</v>
      </c>
      <c r="R311" s="1">
        <v>205</v>
      </c>
      <c r="S311" s="1">
        <v>2.6059999999999999</v>
      </c>
      <c r="T311" s="1">
        <v>109</v>
      </c>
      <c r="V311" s="1">
        <v>326</v>
      </c>
    </row>
    <row r="312" spans="2:22" x14ac:dyDescent="0.3">
      <c r="B312" s="1" t="s">
        <v>90</v>
      </c>
      <c r="C312" s="1" t="s">
        <v>232</v>
      </c>
      <c r="D312" s="1" t="s">
        <v>285</v>
      </c>
      <c r="E312" s="1" t="s">
        <v>115</v>
      </c>
      <c r="F312" s="1" t="s">
        <v>254</v>
      </c>
      <c r="G312" s="1">
        <v>2021</v>
      </c>
      <c r="H312" s="1" t="s">
        <v>181</v>
      </c>
      <c r="I312" s="1" t="s">
        <v>179</v>
      </c>
      <c r="J312" s="4">
        <v>0.371396</v>
      </c>
      <c r="K312" s="1">
        <v>263</v>
      </c>
      <c r="L312" s="1">
        <v>263</v>
      </c>
      <c r="M312" s="1">
        <v>10.628</v>
      </c>
      <c r="O312" s="1">
        <v>3</v>
      </c>
      <c r="P312" s="1" t="s">
        <v>124</v>
      </c>
      <c r="Q312" s="1">
        <v>86.539000000000001</v>
      </c>
      <c r="R312" s="1">
        <v>205</v>
      </c>
      <c r="S312" s="1">
        <v>2.6059999999999999</v>
      </c>
      <c r="T312" s="1">
        <v>109</v>
      </c>
      <c r="V312" s="1">
        <v>326</v>
      </c>
    </row>
    <row r="313" spans="2:22" x14ac:dyDescent="0.3">
      <c r="B313" s="1" t="s">
        <v>90</v>
      </c>
      <c r="C313" s="1" t="s">
        <v>232</v>
      </c>
      <c r="D313" s="1" t="s">
        <v>285</v>
      </c>
      <c r="E313" s="1" t="s">
        <v>115</v>
      </c>
      <c r="F313" s="1" t="s">
        <v>255</v>
      </c>
      <c r="G313" s="1">
        <v>2021</v>
      </c>
      <c r="H313" s="1" t="s">
        <v>181</v>
      </c>
      <c r="I313" s="1" t="s">
        <v>179</v>
      </c>
      <c r="J313" s="4">
        <v>0.36996800000000002</v>
      </c>
      <c r="K313" s="1">
        <v>263</v>
      </c>
      <c r="L313" s="1">
        <v>263</v>
      </c>
      <c r="M313" s="1">
        <v>11.391</v>
      </c>
      <c r="O313" s="1">
        <v>3</v>
      </c>
      <c r="P313" s="1" t="s">
        <v>124</v>
      </c>
      <c r="Q313" s="1">
        <v>86.539000000000001</v>
      </c>
      <c r="R313" s="1">
        <v>205</v>
      </c>
      <c r="S313" s="1">
        <v>2.6059999999999999</v>
      </c>
      <c r="T313" s="1">
        <v>109</v>
      </c>
      <c r="V313" s="1">
        <v>326</v>
      </c>
    </row>
    <row r="314" spans="2:22" x14ac:dyDescent="0.3">
      <c r="B314" s="1" t="s">
        <v>90</v>
      </c>
      <c r="C314" s="1" t="s">
        <v>232</v>
      </c>
      <c r="D314" s="1" t="s">
        <v>285</v>
      </c>
      <c r="E314" s="1" t="s">
        <v>115</v>
      </c>
      <c r="F314" s="1" t="s">
        <v>256</v>
      </c>
      <c r="G314" s="1">
        <v>2021</v>
      </c>
      <c r="H314" s="1" t="s">
        <v>181</v>
      </c>
      <c r="I314" s="1" t="s">
        <v>179</v>
      </c>
      <c r="J314" s="4">
        <v>0.3615779999999999</v>
      </c>
      <c r="K314" s="1">
        <v>263</v>
      </c>
      <c r="L314" s="1">
        <v>263</v>
      </c>
      <c r="M314" s="1">
        <v>11.391</v>
      </c>
      <c r="O314" s="1">
        <v>3</v>
      </c>
      <c r="P314" s="1" t="s">
        <v>124</v>
      </c>
      <c r="Q314" s="1">
        <v>86.539000000000001</v>
      </c>
      <c r="R314" s="1">
        <v>205</v>
      </c>
      <c r="S314" s="1">
        <v>2.6059999999999999</v>
      </c>
      <c r="T314" s="1">
        <v>109</v>
      </c>
      <c r="V314" s="1">
        <v>326</v>
      </c>
    </row>
    <row r="315" spans="2:22" x14ac:dyDescent="0.3">
      <c r="B315" s="1" t="s">
        <v>90</v>
      </c>
      <c r="C315" s="1" t="s">
        <v>232</v>
      </c>
      <c r="D315" s="1" t="s">
        <v>285</v>
      </c>
      <c r="E315" s="1" t="s">
        <v>115</v>
      </c>
      <c r="F315" s="1" t="s">
        <v>257</v>
      </c>
      <c r="G315" s="1">
        <v>2021</v>
      </c>
      <c r="H315" s="1" t="s">
        <v>181</v>
      </c>
      <c r="I315" s="1" t="s">
        <v>179</v>
      </c>
      <c r="J315" s="4">
        <v>0.36321199999999998</v>
      </c>
      <c r="K315" s="1">
        <v>263</v>
      </c>
      <c r="L315" s="1">
        <v>263</v>
      </c>
      <c r="M315" s="1">
        <v>11.978</v>
      </c>
      <c r="O315" s="1">
        <v>3</v>
      </c>
      <c r="P315" s="1" t="s">
        <v>124</v>
      </c>
      <c r="Q315" s="1">
        <v>86.539000000000001</v>
      </c>
      <c r="R315" s="1">
        <v>205</v>
      </c>
      <c r="S315" s="1">
        <v>2.6059999999999999</v>
      </c>
      <c r="T315" s="1">
        <v>109</v>
      </c>
      <c r="V315" s="1">
        <v>326</v>
      </c>
    </row>
    <row r="316" spans="2:22" x14ac:dyDescent="0.3">
      <c r="B316" s="1" t="s">
        <v>90</v>
      </c>
      <c r="C316" s="1" t="s">
        <v>232</v>
      </c>
      <c r="D316" s="1" t="s">
        <v>285</v>
      </c>
      <c r="E316" s="1" t="s">
        <v>115</v>
      </c>
      <c r="F316" s="1" t="s">
        <v>258</v>
      </c>
      <c r="G316" s="1">
        <v>2021</v>
      </c>
      <c r="H316" s="1" t="s">
        <v>181</v>
      </c>
      <c r="I316" s="1" t="s">
        <v>179</v>
      </c>
      <c r="J316" s="4">
        <v>0.36863999999999991</v>
      </c>
      <c r="K316" s="1">
        <v>263</v>
      </c>
      <c r="L316" s="1">
        <v>263</v>
      </c>
      <c r="M316" s="1">
        <v>11.978</v>
      </c>
      <c r="O316" s="1">
        <v>3</v>
      </c>
      <c r="P316" s="1" t="s">
        <v>124</v>
      </c>
      <c r="Q316" s="1">
        <v>86.539000000000001</v>
      </c>
      <c r="R316" s="1">
        <v>205</v>
      </c>
      <c r="S316" s="1">
        <v>2.6059999999999999</v>
      </c>
      <c r="T316" s="1">
        <v>109</v>
      </c>
      <c r="V316" s="1">
        <v>326</v>
      </c>
    </row>
    <row r="317" spans="2:22" x14ac:dyDescent="0.3">
      <c r="B317" s="1" t="s">
        <v>90</v>
      </c>
      <c r="C317" s="1" t="s">
        <v>232</v>
      </c>
      <c r="D317" s="1" t="s">
        <v>285</v>
      </c>
      <c r="E317" s="1" t="s">
        <v>115</v>
      </c>
      <c r="F317" s="1" t="s">
        <v>259</v>
      </c>
      <c r="G317" s="1">
        <v>2021</v>
      </c>
      <c r="H317" s="1" t="s">
        <v>181</v>
      </c>
      <c r="I317" s="1" t="s">
        <v>179</v>
      </c>
      <c r="J317" s="4">
        <v>0.37981199999999998</v>
      </c>
      <c r="K317" s="1">
        <v>263</v>
      </c>
      <c r="L317" s="1">
        <v>263</v>
      </c>
      <c r="M317" s="1">
        <v>12.404</v>
      </c>
      <c r="O317" s="1">
        <v>3</v>
      </c>
      <c r="P317" s="1" t="s">
        <v>124</v>
      </c>
      <c r="Q317" s="1">
        <v>86.539000000000001</v>
      </c>
      <c r="R317" s="1">
        <v>205</v>
      </c>
      <c r="S317" s="1">
        <v>2.6059999999999999</v>
      </c>
      <c r="T317" s="1">
        <v>109</v>
      </c>
      <c r="V317" s="1">
        <v>326</v>
      </c>
    </row>
    <row r="318" spans="2:22" x14ac:dyDescent="0.3">
      <c r="B318" s="1" t="s">
        <v>90</v>
      </c>
      <c r="C318" s="1" t="s">
        <v>232</v>
      </c>
      <c r="D318" s="1" t="s">
        <v>285</v>
      </c>
      <c r="E318" s="1" t="s">
        <v>115</v>
      </c>
      <c r="F318" s="1" t="s">
        <v>260</v>
      </c>
      <c r="G318" s="1">
        <v>2021</v>
      </c>
      <c r="H318" s="1" t="s">
        <v>181</v>
      </c>
      <c r="I318" s="1" t="s">
        <v>179</v>
      </c>
      <c r="J318" s="4">
        <v>0.37479000000000001</v>
      </c>
      <c r="K318" s="1">
        <v>263</v>
      </c>
      <c r="L318" s="1">
        <v>263</v>
      </c>
      <c r="M318" s="1">
        <v>12.404</v>
      </c>
      <c r="O318" s="1">
        <v>3</v>
      </c>
      <c r="P318" s="1" t="s">
        <v>124</v>
      </c>
      <c r="Q318" s="1">
        <v>86.539000000000001</v>
      </c>
      <c r="R318" s="1">
        <v>205</v>
      </c>
      <c r="S318" s="1">
        <v>2.6059999999999999</v>
      </c>
      <c r="T318" s="1">
        <v>109</v>
      </c>
      <c r="V318" s="1">
        <v>326</v>
      </c>
    </row>
    <row r="319" spans="2:22" x14ac:dyDescent="0.3">
      <c r="B319" s="1" t="s">
        <v>90</v>
      </c>
      <c r="C319" s="1" t="s">
        <v>232</v>
      </c>
      <c r="D319" s="1" t="s">
        <v>285</v>
      </c>
      <c r="E319" s="1" t="s">
        <v>115</v>
      </c>
      <c r="F319" s="1" t="s">
        <v>261</v>
      </c>
      <c r="G319" s="1">
        <v>2021</v>
      </c>
      <c r="H319" s="1" t="s">
        <v>181</v>
      </c>
      <c r="I319" s="1" t="s">
        <v>179</v>
      </c>
      <c r="J319" s="4">
        <v>0.36626199999999998</v>
      </c>
      <c r="K319" s="1">
        <v>263</v>
      </c>
      <c r="L319" s="1">
        <v>263</v>
      </c>
      <c r="M319" s="1">
        <v>12.667</v>
      </c>
      <c r="O319" s="1">
        <v>3</v>
      </c>
      <c r="P319" s="1" t="s">
        <v>124</v>
      </c>
      <c r="Q319" s="1">
        <v>86.539000000000001</v>
      </c>
      <c r="R319" s="1">
        <v>205</v>
      </c>
      <c r="S319" s="1">
        <v>2.6059999999999999</v>
      </c>
      <c r="T319" s="1">
        <v>109</v>
      </c>
      <c r="V319" s="1">
        <v>326</v>
      </c>
    </row>
    <row r="320" spans="2:22" x14ac:dyDescent="0.3">
      <c r="B320" s="1" t="s">
        <v>90</v>
      </c>
      <c r="C320" s="1" t="s">
        <v>232</v>
      </c>
      <c r="D320" s="1" t="s">
        <v>285</v>
      </c>
      <c r="E320" s="1" t="s">
        <v>115</v>
      </c>
      <c r="F320" s="1" t="s">
        <v>262</v>
      </c>
      <c r="G320" s="1">
        <v>2021</v>
      </c>
      <c r="H320" s="1" t="s">
        <v>181</v>
      </c>
      <c r="I320" s="1" t="s">
        <v>179</v>
      </c>
      <c r="J320" s="4">
        <v>0.36246800000000001</v>
      </c>
      <c r="K320" s="1">
        <v>263</v>
      </c>
      <c r="L320" s="1">
        <v>263</v>
      </c>
      <c r="M320" s="1">
        <v>12.667</v>
      </c>
      <c r="O320" s="1">
        <v>3</v>
      </c>
      <c r="P320" s="1" t="s">
        <v>124</v>
      </c>
      <c r="Q320" s="1">
        <v>86.539000000000001</v>
      </c>
      <c r="R320" s="1">
        <v>205</v>
      </c>
      <c r="S320" s="1">
        <v>2.6059999999999999</v>
      </c>
      <c r="T320" s="1">
        <v>109</v>
      </c>
      <c r="V320" s="1">
        <v>326</v>
      </c>
    </row>
    <row r="321" spans="2:22" x14ac:dyDescent="0.3">
      <c r="B321" s="1" t="s">
        <v>90</v>
      </c>
      <c r="C321" s="1" t="s">
        <v>232</v>
      </c>
      <c r="D321" s="1" t="s">
        <v>285</v>
      </c>
      <c r="E321" s="1" t="s">
        <v>115</v>
      </c>
      <c r="F321" s="1" t="s">
        <v>263</v>
      </c>
      <c r="G321" s="1">
        <v>2021</v>
      </c>
      <c r="H321" s="1" t="s">
        <v>181</v>
      </c>
      <c r="I321" s="1" t="s">
        <v>179</v>
      </c>
      <c r="J321" s="4">
        <v>0.366448</v>
      </c>
      <c r="K321" s="1">
        <v>263</v>
      </c>
      <c r="L321" s="1">
        <v>263</v>
      </c>
      <c r="M321" s="1">
        <v>12.747999999999999</v>
      </c>
      <c r="O321" s="1">
        <v>3</v>
      </c>
      <c r="P321" s="1" t="s">
        <v>124</v>
      </c>
      <c r="Q321" s="1">
        <v>86.539000000000001</v>
      </c>
      <c r="R321" s="1">
        <v>205</v>
      </c>
      <c r="S321" s="1">
        <v>2.6059999999999999</v>
      </c>
      <c r="T321" s="1">
        <v>109</v>
      </c>
      <c r="V321" s="1">
        <v>326</v>
      </c>
    </row>
    <row r="322" spans="2:22" x14ac:dyDescent="0.3">
      <c r="B322" s="1" t="s">
        <v>90</v>
      </c>
      <c r="C322" s="1" t="s">
        <v>232</v>
      </c>
      <c r="D322" s="1" t="s">
        <v>285</v>
      </c>
      <c r="E322" s="1" t="s">
        <v>115</v>
      </c>
      <c r="F322" s="1" t="s">
        <v>264</v>
      </c>
      <c r="G322" s="1">
        <v>2021</v>
      </c>
      <c r="H322" s="1" t="s">
        <v>181</v>
      </c>
      <c r="I322" s="1" t="s">
        <v>179</v>
      </c>
      <c r="J322" s="4">
        <v>0.38219999999999998</v>
      </c>
      <c r="K322" s="1">
        <v>263</v>
      </c>
      <c r="L322" s="1">
        <v>263</v>
      </c>
      <c r="M322" s="1">
        <v>12.747999999999999</v>
      </c>
      <c r="O322" s="1">
        <v>3</v>
      </c>
      <c r="P322" s="1" t="s">
        <v>124</v>
      </c>
      <c r="Q322" s="1">
        <v>86.539000000000001</v>
      </c>
      <c r="R322" s="1">
        <v>205</v>
      </c>
      <c r="S322" s="1">
        <v>2.6059999999999999</v>
      </c>
      <c r="T322" s="1">
        <v>109</v>
      </c>
      <c r="V322" s="1">
        <v>326</v>
      </c>
    </row>
    <row r="323" spans="2:22" x14ac:dyDescent="0.3">
      <c r="B323" s="1" t="s">
        <v>90</v>
      </c>
      <c r="C323" s="1" t="s">
        <v>232</v>
      </c>
      <c r="D323" s="1" t="s">
        <v>285</v>
      </c>
      <c r="E323" s="1" t="s">
        <v>115</v>
      </c>
      <c r="F323" s="1" t="s">
        <v>265</v>
      </c>
      <c r="G323" s="1">
        <v>2021</v>
      </c>
      <c r="H323" s="1" t="s">
        <v>181</v>
      </c>
      <c r="I323" s="1" t="s">
        <v>179</v>
      </c>
      <c r="J323" s="4">
        <v>0.40279399999999999</v>
      </c>
      <c r="K323" s="1">
        <v>263</v>
      </c>
      <c r="L323" s="1">
        <v>263</v>
      </c>
      <c r="M323" s="1">
        <v>12.621</v>
      </c>
      <c r="O323" s="1">
        <v>3</v>
      </c>
      <c r="P323" s="1" t="s">
        <v>124</v>
      </c>
      <c r="Q323" s="1">
        <v>86.539000000000001</v>
      </c>
      <c r="R323" s="1">
        <v>205</v>
      </c>
      <c r="S323" s="1">
        <v>2.6059999999999999</v>
      </c>
      <c r="T323" s="1">
        <v>109</v>
      </c>
      <c r="V323" s="1">
        <v>326</v>
      </c>
    </row>
    <row r="324" spans="2:22" x14ac:dyDescent="0.3">
      <c r="B324" s="1" t="s">
        <v>90</v>
      </c>
      <c r="C324" s="1" t="s">
        <v>232</v>
      </c>
      <c r="D324" s="1" t="s">
        <v>285</v>
      </c>
      <c r="E324" s="1" t="s">
        <v>115</v>
      </c>
      <c r="F324" s="1" t="s">
        <v>266</v>
      </c>
      <c r="G324" s="1">
        <v>2021</v>
      </c>
      <c r="H324" s="1" t="s">
        <v>181</v>
      </c>
      <c r="I324" s="1" t="s">
        <v>179</v>
      </c>
      <c r="J324" s="4">
        <v>0.43952799999999997</v>
      </c>
      <c r="K324" s="1">
        <v>263</v>
      </c>
      <c r="L324" s="1">
        <v>263</v>
      </c>
      <c r="M324" s="1">
        <v>12.621</v>
      </c>
      <c r="O324" s="1">
        <v>3</v>
      </c>
      <c r="P324" s="1" t="s">
        <v>124</v>
      </c>
      <c r="Q324" s="1">
        <v>86.539000000000001</v>
      </c>
      <c r="R324" s="1">
        <v>205</v>
      </c>
      <c r="S324" s="1">
        <v>2.6059999999999999</v>
      </c>
      <c r="T324" s="1">
        <v>109</v>
      </c>
      <c r="V324" s="1">
        <v>326</v>
      </c>
    </row>
    <row r="325" spans="2:22" x14ac:dyDescent="0.3">
      <c r="B325" s="1" t="s">
        <v>90</v>
      </c>
      <c r="C325" s="1" t="s">
        <v>232</v>
      </c>
      <c r="D325" s="1" t="s">
        <v>285</v>
      </c>
      <c r="E325" s="1" t="s">
        <v>115</v>
      </c>
      <c r="F325" s="1" t="s">
        <v>267</v>
      </c>
      <c r="G325" s="1">
        <v>2021</v>
      </c>
      <c r="H325" s="1" t="s">
        <v>181</v>
      </c>
      <c r="I325" s="1" t="s">
        <v>179</v>
      </c>
      <c r="J325" s="4">
        <v>0.49452600000000002</v>
      </c>
      <c r="K325" s="1">
        <v>263</v>
      </c>
      <c r="L325" s="1">
        <v>263</v>
      </c>
      <c r="M325" s="1">
        <v>12.353999999999999</v>
      </c>
      <c r="O325" s="1">
        <v>3</v>
      </c>
      <c r="P325" s="1" t="s">
        <v>124</v>
      </c>
      <c r="Q325" s="1">
        <v>86.539000000000001</v>
      </c>
      <c r="R325" s="1">
        <v>205</v>
      </c>
      <c r="S325" s="1">
        <v>2.6059999999999999</v>
      </c>
      <c r="T325" s="1">
        <v>109</v>
      </c>
      <c r="V325" s="1">
        <v>326</v>
      </c>
    </row>
    <row r="326" spans="2:22" x14ac:dyDescent="0.3">
      <c r="B326" s="1" t="s">
        <v>90</v>
      </c>
      <c r="C326" s="1" t="s">
        <v>232</v>
      </c>
      <c r="D326" s="1" t="s">
        <v>285</v>
      </c>
      <c r="E326" s="1" t="s">
        <v>115</v>
      </c>
      <c r="F326" s="1" t="s">
        <v>268</v>
      </c>
      <c r="G326" s="1">
        <v>2021</v>
      </c>
      <c r="H326" s="1" t="s">
        <v>181</v>
      </c>
      <c r="I326" s="1" t="s">
        <v>179</v>
      </c>
      <c r="J326" s="4">
        <v>0.55115200000000009</v>
      </c>
      <c r="K326" s="1">
        <v>263</v>
      </c>
      <c r="L326" s="1">
        <v>263</v>
      </c>
      <c r="M326" s="1">
        <v>12.353999999999999</v>
      </c>
      <c r="O326" s="1">
        <v>3</v>
      </c>
      <c r="P326" s="1" t="s">
        <v>124</v>
      </c>
      <c r="Q326" s="1">
        <v>86.539000000000001</v>
      </c>
      <c r="R326" s="1">
        <v>205</v>
      </c>
      <c r="S326" s="1">
        <v>2.6059999999999999</v>
      </c>
      <c r="T326" s="1">
        <v>109</v>
      </c>
      <c r="V326" s="1">
        <v>326</v>
      </c>
    </row>
    <row r="327" spans="2:22" x14ac:dyDescent="0.3">
      <c r="B327" s="1" t="s">
        <v>90</v>
      </c>
      <c r="C327" s="1" t="s">
        <v>232</v>
      </c>
      <c r="D327" s="1" t="s">
        <v>285</v>
      </c>
      <c r="E327" s="1" t="s">
        <v>115</v>
      </c>
      <c r="F327" s="1" t="s">
        <v>269</v>
      </c>
      <c r="G327" s="1">
        <v>2021</v>
      </c>
      <c r="H327" s="1" t="s">
        <v>181</v>
      </c>
      <c r="I327" s="1" t="s">
        <v>179</v>
      </c>
      <c r="J327" s="4">
        <v>0.56491800000000003</v>
      </c>
      <c r="K327" s="1">
        <v>263</v>
      </c>
      <c r="L327" s="1">
        <v>263</v>
      </c>
      <c r="M327" s="1">
        <v>11.971</v>
      </c>
      <c r="O327" s="1">
        <v>3</v>
      </c>
      <c r="P327" s="1" t="s">
        <v>124</v>
      </c>
      <c r="Q327" s="1">
        <v>86.539000000000001</v>
      </c>
      <c r="R327" s="1">
        <v>205</v>
      </c>
      <c r="S327" s="1">
        <v>2.6059999999999999</v>
      </c>
      <c r="T327" s="1">
        <v>109</v>
      </c>
      <c r="V327" s="1">
        <v>326</v>
      </c>
    </row>
    <row r="328" spans="2:22" x14ac:dyDescent="0.3">
      <c r="B328" s="1" t="s">
        <v>90</v>
      </c>
      <c r="C328" s="1" t="s">
        <v>232</v>
      </c>
      <c r="D328" s="1" t="s">
        <v>285</v>
      </c>
      <c r="E328" s="1" t="s">
        <v>115</v>
      </c>
      <c r="F328" s="1" t="s">
        <v>270</v>
      </c>
      <c r="G328" s="1">
        <v>2021</v>
      </c>
      <c r="H328" s="1" t="s">
        <v>181</v>
      </c>
      <c r="I328" s="1" t="s">
        <v>179</v>
      </c>
      <c r="J328" s="4">
        <v>0.58184400000000003</v>
      </c>
      <c r="K328" s="1">
        <v>263</v>
      </c>
      <c r="L328" s="1">
        <v>263</v>
      </c>
      <c r="M328" s="1">
        <v>11.971</v>
      </c>
      <c r="O328" s="1">
        <v>3</v>
      </c>
      <c r="P328" s="1" t="s">
        <v>124</v>
      </c>
      <c r="Q328" s="1">
        <v>86.539000000000001</v>
      </c>
      <c r="R328" s="1">
        <v>205</v>
      </c>
      <c r="S328" s="1">
        <v>2.6059999999999999</v>
      </c>
      <c r="T328" s="1">
        <v>109</v>
      </c>
      <c r="V328" s="1">
        <v>326</v>
      </c>
    </row>
    <row r="329" spans="2:22" x14ac:dyDescent="0.3">
      <c r="B329" s="1" t="s">
        <v>90</v>
      </c>
      <c r="C329" s="1" t="s">
        <v>232</v>
      </c>
      <c r="D329" s="1" t="s">
        <v>285</v>
      </c>
      <c r="E329" s="1" t="s">
        <v>115</v>
      </c>
      <c r="F329" s="1" t="s">
        <v>271</v>
      </c>
      <c r="G329" s="1">
        <v>2021</v>
      </c>
      <c r="H329" s="1" t="s">
        <v>181</v>
      </c>
      <c r="I329" s="1" t="s">
        <v>179</v>
      </c>
      <c r="J329" s="4">
        <v>0.57856399999999997</v>
      </c>
      <c r="K329" s="1">
        <v>263</v>
      </c>
      <c r="L329" s="1">
        <v>263</v>
      </c>
      <c r="M329" s="1">
        <v>11.497999999999999</v>
      </c>
      <c r="O329" s="1">
        <v>3</v>
      </c>
      <c r="P329" s="1" t="s">
        <v>124</v>
      </c>
      <c r="Q329" s="1">
        <v>86.539000000000001</v>
      </c>
      <c r="R329" s="1">
        <v>205</v>
      </c>
      <c r="S329" s="1">
        <v>2.6059999999999999</v>
      </c>
      <c r="T329" s="1">
        <v>109</v>
      </c>
      <c r="V329" s="1">
        <v>326</v>
      </c>
    </row>
    <row r="330" spans="2:22" x14ac:dyDescent="0.3">
      <c r="B330" s="1" t="s">
        <v>90</v>
      </c>
      <c r="C330" s="1" t="s">
        <v>232</v>
      </c>
      <c r="D330" s="1" t="s">
        <v>285</v>
      </c>
      <c r="E330" s="1" t="s">
        <v>115</v>
      </c>
      <c r="F330" s="1" t="s">
        <v>272</v>
      </c>
      <c r="G330" s="1">
        <v>2021</v>
      </c>
      <c r="H330" s="1" t="s">
        <v>181</v>
      </c>
      <c r="I330" s="1" t="s">
        <v>179</v>
      </c>
      <c r="J330" s="4">
        <v>0.55993199999999999</v>
      </c>
      <c r="K330" s="1">
        <v>263</v>
      </c>
      <c r="L330" s="1">
        <v>263</v>
      </c>
      <c r="M330" s="1">
        <v>11.497999999999999</v>
      </c>
      <c r="O330" s="1">
        <v>3</v>
      </c>
      <c r="P330" s="1" t="s">
        <v>124</v>
      </c>
      <c r="Q330" s="1">
        <v>86.539000000000001</v>
      </c>
      <c r="R330" s="1">
        <v>205</v>
      </c>
      <c r="S330" s="1">
        <v>2.6059999999999999</v>
      </c>
      <c r="T330" s="1">
        <v>109</v>
      </c>
      <c r="V330" s="1">
        <v>326</v>
      </c>
    </row>
    <row r="331" spans="2:22" x14ac:dyDescent="0.3">
      <c r="B331" s="1" t="s">
        <v>90</v>
      </c>
      <c r="C331" s="1" t="s">
        <v>232</v>
      </c>
      <c r="D331" s="1" t="s">
        <v>285</v>
      </c>
      <c r="E331" s="1" t="s">
        <v>115</v>
      </c>
      <c r="F331" s="1" t="s">
        <v>273</v>
      </c>
      <c r="G331" s="1">
        <v>2021</v>
      </c>
      <c r="H331" s="1" t="s">
        <v>181</v>
      </c>
      <c r="I331" s="1" t="s">
        <v>179</v>
      </c>
      <c r="J331" s="4">
        <v>0.53195999999999999</v>
      </c>
      <c r="K331" s="1">
        <v>263</v>
      </c>
      <c r="L331" s="1">
        <v>263</v>
      </c>
      <c r="M331" s="1">
        <v>10.919</v>
      </c>
      <c r="O331" s="1">
        <v>3</v>
      </c>
      <c r="P331" s="1" t="s">
        <v>124</v>
      </c>
      <c r="Q331" s="1">
        <v>86.539000000000001</v>
      </c>
      <c r="R331" s="1">
        <v>205</v>
      </c>
      <c r="S331" s="1">
        <v>2.6059999999999999</v>
      </c>
      <c r="T331" s="1">
        <v>109</v>
      </c>
      <c r="V331" s="1">
        <v>326</v>
      </c>
    </row>
    <row r="332" spans="2:22" x14ac:dyDescent="0.3">
      <c r="B332" s="1" t="s">
        <v>90</v>
      </c>
      <c r="C332" s="1" t="s">
        <v>232</v>
      </c>
      <c r="D332" s="1" t="s">
        <v>285</v>
      </c>
      <c r="E332" s="1" t="s">
        <v>115</v>
      </c>
      <c r="F332" s="1" t="s">
        <v>274</v>
      </c>
      <c r="G332" s="1">
        <v>2021</v>
      </c>
      <c r="H332" s="1" t="s">
        <v>181</v>
      </c>
      <c r="I332" s="1" t="s">
        <v>179</v>
      </c>
      <c r="J332" s="4">
        <v>0.507934</v>
      </c>
      <c r="K332" s="1">
        <v>263</v>
      </c>
      <c r="L332" s="1">
        <v>263</v>
      </c>
      <c r="M332" s="1">
        <v>10.919</v>
      </c>
      <c r="O332" s="1">
        <v>3</v>
      </c>
      <c r="P332" s="1" t="s">
        <v>124</v>
      </c>
      <c r="Q332" s="1">
        <v>86.539000000000001</v>
      </c>
      <c r="R332" s="1">
        <v>205</v>
      </c>
      <c r="S332" s="1">
        <v>2.6059999999999999</v>
      </c>
      <c r="T332" s="1">
        <v>109</v>
      </c>
      <c r="V332" s="1">
        <v>326</v>
      </c>
    </row>
    <row r="333" spans="2:22" x14ac:dyDescent="0.3">
      <c r="B333" s="1" t="s">
        <v>90</v>
      </c>
      <c r="C333" s="1" t="s">
        <v>232</v>
      </c>
      <c r="D333" s="1" t="s">
        <v>285</v>
      </c>
      <c r="E333" s="1" t="s">
        <v>115</v>
      </c>
      <c r="F333" s="1" t="s">
        <v>275</v>
      </c>
      <c r="G333" s="1">
        <v>2021</v>
      </c>
      <c r="H333" s="1" t="s">
        <v>181</v>
      </c>
      <c r="I333" s="1" t="s">
        <v>179</v>
      </c>
      <c r="J333" s="4">
        <v>0.48337200000000002</v>
      </c>
      <c r="K333" s="1">
        <v>263</v>
      </c>
      <c r="L333" s="1">
        <v>263</v>
      </c>
      <c r="M333" s="1">
        <v>10.327</v>
      </c>
      <c r="O333" s="1">
        <v>3</v>
      </c>
      <c r="P333" s="1" t="s">
        <v>124</v>
      </c>
      <c r="Q333" s="1">
        <v>86.539000000000001</v>
      </c>
      <c r="R333" s="1">
        <v>205</v>
      </c>
      <c r="S333" s="1">
        <v>2.6059999999999999</v>
      </c>
      <c r="T333" s="1">
        <v>109</v>
      </c>
      <c r="V333" s="1">
        <v>326</v>
      </c>
    </row>
    <row r="334" spans="2:22" x14ac:dyDescent="0.3">
      <c r="B334" s="1" t="s">
        <v>90</v>
      </c>
      <c r="C334" s="1" t="s">
        <v>232</v>
      </c>
      <c r="D334" s="1" t="s">
        <v>285</v>
      </c>
      <c r="E334" s="1" t="s">
        <v>115</v>
      </c>
      <c r="F334" s="1" t="s">
        <v>276</v>
      </c>
      <c r="G334" s="1">
        <v>2021</v>
      </c>
      <c r="H334" s="1" t="s">
        <v>181</v>
      </c>
      <c r="I334" s="1" t="s">
        <v>179</v>
      </c>
      <c r="J334" s="4">
        <v>0.460146</v>
      </c>
      <c r="K334" s="1">
        <v>263</v>
      </c>
      <c r="L334" s="1">
        <v>263</v>
      </c>
      <c r="M334" s="1">
        <v>10.327</v>
      </c>
      <c r="O334" s="1">
        <v>3</v>
      </c>
      <c r="P334" s="1" t="s">
        <v>124</v>
      </c>
      <c r="Q334" s="1">
        <v>86.539000000000001</v>
      </c>
      <c r="R334" s="1">
        <v>205</v>
      </c>
      <c r="S334" s="1">
        <v>2.6059999999999999</v>
      </c>
      <c r="T334" s="1">
        <v>109</v>
      </c>
      <c r="V334" s="1">
        <v>326</v>
      </c>
    </row>
    <row r="335" spans="2:22" x14ac:dyDescent="0.3">
      <c r="B335" s="1" t="s">
        <v>90</v>
      </c>
      <c r="C335" s="1" t="s">
        <v>232</v>
      </c>
      <c r="D335" s="1" t="s">
        <v>285</v>
      </c>
      <c r="E335" s="1" t="s">
        <v>115</v>
      </c>
      <c r="F335" s="1" t="s">
        <v>277</v>
      </c>
      <c r="G335" s="1">
        <v>2021</v>
      </c>
      <c r="H335" s="1" t="s">
        <v>181</v>
      </c>
      <c r="I335" s="1" t="s">
        <v>179</v>
      </c>
      <c r="J335" s="4">
        <v>0.43303399999999997</v>
      </c>
      <c r="K335" s="1">
        <v>263</v>
      </c>
      <c r="L335" s="1">
        <v>263</v>
      </c>
      <c r="M335" s="1">
        <v>9.8230000000000004</v>
      </c>
      <c r="O335" s="1">
        <v>3</v>
      </c>
      <c r="P335" s="1" t="s">
        <v>124</v>
      </c>
      <c r="Q335" s="1">
        <v>86.539000000000001</v>
      </c>
      <c r="R335" s="1">
        <v>205</v>
      </c>
      <c r="S335" s="1">
        <v>2.6059999999999999</v>
      </c>
      <c r="T335" s="1">
        <v>109</v>
      </c>
      <c r="V335" s="1">
        <v>326</v>
      </c>
    </row>
    <row r="336" spans="2:22" x14ac:dyDescent="0.3">
      <c r="B336" s="1" t="s">
        <v>90</v>
      </c>
      <c r="C336" s="1" t="s">
        <v>232</v>
      </c>
      <c r="D336" s="1" t="s">
        <v>285</v>
      </c>
      <c r="E336" s="1" t="s">
        <v>115</v>
      </c>
      <c r="F336" s="1" t="s">
        <v>278</v>
      </c>
      <c r="G336" s="1">
        <v>2021</v>
      </c>
      <c r="H336" s="1" t="s">
        <v>181</v>
      </c>
      <c r="I336" s="1" t="s">
        <v>179</v>
      </c>
      <c r="J336" s="4">
        <v>0.399978</v>
      </c>
      <c r="K336" s="1">
        <v>263</v>
      </c>
      <c r="L336" s="1">
        <v>263</v>
      </c>
      <c r="M336" s="1">
        <v>9.8230000000000004</v>
      </c>
      <c r="O336" s="1">
        <v>3</v>
      </c>
      <c r="P336" s="1" t="s">
        <v>124</v>
      </c>
      <c r="Q336" s="1">
        <v>86.539000000000001</v>
      </c>
      <c r="R336" s="1">
        <v>205</v>
      </c>
      <c r="S336" s="1">
        <v>2.6059999999999999</v>
      </c>
      <c r="T336" s="1">
        <v>109</v>
      </c>
      <c r="V336" s="1">
        <v>326</v>
      </c>
    </row>
    <row r="337" spans="2:22" x14ac:dyDescent="0.3">
      <c r="B337" s="1" t="s">
        <v>90</v>
      </c>
      <c r="C337" s="1" t="s">
        <v>232</v>
      </c>
      <c r="D337" s="1" t="s">
        <v>285</v>
      </c>
      <c r="E337" s="1" t="s">
        <v>115</v>
      </c>
      <c r="F337" s="1" t="s">
        <v>279</v>
      </c>
      <c r="G337" s="1">
        <v>2021</v>
      </c>
      <c r="H337" s="1" t="s">
        <v>181</v>
      </c>
      <c r="I337" s="1" t="s">
        <v>179</v>
      </c>
      <c r="J337" s="4">
        <v>0.36003399999999991</v>
      </c>
      <c r="K337" s="1">
        <v>263</v>
      </c>
      <c r="L337" s="1">
        <v>263</v>
      </c>
      <c r="M337" s="1">
        <v>9.43</v>
      </c>
      <c r="O337" s="1">
        <v>3</v>
      </c>
      <c r="P337" s="1" t="s">
        <v>124</v>
      </c>
      <c r="Q337" s="1">
        <v>86.539000000000001</v>
      </c>
      <c r="R337" s="1">
        <v>205</v>
      </c>
      <c r="S337" s="1">
        <v>2.6059999999999999</v>
      </c>
      <c r="T337" s="1">
        <v>109</v>
      </c>
      <c r="V337" s="1">
        <v>326</v>
      </c>
    </row>
    <row r="338" spans="2:22" x14ac:dyDescent="0.3">
      <c r="B338" s="1" t="s">
        <v>90</v>
      </c>
      <c r="C338" s="1" t="s">
        <v>232</v>
      </c>
      <c r="D338" s="1" t="s">
        <v>285</v>
      </c>
      <c r="E338" s="1" t="s">
        <v>115</v>
      </c>
      <c r="F338" s="1" t="s">
        <v>280</v>
      </c>
      <c r="G338" s="1">
        <v>2021</v>
      </c>
      <c r="H338" s="1" t="s">
        <v>181</v>
      </c>
      <c r="I338" s="1" t="s">
        <v>179</v>
      </c>
      <c r="J338" s="4">
        <v>0.32040400000000002</v>
      </c>
      <c r="K338" s="1">
        <v>263</v>
      </c>
      <c r="L338" s="1">
        <v>263</v>
      </c>
      <c r="M338" s="1">
        <v>9.43</v>
      </c>
      <c r="O338" s="1">
        <v>3</v>
      </c>
      <c r="P338" s="1" t="s">
        <v>124</v>
      </c>
      <c r="Q338" s="1">
        <v>86.539000000000001</v>
      </c>
      <c r="R338" s="1">
        <v>205</v>
      </c>
      <c r="S338" s="1">
        <v>2.6059999999999999</v>
      </c>
      <c r="T338" s="1">
        <v>109</v>
      </c>
      <c r="V338" s="1">
        <v>326</v>
      </c>
    </row>
  </sheetData>
  <mergeCells count="2">
    <mergeCell ref="B1:V1"/>
    <mergeCell ref="A2:A4"/>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V98"/>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298</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x14ac:dyDescent="0.3">
      <c r="A3" s="61"/>
      <c r="B3" s="1" t="s">
        <v>86</v>
      </c>
      <c r="C3" s="1" t="s">
        <v>232</v>
      </c>
      <c r="D3" s="1" t="s">
        <v>285</v>
      </c>
      <c r="E3" s="1" t="s">
        <v>115</v>
      </c>
      <c r="F3" s="1" t="s">
        <v>233</v>
      </c>
      <c r="G3" s="1">
        <v>2021</v>
      </c>
      <c r="H3" s="1" t="s">
        <v>106</v>
      </c>
      <c r="I3" s="1" t="s">
        <v>299</v>
      </c>
      <c r="J3" s="4">
        <v>0.4393399999999999</v>
      </c>
      <c r="K3" s="1">
        <v>7726</v>
      </c>
      <c r="L3" s="1">
        <v>7726</v>
      </c>
      <c r="M3" s="1">
        <v>9.2949999999999999</v>
      </c>
      <c r="O3" s="1">
        <v>3</v>
      </c>
      <c r="P3" s="1" t="s">
        <v>299</v>
      </c>
      <c r="Q3" s="1">
        <v>95.552000000000007</v>
      </c>
      <c r="R3" s="1">
        <v>7617</v>
      </c>
      <c r="S3" s="1">
        <v>2.919</v>
      </c>
      <c r="T3" s="1">
        <v>12659</v>
      </c>
      <c r="U3" s="1">
        <v>2.2770000000000001</v>
      </c>
      <c r="V3" s="1">
        <v>12625</v>
      </c>
    </row>
    <row r="4" spans="1:22" x14ac:dyDescent="0.3">
      <c r="A4" s="61"/>
      <c r="B4" s="1" t="s">
        <v>86</v>
      </c>
      <c r="C4" s="1" t="s">
        <v>232</v>
      </c>
      <c r="D4" s="1" t="s">
        <v>285</v>
      </c>
      <c r="E4" s="1" t="s">
        <v>115</v>
      </c>
      <c r="F4" s="1" t="s">
        <v>234</v>
      </c>
      <c r="G4" s="1">
        <v>2021</v>
      </c>
      <c r="H4" s="1" t="s">
        <v>106</v>
      </c>
      <c r="I4" s="1" t="s">
        <v>299</v>
      </c>
      <c r="J4" s="4">
        <v>0.38334600000000002</v>
      </c>
      <c r="K4" s="1">
        <v>7744</v>
      </c>
      <c r="L4" s="1">
        <v>7744</v>
      </c>
      <c r="M4" s="1">
        <v>9.2739999999999991</v>
      </c>
      <c r="O4" s="1">
        <v>3</v>
      </c>
      <c r="P4" s="1" t="s">
        <v>299</v>
      </c>
      <c r="Q4" s="1">
        <v>95.552000000000007</v>
      </c>
      <c r="R4" s="1">
        <v>7617</v>
      </c>
      <c r="S4" s="1">
        <v>2.919</v>
      </c>
      <c r="T4" s="1">
        <v>12659</v>
      </c>
      <c r="U4" s="1">
        <v>2.2770000000000001</v>
      </c>
      <c r="V4" s="1">
        <v>12625</v>
      </c>
    </row>
    <row r="5" spans="1:22" x14ac:dyDescent="0.3">
      <c r="B5" s="1" t="s">
        <v>86</v>
      </c>
      <c r="C5" s="1" t="s">
        <v>232</v>
      </c>
      <c r="D5" s="1" t="s">
        <v>285</v>
      </c>
      <c r="E5" s="1" t="s">
        <v>115</v>
      </c>
      <c r="F5" s="1" t="s">
        <v>235</v>
      </c>
      <c r="G5" s="1">
        <v>2021</v>
      </c>
      <c r="H5" s="1" t="s">
        <v>106</v>
      </c>
      <c r="I5" s="1" t="s">
        <v>299</v>
      </c>
      <c r="J5" s="4">
        <v>0.33487800000000012</v>
      </c>
      <c r="K5" s="1">
        <v>7742</v>
      </c>
      <c r="L5" s="1">
        <v>7742</v>
      </c>
      <c r="M5" s="1">
        <v>9.0310000000000006</v>
      </c>
      <c r="O5" s="1">
        <v>3</v>
      </c>
      <c r="P5" s="1" t="s">
        <v>299</v>
      </c>
      <c r="Q5" s="1">
        <v>95.552000000000007</v>
      </c>
      <c r="R5" s="1">
        <v>7617</v>
      </c>
      <c r="S5" s="1">
        <v>2.919</v>
      </c>
      <c r="T5" s="1">
        <v>12659</v>
      </c>
      <c r="U5" s="1">
        <v>2.2770000000000001</v>
      </c>
      <c r="V5" s="1">
        <v>12625</v>
      </c>
    </row>
    <row r="6" spans="1:22" x14ac:dyDescent="0.3">
      <c r="B6" s="1" t="s">
        <v>86</v>
      </c>
      <c r="C6" s="1" t="s">
        <v>232</v>
      </c>
      <c r="D6" s="1" t="s">
        <v>285</v>
      </c>
      <c r="E6" s="1" t="s">
        <v>115</v>
      </c>
      <c r="F6" s="1" t="s">
        <v>236</v>
      </c>
      <c r="G6" s="1">
        <v>2021</v>
      </c>
      <c r="H6" s="1" t="s">
        <v>106</v>
      </c>
      <c r="I6" s="1" t="s">
        <v>299</v>
      </c>
      <c r="J6" s="4">
        <v>0.341588</v>
      </c>
      <c r="K6" s="1">
        <v>7787</v>
      </c>
      <c r="L6" s="1">
        <v>7787</v>
      </c>
      <c r="M6" s="1">
        <v>9.0299999999999994</v>
      </c>
      <c r="O6" s="1">
        <v>3</v>
      </c>
      <c r="P6" s="1" t="s">
        <v>299</v>
      </c>
      <c r="Q6" s="1">
        <v>95.552000000000007</v>
      </c>
      <c r="R6" s="1">
        <v>7617</v>
      </c>
      <c r="S6" s="1">
        <v>2.919</v>
      </c>
      <c r="T6" s="1">
        <v>12659</v>
      </c>
      <c r="U6" s="1">
        <v>2.2770000000000001</v>
      </c>
      <c r="V6" s="1">
        <v>12625</v>
      </c>
    </row>
    <row r="7" spans="1:22" x14ac:dyDescent="0.3">
      <c r="B7" s="1" t="s">
        <v>86</v>
      </c>
      <c r="C7" s="1" t="s">
        <v>232</v>
      </c>
      <c r="D7" s="1" t="s">
        <v>285</v>
      </c>
      <c r="E7" s="1" t="s">
        <v>115</v>
      </c>
      <c r="F7" s="1" t="s">
        <v>237</v>
      </c>
      <c r="G7" s="1">
        <v>2021</v>
      </c>
      <c r="H7" s="1" t="s">
        <v>106</v>
      </c>
      <c r="I7" s="1" t="s">
        <v>299</v>
      </c>
      <c r="J7" s="4">
        <v>0.31914799999999988</v>
      </c>
      <c r="K7" s="1">
        <v>7796</v>
      </c>
      <c r="L7" s="1">
        <v>7796</v>
      </c>
      <c r="M7" s="1">
        <v>8.8079999999999998</v>
      </c>
      <c r="O7" s="1">
        <v>3</v>
      </c>
      <c r="P7" s="1" t="s">
        <v>299</v>
      </c>
      <c r="Q7" s="1">
        <v>95.552000000000007</v>
      </c>
      <c r="R7" s="1">
        <v>7617</v>
      </c>
      <c r="S7" s="1">
        <v>2.919</v>
      </c>
      <c r="T7" s="1">
        <v>12659</v>
      </c>
      <c r="U7" s="1">
        <v>2.2770000000000001</v>
      </c>
      <c r="V7" s="1">
        <v>12625</v>
      </c>
    </row>
    <row r="8" spans="1:22" x14ac:dyDescent="0.3">
      <c r="B8" s="1" t="s">
        <v>86</v>
      </c>
      <c r="C8" s="1" t="s">
        <v>232</v>
      </c>
      <c r="D8" s="1" t="s">
        <v>285</v>
      </c>
      <c r="E8" s="1" t="s">
        <v>115</v>
      </c>
      <c r="F8" s="1" t="s">
        <v>238</v>
      </c>
      <c r="G8" s="1">
        <v>2021</v>
      </c>
      <c r="H8" s="1" t="s">
        <v>106</v>
      </c>
      <c r="I8" s="1" t="s">
        <v>299</v>
      </c>
      <c r="J8" s="4">
        <v>0.32390799999999997</v>
      </c>
      <c r="K8" s="1">
        <v>7793</v>
      </c>
      <c r="L8" s="1">
        <v>7793</v>
      </c>
      <c r="M8" s="1">
        <v>8.8079999999999998</v>
      </c>
      <c r="O8" s="1">
        <v>3</v>
      </c>
      <c r="P8" s="1" t="s">
        <v>299</v>
      </c>
      <c r="Q8" s="1">
        <v>95.552000000000007</v>
      </c>
      <c r="R8" s="1">
        <v>7617</v>
      </c>
      <c r="S8" s="1">
        <v>2.919</v>
      </c>
      <c r="T8" s="1">
        <v>12659</v>
      </c>
      <c r="U8" s="1">
        <v>2.2770000000000001</v>
      </c>
      <c r="V8" s="1">
        <v>12625</v>
      </c>
    </row>
    <row r="9" spans="1:22" x14ac:dyDescent="0.3">
      <c r="B9" s="1" t="s">
        <v>86</v>
      </c>
      <c r="C9" s="1" t="s">
        <v>232</v>
      </c>
      <c r="D9" s="1" t="s">
        <v>285</v>
      </c>
      <c r="E9" s="1" t="s">
        <v>115</v>
      </c>
      <c r="F9" s="1" t="s">
        <v>239</v>
      </c>
      <c r="G9" s="1">
        <v>2021</v>
      </c>
      <c r="H9" s="1" t="s">
        <v>106</v>
      </c>
      <c r="I9" s="1" t="s">
        <v>299</v>
      </c>
      <c r="J9" s="4">
        <v>0.331708</v>
      </c>
      <c r="K9" s="1">
        <v>7789</v>
      </c>
      <c r="L9" s="1">
        <v>7789</v>
      </c>
      <c r="M9" s="1">
        <v>8.6199999999999992</v>
      </c>
      <c r="O9" s="1">
        <v>3</v>
      </c>
      <c r="P9" s="1" t="s">
        <v>299</v>
      </c>
      <c r="Q9" s="1">
        <v>95.552000000000007</v>
      </c>
      <c r="R9" s="1">
        <v>7617</v>
      </c>
      <c r="S9" s="1">
        <v>2.919</v>
      </c>
      <c r="T9" s="1">
        <v>12659</v>
      </c>
      <c r="U9" s="1">
        <v>2.2770000000000001</v>
      </c>
      <c r="V9" s="1">
        <v>12625</v>
      </c>
    </row>
    <row r="10" spans="1:22" x14ac:dyDescent="0.3">
      <c r="B10" s="1" t="s">
        <v>86</v>
      </c>
      <c r="C10" s="1" t="s">
        <v>232</v>
      </c>
      <c r="D10" s="1" t="s">
        <v>285</v>
      </c>
      <c r="E10" s="1" t="s">
        <v>115</v>
      </c>
      <c r="F10" s="1" t="s">
        <v>240</v>
      </c>
      <c r="G10" s="1">
        <v>2021</v>
      </c>
      <c r="H10" s="1" t="s">
        <v>106</v>
      </c>
      <c r="I10" s="1" t="s">
        <v>299</v>
      </c>
      <c r="J10" s="4">
        <v>0.34828399999999998</v>
      </c>
      <c r="K10" s="1">
        <v>7788</v>
      </c>
      <c r="L10" s="1">
        <v>7788</v>
      </c>
      <c r="M10" s="1">
        <v>8.6199999999999992</v>
      </c>
      <c r="O10" s="1">
        <v>3</v>
      </c>
      <c r="P10" s="1" t="s">
        <v>299</v>
      </c>
      <c r="Q10" s="1">
        <v>95.552000000000007</v>
      </c>
      <c r="R10" s="1">
        <v>7617</v>
      </c>
      <c r="S10" s="1">
        <v>2.919</v>
      </c>
      <c r="T10" s="1">
        <v>12659</v>
      </c>
      <c r="U10" s="1">
        <v>2.2770000000000001</v>
      </c>
      <c r="V10" s="1">
        <v>12625</v>
      </c>
    </row>
    <row r="11" spans="1:22" x14ac:dyDescent="0.3">
      <c r="B11" s="1" t="s">
        <v>86</v>
      </c>
      <c r="C11" s="1" t="s">
        <v>232</v>
      </c>
      <c r="D11" s="1" t="s">
        <v>285</v>
      </c>
      <c r="E11" s="1" t="s">
        <v>115</v>
      </c>
      <c r="F11" s="1" t="s">
        <v>241</v>
      </c>
      <c r="G11" s="1">
        <v>2021</v>
      </c>
      <c r="H11" s="1" t="s">
        <v>106</v>
      </c>
      <c r="I11" s="1" t="s">
        <v>299</v>
      </c>
      <c r="J11" s="4">
        <v>0.38168999999999997</v>
      </c>
      <c r="K11" s="1">
        <v>7790</v>
      </c>
      <c r="L11" s="1">
        <v>7790</v>
      </c>
      <c r="M11" s="1">
        <v>8.49</v>
      </c>
      <c r="O11" s="1">
        <v>3</v>
      </c>
      <c r="P11" s="1" t="s">
        <v>299</v>
      </c>
      <c r="Q11" s="1">
        <v>95.552000000000007</v>
      </c>
      <c r="R11" s="1">
        <v>7617</v>
      </c>
      <c r="S11" s="1">
        <v>2.919</v>
      </c>
      <c r="T11" s="1">
        <v>12659</v>
      </c>
      <c r="U11" s="1">
        <v>2.2770000000000001</v>
      </c>
      <c r="V11" s="1">
        <v>12625</v>
      </c>
    </row>
    <row r="12" spans="1:22" x14ac:dyDescent="0.3">
      <c r="B12" s="1" t="s">
        <v>86</v>
      </c>
      <c r="C12" s="1" t="s">
        <v>232</v>
      </c>
      <c r="D12" s="1" t="s">
        <v>285</v>
      </c>
      <c r="E12" s="1" t="s">
        <v>115</v>
      </c>
      <c r="F12" s="1" t="s">
        <v>242</v>
      </c>
      <c r="G12" s="1">
        <v>2021</v>
      </c>
      <c r="H12" s="1" t="s">
        <v>106</v>
      </c>
      <c r="I12" s="1" t="s">
        <v>299</v>
      </c>
      <c r="J12" s="4">
        <v>0.44762000000000002</v>
      </c>
      <c r="K12" s="1">
        <v>7795</v>
      </c>
      <c r="L12" s="1">
        <v>7795</v>
      </c>
      <c r="M12" s="1">
        <v>8.4909999999999997</v>
      </c>
      <c r="O12" s="1">
        <v>3</v>
      </c>
      <c r="P12" s="1" t="s">
        <v>299</v>
      </c>
      <c r="Q12" s="1">
        <v>95.552000000000007</v>
      </c>
      <c r="R12" s="1">
        <v>7617</v>
      </c>
      <c r="S12" s="1">
        <v>2.919</v>
      </c>
      <c r="T12" s="1">
        <v>12659</v>
      </c>
      <c r="U12" s="1">
        <v>2.2770000000000001</v>
      </c>
      <c r="V12" s="1">
        <v>12625</v>
      </c>
    </row>
    <row r="13" spans="1:22" x14ac:dyDescent="0.3">
      <c r="B13" s="1" t="s">
        <v>86</v>
      </c>
      <c r="C13" s="1" t="s">
        <v>232</v>
      </c>
      <c r="D13" s="1" t="s">
        <v>285</v>
      </c>
      <c r="E13" s="1" t="s">
        <v>115</v>
      </c>
      <c r="F13" s="1" t="s">
        <v>243</v>
      </c>
      <c r="G13" s="1">
        <v>2021</v>
      </c>
      <c r="H13" s="1" t="s">
        <v>106</v>
      </c>
      <c r="I13" s="1" t="s">
        <v>299</v>
      </c>
      <c r="J13" s="4">
        <v>0.6038340000000002</v>
      </c>
      <c r="K13" s="1">
        <v>7796</v>
      </c>
      <c r="L13" s="1">
        <v>7796</v>
      </c>
      <c r="M13" s="1">
        <v>8.43</v>
      </c>
      <c r="O13" s="1">
        <v>3</v>
      </c>
      <c r="P13" s="1" t="s">
        <v>299</v>
      </c>
      <c r="Q13" s="1">
        <v>95.552000000000007</v>
      </c>
      <c r="R13" s="1">
        <v>7617</v>
      </c>
      <c r="S13" s="1">
        <v>2.919</v>
      </c>
      <c r="T13" s="1">
        <v>12659</v>
      </c>
      <c r="U13" s="1">
        <v>2.2770000000000001</v>
      </c>
      <c r="V13" s="1">
        <v>12625</v>
      </c>
    </row>
    <row r="14" spans="1:22" x14ac:dyDescent="0.3">
      <c r="B14" s="1" t="s">
        <v>86</v>
      </c>
      <c r="C14" s="1" t="s">
        <v>232</v>
      </c>
      <c r="D14" s="1" t="s">
        <v>285</v>
      </c>
      <c r="E14" s="1" t="s">
        <v>115</v>
      </c>
      <c r="F14" s="1" t="s">
        <v>244</v>
      </c>
      <c r="G14" s="1">
        <v>2021</v>
      </c>
      <c r="H14" s="1" t="s">
        <v>106</v>
      </c>
      <c r="I14" s="1" t="s">
        <v>299</v>
      </c>
      <c r="J14" s="4">
        <v>0.92437800000000003</v>
      </c>
      <c r="K14" s="1">
        <v>7796</v>
      </c>
      <c r="L14" s="1">
        <v>7796</v>
      </c>
      <c r="M14" s="1">
        <v>8.43</v>
      </c>
      <c r="O14" s="1">
        <v>3</v>
      </c>
      <c r="P14" s="1" t="s">
        <v>299</v>
      </c>
      <c r="Q14" s="1">
        <v>95.552000000000007</v>
      </c>
      <c r="R14" s="1">
        <v>7617</v>
      </c>
      <c r="S14" s="1">
        <v>2.919</v>
      </c>
      <c r="T14" s="1">
        <v>12659</v>
      </c>
      <c r="U14" s="1">
        <v>2.2770000000000001</v>
      </c>
      <c r="V14" s="1">
        <v>12625</v>
      </c>
    </row>
    <row r="15" spans="1:22" x14ac:dyDescent="0.3">
      <c r="B15" s="1" t="s">
        <v>86</v>
      </c>
      <c r="C15" s="1" t="s">
        <v>232</v>
      </c>
      <c r="D15" s="1" t="s">
        <v>285</v>
      </c>
      <c r="E15" s="1" t="s">
        <v>115</v>
      </c>
      <c r="F15" s="1" t="s">
        <v>245</v>
      </c>
      <c r="G15" s="1">
        <v>2021</v>
      </c>
      <c r="H15" s="1" t="s">
        <v>106</v>
      </c>
      <c r="I15" s="1" t="s">
        <v>299</v>
      </c>
      <c r="J15" s="4">
        <v>1.4883</v>
      </c>
      <c r="K15" s="1">
        <v>7795</v>
      </c>
      <c r="L15" s="1">
        <v>7795</v>
      </c>
      <c r="M15" s="1">
        <v>8.4779999999999998</v>
      </c>
      <c r="O15" s="1">
        <v>3</v>
      </c>
      <c r="P15" s="1" t="s">
        <v>299</v>
      </c>
      <c r="Q15" s="1">
        <v>95.552000000000007</v>
      </c>
      <c r="R15" s="1">
        <v>7617</v>
      </c>
      <c r="S15" s="1">
        <v>2.919</v>
      </c>
      <c r="T15" s="1">
        <v>12659</v>
      </c>
      <c r="U15" s="1">
        <v>2.2770000000000001</v>
      </c>
      <c r="V15" s="1">
        <v>12625</v>
      </c>
    </row>
    <row r="16" spans="1:22" x14ac:dyDescent="0.3">
      <c r="B16" s="1" t="s">
        <v>86</v>
      </c>
      <c r="C16" s="1" t="s">
        <v>232</v>
      </c>
      <c r="D16" s="1" t="s">
        <v>285</v>
      </c>
      <c r="E16" s="1" t="s">
        <v>115</v>
      </c>
      <c r="F16" s="1" t="s">
        <v>246</v>
      </c>
      <c r="G16" s="1">
        <v>2021</v>
      </c>
      <c r="H16" s="1" t="s">
        <v>106</v>
      </c>
      <c r="I16" s="1" t="s">
        <v>299</v>
      </c>
      <c r="J16" s="4">
        <v>2.3433660000000001</v>
      </c>
      <c r="K16" s="1">
        <v>7794</v>
      </c>
      <c r="L16" s="1">
        <v>7794</v>
      </c>
      <c r="M16" s="1">
        <v>8.4770000000000003</v>
      </c>
      <c r="O16" s="1">
        <v>3</v>
      </c>
      <c r="P16" s="1" t="s">
        <v>299</v>
      </c>
      <c r="Q16" s="1">
        <v>95.552000000000007</v>
      </c>
      <c r="R16" s="1">
        <v>7617</v>
      </c>
      <c r="S16" s="1">
        <v>2.919</v>
      </c>
      <c r="T16" s="1">
        <v>12659</v>
      </c>
      <c r="U16" s="1">
        <v>2.2770000000000001</v>
      </c>
      <c r="V16" s="1">
        <v>12625</v>
      </c>
    </row>
    <row r="17" spans="2:22" x14ac:dyDescent="0.3">
      <c r="B17" s="1" t="s">
        <v>86</v>
      </c>
      <c r="C17" s="1" t="s">
        <v>232</v>
      </c>
      <c r="D17" s="1" t="s">
        <v>285</v>
      </c>
      <c r="E17" s="1" t="s">
        <v>115</v>
      </c>
      <c r="F17" s="1" t="s">
        <v>247</v>
      </c>
      <c r="G17" s="1">
        <v>2021</v>
      </c>
      <c r="H17" s="1" t="s">
        <v>106</v>
      </c>
      <c r="I17" s="1" t="s">
        <v>299</v>
      </c>
      <c r="J17" s="4">
        <v>3.0685920000000002</v>
      </c>
      <c r="K17" s="1">
        <v>7791</v>
      </c>
      <c r="L17" s="1">
        <v>7791</v>
      </c>
      <c r="M17" s="1">
        <v>8.7289999999999992</v>
      </c>
      <c r="O17" s="1">
        <v>3</v>
      </c>
      <c r="P17" s="1" t="s">
        <v>299</v>
      </c>
      <c r="Q17" s="1">
        <v>95.552000000000007</v>
      </c>
      <c r="R17" s="1">
        <v>7617</v>
      </c>
      <c r="S17" s="1">
        <v>2.919</v>
      </c>
      <c r="T17" s="1">
        <v>12659</v>
      </c>
      <c r="U17" s="1">
        <v>2.2770000000000001</v>
      </c>
      <c r="V17" s="1">
        <v>12625</v>
      </c>
    </row>
    <row r="18" spans="2:22" x14ac:dyDescent="0.3">
      <c r="B18" s="1" t="s">
        <v>86</v>
      </c>
      <c r="C18" s="1" t="s">
        <v>232</v>
      </c>
      <c r="D18" s="1" t="s">
        <v>285</v>
      </c>
      <c r="E18" s="1" t="s">
        <v>115</v>
      </c>
      <c r="F18" s="1" t="s">
        <v>248</v>
      </c>
      <c r="G18" s="1">
        <v>2021</v>
      </c>
      <c r="H18" s="1" t="s">
        <v>106</v>
      </c>
      <c r="I18" s="1" t="s">
        <v>299</v>
      </c>
      <c r="J18" s="4">
        <v>3.2646120000000001</v>
      </c>
      <c r="K18" s="1">
        <v>7793</v>
      </c>
      <c r="L18" s="1">
        <v>7793</v>
      </c>
      <c r="M18" s="1">
        <v>8.7289999999999992</v>
      </c>
      <c r="O18" s="1">
        <v>3</v>
      </c>
      <c r="P18" s="1" t="s">
        <v>299</v>
      </c>
      <c r="Q18" s="1">
        <v>95.552000000000007</v>
      </c>
      <c r="R18" s="1">
        <v>7617</v>
      </c>
      <c r="S18" s="1">
        <v>2.919</v>
      </c>
      <c r="T18" s="1">
        <v>12659</v>
      </c>
      <c r="U18" s="1">
        <v>2.2770000000000001</v>
      </c>
      <c r="V18" s="1">
        <v>12625</v>
      </c>
    </row>
    <row r="19" spans="2:22" x14ac:dyDescent="0.3">
      <c r="B19" s="1" t="s">
        <v>86</v>
      </c>
      <c r="C19" s="1" t="s">
        <v>232</v>
      </c>
      <c r="D19" s="1" t="s">
        <v>285</v>
      </c>
      <c r="E19" s="1" t="s">
        <v>115</v>
      </c>
      <c r="F19" s="1" t="s">
        <v>249</v>
      </c>
      <c r="G19" s="1">
        <v>2021</v>
      </c>
      <c r="H19" s="1" t="s">
        <v>106</v>
      </c>
      <c r="I19" s="1" t="s">
        <v>299</v>
      </c>
      <c r="J19" s="4">
        <v>3.0501360000000002</v>
      </c>
      <c r="K19" s="1">
        <v>7794</v>
      </c>
      <c r="L19" s="1">
        <v>7794</v>
      </c>
      <c r="M19" s="1">
        <v>9.2240000000000002</v>
      </c>
      <c r="O19" s="1">
        <v>3</v>
      </c>
      <c r="P19" s="1" t="s">
        <v>299</v>
      </c>
      <c r="Q19" s="1">
        <v>95.552000000000007</v>
      </c>
      <c r="R19" s="1">
        <v>7617</v>
      </c>
      <c r="S19" s="1">
        <v>2.919</v>
      </c>
      <c r="T19" s="1">
        <v>12659</v>
      </c>
      <c r="U19" s="1">
        <v>2.2770000000000001</v>
      </c>
      <c r="V19" s="1">
        <v>12625</v>
      </c>
    </row>
    <row r="20" spans="2:22" x14ac:dyDescent="0.3">
      <c r="B20" s="1" t="s">
        <v>86</v>
      </c>
      <c r="C20" s="1" t="s">
        <v>232</v>
      </c>
      <c r="D20" s="1" t="s">
        <v>285</v>
      </c>
      <c r="E20" s="1" t="s">
        <v>115</v>
      </c>
      <c r="F20" s="1" t="s">
        <v>250</v>
      </c>
      <c r="G20" s="1">
        <v>2021</v>
      </c>
      <c r="H20" s="1" t="s">
        <v>106</v>
      </c>
      <c r="I20" s="1" t="s">
        <v>299</v>
      </c>
      <c r="J20" s="4">
        <v>2.705994</v>
      </c>
      <c r="K20" s="1">
        <v>7792</v>
      </c>
      <c r="L20" s="1">
        <v>7792</v>
      </c>
      <c r="M20" s="1">
        <v>9.2240000000000002</v>
      </c>
      <c r="O20" s="1">
        <v>3</v>
      </c>
      <c r="P20" s="1" t="s">
        <v>299</v>
      </c>
      <c r="Q20" s="1">
        <v>95.552000000000007</v>
      </c>
      <c r="R20" s="1">
        <v>7617</v>
      </c>
      <c r="S20" s="1">
        <v>2.919</v>
      </c>
      <c r="T20" s="1">
        <v>12659</v>
      </c>
      <c r="U20" s="1">
        <v>2.2770000000000001</v>
      </c>
      <c r="V20" s="1">
        <v>12625</v>
      </c>
    </row>
    <row r="21" spans="2:22" x14ac:dyDescent="0.3">
      <c r="B21" s="1" t="s">
        <v>86</v>
      </c>
      <c r="C21" s="1" t="s">
        <v>232</v>
      </c>
      <c r="D21" s="1" t="s">
        <v>285</v>
      </c>
      <c r="E21" s="1" t="s">
        <v>115</v>
      </c>
      <c r="F21" s="1" t="s">
        <v>251</v>
      </c>
      <c r="G21" s="1">
        <v>2021</v>
      </c>
      <c r="H21" s="1" t="s">
        <v>106</v>
      </c>
      <c r="I21" s="1" t="s">
        <v>299</v>
      </c>
      <c r="J21" s="4">
        <v>2.2862900000000002</v>
      </c>
      <c r="K21" s="1">
        <v>7794</v>
      </c>
      <c r="L21" s="1">
        <v>7794</v>
      </c>
      <c r="M21" s="1">
        <v>9.9819999999999993</v>
      </c>
      <c r="O21" s="1">
        <v>3</v>
      </c>
      <c r="P21" s="1" t="s">
        <v>299</v>
      </c>
      <c r="Q21" s="1">
        <v>95.552000000000007</v>
      </c>
      <c r="R21" s="1">
        <v>7617</v>
      </c>
      <c r="S21" s="1">
        <v>2.919</v>
      </c>
      <c r="T21" s="1">
        <v>12659</v>
      </c>
      <c r="U21" s="1">
        <v>2.2770000000000001</v>
      </c>
      <c r="V21" s="1">
        <v>12625</v>
      </c>
    </row>
    <row r="22" spans="2:22" x14ac:dyDescent="0.3">
      <c r="B22" s="1" t="s">
        <v>86</v>
      </c>
      <c r="C22" s="1" t="s">
        <v>232</v>
      </c>
      <c r="D22" s="1" t="s">
        <v>285</v>
      </c>
      <c r="E22" s="1" t="s">
        <v>115</v>
      </c>
      <c r="F22" s="1" t="s">
        <v>252</v>
      </c>
      <c r="G22" s="1">
        <v>2021</v>
      </c>
      <c r="H22" s="1" t="s">
        <v>106</v>
      </c>
      <c r="I22" s="1" t="s">
        <v>299</v>
      </c>
      <c r="J22" s="4">
        <v>1.9619359999999999</v>
      </c>
      <c r="K22" s="1">
        <v>7800</v>
      </c>
      <c r="L22" s="1">
        <v>7800</v>
      </c>
      <c r="M22" s="1">
        <v>9.9819999999999993</v>
      </c>
      <c r="O22" s="1">
        <v>3</v>
      </c>
      <c r="P22" s="1" t="s">
        <v>299</v>
      </c>
      <c r="Q22" s="1">
        <v>95.552000000000007</v>
      </c>
      <c r="R22" s="1">
        <v>7617</v>
      </c>
      <c r="S22" s="1">
        <v>2.919</v>
      </c>
      <c r="T22" s="1">
        <v>12659</v>
      </c>
      <c r="U22" s="1">
        <v>2.2770000000000001</v>
      </c>
      <c r="V22" s="1">
        <v>12625</v>
      </c>
    </row>
    <row r="23" spans="2:22" x14ac:dyDescent="0.3">
      <c r="B23" s="1" t="s">
        <v>86</v>
      </c>
      <c r="C23" s="1" t="s">
        <v>232</v>
      </c>
      <c r="D23" s="1" t="s">
        <v>285</v>
      </c>
      <c r="E23" s="1" t="s">
        <v>115</v>
      </c>
      <c r="F23" s="1" t="s">
        <v>253</v>
      </c>
      <c r="G23" s="1">
        <v>2021</v>
      </c>
      <c r="H23" s="1" t="s">
        <v>106</v>
      </c>
      <c r="I23" s="1" t="s">
        <v>299</v>
      </c>
      <c r="J23" s="4">
        <v>1.7324919999999999</v>
      </c>
      <c r="K23" s="1">
        <v>7801</v>
      </c>
      <c r="L23" s="1">
        <v>7801</v>
      </c>
      <c r="M23" s="1">
        <v>10.84</v>
      </c>
      <c r="O23" s="1">
        <v>3</v>
      </c>
      <c r="P23" s="1" t="s">
        <v>299</v>
      </c>
      <c r="Q23" s="1">
        <v>95.552000000000007</v>
      </c>
      <c r="R23" s="1">
        <v>7617</v>
      </c>
      <c r="S23" s="1">
        <v>2.919</v>
      </c>
      <c r="T23" s="1">
        <v>12659</v>
      </c>
      <c r="U23" s="1">
        <v>2.2770000000000001</v>
      </c>
      <c r="V23" s="1">
        <v>12625</v>
      </c>
    </row>
    <row r="24" spans="2:22" x14ac:dyDescent="0.3">
      <c r="B24" s="1" t="s">
        <v>86</v>
      </c>
      <c r="C24" s="1" t="s">
        <v>232</v>
      </c>
      <c r="D24" s="1" t="s">
        <v>285</v>
      </c>
      <c r="E24" s="1" t="s">
        <v>115</v>
      </c>
      <c r="F24" s="1" t="s">
        <v>254</v>
      </c>
      <c r="G24" s="1">
        <v>2021</v>
      </c>
      <c r="H24" s="1" t="s">
        <v>106</v>
      </c>
      <c r="I24" s="1" t="s">
        <v>299</v>
      </c>
      <c r="J24" s="4">
        <v>1.563868</v>
      </c>
      <c r="K24" s="1">
        <v>7799</v>
      </c>
      <c r="L24" s="1">
        <v>7799</v>
      </c>
      <c r="M24" s="1">
        <v>10.84</v>
      </c>
      <c r="O24" s="1">
        <v>3</v>
      </c>
      <c r="P24" s="1" t="s">
        <v>299</v>
      </c>
      <c r="Q24" s="1">
        <v>95.552000000000007</v>
      </c>
      <c r="R24" s="1">
        <v>7617</v>
      </c>
      <c r="S24" s="1">
        <v>2.919</v>
      </c>
      <c r="T24" s="1">
        <v>12659</v>
      </c>
      <c r="U24" s="1">
        <v>2.2770000000000001</v>
      </c>
      <c r="V24" s="1">
        <v>12625</v>
      </c>
    </row>
    <row r="25" spans="2:22" x14ac:dyDescent="0.3">
      <c r="B25" s="1" t="s">
        <v>86</v>
      </c>
      <c r="C25" s="1" t="s">
        <v>232</v>
      </c>
      <c r="D25" s="1" t="s">
        <v>285</v>
      </c>
      <c r="E25" s="1" t="s">
        <v>115</v>
      </c>
      <c r="F25" s="1" t="s">
        <v>255</v>
      </c>
      <c r="G25" s="1">
        <v>2021</v>
      </c>
      <c r="H25" s="1" t="s">
        <v>106</v>
      </c>
      <c r="I25" s="1" t="s">
        <v>299</v>
      </c>
      <c r="J25" s="4">
        <v>1.4707920000000001</v>
      </c>
      <c r="K25" s="1">
        <v>7796</v>
      </c>
      <c r="L25" s="1">
        <v>7796</v>
      </c>
      <c r="M25" s="1">
        <v>11.624000000000001</v>
      </c>
      <c r="O25" s="1">
        <v>3</v>
      </c>
      <c r="P25" s="1" t="s">
        <v>299</v>
      </c>
      <c r="Q25" s="1">
        <v>95.552000000000007</v>
      </c>
      <c r="R25" s="1">
        <v>7617</v>
      </c>
      <c r="S25" s="1">
        <v>2.919</v>
      </c>
      <c r="T25" s="1">
        <v>12659</v>
      </c>
      <c r="U25" s="1">
        <v>2.2770000000000001</v>
      </c>
      <c r="V25" s="1">
        <v>12625</v>
      </c>
    </row>
    <row r="26" spans="2:22" x14ac:dyDescent="0.3">
      <c r="B26" s="1" t="s">
        <v>86</v>
      </c>
      <c r="C26" s="1" t="s">
        <v>232</v>
      </c>
      <c r="D26" s="1" t="s">
        <v>285</v>
      </c>
      <c r="E26" s="1" t="s">
        <v>115</v>
      </c>
      <c r="F26" s="1" t="s">
        <v>256</v>
      </c>
      <c r="G26" s="1">
        <v>2021</v>
      </c>
      <c r="H26" s="1" t="s">
        <v>106</v>
      </c>
      <c r="I26" s="1" t="s">
        <v>299</v>
      </c>
      <c r="J26" s="4">
        <v>1.428904</v>
      </c>
      <c r="K26" s="1">
        <v>7792</v>
      </c>
      <c r="L26" s="1">
        <v>7792</v>
      </c>
      <c r="M26" s="1">
        <v>11.625</v>
      </c>
      <c r="O26" s="1">
        <v>3</v>
      </c>
      <c r="P26" s="1" t="s">
        <v>299</v>
      </c>
      <c r="Q26" s="1">
        <v>95.552000000000007</v>
      </c>
      <c r="R26" s="1">
        <v>7617</v>
      </c>
      <c r="S26" s="1">
        <v>2.919</v>
      </c>
      <c r="T26" s="1">
        <v>12659</v>
      </c>
      <c r="U26" s="1">
        <v>2.2770000000000001</v>
      </c>
      <c r="V26" s="1">
        <v>12625</v>
      </c>
    </row>
    <row r="27" spans="2:22" x14ac:dyDescent="0.3">
      <c r="B27" s="1" t="s">
        <v>86</v>
      </c>
      <c r="C27" s="1" t="s">
        <v>232</v>
      </c>
      <c r="D27" s="1" t="s">
        <v>285</v>
      </c>
      <c r="E27" s="1" t="s">
        <v>115</v>
      </c>
      <c r="F27" s="1" t="s">
        <v>257</v>
      </c>
      <c r="G27" s="1">
        <v>2021</v>
      </c>
      <c r="H27" s="1" t="s">
        <v>106</v>
      </c>
      <c r="I27" s="1" t="s">
        <v>299</v>
      </c>
      <c r="J27" s="4">
        <v>1.4667559999999999</v>
      </c>
      <c r="K27" s="1">
        <v>7792</v>
      </c>
      <c r="L27" s="1">
        <v>7792</v>
      </c>
      <c r="M27" s="1">
        <v>12.227</v>
      </c>
      <c r="O27" s="1">
        <v>3</v>
      </c>
      <c r="P27" s="1" t="s">
        <v>299</v>
      </c>
      <c r="Q27" s="1">
        <v>95.552000000000007</v>
      </c>
      <c r="R27" s="1">
        <v>7617</v>
      </c>
      <c r="S27" s="1">
        <v>2.919</v>
      </c>
      <c r="T27" s="1">
        <v>12659</v>
      </c>
      <c r="U27" s="1">
        <v>2.2770000000000001</v>
      </c>
      <c r="V27" s="1">
        <v>12625</v>
      </c>
    </row>
    <row r="28" spans="2:22" x14ac:dyDescent="0.3">
      <c r="B28" s="1" t="s">
        <v>86</v>
      </c>
      <c r="C28" s="1" t="s">
        <v>232</v>
      </c>
      <c r="D28" s="1" t="s">
        <v>285</v>
      </c>
      <c r="E28" s="1" t="s">
        <v>115</v>
      </c>
      <c r="F28" s="1" t="s">
        <v>258</v>
      </c>
      <c r="G28" s="1">
        <v>2021</v>
      </c>
      <c r="H28" s="1" t="s">
        <v>106</v>
      </c>
      <c r="I28" s="1" t="s">
        <v>299</v>
      </c>
      <c r="J28" s="4">
        <v>1.539048</v>
      </c>
      <c r="K28" s="1">
        <v>7793</v>
      </c>
      <c r="L28" s="1">
        <v>7793</v>
      </c>
      <c r="M28" s="1">
        <v>12.226000000000001</v>
      </c>
      <c r="O28" s="1">
        <v>3</v>
      </c>
      <c r="P28" s="1" t="s">
        <v>299</v>
      </c>
      <c r="Q28" s="1">
        <v>95.552000000000007</v>
      </c>
      <c r="R28" s="1">
        <v>7617</v>
      </c>
      <c r="S28" s="1">
        <v>2.919</v>
      </c>
      <c r="T28" s="1">
        <v>12659</v>
      </c>
      <c r="U28" s="1">
        <v>2.2770000000000001</v>
      </c>
      <c r="V28" s="1">
        <v>12625</v>
      </c>
    </row>
    <row r="29" spans="2:22" x14ac:dyDescent="0.3">
      <c r="B29" s="1" t="s">
        <v>86</v>
      </c>
      <c r="C29" s="1" t="s">
        <v>232</v>
      </c>
      <c r="D29" s="1" t="s">
        <v>285</v>
      </c>
      <c r="E29" s="1" t="s">
        <v>115</v>
      </c>
      <c r="F29" s="1" t="s">
        <v>259</v>
      </c>
      <c r="G29" s="1">
        <v>2021</v>
      </c>
      <c r="H29" s="1" t="s">
        <v>106</v>
      </c>
      <c r="I29" s="1" t="s">
        <v>299</v>
      </c>
      <c r="J29" s="4">
        <v>1.480046</v>
      </c>
      <c r="K29" s="1">
        <v>7792</v>
      </c>
      <c r="L29" s="1">
        <v>7792</v>
      </c>
      <c r="M29" s="1">
        <v>12.656000000000001</v>
      </c>
      <c r="O29" s="1">
        <v>3</v>
      </c>
      <c r="P29" s="1" t="s">
        <v>299</v>
      </c>
      <c r="Q29" s="1">
        <v>95.552000000000007</v>
      </c>
      <c r="R29" s="1">
        <v>7617</v>
      </c>
      <c r="S29" s="1">
        <v>2.919</v>
      </c>
      <c r="T29" s="1">
        <v>12659</v>
      </c>
      <c r="U29" s="1">
        <v>2.2770000000000001</v>
      </c>
      <c r="V29" s="1">
        <v>12625</v>
      </c>
    </row>
    <row r="30" spans="2:22" x14ac:dyDescent="0.3">
      <c r="B30" s="1" t="s">
        <v>86</v>
      </c>
      <c r="C30" s="1" t="s">
        <v>232</v>
      </c>
      <c r="D30" s="1" t="s">
        <v>285</v>
      </c>
      <c r="E30" s="1" t="s">
        <v>115</v>
      </c>
      <c r="F30" s="1" t="s">
        <v>260</v>
      </c>
      <c r="G30" s="1">
        <v>2021</v>
      </c>
      <c r="H30" s="1" t="s">
        <v>106</v>
      </c>
      <c r="I30" s="1" t="s">
        <v>299</v>
      </c>
      <c r="J30" s="4">
        <v>1.4342859999999999</v>
      </c>
      <c r="K30" s="1">
        <v>7791</v>
      </c>
      <c r="L30" s="1">
        <v>7791</v>
      </c>
      <c r="M30" s="1">
        <v>12.656000000000001</v>
      </c>
      <c r="O30" s="1">
        <v>3</v>
      </c>
      <c r="P30" s="1" t="s">
        <v>299</v>
      </c>
      <c r="Q30" s="1">
        <v>95.552000000000007</v>
      </c>
      <c r="R30" s="1">
        <v>7617</v>
      </c>
      <c r="S30" s="1">
        <v>2.919</v>
      </c>
      <c r="T30" s="1">
        <v>12659</v>
      </c>
      <c r="U30" s="1">
        <v>2.2770000000000001</v>
      </c>
      <c r="V30" s="1">
        <v>12625</v>
      </c>
    </row>
    <row r="31" spans="2:22" x14ac:dyDescent="0.3">
      <c r="B31" s="1" t="s">
        <v>86</v>
      </c>
      <c r="C31" s="1" t="s">
        <v>232</v>
      </c>
      <c r="D31" s="1" t="s">
        <v>285</v>
      </c>
      <c r="E31" s="1" t="s">
        <v>115</v>
      </c>
      <c r="F31" s="1" t="s">
        <v>261</v>
      </c>
      <c r="G31" s="1">
        <v>2021</v>
      </c>
      <c r="H31" s="1" t="s">
        <v>106</v>
      </c>
      <c r="I31" s="1" t="s">
        <v>299</v>
      </c>
      <c r="J31" s="4">
        <v>1.4100619999999999</v>
      </c>
      <c r="K31" s="1">
        <v>7792</v>
      </c>
      <c r="L31" s="1">
        <v>7792</v>
      </c>
      <c r="M31" s="1">
        <v>12.92</v>
      </c>
      <c r="O31" s="1">
        <v>3</v>
      </c>
      <c r="P31" s="1" t="s">
        <v>299</v>
      </c>
      <c r="Q31" s="1">
        <v>95.552000000000007</v>
      </c>
      <c r="R31" s="1">
        <v>7617</v>
      </c>
      <c r="S31" s="1">
        <v>2.919</v>
      </c>
      <c r="T31" s="1">
        <v>12659</v>
      </c>
      <c r="U31" s="1">
        <v>2.2770000000000001</v>
      </c>
      <c r="V31" s="1">
        <v>12625</v>
      </c>
    </row>
    <row r="32" spans="2:22" x14ac:dyDescent="0.3">
      <c r="B32" s="1" t="s">
        <v>86</v>
      </c>
      <c r="C32" s="1" t="s">
        <v>232</v>
      </c>
      <c r="D32" s="1" t="s">
        <v>285</v>
      </c>
      <c r="E32" s="1" t="s">
        <v>115</v>
      </c>
      <c r="F32" s="1" t="s">
        <v>262</v>
      </c>
      <c r="G32" s="1">
        <v>2021</v>
      </c>
      <c r="H32" s="1" t="s">
        <v>106</v>
      </c>
      <c r="I32" s="1" t="s">
        <v>299</v>
      </c>
      <c r="J32" s="4">
        <v>1.41656</v>
      </c>
      <c r="K32" s="1">
        <v>7791</v>
      </c>
      <c r="L32" s="1">
        <v>7791</v>
      </c>
      <c r="M32" s="1">
        <v>12.92</v>
      </c>
      <c r="O32" s="1">
        <v>3</v>
      </c>
      <c r="P32" s="1" t="s">
        <v>299</v>
      </c>
      <c r="Q32" s="1">
        <v>95.552000000000007</v>
      </c>
      <c r="R32" s="1">
        <v>7617</v>
      </c>
      <c r="S32" s="1">
        <v>2.919</v>
      </c>
      <c r="T32" s="1">
        <v>12659</v>
      </c>
      <c r="U32" s="1">
        <v>2.2770000000000001</v>
      </c>
      <c r="V32" s="1">
        <v>12625</v>
      </c>
    </row>
    <row r="33" spans="2:22" x14ac:dyDescent="0.3">
      <c r="B33" s="1" t="s">
        <v>86</v>
      </c>
      <c r="C33" s="1" t="s">
        <v>232</v>
      </c>
      <c r="D33" s="1" t="s">
        <v>285</v>
      </c>
      <c r="E33" s="1" t="s">
        <v>115</v>
      </c>
      <c r="F33" s="1" t="s">
        <v>263</v>
      </c>
      <c r="G33" s="1">
        <v>2021</v>
      </c>
      <c r="H33" s="1" t="s">
        <v>106</v>
      </c>
      <c r="I33" s="1" t="s">
        <v>299</v>
      </c>
      <c r="J33" s="4">
        <v>1.487622</v>
      </c>
      <c r="K33" s="1">
        <v>7784</v>
      </c>
      <c r="L33" s="1">
        <v>7784</v>
      </c>
      <c r="M33" s="1">
        <v>12.997999999999999</v>
      </c>
      <c r="O33" s="1">
        <v>3</v>
      </c>
      <c r="P33" s="1" t="s">
        <v>299</v>
      </c>
      <c r="Q33" s="1">
        <v>95.552000000000007</v>
      </c>
      <c r="R33" s="1">
        <v>7617</v>
      </c>
      <c r="S33" s="1">
        <v>2.919</v>
      </c>
      <c r="T33" s="1">
        <v>12659</v>
      </c>
      <c r="U33" s="1">
        <v>2.2770000000000001</v>
      </c>
      <c r="V33" s="1">
        <v>12625</v>
      </c>
    </row>
    <row r="34" spans="2:22" x14ac:dyDescent="0.3">
      <c r="B34" s="1" t="s">
        <v>86</v>
      </c>
      <c r="C34" s="1" t="s">
        <v>232</v>
      </c>
      <c r="D34" s="1" t="s">
        <v>285</v>
      </c>
      <c r="E34" s="1" t="s">
        <v>115</v>
      </c>
      <c r="F34" s="1" t="s">
        <v>264</v>
      </c>
      <c r="G34" s="1">
        <v>2021</v>
      </c>
      <c r="H34" s="1" t="s">
        <v>106</v>
      </c>
      <c r="I34" s="1" t="s">
        <v>299</v>
      </c>
      <c r="J34" s="4">
        <v>1.6591640000000001</v>
      </c>
      <c r="K34" s="1">
        <v>7780</v>
      </c>
      <c r="L34" s="1">
        <v>7780</v>
      </c>
      <c r="M34" s="1">
        <v>12.997999999999999</v>
      </c>
      <c r="O34" s="1">
        <v>3</v>
      </c>
      <c r="P34" s="1" t="s">
        <v>299</v>
      </c>
      <c r="Q34" s="1">
        <v>95.552000000000007</v>
      </c>
      <c r="R34" s="1">
        <v>7617</v>
      </c>
      <c r="S34" s="1">
        <v>2.919</v>
      </c>
      <c r="T34" s="1">
        <v>12659</v>
      </c>
      <c r="U34" s="1">
        <v>2.2770000000000001</v>
      </c>
      <c r="V34" s="1">
        <v>12625</v>
      </c>
    </row>
    <row r="35" spans="2:22" x14ac:dyDescent="0.3">
      <c r="B35" s="1" t="s">
        <v>86</v>
      </c>
      <c r="C35" s="1" t="s">
        <v>232</v>
      </c>
      <c r="D35" s="1" t="s">
        <v>285</v>
      </c>
      <c r="E35" s="1" t="s">
        <v>115</v>
      </c>
      <c r="F35" s="1" t="s">
        <v>265</v>
      </c>
      <c r="G35" s="1">
        <v>2021</v>
      </c>
      <c r="H35" s="1" t="s">
        <v>106</v>
      </c>
      <c r="I35" s="1" t="s">
        <v>299</v>
      </c>
      <c r="J35" s="4">
        <v>1.960172</v>
      </c>
      <c r="K35" s="1">
        <v>7781</v>
      </c>
      <c r="L35" s="1">
        <v>7781</v>
      </c>
      <c r="M35" s="1">
        <v>12.86</v>
      </c>
      <c r="O35" s="1">
        <v>3</v>
      </c>
      <c r="P35" s="1" t="s">
        <v>299</v>
      </c>
      <c r="Q35" s="1">
        <v>95.552000000000007</v>
      </c>
      <c r="R35" s="1">
        <v>7617</v>
      </c>
      <c r="S35" s="1">
        <v>2.919</v>
      </c>
      <c r="T35" s="1">
        <v>12659</v>
      </c>
      <c r="U35" s="1">
        <v>2.2770000000000001</v>
      </c>
      <c r="V35" s="1">
        <v>12625</v>
      </c>
    </row>
    <row r="36" spans="2:22" x14ac:dyDescent="0.3">
      <c r="B36" s="1" t="s">
        <v>86</v>
      </c>
      <c r="C36" s="1" t="s">
        <v>232</v>
      </c>
      <c r="D36" s="1" t="s">
        <v>285</v>
      </c>
      <c r="E36" s="1" t="s">
        <v>115</v>
      </c>
      <c r="F36" s="1" t="s">
        <v>266</v>
      </c>
      <c r="G36" s="1">
        <v>2021</v>
      </c>
      <c r="H36" s="1" t="s">
        <v>106</v>
      </c>
      <c r="I36" s="1" t="s">
        <v>299</v>
      </c>
      <c r="J36" s="4">
        <v>2.4344860000000001</v>
      </c>
      <c r="K36" s="1">
        <v>7777</v>
      </c>
      <c r="L36" s="1">
        <v>7777</v>
      </c>
      <c r="M36" s="1">
        <v>12.861000000000001</v>
      </c>
      <c r="O36" s="1">
        <v>3</v>
      </c>
      <c r="P36" s="1" t="s">
        <v>299</v>
      </c>
      <c r="Q36" s="1">
        <v>95.552000000000007</v>
      </c>
      <c r="R36" s="1">
        <v>7617</v>
      </c>
      <c r="S36" s="1">
        <v>2.919</v>
      </c>
      <c r="T36" s="1">
        <v>12659</v>
      </c>
      <c r="U36" s="1">
        <v>2.2770000000000001</v>
      </c>
      <c r="V36" s="1">
        <v>12625</v>
      </c>
    </row>
    <row r="37" spans="2:22" x14ac:dyDescent="0.3">
      <c r="B37" s="1" t="s">
        <v>86</v>
      </c>
      <c r="C37" s="1" t="s">
        <v>232</v>
      </c>
      <c r="D37" s="1" t="s">
        <v>285</v>
      </c>
      <c r="E37" s="1" t="s">
        <v>115</v>
      </c>
      <c r="F37" s="1" t="s">
        <v>267</v>
      </c>
      <c r="G37" s="1">
        <v>2021</v>
      </c>
      <c r="H37" s="1" t="s">
        <v>106</v>
      </c>
      <c r="I37" s="1" t="s">
        <v>299</v>
      </c>
      <c r="J37" s="4">
        <v>2.7532899999999998</v>
      </c>
      <c r="K37" s="1">
        <v>7774</v>
      </c>
      <c r="L37" s="1">
        <v>7774</v>
      </c>
      <c r="M37" s="1">
        <v>12.574</v>
      </c>
      <c r="O37" s="1">
        <v>3</v>
      </c>
      <c r="P37" s="1" t="s">
        <v>299</v>
      </c>
      <c r="Q37" s="1">
        <v>95.552000000000007</v>
      </c>
      <c r="R37" s="1">
        <v>7617</v>
      </c>
      <c r="S37" s="1">
        <v>2.919</v>
      </c>
      <c r="T37" s="1">
        <v>12659</v>
      </c>
      <c r="U37" s="1">
        <v>2.2770000000000001</v>
      </c>
      <c r="V37" s="1">
        <v>12625</v>
      </c>
    </row>
    <row r="38" spans="2:22" x14ac:dyDescent="0.3">
      <c r="B38" s="1" t="s">
        <v>86</v>
      </c>
      <c r="C38" s="1" t="s">
        <v>232</v>
      </c>
      <c r="D38" s="1" t="s">
        <v>285</v>
      </c>
      <c r="E38" s="1" t="s">
        <v>115</v>
      </c>
      <c r="F38" s="1" t="s">
        <v>268</v>
      </c>
      <c r="G38" s="1">
        <v>2021</v>
      </c>
      <c r="H38" s="1" t="s">
        <v>106</v>
      </c>
      <c r="I38" s="1" t="s">
        <v>299</v>
      </c>
      <c r="J38" s="4">
        <v>2.8752599999999999</v>
      </c>
      <c r="K38" s="1">
        <v>7772</v>
      </c>
      <c r="L38" s="1">
        <v>7772</v>
      </c>
      <c r="M38" s="1">
        <v>12.574</v>
      </c>
      <c r="O38" s="1">
        <v>3</v>
      </c>
      <c r="P38" s="1" t="s">
        <v>299</v>
      </c>
      <c r="Q38" s="1">
        <v>95.552000000000007</v>
      </c>
      <c r="R38" s="1">
        <v>7617</v>
      </c>
      <c r="S38" s="1">
        <v>2.919</v>
      </c>
      <c r="T38" s="1">
        <v>12659</v>
      </c>
      <c r="U38" s="1">
        <v>2.2770000000000001</v>
      </c>
      <c r="V38" s="1">
        <v>12625</v>
      </c>
    </row>
    <row r="39" spans="2:22" x14ac:dyDescent="0.3">
      <c r="B39" s="1" t="s">
        <v>86</v>
      </c>
      <c r="C39" s="1" t="s">
        <v>232</v>
      </c>
      <c r="D39" s="1" t="s">
        <v>285</v>
      </c>
      <c r="E39" s="1" t="s">
        <v>115</v>
      </c>
      <c r="F39" s="1" t="s">
        <v>269</v>
      </c>
      <c r="G39" s="1">
        <v>2021</v>
      </c>
      <c r="H39" s="1" t="s">
        <v>106</v>
      </c>
      <c r="I39" s="1" t="s">
        <v>299</v>
      </c>
      <c r="J39" s="4">
        <v>2.846114</v>
      </c>
      <c r="K39" s="1">
        <v>7771</v>
      </c>
      <c r="L39" s="1">
        <v>7771</v>
      </c>
      <c r="M39" s="1">
        <v>12.176</v>
      </c>
      <c r="O39" s="1">
        <v>3</v>
      </c>
      <c r="P39" s="1" t="s">
        <v>299</v>
      </c>
      <c r="Q39" s="1">
        <v>95.552000000000007</v>
      </c>
      <c r="R39" s="1">
        <v>7617</v>
      </c>
      <c r="S39" s="1">
        <v>2.919</v>
      </c>
      <c r="T39" s="1">
        <v>12659</v>
      </c>
      <c r="U39" s="1">
        <v>2.2770000000000001</v>
      </c>
      <c r="V39" s="1">
        <v>12625</v>
      </c>
    </row>
    <row r="40" spans="2:22" x14ac:dyDescent="0.3">
      <c r="B40" s="1" t="s">
        <v>86</v>
      </c>
      <c r="C40" s="1" t="s">
        <v>232</v>
      </c>
      <c r="D40" s="1" t="s">
        <v>285</v>
      </c>
      <c r="E40" s="1" t="s">
        <v>115</v>
      </c>
      <c r="F40" s="1" t="s">
        <v>270</v>
      </c>
      <c r="G40" s="1">
        <v>2021</v>
      </c>
      <c r="H40" s="1" t="s">
        <v>106</v>
      </c>
      <c r="I40" s="1" t="s">
        <v>299</v>
      </c>
      <c r="J40" s="4">
        <v>2.8421880000000002</v>
      </c>
      <c r="K40" s="1">
        <v>7769</v>
      </c>
      <c r="L40" s="1">
        <v>7769</v>
      </c>
      <c r="M40" s="1">
        <v>12.176</v>
      </c>
      <c r="O40" s="1">
        <v>3</v>
      </c>
      <c r="P40" s="1" t="s">
        <v>299</v>
      </c>
      <c r="Q40" s="1">
        <v>95.552000000000007</v>
      </c>
      <c r="R40" s="1">
        <v>7617</v>
      </c>
      <c r="S40" s="1">
        <v>2.919</v>
      </c>
      <c r="T40" s="1">
        <v>12659</v>
      </c>
      <c r="U40" s="1">
        <v>2.2770000000000001</v>
      </c>
      <c r="V40" s="1">
        <v>12625</v>
      </c>
    </row>
    <row r="41" spans="2:22" x14ac:dyDescent="0.3">
      <c r="B41" s="1" t="s">
        <v>86</v>
      </c>
      <c r="C41" s="1" t="s">
        <v>232</v>
      </c>
      <c r="D41" s="1" t="s">
        <v>285</v>
      </c>
      <c r="E41" s="1" t="s">
        <v>115</v>
      </c>
      <c r="F41" s="1" t="s">
        <v>271</v>
      </c>
      <c r="G41" s="1">
        <v>2021</v>
      </c>
      <c r="H41" s="1" t="s">
        <v>106</v>
      </c>
      <c r="I41" s="1" t="s">
        <v>299</v>
      </c>
      <c r="J41" s="4">
        <v>2.71393</v>
      </c>
      <c r="K41" s="1">
        <v>7768</v>
      </c>
      <c r="L41" s="1">
        <v>7768</v>
      </c>
      <c r="M41" s="1">
        <v>11.685</v>
      </c>
      <c r="O41" s="1">
        <v>3</v>
      </c>
      <c r="P41" s="1" t="s">
        <v>299</v>
      </c>
      <c r="Q41" s="1">
        <v>95.552000000000007</v>
      </c>
      <c r="R41" s="1">
        <v>7617</v>
      </c>
      <c r="S41" s="1">
        <v>2.919</v>
      </c>
      <c r="T41" s="1">
        <v>12659</v>
      </c>
      <c r="U41" s="1">
        <v>2.2770000000000001</v>
      </c>
      <c r="V41" s="1">
        <v>12625</v>
      </c>
    </row>
    <row r="42" spans="2:22" x14ac:dyDescent="0.3">
      <c r="B42" s="1" t="s">
        <v>86</v>
      </c>
      <c r="C42" s="1" t="s">
        <v>232</v>
      </c>
      <c r="D42" s="1" t="s">
        <v>285</v>
      </c>
      <c r="E42" s="1" t="s">
        <v>115</v>
      </c>
      <c r="F42" s="1" t="s">
        <v>272</v>
      </c>
      <c r="G42" s="1">
        <v>2021</v>
      </c>
      <c r="H42" s="1" t="s">
        <v>106</v>
      </c>
      <c r="I42" s="1" t="s">
        <v>299</v>
      </c>
      <c r="J42" s="4">
        <v>2.5867979999999999</v>
      </c>
      <c r="K42" s="1">
        <v>7767</v>
      </c>
      <c r="L42" s="1">
        <v>7767</v>
      </c>
      <c r="M42" s="1">
        <v>11.685</v>
      </c>
      <c r="O42" s="1">
        <v>3</v>
      </c>
      <c r="P42" s="1" t="s">
        <v>299</v>
      </c>
      <c r="Q42" s="1">
        <v>95.552000000000007</v>
      </c>
      <c r="R42" s="1">
        <v>7617</v>
      </c>
      <c r="S42" s="1">
        <v>2.919</v>
      </c>
      <c r="T42" s="1">
        <v>12659</v>
      </c>
      <c r="U42" s="1">
        <v>2.2770000000000001</v>
      </c>
      <c r="V42" s="1">
        <v>12625</v>
      </c>
    </row>
    <row r="43" spans="2:22" x14ac:dyDescent="0.3">
      <c r="B43" s="1" t="s">
        <v>86</v>
      </c>
      <c r="C43" s="1" t="s">
        <v>232</v>
      </c>
      <c r="D43" s="1" t="s">
        <v>285</v>
      </c>
      <c r="E43" s="1" t="s">
        <v>115</v>
      </c>
      <c r="F43" s="1" t="s">
        <v>273</v>
      </c>
      <c r="G43" s="1">
        <v>2021</v>
      </c>
      <c r="H43" s="1" t="s">
        <v>106</v>
      </c>
      <c r="I43" s="1" t="s">
        <v>299</v>
      </c>
      <c r="J43" s="4">
        <v>2.4391959999999999</v>
      </c>
      <c r="K43" s="1">
        <v>7761</v>
      </c>
      <c r="L43" s="1">
        <v>7761</v>
      </c>
      <c r="M43" s="1">
        <v>11.087</v>
      </c>
      <c r="O43" s="1">
        <v>3</v>
      </c>
      <c r="P43" s="1" t="s">
        <v>299</v>
      </c>
      <c r="Q43" s="1">
        <v>95.552000000000007</v>
      </c>
      <c r="R43" s="1">
        <v>7617</v>
      </c>
      <c r="S43" s="1">
        <v>2.919</v>
      </c>
      <c r="T43" s="1">
        <v>12659</v>
      </c>
      <c r="U43" s="1">
        <v>2.2770000000000001</v>
      </c>
      <c r="V43" s="1">
        <v>12625</v>
      </c>
    </row>
    <row r="44" spans="2:22" x14ac:dyDescent="0.3">
      <c r="B44" s="1" t="s">
        <v>86</v>
      </c>
      <c r="C44" s="1" t="s">
        <v>232</v>
      </c>
      <c r="D44" s="1" t="s">
        <v>285</v>
      </c>
      <c r="E44" s="1" t="s">
        <v>115</v>
      </c>
      <c r="F44" s="1" t="s">
        <v>274</v>
      </c>
      <c r="G44" s="1">
        <v>2021</v>
      </c>
      <c r="H44" s="1" t="s">
        <v>106</v>
      </c>
      <c r="I44" s="1" t="s">
        <v>299</v>
      </c>
      <c r="J44" s="4">
        <v>2.2716919999999998</v>
      </c>
      <c r="K44" s="1">
        <v>7765</v>
      </c>
      <c r="L44" s="1">
        <v>7765</v>
      </c>
      <c r="M44" s="1">
        <v>11.087</v>
      </c>
      <c r="O44" s="1">
        <v>3</v>
      </c>
      <c r="P44" s="1" t="s">
        <v>299</v>
      </c>
      <c r="Q44" s="1">
        <v>95.552000000000007</v>
      </c>
      <c r="R44" s="1">
        <v>7617</v>
      </c>
      <c r="S44" s="1">
        <v>2.919</v>
      </c>
      <c r="T44" s="1">
        <v>12659</v>
      </c>
      <c r="U44" s="1">
        <v>2.2770000000000001</v>
      </c>
      <c r="V44" s="1">
        <v>12625</v>
      </c>
    </row>
    <row r="45" spans="2:22" x14ac:dyDescent="0.3">
      <c r="B45" s="1" t="s">
        <v>86</v>
      </c>
      <c r="C45" s="1" t="s">
        <v>232</v>
      </c>
      <c r="D45" s="1" t="s">
        <v>285</v>
      </c>
      <c r="E45" s="1" t="s">
        <v>115</v>
      </c>
      <c r="F45" s="1" t="s">
        <v>275</v>
      </c>
      <c r="G45" s="1">
        <v>2021</v>
      </c>
      <c r="H45" s="1" t="s">
        <v>106</v>
      </c>
      <c r="I45" s="1" t="s">
        <v>299</v>
      </c>
      <c r="J45" s="4">
        <v>2.06616</v>
      </c>
      <c r="K45" s="1">
        <v>7755</v>
      </c>
      <c r="L45" s="1">
        <v>7755</v>
      </c>
      <c r="M45" s="1">
        <v>10.478</v>
      </c>
      <c r="O45" s="1">
        <v>3</v>
      </c>
      <c r="P45" s="1" t="s">
        <v>299</v>
      </c>
      <c r="Q45" s="1">
        <v>95.552000000000007</v>
      </c>
      <c r="R45" s="1">
        <v>7617</v>
      </c>
      <c r="S45" s="1">
        <v>2.919</v>
      </c>
      <c r="T45" s="1">
        <v>12659</v>
      </c>
      <c r="U45" s="1">
        <v>2.2770000000000001</v>
      </c>
      <c r="V45" s="1">
        <v>12625</v>
      </c>
    </row>
    <row r="46" spans="2:22" x14ac:dyDescent="0.3">
      <c r="B46" s="1" t="s">
        <v>86</v>
      </c>
      <c r="C46" s="1" t="s">
        <v>232</v>
      </c>
      <c r="D46" s="1" t="s">
        <v>285</v>
      </c>
      <c r="E46" s="1" t="s">
        <v>115</v>
      </c>
      <c r="F46" s="1" t="s">
        <v>276</v>
      </c>
      <c r="G46" s="1">
        <v>2021</v>
      </c>
      <c r="H46" s="1" t="s">
        <v>106</v>
      </c>
      <c r="I46" s="1" t="s">
        <v>299</v>
      </c>
      <c r="J46" s="4">
        <v>1.8099940000000001</v>
      </c>
      <c r="K46" s="1">
        <v>7754</v>
      </c>
      <c r="L46" s="1">
        <v>7754</v>
      </c>
      <c r="M46" s="1">
        <v>10.477</v>
      </c>
      <c r="O46" s="1">
        <v>3</v>
      </c>
      <c r="P46" s="1" t="s">
        <v>299</v>
      </c>
      <c r="Q46" s="1">
        <v>95.552000000000007</v>
      </c>
      <c r="R46" s="1">
        <v>7617</v>
      </c>
      <c r="S46" s="1">
        <v>2.919</v>
      </c>
      <c r="T46" s="1">
        <v>12659</v>
      </c>
      <c r="U46" s="1">
        <v>2.2770000000000001</v>
      </c>
      <c r="V46" s="1">
        <v>12625</v>
      </c>
    </row>
    <row r="47" spans="2:22" x14ac:dyDescent="0.3">
      <c r="B47" s="1" t="s">
        <v>86</v>
      </c>
      <c r="C47" s="1" t="s">
        <v>232</v>
      </c>
      <c r="D47" s="1" t="s">
        <v>285</v>
      </c>
      <c r="E47" s="1" t="s">
        <v>115</v>
      </c>
      <c r="F47" s="1" t="s">
        <v>277</v>
      </c>
      <c r="G47" s="1">
        <v>2021</v>
      </c>
      <c r="H47" s="1" t="s">
        <v>106</v>
      </c>
      <c r="I47" s="1" t="s">
        <v>299</v>
      </c>
      <c r="J47" s="4">
        <v>1.5146820000000001</v>
      </c>
      <c r="K47" s="1">
        <v>7750</v>
      </c>
      <c r="L47" s="1">
        <v>7750</v>
      </c>
      <c r="M47" s="1">
        <v>9.9640000000000004</v>
      </c>
      <c r="O47" s="1">
        <v>3</v>
      </c>
      <c r="P47" s="1" t="s">
        <v>299</v>
      </c>
      <c r="Q47" s="1">
        <v>95.552000000000007</v>
      </c>
      <c r="R47" s="1">
        <v>7617</v>
      </c>
      <c r="S47" s="1">
        <v>2.919</v>
      </c>
      <c r="T47" s="1">
        <v>12659</v>
      </c>
      <c r="U47" s="1">
        <v>2.2770000000000001</v>
      </c>
      <c r="V47" s="1">
        <v>12625</v>
      </c>
    </row>
    <row r="48" spans="2:22" x14ac:dyDescent="0.3">
      <c r="B48" s="1" t="s">
        <v>86</v>
      </c>
      <c r="C48" s="1" t="s">
        <v>232</v>
      </c>
      <c r="D48" s="1" t="s">
        <v>285</v>
      </c>
      <c r="E48" s="1" t="s">
        <v>115</v>
      </c>
      <c r="F48" s="1" t="s">
        <v>278</v>
      </c>
      <c r="G48" s="1">
        <v>2021</v>
      </c>
      <c r="H48" s="1" t="s">
        <v>106</v>
      </c>
      <c r="I48" s="1" t="s">
        <v>299</v>
      </c>
      <c r="J48" s="4">
        <v>1.144682</v>
      </c>
      <c r="K48" s="1">
        <v>7752</v>
      </c>
      <c r="L48" s="1">
        <v>7752</v>
      </c>
      <c r="M48" s="1">
        <v>9.9640000000000004</v>
      </c>
      <c r="O48" s="1">
        <v>3</v>
      </c>
      <c r="P48" s="1" t="s">
        <v>299</v>
      </c>
      <c r="Q48" s="1">
        <v>95.552000000000007</v>
      </c>
      <c r="R48" s="1">
        <v>7617</v>
      </c>
      <c r="S48" s="1">
        <v>2.919</v>
      </c>
      <c r="T48" s="1">
        <v>12659</v>
      </c>
      <c r="U48" s="1">
        <v>2.2770000000000001</v>
      </c>
      <c r="V48" s="1">
        <v>12625</v>
      </c>
    </row>
    <row r="49" spans="2:22" x14ac:dyDescent="0.3">
      <c r="B49" s="1" t="s">
        <v>86</v>
      </c>
      <c r="C49" s="1" t="s">
        <v>232</v>
      </c>
      <c r="D49" s="1" t="s">
        <v>285</v>
      </c>
      <c r="E49" s="1" t="s">
        <v>115</v>
      </c>
      <c r="F49" s="1" t="s">
        <v>279</v>
      </c>
      <c r="G49" s="1">
        <v>2021</v>
      </c>
      <c r="H49" s="1" t="s">
        <v>106</v>
      </c>
      <c r="I49" s="1" t="s">
        <v>299</v>
      </c>
      <c r="J49" s="4">
        <v>0.79294399999999998</v>
      </c>
      <c r="K49" s="1">
        <v>7741</v>
      </c>
      <c r="L49" s="1">
        <v>7741</v>
      </c>
      <c r="M49" s="1">
        <v>9.5670000000000002</v>
      </c>
      <c r="O49" s="1">
        <v>3</v>
      </c>
      <c r="P49" s="1" t="s">
        <v>299</v>
      </c>
      <c r="Q49" s="1">
        <v>95.552000000000007</v>
      </c>
      <c r="R49" s="1">
        <v>7617</v>
      </c>
      <c r="S49" s="1">
        <v>2.919</v>
      </c>
      <c r="T49" s="1">
        <v>12659</v>
      </c>
      <c r="U49" s="1">
        <v>2.2770000000000001</v>
      </c>
      <c r="V49" s="1">
        <v>12625</v>
      </c>
    </row>
    <row r="50" spans="2:22" x14ac:dyDescent="0.3">
      <c r="B50" s="1" t="s">
        <v>86</v>
      </c>
      <c r="C50" s="1" t="s">
        <v>232</v>
      </c>
      <c r="D50" s="1" t="s">
        <v>285</v>
      </c>
      <c r="E50" s="1" t="s">
        <v>115</v>
      </c>
      <c r="F50" s="1" t="s">
        <v>280</v>
      </c>
      <c r="G50" s="1">
        <v>2021</v>
      </c>
      <c r="H50" s="1" t="s">
        <v>106</v>
      </c>
      <c r="I50" s="1" t="s">
        <v>299</v>
      </c>
      <c r="J50" s="4">
        <v>0.56587599999999993</v>
      </c>
      <c r="K50" s="1">
        <v>7736</v>
      </c>
      <c r="L50" s="1">
        <v>7736</v>
      </c>
      <c r="M50" s="1">
        <v>9.5660000000000007</v>
      </c>
      <c r="O50" s="1">
        <v>3</v>
      </c>
      <c r="P50" s="1" t="s">
        <v>299</v>
      </c>
      <c r="Q50" s="1">
        <v>95.552000000000007</v>
      </c>
      <c r="R50" s="1">
        <v>7617</v>
      </c>
      <c r="S50" s="1">
        <v>2.919</v>
      </c>
      <c r="T50" s="1">
        <v>12659</v>
      </c>
      <c r="U50" s="1">
        <v>2.2770000000000001</v>
      </c>
      <c r="V50" s="1">
        <v>12625</v>
      </c>
    </row>
    <row r="51" spans="2:22" x14ac:dyDescent="0.3">
      <c r="B51" s="1" t="s">
        <v>86</v>
      </c>
      <c r="C51" s="1" t="s">
        <v>232</v>
      </c>
      <c r="D51" s="1" t="s">
        <v>285</v>
      </c>
      <c r="E51" s="1" t="s">
        <v>115</v>
      </c>
      <c r="F51" s="1" t="s">
        <v>233</v>
      </c>
      <c r="G51" s="1">
        <v>2021</v>
      </c>
      <c r="H51" s="1" t="s">
        <v>106</v>
      </c>
      <c r="I51" s="1" t="s">
        <v>300</v>
      </c>
      <c r="J51" s="4">
        <v>0.48585600000000001</v>
      </c>
      <c r="K51" s="1">
        <v>7733</v>
      </c>
      <c r="L51" s="1">
        <v>7733</v>
      </c>
      <c r="M51" s="1">
        <v>8.923</v>
      </c>
      <c r="O51" s="1">
        <v>3</v>
      </c>
      <c r="P51" s="1" t="s">
        <v>300</v>
      </c>
      <c r="Q51" s="1">
        <v>95.552000000000007</v>
      </c>
      <c r="R51" s="1">
        <v>7617</v>
      </c>
      <c r="S51" s="1">
        <v>2.919</v>
      </c>
      <c r="T51" s="1">
        <v>12659</v>
      </c>
      <c r="U51" s="1">
        <v>2.2770000000000001</v>
      </c>
      <c r="V51" s="1">
        <v>12625</v>
      </c>
    </row>
    <row r="52" spans="2:22" x14ac:dyDescent="0.3">
      <c r="B52" s="1" t="s">
        <v>86</v>
      </c>
      <c r="C52" s="1" t="s">
        <v>232</v>
      </c>
      <c r="D52" s="1" t="s">
        <v>285</v>
      </c>
      <c r="E52" s="1" t="s">
        <v>115</v>
      </c>
      <c r="F52" s="1" t="s">
        <v>234</v>
      </c>
      <c r="G52" s="1">
        <v>2021</v>
      </c>
      <c r="H52" s="1" t="s">
        <v>106</v>
      </c>
      <c r="I52" s="1" t="s">
        <v>300</v>
      </c>
      <c r="J52" s="4">
        <v>0.44396999999999998</v>
      </c>
      <c r="K52" s="1">
        <v>7745</v>
      </c>
      <c r="L52" s="1">
        <v>7745</v>
      </c>
      <c r="M52" s="1">
        <v>8.875</v>
      </c>
      <c r="O52" s="1">
        <v>3</v>
      </c>
      <c r="P52" s="1" t="s">
        <v>300</v>
      </c>
      <c r="Q52" s="1">
        <v>95.552000000000007</v>
      </c>
      <c r="R52" s="1">
        <v>7617</v>
      </c>
      <c r="S52" s="1">
        <v>2.919</v>
      </c>
      <c r="T52" s="1">
        <v>12659</v>
      </c>
      <c r="U52" s="1">
        <v>2.2770000000000001</v>
      </c>
      <c r="V52" s="1">
        <v>12625</v>
      </c>
    </row>
    <row r="53" spans="2:22" x14ac:dyDescent="0.3">
      <c r="B53" s="1" t="s">
        <v>86</v>
      </c>
      <c r="C53" s="1" t="s">
        <v>232</v>
      </c>
      <c r="D53" s="1" t="s">
        <v>285</v>
      </c>
      <c r="E53" s="1" t="s">
        <v>115</v>
      </c>
      <c r="F53" s="1" t="s">
        <v>235</v>
      </c>
      <c r="G53" s="1">
        <v>2021</v>
      </c>
      <c r="H53" s="1" t="s">
        <v>106</v>
      </c>
      <c r="I53" s="1" t="s">
        <v>300</v>
      </c>
      <c r="J53" s="4">
        <v>0.38338</v>
      </c>
      <c r="K53" s="1">
        <v>7734</v>
      </c>
      <c r="L53" s="1">
        <v>7734</v>
      </c>
      <c r="M53" s="1">
        <v>8.58</v>
      </c>
      <c r="O53" s="1">
        <v>3</v>
      </c>
      <c r="P53" s="1" t="s">
        <v>300</v>
      </c>
      <c r="Q53" s="1">
        <v>95.552000000000007</v>
      </c>
      <c r="R53" s="1">
        <v>7617</v>
      </c>
      <c r="S53" s="1">
        <v>2.919</v>
      </c>
      <c r="T53" s="1">
        <v>12659</v>
      </c>
      <c r="U53" s="1">
        <v>2.2770000000000001</v>
      </c>
      <c r="V53" s="1">
        <v>12625</v>
      </c>
    </row>
    <row r="54" spans="2:22" x14ac:dyDescent="0.3">
      <c r="B54" s="1" t="s">
        <v>86</v>
      </c>
      <c r="C54" s="1" t="s">
        <v>232</v>
      </c>
      <c r="D54" s="1" t="s">
        <v>285</v>
      </c>
      <c r="E54" s="1" t="s">
        <v>115</v>
      </c>
      <c r="F54" s="1" t="s">
        <v>236</v>
      </c>
      <c r="G54" s="1">
        <v>2021</v>
      </c>
      <c r="H54" s="1" t="s">
        <v>106</v>
      </c>
      <c r="I54" s="1" t="s">
        <v>300</v>
      </c>
      <c r="J54" s="4">
        <v>0.38346399999999992</v>
      </c>
      <c r="K54" s="1">
        <v>7802</v>
      </c>
      <c r="L54" s="1">
        <v>7802</v>
      </c>
      <c r="M54" s="1">
        <v>8.5790000000000006</v>
      </c>
      <c r="O54" s="1">
        <v>3</v>
      </c>
      <c r="P54" s="1" t="s">
        <v>300</v>
      </c>
      <c r="Q54" s="1">
        <v>95.552000000000007</v>
      </c>
      <c r="R54" s="1">
        <v>7617</v>
      </c>
      <c r="S54" s="1">
        <v>2.919</v>
      </c>
      <c r="T54" s="1">
        <v>12659</v>
      </c>
      <c r="U54" s="1">
        <v>2.2770000000000001</v>
      </c>
      <c r="V54" s="1">
        <v>12625</v>
      </c>
    </row>
    <row r="55" spans="2:22" x14ac:dyDescent="0.3">
      <c r="B55" s="1" t="s">
        <v>86</v>
      </c>
      <c r="C55" s="1" t="s">
        <v>232</v>
      </c>
      <c r="D55" s="1" t="s">
        <v>285</v>
      </c>
      <c r="E55" s="1" t="s">
        <v>115</v>
      </c>
      <c r="F55" s="1" t="s">
        <v>237</v>
      </c>
      <c r="G55" s="1">
        <v>2021</v>
      </c>
      <c r="H55" s="1" t="s">
        <v>106</v>
      </c>
      <c r="I55" s="1" t="s">
        <v>300</v>
      </c>
      <c r="J55" s="4">
        <v>0.34833999999999998</v>
      </c>
      <c r="K55" s="1">
        <v>7816</v>
      </c>
      <c r="L55" s="1">
        <v>7816</v>
      </c>
      <c r="M55" s="1">
        <v>8.4260000000000002</v>
      </c>
      <c r="O55" s="1">
        <v>3</v>
      </c>
      <c r="P55" s="1" t="s">
        <v>300</v>
      </c>
      <c r="Q55" s="1">
        <v>95.552000000000007</v>
      </c>
      <c r="R55" s="1">
        <v>7617</v>
      </c>
      <c r="S55" s="1">
        <v>2.919</v>
      </c>
      <c r="T55" s="1">
        <v>12659</v>
      </c>
      <c r="U55" s="1">
        <v>2.2770000000000001</v>
      </c>
      <c r="V55" s="1">
        <v>12625</v>
      </c>
    </row>
    <row r="56" spans="2:22" x14ac:dyDescent="0.3">
      <c r="B56" s="1" t="s">
        <v>86</v>
      </c>
      <c r="C56" s="1" t="s">
        <v>232</v>
      </c>
      <c r="D56" s="1" t="s">
        <v>285</v>
      </c>
      <c r="E56" s="1" t="s">
        <v>115</v>
      </c>
      <c r="F56" s="1" t="s">
        <v>238</v>
      </c>
      <c r="G56" s="1">
        <v>2021</v>
      </c>
      <c r="H56" s="1" t="s">
        <v>106</v>
      </c>
      <c r="I56" s="1" t="s">
        <v>300</v>
      </c>
      <c r="J56" s="4">
        <v>0.34955400000000009</v>
      </c>
      <c r="K56" s="1">
        <v>7813</v>
      </c>
      <c r="L56" s="1">
        <v>7813</v>
      </c>
      <c r="M56" s="1">
        <v>8.4260000000000002</v>
      </c>
      <c r="O56" s="1">
        <v>3</v>
      </c>
      <c r="P56" s="1" t="s">
        <v>300</v>
      </c>
      <c r="Q56" s="1">
        <v>95.552000000000007</v>
      </c>
      <c r="R56" s="1">
        <v>7617</v>
      </c>
      <c r="S56" s="1">
        <v>2.919</v>
      </c>
      <c r="T56" s="1">
        <v>12659</v>
      </c>
      <c r="U56" s="1">
        <v>2.2770000000000001</v>
      </c>
      <c r="V56" s="1">
        <v>12625</v>
      </c>
    </row>
    <row r="57" spans="2:22" x14ac:dyDescent="0.3">
      <c r="B57" s="1" t="s">
        <v>86</v>
      </c>
      <c r="C57" s="1" t="s">
        <v>232</v>
      </c>
      <c r="D57" s="1" t="s">
        <v>285</v>
      </c>
      <c r="E57" s="1" t="s">
        <v>115</v>
      </c>
      <c r="F57" s="1" t="s">
        <v>239</v>
      </c>
      <c r="G57" s="1">
        <v>2021</v>
      </c>
      <c r="H57" s="1" t="s">
        <v>106</v>
      </c>
      <c r="I57" s="1" t="s">
        <v>300</v>
      </c>
      <c r="J57" s="4">
        <v>0.35544399999999998</v>
      </c>
      <c r="K57" s="1">
        <v>7813</v>
      </c>
      <c r="L57" s="1">
        <v>7813</v>
      </c>
      <c r="M57" s="1">
        <v>8.24</v>
      </c>
      <c r="O57" s="1">
        <v>3</v>
      </c>
      <c r="P57" s="1" t="s">
        <v>300</v>
      </c>
      <c r="Q57" s="1">
        <v>95.552000000000007</v>
      </c>
      <c r="R57" s="1">
        <v>7617</v>
      </c>
      <c r="S57" s="1">
        <v>2.919</v>
      </c>
      <c r="T57" s="1">
        <v>12659</v>
      </c>
      <c r="U57" s="1">
        <v>2.2770000000000001</v>
      </c>
      <c r="V57" s="1">
        <v>12625</v>
      </c>
    </row>
    <row r="58" spans="2:22" x14ac:dyDescent="0.3">
      <c r="B58" s="1" t="s">
        <v>86</v>
      </c>
      <c r="C58" s="1" t="s">
        <v>232</v>
      </c>
      <c r="D58" s="1" t="s">
        <v>285</v>
      </c>
      <c r="E58" s="1" t="s">
        <v>115</v>
      </c>
      <c r="F58" s="1" t="s">
        <v>240</v>
      </c>
      <c r="G58" s="1">
        <v>2021</v>
      </c>
      <c r="H58" s="1" t="s">
        <v>106</v>
      </c>
      <c r="I58" s="1" t="s">
        <v>300</v>
      </c>
      <c r="J58" s="4">
        <v>0.36987599999999998</v>
      </c>
      <c r="K58" s="1">
        <v>7813</v>
      </c>
      <c r="L58" s="1">
        <v>7813</v>
      </c>
      <c r="M58" s="1">
        <v>8.24</v>
      </c>
      <c r="O58" s="1">
        <v>3</v>
      </c>
      <c r="P58" s="1" t="s">
        <v>300</v>
      </c>
      <c r="Q58" s="1">
        <v>95.552000000000007</v>
      </c>
      <c r="R58" s="1">
        <v>7617</v>
      </c>
      <c r="S58" s="1">
        <v>2.919</v>
      </c>
      <c r="T58" s="1">
        <v>12659</v>
      </c>
      <c r="U58" s="1">
        <v>2.2770000000000001</v>
      </c>
      <c r="V58" s="1">
        <v>12625</v>
      </c>
    </row>
    <row r="59" spans="2:22" x14ac:dyDescent="0.3">
      <c r="B59" s="1" t="s">
        <v>86</v>
      </c>
      <c r="C59" s="1" t="s">
        <v>232</v>
      </c>
      <c r="D59" s="1" t="s">
        <v>285</v>
      </c>
      <c r="E59" s="1" t="s">
        <v>115</v>
      </c>
      <c r="F59" s="1" t="s">
        <v>241</v>
      </c>
      <c r="G59" s="1">
        <v>2021</v>
      </c>
      <c r="H59" s="1" t="s">
        <v>106</v>
      </c>
      <c r="I59" s="1" t="s">
        <v>300</v>
      </c>
      <c r="J59" s="4">
        <v>0.39777800000000002</v>
      </c>
      <c r="K59" s="1">
        <v>7816</v>
      </c>
      <c r="L59" s="1">
        <v>7816</v>
      </c>
      <c r="M59" s="1">
        <v>8.1</v>
      </c>
      <c r="O59" s="1">
        <v>3</v>
      </c>
      <c r="P59" s="1" t="s">
        <v>300</v>
      </c>
      <c r="Q59" s="1">
        <v>95.552000000000007</v>
      </c>
      <c r="R59" s="1">
        <v>7617</v>
      </c>
      <c r="S59" s="1">
        <v>2.919</v>
      </c>
      <c r="T59" s="1">
        <v>12659</v>
      </c>
      <c r="U59" s="1">
        <v>2.2770000000000001</v>
      </c>
      <c r="V59" s="1">
        <v>12625</v>
      </c>
    </row>
    <row r="60" spans="2:22" x14ac:dyDescent="0.3">
      <c r="B60" s="1" t="s">
        <v>86</v>
      </c>
      <c r="C60" s="1" t="s">
        <v>232</v>
      </c>
      <c r="D60" s="1" t="s">
        <v>285</v>
      </c>
      <c r="E60" s="1" t="s">
        <v>115</v>
      </c>
      <c r="F60" s="1" t="s">
        <v>242</v>
      </c>
      <c r="G60" s="1">
        <v>2021</v>
      </c>
      <c r="H60" s="1" t="s">
        <v>106</v>
      </c>
      <c r="I60" s="1" t="s">
        <v>300</v>
      </c>
      <c r="J60" s="4">
        <v>0.45252199999999998</v>
      </c>
      <c r="K60" s="1">
        <v>7824</v>
      </c>
      <c r="L60" s="1">
        <v>7824</v>
      </c>
      <c r="M60" s="1">
        <v>8.1</v>
      </c>
      <c r="O60" s="1">
        <v>3</v>
      </c>
      <c r="P60" s="1" t="s">
        <v>300</v>
      </c>
      <c r="Q60" s="1">
        <v>95.552000000000007</v>
      </c>
      <c r="R60" s="1">
        <v>7617</v>
      </c>
      <c r="S60" s="1">
        <v>2.919</v>
      </c>
      <c r="T60" s="1">
        <v>12659</v>
      </c>
      <c r="U60" s="1">
        <v>2.2770000000000001</v>
      </c>
      <c r="V60" s="1">
        <v>12625</v>
      </c>
    </row>
    <row r="61" spans="2:22" x14ac:dyDescent="0.3">
      <c r="B61" s="1" t="s">
        <v>86</v>
      </c>
      <c r="C61" s="1" t="s">
        <v>232</v>
      </c>
      <c r="D61" s="1" t="s">
        <v>285</v>
      </c>
      <c r="E61" s="1" t="s">
        <v>115</v>
      </c>
      <c r="F61" s="1" t="s">
        <v>243</v>
      </c>
      <c r="G61" s="1">
        <v>2021</v>
      </c>
      <c r="H61" s="1" t="s">
        <v>106</v>
      </c>
      <c r="I61" s="1" t="s">
        <v>300</v>
      </c>
      <c r="J61" s="4">
        <v>0.56335999999999997</v>
      </c>
      <c r="K61" s="1">
        <v>7823</v>
      </c>
      <c r="L61" s="1">
        <v>7823</v>
      </c>
      <c r="M61" s="1">
        <v>8.0090000000000003</v>
      </c>
      <c r="O61" s="1">
        <v>3</v>
      </c>
      <c r="P61" s="1" t="s">
        <v>300</v>
      </c>
      <c r="Q61" s="1">
        <v>95.552000000000007</v>
      </c>
      <c r="R61" s="1">
        <v>7617</v>
      </c>
      <c r="S61" s="1">
        <v>2.919</v>
      </c>
      <c r="T61" s="1">
        <v>12659</v>
      </c>
      <c r="U61" s="1">
        <v>2.2770000000000001</v>
      </c>
      <c r="V61" s="1">
        <v>12625</v>
      </c>
    </row>
    <row r="62" spans="2:22" x14ac:dyDescent="0.3">
      <c r="B62" s="1" t="s">
        <v>86</v>
      </c>
      <c r="C62" s="1" t="s">
        <v>232</v>
      </c>
      <c r="D62" s="1" t="s">
        <v>285</v>
      </c>
      <c r="E62" s="1" t="s">
        <v>115</v>
      </c>
      <c r="F62" s="1" t="s">
        <v>244</v>
      </c>
      <c r="G62" s="1">
        <v>2021</v>
      </c>
      <c r="H62" s="1" t="s">
        <v>106</v>
      </c>
      <c r="I62" s="1" t="s">
        <v>300</v>
      </c>
      <c r="J62" s="4">
        <v>0.77736400000000005</v>
      </c>
      <c r="K62" s="1">
        <v>7818</v>
      </c>
      <c r="L62" s="1">
        <v>7818</v>
      </c>
      <c r="M62" s="1">
        <v>8.0090000000000003</v>
      </c>
      <c r="O62" s="1">
        <v>3</v>
      </c>
      <c r="P62" s="1" t="s">
        <v>300</v>
      </c>
      <c r="Q62" s="1">
        <v>95.552000000000007</v>
      </c>
      <c r="R62" s="1">
        <v>7617</v>
      </c>
      <c r="S62" s="1">
        <v>2.919</v>
      </c>
      <c r="T62" s="1">
        <v>12659</v>
      </c>
      <c r="U62" s="1">
        <v>2.2770000000000001</v>
      </c>
      <c r="V62" s="1">
        <v>12625</v>
      </c>
    </row>
    <row r="63" spans="2:22" x14ac:dyDescent="0.3">
      <c r="B63" s="1" t="s">
        <v>86</v>
      </c>
      <c r="C63" s="1" t="s">
        <v>232</v>
      </c>
      <c r="D63" s="1" t="s">
        <v>285</v>
      </c>
      <c r="E63" s="1" t="s">
        <v>115</v>
      </c>
      <c r="F63" s="1" t="s">
        <v>245</v>
      </c>
      <c r="G63" s="1">
        <v>2021</v>
      </c>
      <c r="H63" s="1" t="s">
        <v>106</v>
      </c>
      <c r="I63" s="1" t="s">
        <v>300</v>
      </c>
      <c r="J63" s="4">
        <v>1.1897139999999999</v>
      </c>
      <c r="K63" s="1">
        <v>7819</v>
      </c>
      <c r="L63" s="1">
        <v>7819</v>
      </c>
      <c r="M63" s="1">
        <v>8.072000000000001</v>
      </c>
      <c r="O63" s="1">
        <v>3</v>
      </c>
      <c r="P63" s="1" t="s">
        <v>300</v>
      </c>
      <c r="Q63" s="1">
        <v>95.552000000000007</v>
      </c>
      <c r="R63" s="1">
        <v>7617</v>
      </c>
      <c r="S63" s="1">
        <v>2.919</v>
      </c>
      <c r="T63" s="1">
        <v>12659</v>
      </c>
      <c r="U63" s="1">
        <v>2.2770000000000001</v>
      </c>
      <c r="V63" s="1">
        <v>12625</v>
      </c>
    </row>
    <row r="64" spans="2:22" x14ac:dyDescent="0.3">
      <c r="B64" s="1" t="s">
        <v>86</v>
      </c>
      <c r="C64" s="1" t="s">
        <v>232</v>
      </c>
      <c r="D64" s="1" t="s">
        <v>285</v>
      </c>
      <c r="E64" s="1" t="s">
        <v>115</v>
      </c>
      <c r="F64" s="1" t="s">
        <v>246</v>
      </c>
      <c r="G64" s="1">
        <v>2021</v>
      </c>
      <c r="H64" s="1" t="s">
        <v>106</v>
      </c>
      <c r="I64" s="1" t="s">
        <v>300</v>
      </c>
      <c r="J64" s="4">
        <v>1.853254</v>
      </c>
      <c r="K64" s="1">
        <v>7819</v>
      </c>
      <c r="L64" s="1">
        <v>7819</v>
      </c>
      <c r="M64" s="1">
        <v>8.072000000000001</v>
      </c>
      <c r="O64" s="1">
        <v>3</v>
      </c>
      <c r="P64" s="1" t="s">
        <v>300</v>
      </c>
      <c r="Q64" s="1">
        <v>95.552000000000007</v>
      </c>
      <c r="R64" s="1">
        <v>7617</v>
      </c>
      <c r="S64" s="1">
        <v>2.919</v>
      </c>
      <c r="T64" s="1">
        <v>12659</v>
      </c>
      <c r="U64" s="1">
        <v>2.2770000000000001</v>
      </c>
      <c r="V64" s="1">
        <v>12625</v>
      </c>
    </row>
    <row r="65" spans="2:22" x14ac:dyDescent="0.3">
      <c r="B65" s="1" t="s">
        <v>86</v>
      </c>
      <c r="C65" s="1" t="s">
        <v>232</v>
      </c>
      <c r="D65" s="1" t="s">
        <v>285</v>
      </c>
      <c r="E65" s="1" t="s">
        <v>115</v>
      </c>
      <c r="F65" s="1" t="s">
        <v>247</v>
      </c>
      <c r="G65" s="1">
        <v>2021</v>
      </c>
      <c r="H65" s="1" t="s">
        <v>106</v>
      </c>
      <c r="I65" s="1" t="s">
        <v>300</v>
      </c>
      <c r="J65" s="4">
        <v>2.5545420000000001</v>
      </c>
      <c r="K65" s="1">
        <v>7821</v>
      </c>
      <c r="L65" s="1">
        <v>7821</v>
      </c>
      <c r="M65" s="1">
        <v>8.2919999999999998</v>
      </c>
      <c r="O65" s="1">
        <v>3</v>
      </c>
      <c r="P65" s="1" t="s">
        <v>300</v>
      </c>
      <c r="Q65" s="1">
        <v>95.552000000000007</v>
      </c>
      <c r="R65" s="1">
        <v>7617</v>
      </c>
      <c r="S65" s="1">
        <v>2.919</v>
      </c>
      <c r="T65" s="1">
        <v>12659</v>
      </c>
      <c r="U65" s="1">
        <v>2.2770000000000001</v>
      </c>
      <c r="V65" s="1">
        <v>12625</v>
      </c>
    </row>
    <row r="66" spans="2:22" x14ac:dyDescent="0.3">
      <c r="B66" s="1" t="s">
        <v>86</v>
      </c>
      <c r="C66" s="1" t="s">
        <v>232</v>
      </c>
      <c r="D66" s="1" t="s">
        <v>285</v>
      </c>
      <c r="E66" s="1" t="s">
        <v>115</v>
      </c>
      <c r="F66" s="1" t="s">
        <v>248</v>
      </c>
      <c r="G66" s="1">
        <v>2021</v>
      </c>
      <c r="H66" s="1" t="s">
        <v>106</v>
      </c>
      <c r="I66" s="1" t="s">
        <v>300</v>
      </c>
      <c r="J66" s="4">
        <v>3.0095960000000002</v>
      </c>
      <c r="K66" s="1">
        <v>7819</v>
      </c>
      <c r="L66" s="1">
        <v>7819</v>
      </c>
      <c r="M66" s="1">
        <v>8.2919999999999998</v>
      </c>
      <c r="O66" s="1">
        <v>3</v>
      </c>
      <c r="P66" s="1" t="s">
        <v>300</v>
      </c>
      <c r="Q66" s="1">
        <v>95.552000000000007</v>
      </c>
      <c r="R66" s="1">
        <v>7617</v>
      </c>
      <c r="S66" s="1">
        <v>2.919</v>
      </c>
      <c r="T66" s="1">
        <v>12659</v>
      </c>
      <c r="U66" s="1">
        <v>2.2770000000000001</v>
      </c>
      <c r="V66" s="1">
        <v>12625</v>
      </c>
    </row>
    <row r="67" spans="2:22" x14ac:dyDescent="0.3">
      <c r="B67" s="1" t="s">
        <v>86</v>
      </c>
      <c r="C67" s="1" t="s">
        <v>232</v>
      </c>
      <c r="D67" s="1" t="s">
        <v>285</v>
      </c>
      <c r="E67" s="1" t="s">
        <v>115</v>
      </c>
      <c r="F67" s="1" t="s">
        <v>249</v>
      </c>
      <c r="G67" s="1">
        <v>2021</v>
      </c>
      <c r="H67" s="1" t="s">
        <v>106</v>
      </c>
      <c r="I67" s="1" t="s">
        <v>300</v>
      </c>
      <c r="J67" s="4">
        <v>3.0309879999999998</v>
      </c>
      <c r="K67" s="1">
        <v>7819</v>
      </c>
      <c r="L67" s="1">
        <v>7819</v>
      </c>
      <c r="M67" s="1">
        <v>8.77</v>
      </c>
      <c r="O67" s="1">
        <v>3</v>
      </c>
      <c r="P67" s="1" t="s">
        <v>300</v>
      </c>
      <c r="Q67" s="1">
        <v>95.552000000000007</v>
      </c>
      <c r="R67" s="1">
        <v>7617</v>
      </c>
      <c r="S67" s="1">
        <v>2.919</v>
      </c>
      <c r="T67" s="1">
        <v>12659</v>
      </c>
      <c r="U67" s="1">
        <v>2.2770000000000001</v>
      </c>
      <c r="V67" s="1">
        <v>12625</v>
      </c>
    </row>
    <row r="68" spans="2:22" x14ac:dyDescent="0.3">
      <c r="B68" s="1" t="s">
        <v>86</v>
      </c>
      <c r="C68" s="1" t="s">
        <v>232</v>
      </c>
      <c r="D68" s="1" t="s">
        <v>285</v>
      </c>
      <c r="E68" s="1" t="s">
        <v>115</v>
      </c>
      <c r="F68" s="1" t="s">
        <v>250</v>
      </c>
      <c r="G68" s="1">
        <v>2021</v>
      </c>
      <c r="H68" s="1" t="s">
        <v>106</v>
      </c>
      <c r="I68" s="1" t="s">
        <v>300</v>
      </c>
      <c r="J68" s="4">
        <v>2.9281480000000002</v>
      </c>
      <c r="K68" s="1">
        <v>7821</v>
      </c>
      <c r="L68" s="1">
        <v>7821</v>
      </c>
      <c r="M68" s="1">
        <v>8.7710000000000008</v>
      </c>
      <c r="O68" s="1">
        <v>3</v>
      </c>
      <c r="P68" s="1" t="s">
        <v>300</v>
      </c>
      <c r="Q68" s="1">
        <v>95.552000000000007</v>
      </c>
      <c r="R68" s="1">
        <v>7617</v>
      </c>
      <c r="S68" s="1">
        <v>2.919</v>
      </c>
      <c r="T68" s="1">
        <v>12659</v>
      </c>
      <c r="U68" s="1">
        <v>2.2770000000000001</v>
      </c>
      <c r="V68" s="1">
        <v>12625</v>
      </c>
    </row>
    <row r="69" spans="2:22" x14ac:dyDescent="0.3">
      <c r="B69" s="1" t="s">
        <v>86</v>
      </c>
      <c r="C69" s="1" t="s">
        <v>232</v>
      </c>
      <c r="D69" s="1" t="s">
        <v>285</v>
      </c>
      <c r="E69" s="1" t="s">
        <v>115</v>
      </c>
      <c r="F69" s="1" t="s">
        <v>251</v>
      </c>
      <c r="G69" s="1">
        <v>2021</v>
      </c>
      <c r="H69" s="1" t="s">
        <v>106</v>
      </c>
      <c r="I69" s="1" t="s">
        <v>300</v>
      </c>
      <c r="J69" s="4">
        <v>2.6632740000000008</v>
      </c>
      <c r="K69" s="1">
        <v>7812</v>
      </c>
      <c r="L69" s="1">
        <v>7812</v>
      </c>
      <c r="M69" s="1">
        <v>9.4949999999999992</v>
      </c>
      <c r="O69" s="1">
        <v>3</v>
      </c>
      <c r="P69" s="1" t="s">
        <v>300</v>
      </c>
      <c r="Q69" s="1">
        <v>95.552000000000007</v>
      </c>
      <c r="R69" s="1">
        <v>7617</v>
      </c>
      <c r="S69" s="1">
        <v>2.919</v>
      </c>
      <c r="T69" s="1">
        <v>12659</v>
      </c>
      <c r="U69" s="1">
        <v>2.2770000000000001</v>
      </c>
      <c r="V69" s="1">
        <v>12625</v>
      </c>
    </row>
    <row r="70" spans="2:22" x14ac:dyDescent="0.3">
      <c r="B70" s="1" t="s">
        <v>86</v>
      </c>
      <c r="C70" s="1" t="s">
        <v>232</v>
      </c>
      <c r="D70" s="1" t="s">
        <v>285</v>
      </c>
      <c r="E70" s="1" t="s">
        <v>115</v>
      </c>
      <c r="F70" s="1" t="s">
        <v>252</v>
      </c>
      <c r="G70" s="1">
        <v>2021</v>
      </c>
      <c r="H70" s="1" t="s">
        <v>106</v>
      </c>
      <c r="I70" s="1" t="s">
        <v>300</v>
      </c>
      <c r="J70" s="4">
        <v>2.404318</v>
      </c>
      <c r="K70" s="1">
        <v>7811</v>
      </c>
      <c r="L70" s="1">
        <v>7811</v>
      </c>
      <c r="M70" s="1">
        <v>9.4949999999999992</v>
      </c>
      <c r="O70" s="1">
        <v>3</v>
      </c>
      <c r="P70" s="1" t="s">
        <v>300</v>
      </c>
      <c r="Q70" s="1">
        <v>95.552000000000007</v>
      </c>
      <c r="R70" s="1">
        <v>7617</v>
      </c>
      <c r="S70" s="1">
        <v>2.919</v>
      </c>
      <c r="T70" s="1">
        <v>12659</v>
      </c>
      <c r="U70" s="1">
        <v>2.2770000000000001</v>
      </c>
      <c r="V70" s="1">
        <v>12625</v>
      </c>
    </row>
    <row r="71" spans="2:22" x14ac:dyDescent="0.3">
      <c r="B71" s="1" t="s">
        <v>86</v>
      </c>
      <c r="C71" s="1" t="s">
        <v>232</v>
      </c>
      <c r="D71" s="1" t="s">
        <v>285</v>
      </c>
      <c r="E71" s="1" t="s">
        <v>115</v>
      </c>
      <c r="F71" s="1" t="s">
        <v>253</v>
      </c>
      <c r="G71" s="1">
        <v>2021</v>
      </c>
      <c r="H71" s="1" t="s">
        <v>106</v>
      </c>
      <c r="I71" s="1" t="s">
        <v>300</v>
      </c>
      <c r="J71" s="4">
        <v>2.16486</v>
      </c>
      <c r="K71" s="1">
        <v>7811</v>
      </c>
      <c r="L71" s="1">
        <v>7811</v>
      </c>
      <c r="M71" s="1">
        <v>10.327999999999999</v>
      </c>
      <c r="O71" s="1">
        <v>3</v>
      </c>
      <c r="P71" s="1" t="s">
        <v>300</v>
      </c>
      <c r="Q71" s="1">
        <v>95.552000000000007</v>
      </c>
      <c r="R71" s="1">
        <v>7617</v>
      </c>
      <c r="S71" s="1">
        <v>2.919</v>
      </c>
      <c r="T71" s="1">
        <v>12659</v>
      </c>
      <c r="U71" s="1">
        <v>2.2770000000000001</v>
      </c>
      <c r="V71" s="1">
        <v>12625</v>
      </c>
    </row>
    <row r="72" spans="2:22" x14ac:dyDescent="0.3">
      <c r="B72" s="1" t="s">
        <v>86</v>
      </c>
      <c r="C72" s="1" t="s">
        <v>232</v>
      </c>
      <c r="D72" s="1" t="s">
        <v>285</v>
      </c>
      <c r="E72" s="1" t="s">
        <v>115</v>
      </c>
      <c r="F72" s="1" t="s">
        <v>254</v>
      </c>
      <c r="G72" s="1">
        <v>2021</v>
      </c>
      <c r="H72" s="1" t="s">
        <v>106</v>
      </c>
      <c r="I72" s="1" t="s">
        <v>300</v>
      </c>
      <c r="J72" s="4">
        <v>1.9679120000000001</v>
      </c>
      <c r="K72" s="1">
        <v>7804</v>
      </c>
      <c r="L72" s="1">
        <v>7804</v>
      </c>
      <c r="M72" s="1">
        <v>10.327999999999999</v>
      </c>
      <c r="O72" s="1">
        <v>3</v>
      </c>
      <c r="P72" s="1" t="s">
        <v>300</v>
      </c>
      <c r="Q72" s="1">
        <v>95.552000000000007</v>
      </c>
      <c r="R72" s="1">
        <v>7617</v>
      </c>
      <c r="S72" s="1">
        <v>2.919</v>
      </c>
      <c r="T72" s="1">
        <v>12659</v>
      </c>
      <c r="U72" s="1">
        <v>2.2770000000000001</v>
      </c>
      <c r="V72" s="1">
        <v>12625</v>
      </c>
    </row>
    <row r="73" spans="2:22" x14ac:dyDescent="0.3">
      <c r="B73" s="1" t="s">
        <v>86</v>
      </c>
      <c r="C73" s="1" t="s">
        <v>232</v>
      </c>
      <c r="D73" s="1" t="s">
        <v>285</v>
      </c>
      <c r="E73" s="1" t="s">
        <v>115</v>
      </c>
      <c r="F73" s="1" t="s">
        <v>255</v>
      </c>
      <c r="G73" s="1">
        <v>2021</v>
      </c>
      <c r="H73" s="1" t="s">
        <v>106</v>
      </c>
      <c r="I73" s="1" t="s">
        <v>300</v>
      </c>
      <c r="J73" s="4">
        <v>1.8401339999999999</v>
      </c>
      <c r="K73" s="1">
        <v>7806</v>
      </c>
      <c r="L73" s="1">
        <v>7806</v>
      </c>
      <c r="M73" s="1">
        <v>11.087999999999999</v>
      </c>
      <c r="O73" s="1">
        <v>3</v>
      </c>
      <c r="P73" s="1" t="s">
        <v>300</v>
      </c>
      <c r="Q73" s="1">
        <v>95.552000000000007</v>
      </c>
      <c r="R73" s="1">
        <v>7617</v>
      </c>
      <c r="S73" s="1">
        <v>2.919</v>
      </c>
      <c r="T73" s="1">
        <v>12659</v>
      </c>
      <c r="U73" s="1">
        <v>2.2770000000000001</v>
      </c>
      <c r="V73" s="1">
        <v>12625</v>
      </c>
    </row>
    <row r="74" spans="2:22" x14ac:dyDescent="0.3">
      <c r="B74" s="1" t="s">
        <v>86</v>
      </c>
      <c r="C74" s="1" t="s">
        <v>232</v>
      </c>
      <c r="D74" s="1" t="s">
        <v>285</v>
      </c>
      <c r="E74" s="1" t="s">
        <v>115</v>
      </c>
      <c r="F74" s="1" t="s">
        <v>256</v>
      </c>
      <c r="G74" s="1">
        <v>2021</v>
      </c>
      <c r="H74" s="1" t="s">
        <v>106</v>
      </c>
      <c r="I74" s="1" t="s">
        <v>300</v>
      </c>
      <c r="J74" s="4">
        <v>1.769558</v>
      </c>
      <c r="K74" s="1">
        <v>7803</v>
      </c>
      <c r="L74" s="1">
        <v>7803</v>
      </c>
      <c r="M74" s="1">
        <v>11.087999999999999</v>
      </c>
      <c r="O74" s="1">
        <v>3</v>
      </c>
      <c r="P74" s="1" t="s">
        <v>300</v>
      </c>
      <c r="Q74" s="1">
        <v>95.552000000000007</v>
      </c>
      <c r="R74" s="1">
        <v>7617</v>
      </c>
      <c r="S74" s="1">
        <v>2.919</v>
      </c>
      <c r="T74" s="1">
        <v>12659</v>
      </c>
      <c r="U74" s="1">
        <v>2.2770000000000001</v>
      </c>
      <c r="V74" s="1">
        <v>12625</v>
      </c>
    </row>
    <row r="75" spans="2:22" x14ac:dyDescent="0.3">
      <c r="B75" s="1" t="s">
        <v>86</v>
      </c>
      <c r="C75" s="1" t="s">
        <v>232</v>
      </c>
      <c r="D75" s="1" t="s">
        <v>285</v>
      </c>
      <c r="E75" s="1" t="s">
        <v>115</v>
      </c>
      <c r="F75" s="1" t="s">
        <v>257</v>
      </c>
      <c r="G75" s="1">
        <v>2021</v>
      </c>
      <c r="H75" s="1" t="s">
        <v>106</v>
      </c>
      <c r="I75" s="1" t="s">
        <v>300</v>
      </c>
      <c r="J75" s="4">
        <v>1.794724</v>
      </c>
      <c r="K75" s="1">
        <v>7798</v>
      </c>
      <c r="L75" s="1">
        <v>7798</v>
      </c>
      <c r="M75" s="1">
        <v>11.680999999999999</v>
      </c>
      <c r="O75" s="1">
        <v>3</v>
      </c>
      <c r="P75" s="1" t="s">
        <v>300</v>
      </c>
      <c r="Q75" s="1">
        <v>95.552000000000007</v>
      </c>
      <c r="R75" s="1">
        <v>7617</v>
      </c>
      <c r="S75" s="1">
        <v>2.919</v>
      </c>
      <c r="T75" s="1">
        <v>12659</v>
      </c>
      <c r="U75" s="1">
        <v>2.2770000000000001</v>
      </c>
      <c r="V75" s="1">
        <v>12625</v>
      </c>
    </row>
    <row r="76" spans="2:22" x14ac:dyDescent="0.3">
      <c r="B76" s="1" t="s">
        <v>86</v>
      </c>
      <c r="C76" s="1" t="s">
        <v>232</v>
      </c>
      <c r="D76" s="1" t="s">
        <v>285</v>
      </c>
      <c r="E76" s="1" t="s">
        <v>115</v>
      </c>
      <c r="F76" s="1" t="s">
        <v>258</v>
      </c>
      <c r="G76" s="1">
        <v>2021</v>
      </c>
      <c r="H76" s="1" t="s">
        <v>106</v>
      </c>
      <c r="I76" s="1" t="s">
        <v>300</v>
      </c>
      <c r="J76" s="4">
        <v>1.8463560000000001</v>
      </c>
      <c r="K76" s="1">
        <v>7801</v>
      </c>
      <c r="L76" s="1">
        <v>7801</v>
      </c>
      <c r="M76" s="1">
        <v>11.680999999999999</v>
      </c>
      <c r="O76" s="1">
        <v>3</v>
      </c>
      <c r="P76" s="1" t="s">
        <v>300</v>
      </c>
      <c r="Q76" s="1">
        <v>95.552000000000007</v>
      </c>
      <c r="R76" s="1">
        <v>7617</v>
      </c>
      <c r="S76" s="1">
        <v>2.919</v>
      </c>
      <c r="T76" s="1">
        <v>12659</v>
      </c>
      <c r="U76" s="1">
        <v>2.2770000000000001</v>
      </c>
      <c r="V76" s="1">
        <v>12625</v>
      </c>
    </row>
    <row r="77" spans="2:22" x14ac:dyDescent="0.3">
      <c r="B77" s="1" t="s">
        <v>86</v>
      </c>
      <c r="C77" s="1" t="s">
        <v>232</v>
      </c>
      <c r="D77" s="1" t="s">
        <v>285</v>
      </c>
      <c r="E77" s="1" t="s">
        <v>115</v>
      </c>
      <c r="F77" s="1" t="s">
        <v>259</v>
      </c>
      <c r="G77" s="1">
        <v>2021</v>
      </c>
      <c r="H77" s="1" t="s">
        <v>106</v>
      </c>
      <c r="I77" s="1" t="s">
        <v>300</v>
      </c>
      <c r="J77" s="4">
        <v>1.7662100000000001</v>
      </c>
      <c r="K77" s="1">
        <v>7801</v>
      </c>
      <c r="L77" s="1">
        <v>7801</v>
      </c>
      <c r="M77" s="1">
        <v>12.122</v>
      </c>
      <c r="O77" s="1">
        <v>3</v>
      </c>
      <c r="P77" s="1" t="s">
        <v>300</v>
      </c>
      <c r="Q77" s="1">
        <v>95.552000000000007</v>
      </c>
      <c r="R77" s="1">
        <v>7617</v>
      </c>
      <c r="S77" s="1">
        <v>2.919</v>
      </c>
      <c r="T77" s="1">
        <v>12659</v>
      </c>
      <c r="U77" s="1">
        <v>2.2770000000000001</v>
      </c>
      <c r="V77" s="1">
        <v>12625</v>
      </c>
    </row>
    <row r="78" spans="2:22" x14ac:dyDescent="0.3">
      <c r="B78" s="1" t="s">
        <v>86</v>
      </c>
      <c r="C78" s="1" t="s">
        <v>232</v>
      </c>
      <c r="D78" s="1" t="s">
        <v>285</v>
      </c>
      <c r="E78" s="1" t="s">
        <v>115</v>
      </c>
      <c r="F78" s="1" t="s">
        <v>260</v>
      </c>
      <c r="G78" s="1">
        <v>2021</v>
      </c>
      <c r="H78" s="1" t="s">
        <v>106</v>
      </c>
      <c r="I78" s="1" t="s">
        <v>300</v>
      </c>
      <c r="J78" s="4">
        <v>1.7094419999999999</v>
      </c>
      <c r="K78" s="1">
        <v>7804</v>
      </c>
      <c r="L78" s="1">
        <v>7804</v>
      </c>
      <c r="M78" s="1">
        <v>12.122</v>
      </c>
      <c r="O78" s="1">
        <v>3</v>
      </c>
      <c r="P78" s="1" t="s">
        <v>300</v>
      </c>
      <c r="Q78" s="1">
        <v>95.552000000000007</v>
      </c>
      <c r="R78" s="1">
        <v>7617</v>
      </c>
      <c r="S78" s="1">
        <v>2.919</v>
      </c>
      <c r="T78" s="1">
        <v>12659</v>
      </c>
      <c r="U78" s="1">
        <v>2.2770000000000001</v>
      </c>
      <c r="V78" s="1">
        <v>12625</v>
      </c>
    </row>
    <row r="79" spans="2:22" x14ac:dyDescent="0.3">
      <c r="B79" s="1" t="s">
        <v>86</v>
      </c>
      <c r="C79" s="1" t="s">
        <v>232</v>
      </c>
      <c r="D79" s="1" t="s">
        <v>285</v>
      </c>
      <c r="E79" s="1" t="s">
        <v>115</v>
      </c>
      <c r="F79" s="1" t="s">
        <v>261</v>
      </c>
      <c r="G79" s="1">
        <v>2021</v>
      </c>
      <c r="H79" s="1" t="s">
        <v>106</v>
      </c>
      <c r="I79" s="1" t="s">
        <v>300</v>
      </c>
      <c r="J79" s="4">
        <v>1.6785239999999999</v>
      </c>
      <c r="K79" s="1">
        <v>7795</v>
      </c>
      <c r="L79" s="1">
        <v>7795</v>
      </c>
      <c r="M79" s="1">
        <v>12.404999999999999</v>
      </c>
      <c r="O79" s="1">
        <v>3</v>
      </c>
      <c r="P79" s="1" t="s">
        <v>300</v>
      </c>
      <c r="Q79" s="1">
        <v>95.552000000000007</v>
      </c>
      <c r="R79" s="1">
        <v>7617</v>
      </c>
      <c r="S79" s="1">
        <v>2.919</v>
      </c>
      <c r="T79" s="1">
        <v>12659</v>
      </c>
      <c r="U79" s="1">
        <v>2.2770000000000001</v>
      </c>
      <c r="V79" s="1">
        <v>12625</v>
      </c>
    </row>
    <row r="80" spans="2:22" x14ac:dyDescent="0.3">
      <c r="B80" s="1" t="s">
        <v>86</v>
      </c>
      <c r="C80" s="1" t="s">
        <v>232</v>
      </c>
      <c r="D80" s="1" t="s">
        <v>285</v>
      </c>
      <c r="E80" s="1" t="s">
        <v>115</v>
      </c>
      <c r="F80" s="1" t="s">
        <v>262</v>
      </c>
      <c r="G80" s="1">
        <v>2021</v>
      </c>
      <c r="H80" s="1" t="s">
        <v>106</v>
      </c>
      <c r="I80" s="1" t="s">
        <v>300</v>
      </c>
      <c r="J80" s="4">
        <v>1.677932</v>
      </c>
      <c r="K80" s="1">
        <v>7793</v>
      </c>
      <c r="L80" s="1">
        <v>7793</v>
      </c>
      <c r="M80" s="1">
        <v>12.404</v>
      </c>
      <c r="O80" s="1">
        <v>3</v>
      </c>
      <c r="P80" s="1" t="s">
        <v>300</v>
      </c>
      <c r="Q80" s="1">
        <v>95.552000000000007</v>
      </c>
      <c r="R80" s="1">
        <v>7617</v>
      </c>
      <c r="S80" s="1">
        <v>2.919</v>
      </c>
      <c r="T80" s="1">
        <v>12659</v>
      </c>
      <c r="U80" s="1">
        <v>2.2770000000000001</v>
      </c>
      <c r="V80" s="1">
        <v>12625</v>
      </c>
    </row>
    <row r="81" spans="2:22" x14ac:dyDescent="0.3">
      <c r="B81" s="1" t="s">
        <v>86</v>
      </c>
      <c r="C81" s="1" t="s">
        <v>232</v>
      </c>
      <c r="D81" s="1" t="s">
        <v>285</v>
      </c>
      <c r="E81" s="1" t="s">
        <v>115</v>
      </c>
      <c r="F81" s="1" t="s">
        <v>263</v>
      </c>
      <c r="G81" s="1">
        <v>2021</v>
      </c>
      <c r="H81" s="1" t="s">
        <v>106</v>
      </c>
      <c r="I81" s="1" t="s">
        <v>300</v>
      </c>
      <c r="J81" s="4">
        <v>1.734658</v>
      </c>
      <c r="K81" s="1">
        <v>7788</v>
      </c>
      <c r="L81" s="1">
        <v>7788</v>
      </c>
      <c r="M81" s="1">
        <v>12.507</v>
      </c>
      <c r="O81" s="1">
        <v>3</v>
      </c>
      <c r="P81" s="1" t="s">
        <v>300</v>
      </c>
      <c r="Q81" s="1">
        <v>95.552000000000007</v>
      </c>
      <c r="R81" s="1">
        <v>7617</v>
      </c>
      <c r="S81" s="1">
        <v>2.919</v>
      </c>
      <c r="T81" s="1">
        <v>12659</v>
      </c>
      <c r="U81" s="1">
        <v>2.2770000000000001</v>
      </c>
      <c r="V81" s="1">
        <v>12625</v>
      </c>
    </row>
    <row r="82" spans="2:22" x14ac:dyDescent="0.3">
      <c r="B82" s="1" t="s">
        <v>86</v>
      </c>
      <c r="C82" s="1" t="s">
        <v>232</v>
      </c>
      <c r="D82" s="1" t="s">
        <v>285</v>
      </c>
      <c r="E82" s="1" t="s">
        <v>115</v>
      </c>
      <c r="F82" s="1" t="s">
        <v>264</v>
      </c>
      <c r="G82" s="1">
        <v>2021</v>
      </c>
      <c r="H82" s="1" t="s">
        <v>106</v>
      </c>
      <c r="I82" s="1" t="s">
        <v>300</v>
      </c>
      <c r="J82" s="4">
        <v>1.8743780000000001</v>
      </c>
      <c r="K82" s="1">
        <v>7788</v>
      </c>
      <c r="L82" s="1">
        <v>7788</v>
      </c>
      <c r="M82" s="1">
        <v>12.507</v>
      </c>
      <c r="O82" s="1">
        <v>3</v>
      </c>
      <c r="P82" s="1" t="s">
        <v>300</v>
      </c>
      <c r="Q82" s="1">
        <v>95.552000000000007</v>
      </c>
      <c r="R82" s="1">
        <v>7617</v>
      </c>
      <c r="S82" s="1">
        <v>2.919</v>
      </c>
      <c r="T82" s="1">
        <v>12659</v>
      </c>
      <c r="U82" s="1">
        <v>2.2770000000000001</v>
      </c>
      <c r="V82" s="1">
        <v>12625</v>
      </c>
    </row>
    <row r="83" spans="2:22" x14ac:dyDescent="0.3">
      <c r="B83" s="1" t="s">
        <v>86</v>
      </c>
      <c r="C83" s="1" t="s">
        <v>232</v>
      </c>
      <c r="D83" s="1" t="s">
        <v>285</v>
      </c>
      <c r="E83" s="1" t="s">
        <v>115</v>
      </c>
      <c r="F83" s="1" t="s">
        <v>265</v>
      </c>
      <c r="G83" s="1">
        <v>2021</v>
      </c>
      <c r="H83" s="1" t="s">
        <v>106</v>
      </c>
      <c r="I83" s="1" t="s">
        <v>300</v>
      </c>
      <c r="J83" s="4">
        <v>2.1349480000000001</v>
      </c>
      <c r="K83" s="1">
        <v>7789</v>
      </c>
      <c r="L83" s="1">
        <v>7789</v>
      </c>
      <c r="M83" s="1">
        <v>12.406000000000001</v>
      </c>
      <c r="O83" s="1">
        <v>3</v>
      </c>
      <c r="P83" s="1" t="s">
        <v>300</v>
      </c>
      <c r="Q83" s="1">
        <v>95.552000000000007</v>
      </c>
      <c r="R83" s="1">
        <v>7617</v>
      </c>
      <c r="S83" s="1">
        <v>2.919</v>
      </c>
      <c r="T83" s="1">
        <v>12659</v>
      </c>
      <c r="U83" s="1">
        <v>2.2770000000000001</v>
      </c>
      <c r="V83" s="1">
        <v>12625</v>
      </c>
    </row>
    <row r="84" spans="2:22" x14ac:dyDescent="0.3">
      <c r="B84" s="1" t="s">
        <v>86</v>
      </c>
      <c r="C84" s="1" t="s">
        <v>232</v>
      </c>
      <c r="D84" s="1" t="s">
        <v>285</v>
      </c>
      <c r="E84" s="1" t="s">
        <v>115</v>
      </c>
      <c r="F84" s="1" t="s">
        <v>266</v>
      </c>
      <c r="G84" s="1">
        <v>2021</v>
      </c>
      <c r="H84" s="1" t="s">
        <v>106</v>
      </c>
      <c r="I84" s="1" t="s">
        <v>300</v>
      </c>
      <c r="J84" s="4">
        <v>2.5852879999999998</v>
      </c>
      <c r="K84" s="1">
        <v>7787</v>
      </c>
      <c r="L84" s="1">
        <v>7787</v>
      </c>
      <c r="M84" s="1">
        <v>12.406000000000001</v>
      </c>
      <c r="O84" s="1">
        <v>3</v>
      </c>
      <c r="P84" s="1" t="s">
        <v>300</v>
      </c>
      <c r="Q84" s="1">
        <v>95.552000000000007</v>
      </c>
      <c r="R84" s="1">
        <v>7617</v>
      </c>
      <c r="S84" s="1">
        <v>2.919</v>
      </c>
      <c r="T84" s="1">
        <v>12659</v>
      </c>
      <c r="U84" s="1">
        <v>2.2770000000000001</v>
      </c>
      <c r="V84" s="1">
        <v>12625</v>
      </c>
    </row>
    <row r="85" spans="2:22" x14ac:dyDescent="0.3">
      <c r="B85" s="1" t="s">
        <v>86</v>
      </c>
      <c r="C85" s="1" t="s">
        <v>232</v>
      </c>
      <c r="D85" s="1" t="s">
        <v>285</v>
      </c>
      <c r="E85" s="1" t="s">
        <v>115</v>
      </c>
      <c r="F85" s="1" t="s">
        <v>267</v>
      </c>
      <c r="G85" s="1">
        <v>2021</v>
      </c>
      <c r="H85" s="1" t="s">
        <v>106</v>
      </c>
      <c r="I85" s="1" t="s">
        <v>300</v>
      </c>
      <c r="J85" s="4">
        <v>2.809035999999999</v>
      </c>
      <c r="K85" s="1">
        <v>7790</v>
      </c>
      <c r="L85" s="1">
        <v>7790</v>
      </c>
      <c r="M85" s="1">
        <v>12.167999999999999</v>
      </c>
      <c r="O85" s="1">
        <v>3</v>
      </c>
      <c r="P85" s="1" t="s">
        <v>300</v>
      </c>
      <c r="Q85" s="1">
        <v>95.552000000000007</v>
      </c>
      <c r="R85" s="1">
        <v>7617</v>
      </c>
      <c r="S85" s="1">
        <v>2.919</v>
      </c>
      <c r="T85" s="1">
        <v>12659</v>
      </c>
      <c r="U85" s="1">
        <v>2.2770000000000001</v>
      </c>
      <c r="V85" s="1">
        <v>12625</v>
      </c>
    </row>
    <row r="86" spans="2:22" x14ac:dyDescent="0.3">
      <c r="B86" s="1" t="s">
        <v>86</v>
      </c>
      <c r="C86" s="1" t="s">
        <v>232</v>
      </c>
      <c r="D86" s="1" t="s">
        <v>285</v>
      </c>
      <c r="E86" s="1" t="s">
        <v>115</v>
      </c>
      <c r="F86" s="1" t="s">
        <v>268</v>
      </c>
      <c r="G86" s="1">
        <v>2021</v>
      </c>
      <c r="H86" s="1" t="s">
        <v>106</v>
      </c>
      <c r="I86" s="1" t="s">
        <v>300</v>
      </c>
      <c r="J86" s="4">
        <v>2.9160620000000002</v>
      </c>
      <c r="K86" s="1">
        <v>7786</v>
      </c>
      <c r="L86" s="1">
        <v>7786</v>
      </c>
      <c r="M86" s="1">
        <v>12.167999999999999</v>
      </c>
      <c r="O86" s="1">
        <v>3</v>
      </c>
      <c r="P86" s="1" t="s">
        <v>300</v>
      </c>
      <c r="Q86" s="1">
        <v>95.552000000000007</v>
      </c>
      <c r="R86" s="1">
        <v>7617</v>
      </c>
      <c r="S86" s="1">
        <v>2.919</v>
      </c>
      <c r="T86" s="1">
        <v>12659</v>
      </c>
      <c r="U86" s="1">
        <v>2.2770000000000001</v>
      </c>
      <c r="V86" s="1">
        <v>12625</v>
      </c>
    </row>
    <row r="87" spans="2:22" x14ac:dyDescent="0.3">
      <c r="B87" s="1" t="s">
        <v>86</v>
      </c>
      <c r="C87" s="1" t="s">
        <v>232</v>
      </c>
      <c r="D87" s="1" t="s">
        <v>285</v>
      </c>
      <c r="E87" s="1" t="s">
        <v>115</v>
      </c>
      <c r="F87" s="1" t="s">
        <v>269</v>
      </c>
      <c r="G87" s="1">
        <v>2021</v>
      </c>
      <c r="H87" s="1" t="s">
        <v>106</v>
      </c>
      <c r="I87" s="1" t="s">
        <v>300</v>
      </c>
      <c r="J87" s="4">
        <v>2.8617560000000002</v>
      </c>
      <c r="K87" s="1">
        <v>7784</v>
      </c>
      <c r="L87" s="1">
        <v>7784</v>
      </c>
      <c r="M87" s="1">
        <v>11.792</v>
      </c>
      <c r="O87" s="1">
        <v>3</v>
      </c>
      <c r="P87" s="1" t="s">
        <v>300</v>
      </c>
      <c r="Q87" s="1">
        <v>95.552000000000007</v>
      </c>
      <c r="R87" s="1">
        <v>7617</v>
      </c>
      <c r="S87" s="1">
        <v>2.919</v>
      </c>
      <c r="T87" s="1">
        <v>12659</v>
      </c>
      <c r="U87" s="1">
        <v>2.2770000000000001</v>
      </c>
      <c r="V87" s="1">
        <v>12625</v>
      </c>
    </row>
    <row r="88" spans="2:22" x14ac:dyDescent="0.3">
      <c r="B88" s="1" t="s">
        <v>86</v>
      </c>
      <c r="C88" s="1" t="s">
        <v>232</v>
      </c>
      <c r="D88" s="1" t="s">
        <v>285</v>
      </c>
      <c r="E88" s="1" t="s">
        <v>115</v>
      </c>
      <c r="F88" s="1" t="s">
        <v>270</v>
      </c>
      <c r="G88" s="1">
        <v>2021</v>
      </c>
      <c r="H88" s="1" t="s">
        <v>106</v>
      </c>
      <c r="I88" s="1" t="s">
        <v>300</v>
      </c>
      <c r="J88" s="4">
        <v>2.84321</v>
      </c>
      <c r="K88" s="1">
        <v>7777</v>
      </c>
      <c r="L88" s="1">
        <v>7777</v>
      </c>
      <c r="M88" s="1">
        <v>11.792</v>
      </c>
      <c r="O88" s="1">
        <v>3</v>
      </c>
      <c r="P88" s="1" t="s">
        <v>300</v>
      </c>
      <c r="Q88" s="1">
        <v>95.552000000000007</v>
      </c>
      <c r="R88" s="1">
        <v>7617</v>
      </c>
      <c r="S88" s="1">
        <v>2.919</v>
      </c>
      <c r="T88" s="1">
        <v>12659</v>
      </c>
      <c r="U88" s="1">
        <v>2.2770000000000001</v>
      </c>
      <c r="V88" s="1">
        <v>12625</v>
      </c>
    </row>
    <row r="89" spans="2:22" x14ac:dyDescent="0.3">
      <c r="B89" s="1" t="s">
        <v>86</v>
      </c>
      <c r="C89" s="1" t="s">
        <v>232</v>
      </c>
      <c r="D89" s="1" t="s">
        <v>285</v>
      </c>
      <c r="E89" s="1" t="s">
        <v>115</v>
      </c>
      <c r="F89" s="1" t="s">
        <v>271</v>
      </c>
      <c r="G89" s="1">
        <v>2021</v>
      </c>
      <c r="H89" s="1" t="s">
        <v>106</v>
      </c>
      <c r="I89" s="1" t="s">
        <v>300</v>
      </c>
      <c r="J89" s="4">
        <v>2.7142400000000002</v>
      </c>
      <c r="K89" s="1">
        <v>7779</v>
      </c>
      <c r="L89" s="1">
        <v>7779</v>
      </c>
      <c r="M89" s="1">
        <v>11.321999999999999</v>
      </c>
      <c r="O89" s="1">
        <v>3</v>
      </c>
      <c r="P89" s="1" t="s">
        <v>300</v>
      </c>
      <c r="Q89" s="1">
        <v>95.552000000000007</v>
      </c>
      <c r="R89" s="1">
        <v>7617</v>
      </c>
      <c r="S89" s="1">
        <v>2.919</v>
      </c>
      <c r="T89" s="1">
        <v>12659</v>
      </c>
      <c r="U89" s="1">
        <v>2.2770000000000001</v>
      </c>
      <c r="V89" s="1">
        <v>12625</v>
      </c>
    </row>
    <row r="90" spans="2:22" x14ac:dyDescent="0.3">
      <c r="B90" s="1" t="s">
        <v>86</v>
      </c>
      <c r="C90" s="1" t="s">
        <v>232</v>
      </c>
      <c r="D90" s="1" t="s">
        <v>285</v>
      </c>
      <c r="E90" s="1" t="s">
        <v>115</v>
      </c>
      <c r="F90" s="1" t="s">
        <v>272</v>
      </c>
      <c r="G90" s="1">
        <v>2021</v>
      </c>
      <c r="H90" s="1" t="s">
        <v>106</v>
      </c>
      <c r="I90" s="1" t="s">
        <v>300</v>
      </c>
      <c r="J90" s="4">
        <v>2.6007120000000001</v>
      </c>
      <c r="K90" s="1">
        <v>7775</v>
      </c>
      <c r="L90" s="1">
        <v>7775</v>
      </c>
      <c r="M90" s="1">
        <v>11.321999999999999</v>
      </c>
      <c r="O90" s="1">
        <v>3</v>
      </c>
      <c r="P90" s="1" t="s">
        <v>300</v>
      </c>
      <c r="Q90" s="1">
        <v>95.552000000000007</v>
      </c>
      <c r="R90" s="1">
        <v>7617</v>
      </c>
      <c r="S90" s="1">
        <v>2.919</v>
      </c>
      <c r="T90" s="1">
        <v>12659</v>
      </c>
      <c r="U90" s="1">
        <v>2.2770000000000001</v>
      </c>
      <c r="V90" s="1">
        <v>12625</v>
      </c>
    </row>
    <row r="91" spans="2:22" x14ac:dyDescent="0.3">
      <c r="B91" s="1" t="s">
        <v>86</v>
      </c>
      <c r="C91" s="1" t="s">
        <v>232</v>
      </c>
      <c r="D91" s="1" t="s">
        <v>285</v>
      </c>
      <c r="E91" s="1" t="s">
        <v>115</v>
      </c>
      <c r="F91" s="1" t="s">
        <v>273</v>
      </c>
      <c r="G91" s="1">
        <v>2021</v>
      </c>
      <c r="H91" s="1" t="s">
        <v>106</v>
      </c>
      <c r="I91" s="1" t="s">
        <v>300</v>
      </c>
      <c r="J91" s="4">
        <v>2.4491339999999999</v>
      </c>
      <c r="K91" s="1">
        <v>7773</v>
      </c>
      <c r="L91" s="1">
        <v>7773</v>
      </c>
      <c r="M91" s="1">
        <v>10.734999999999999</v>
      </c>
      <c r="O91" s="1">
        <v>3</v>
      </c>
      <c r="P91" s="1" t="s">
        <v>300</v>
      </c>
      <c r="Q91" s="1">
        <v>95.552000000000007</v>
      </c>
      <c r="R91" s="1">
        <v>7617</v>
      </c>
      <c r="S91" s="1">
        <v>2.919</v>
      </c>
      <c r="T91" s="1">
        <v>12659</v>
      </c>
      <c r="U91" s="1">
        <v>2.2770000000000001</v>
      </c>
      <c r="V91" s="1">
        <v>12625</v>
      </c>
    </row>
    <row r="92" spans="2:22" x14ac:dyDescent="0.3">
      <c r="B92" s="1" t="s">
        <v>86</v>
      </c>
      <c r="C92" s="1" t="s">
        <v>232</v>
      </c>
      <c r="D92" s="1" t="s">
        <v>285</v>
      </c>
      <c r="E92" s="1" t="s">
        <v>115</v>
      </c>
      <c r="F92" s="1" t="s">
        <v>274</v>
      </c>
      <c r="G92" s="1">
        <v>2021</v>
      </c>
      <c r="H92" s="1" t="s">
        <v>106</v>
      </c>
      <c r="I92" s="1" t="s">
        <v>300</v>
      </c>
      <c r="J92" s="4">
        <v>2.2930700000000002</v>
      </c>
      <c r="K92" s="1">
        <v>7769</v>
      </c>
      <c r="L92" s="1">
        <v>7769</v>
      </c>
      <c r="M92" s="1">
        <v>10.734999999999999</v>
      </c>
      <c r="O92" s="1">
        <v>3</v>
      </c>
      <c r="P92" s="1" t="s">
        <v>300</v>
      </c>
      <c r="Q92" s="1">
        <v>95.552000000000007</v>
      </c>
      <c r="R92" s="1">
        <v>7617</v>
      </c>
      <c r="S92" s="1">
        <v>2.919</v>
      </c>
      <c r="T92" s="1">
        <v>12659</v>
      </c>
      <c r="U92" s="1">
        <v>2.2770000000000001</v>
      </c>
      <c r="V92" s="1">
        <v>12625</v>
      </c>
    </row>
    <row r="93" spans="2:22" x14ac:dyDescent="0.3">
      <c r="B93" s="1" t="s">
        <v>86</v>
      </c>
      <c r="C93" s="1" t="s">
        <v>232</v>
      </c>
      <c r="D93" s="1" t="s">
        <v>285</v>
      </c>
      <c r="E93" s="1" t="s">
        <v>115</v>
      </c>
      <c r="F93" s="1" t="s">
        <v>275</v>
      </c>
      <c r="G93" s="1">
        <v>2021</v>
      </c>
      <c r="H93" s="1" t="s">
        <v>106</v>
      </c>
      <c r="I93" s="1" t="s">
        <v>300</v>
      </c>
      <c r="J93" s="4">
        <v>2.098916</v>
      </c>
      <c r="K93" s="1">
        <v>7770</v>
      </c>
      <c r="L93" s="1">
        <v>7770</v>
      </c>
      <c r="M93" s="1">
        <v>10.138</v>
      </c>
      <c r="O93" s="1">
        <v>3</v>
      </c>
      <c r="P93" s="1" t="s">
        <v>300</v>
      </c>
      <c r="Q93" s="1">
        <v>95.552000000000007</v>
      </c>
      <c r="R93" s="1">
        <v>7617</v>
      </c>
      <c r="S93" s="1">
        <v>2.919</v>
      </c>
      <c r="T93" s="1">
        <v>12659</v>
      </c>
      <c r="U93" s="1">
        <v>2.2770000000000001</v>
      </c>
      <c r="V93" s="1">
        <v>12625</v>
      </c>
    </row>
    <row r="94" spans="2:22" x14ac:dyDescent="0.3">
      <c r="B94" s="1" t="s">
        <v>86</v>
      </c>
      <c r="C94" s="1" t="s">
        <v>232</v>
      </c>
      <c r="D94" s="1" t="s">
        <v>285</v>
      </c>
      <c r="E94" s="1" t="s">
        <v>115</v>
      </c>
      <c r="F94" s="1" t="s">
        <v>276</v>
      </c>
      <c r="G94" s="1">
        <v>2021</v>
      </c>
      <c r="H94" s="1" t="s">
        <v>106</v>
      </c>
      <c r="I94" s="1" t="s">
        <v>300</v>
      </c>
      <c r="J94" s="4">
        <v>1.85931</v>
      </c>
      <c r="K94" s="1">
        <v>7765</v>
      </c>
      <c r="L94" s="1">
        <v>7765</v>
      </c>
      <c r="M94" s="1">
        <v>10.138</v>
      </c>
      <c r="O94" s="1">
        <v>3</v>
      </c>
      <c r="P94" s="1" t="s">
        <v>300</v>
      </c>
      <c r="Q94" s="1">
        <v>95.552000000000007</v>
      </c>
      <c r="R94" s="1">
        <v>7617</v>
      </c>
      <c r="S94" s="1">
        <v>2.919</v>
      </c>
      <c r="T94" s="1">
        <v>12659</v>
      </c>
      <c r="U94" s="1">
        <v>2.2770000000000001</v>
      </c>
      <c r="V94" s="1">
        <v>12625</v>
      </c>
    </row>
    <row r="95" spans="2:22" x14ac:dyDescent="0.3">
      <c r="B95" s="1" t="s">
        <v>86</v>
      </c>
      <c r="C95" s="1" t="s">
        <v>232</v>
      </c>
      <c r="D95" s="1" t="s">
        <v>285</v>
      </c>
      <c r="E95" s="1" t="s">
        <v>115</v>
      </c>
      <c r="F95" s="1" t="s">
        <v>277</v>
      </c>
      <c r="G95" s="1">
        <v>2021</v>
      </c>
      <c r="H95" s="1" t="s">
        <v>106</v>
      </c>
      <c r="I95" s="1" t="s">
        <v>300</v>
      </c>
      <c r="J95" s="4">
        <v>1.5705100000000001</v>
      </c>
      <c r="K95" s="1">
        <v>7764</v>
      </c>
      <c r="L95" s="1">
        <v>7764</v>
      </c>
      <c r="M95" s="1">
        <v>9.6189999999999998</v>
      </c>
      <c r="O95" s="1">
        <v>3</v>
      </c>
      <c r="P95" s="1" t="s">
        <v>300</v>
      </c>
      <c r="Q95" s="1">
        <v>95.552000000000007</v>
      </c>
      <c r="R95" s="1">
        <v>7617</v>
      </c>
      <c r="S95" s="1">
        <v>2.919</v>
      </c>
      <c r="T95" s="1">
        <v>12659</v>
      </c>
      <c r="U95" s="1">
        <v>2.2770000000000001</v>
      </c>
      <c r="V95" s="1">
        <v>12625</v>
      </c>
    </row>
    <row r="96" spans="2:22" x14ac:dyDescent="0.3">
      <c r="B96" s="1" t="s">
        <v>86</v>
      </c>
      <c r="C96" s="1" t="s">
        <v>232</v>
      </c>
      <c r="D96" s="1" t="s">
        <v>285</v>
      </c>
      <c r="E96" s="1" t="s">
        <v>115</v>
      </c>
      <c r="F96" s="1" t="s">
        <v>278</v>
      </c>
      <c r="G96" s="1">
        <v>2021</v>
      </c>
      <c r="H96" s="1" t="s">
        <v>106</v>
      </c>
      <c r="I96" s="1" t="s">
        <v>300</v>
      </c>
      <c r="J96" s="4">
        <v>1.209802</v>
      </c>
      <c r="K96" s="1">
        <v>7761</v>
      </c>
      <c r="L96" s="1">
        <v>7761</v>
      </c>
      <c r="M96" s="1">
        <v>9.6189999999999998</v>
      </c>
      <c r="O96" s="1">
        <v>3</v>
      </c>
      <c r="P96" s="1" t="s">
        <v>300</v>
      </c>
      <c r="Q96" s="1">
        <v>95.552000000000007</v>
      </c>
      <c r="R96" s="1">
        <v>7617</v>
      </c>
      <c r="S96" s="1">
        <v>2.919</v>
      </c>
      <c r="T96" s="1">
        <v>12659</v>
      </c>
      <c r="U96" s="1">
        <v>2.2770000000000001</v>
      </c>
      <c r="V96" s="1">
        <v>12625</v>
      </c>
    </row>
    <row r="97" spans="2:22" x14ac:dyDescent="0.3">
      <c r="B97" s="1" t="s">
        <v>86</v>
      </c>
      <c r="C97" s="1" t="s">
        <v>232</v>
      </c>
      <c r="D97" s="1" t="s">
        <v>285</v>
      </c>
      <c r="E97" s="1" t="s">
        <v>115</v>
      </c>
      <c r="F97" s="1" t="s">
        <v>279</v>
      </c>
      <c r="G97" s="1">
        <v>2021</v>
      </c>
      <c r="H97" s="1" t="s">
        <v>106</v>
      </c>
      <c r="I97" s="1" t="s">
        <v>300</v>
      </c>
      <c r="J97" s="4">
        <v>0.87211000000000005</v>
      </c>
      <c r="K97" s="1">
        <v>7749</v>
      </c>
      <c r="L97" s="1">
        <v>7749</v>
      </c>
      <c r="M97" s="1">
        <v>9.2159999999999993</v>
      </c>
      <c r="O97" s="1">
        <v>3</v>
      </c>
      <c r="P97" s="1" t="s">
        <v>300</v>
      </c>
      <c r="Q97" s="1">
        <v>95.552000000000007</v>
      </c>
      <c r="R97" s="1">
        <v>7617</v>
      </c>
      <c r="S97" s="1">
        <v>2.919</v>
      </c>
      <c r="T97" s="1">
        <v>12659</v>
      </c>
      <c r="U97" s="1">
        <v>2.2770000000000001</v>
      </c>
      <c r="V97" s="1">
        <v>12625</v>
      </c>
    </row>
    <row r="98" spans="2:22" x14ac:dyDescent="0.3">
      <c r="B98" s="1" t="s">
        <v>86</v>
      </c>
      <c r="C98" s="1" t="s">
        <v>232</v>
      </c>
      <c r="D98" s="1" t="s">
        <v>285</v>
      </c>
      <c r="E98" s="1" t="s">
        <v>115</v>
      </c>
      <c r="F98" s="1" t="s">
        <v>280</v>
      </c>
      <c r="G98" s="1">
        <v>2021</v>
      </c>
      <c r="H98" s="1" t="s">
        <v>106</v>
      </c>
      <c r="I98" s="1" t="s">
        <v>300</v>
      </c>
      <c r="J98" s="4">
        <v>0.62362800000000007</v>
      </c>
      <c r="K98" s="1">
        <v>7750</v>
      </c>
      <c r="L98" s="1">
        <v>7750</v>
      </c>
      <c r="M98" s="1">
        <v>9.2159999999999993</v>
      </c>
      <c r="O98" s="1">
        <v>3</v>
      </c>
      <c r="P98" s="1" t="s">
        <v>300</v>
      </c>
      <c r="Q98" s="1">
        <v>95.552000000000007</v>
      </c>
      <c r="R98" s="1">
        <v>7617</v>
      </c>
      <c r="S98" s="1">
        <v>2.919</v>
      </c>
      <c r="T98" s="1">
        <v>12659</v>
      </c>
      <c r="U98" s="1">
        <v>2.2770000000000001</v>
      </c>
      <c r="V98" s="1">
        <v>12625</v>
      </c>
    </row>
  </sheetData>
  <mergeCells count="2">
    <mergeCell ref="B1:V1"/>
    <mergeCell ref="A2:A4"/>
  </mergeCell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V98"/>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301</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x14ac:dyDescent="0.3">
      <c r="A3" s="61"/>
      <c r="B3" s="1" t="s">
        <v>90</v>
      </c>
      <c r="C3" s="1" t="s">
        <v>232</v>
      </c>
      <c r="D3" s="1" t="s">
        <v>285</v>
      </c>
      <c r="E3" s="1" t="s">
        <v>115</v>
      </c>
      <c r="F3" s="1" t="s">
        <v>233</v>
      </c>
      <c r="G3" s="1">
        <v>2021</v>
      </c>
      <c r="H3" s="1" t="s">
        <v>106</v>
      </c>
      <c r="I3" s="1" t="s">
        <v>299</v>
      </c>
      <c r="J3" s="4">
        <v>0.31101000000000001</v>
      </c>
      <c r="K3" s="1">
        <v>10768</v>
      </c>
      <c r="L3" s="1">
        <v>10768</v>
      </c>
      <c r="M3" s="1">
        <v>9.2650000000000006</v>
      </c>
      <c r="O3" s="1">
        <v>3</v>
      </c>
      <c r="P3" s="1" t="s">
        <v>299</v>
      </c>
      <c r="Q3" s="1">
        <v>95.552000000000007</v>
      </c>
      <c r="R3" s="1">
        <v>7617</v>
      </c>
      <c r="S3" s="1">
        <v>2.919</v>
      </c>
      <c r="T3" s="1">
        <v>12659</v>
      </c>
      <c r="U3" s="1">
        <v>2.2770000000000001</v>
      </c>
      <c r="V3" s="1">
        <v>12625</v>
      </c>
    </row>
    <row r="4" spans="1:22" x14ac:dyDescent="0.3">
      <c r="A4" s="61"/>
      <c r="B4" s="1" t="s">
        <v>90</v>
      </c>
      <c r="C4" s="1" t="s">
        <v>232</v>
      </c>
      <c r="D4" s="1" t="s">
        <v>285</v>
      </c>
      <c r="E4" s="1" t="s">
        <v>115</v>
      </c>
      <c r="F4" s="1" t="s">
        <v>234</v>
      </c>
      <c r="G4" s="1">
        <v>2021</v>
      </c>
      <c r="H4" s="1" t="s">
        <v>106</v>
      </c>
      <c r="I4" s="1" t="s">
        <v>299</v>
      </c>
      <c r="J4" s="4">
        <v>0.28655599999999998</v>
      </c>
      <c r="K4" s="1">
        <v>10769</v>
      </c>
      <c r="L4" s="1">
        <v>10769</v>
      </c>
      <c r="M4" s="1">
        <v>9.24</v>
      </c>
      <c r="O4" s="1">
        <v>3</v>
      </c>
      <c r="P4" s="1" t="s">
        <v>299</v>
      </c>
      <c r="Q4" s="1">
        <v>95.552000000000007</v>
      </c>
      <c r="R4" s="1">
        <v>7617</v>
      </c>
      <c r="S4" s="1">
        <v>2.919</v>
      </c>
      <c r="T4" s="1">
        <v>12659</v>
      </c>
      <c r="U4" s="1">
        <v>2.2770000000000001</v>
      </c>
      <c r="V4" s="1">
        <v>12625</v>
      </c>
    </row>
    <row r="5" spans="1:22" x14ac:dyDescent="0.3">
      <c r="B5" s="1" t="s">
        <v>90</v>
      </c>
      <c r="C5" s="1" t="s">
        <v>232</v>
      </c>
      <c r="D5" s="1" t="s">
        <v>285</v>
      </c>
      <c r="E5" s="1" t="s">
        <v>115</v>
      </c>
      <c r="F5" s="1" t="s">
        <v>235</v>
      </c>
      <c r="G5" s="1">
        <v>2021</v>
      </c>
      <c r="H5" s="1" t="s">
        <v>106</v>
      </c>
      <c r="I5" s="1" t="s">
        <v>299</v>
      </c>
      <c r="J5" s="4">
        <v>0.29373400000000011</v>
      </c>
      <c r="K5" s="1">
        <v>10761</v>
      </c>
      <c r="L5" s="1">
        <v>10761</v>
      </c>
      <c r="M5" s="1">
        <v>9.0020000000000007</v>
      </c>
      <c r="O5" s="1">
        <v>3</v>
      </c>
      <c r="P5" s="1" t="s">
        <v>299</v>
      </c>
      <c r="Q5" s="1">
        <v>95.552000000000007</v>
      </c>
      <c r="R5" s="1">
        <v>7617</v>
      </c>
      <c r="S5" s="1">
        <v>2.919</v>
      </c>
      <c r="T5" s="1">
        <v>12659</v>
      </c>
      <c r="U5" s="1">
        <v>2.2770000000000001</v>
      </c>
      <c r="V5" s="1">
        <v>12625</v>
      </c>
    </row>
    <row r="6" spans="1:22" x14ac:dyDescent="0.3">
      <c r="B6" s="1" t="s">
        <v>90</v>
      </c>
      <c r="C6" s="1" t="s">
        <v>232</v>
      </c>
      <c r="D6" s="1" t="s">
        <v>285</v>
      </c>
      <c r="E6" s="1" t="s">
        <v>115</v>
      </c>
      <c r="F6" s="1" t="s">
        <v>236</v>
      </c>
      <c r="G6" s="1">
        <v>2021</v>
      </c>
      <c r="H6" s="1" t="s">
        <v>106</v>
      </c>
      <c r="I6" s="1" t="s">
        <v>299</v>
      </c>
      <c r="J6" s="4">
        <v>0.28310999999999997</v>
      </c>
      <c r="K6" s="1">
        <v>10787</v>
      </c>
      <c r="L6" s="1">
        <v>10787</v>
      </c>
      <c r="M6" s="1">
        <v>9.0020000000000007</v>
      </c>
      <c r="O6" s="1">
        <v>3</v>
      </c>
      <c r="P6" s="1" t="s">
        <v>299</v>
      </c>
      <c r="Q6" s="1">
        <v>95.552000000000007</v>
      </c>
      <c r="R6" s="1">
        <v>7617</v>
      </c>
      <c r="S6" s="1">
        <v>2.919</v>
      </c>
      <c r="T6" s="1">
        <v>12659</v>
      </c>
      <c r="U6" s="1">
        <v>2.2770000000000001</v>
      </c>
      <c r="V6" s="1">
        <v>12625</v>
      </c>
    </row>
    <row r="7" spans="1:22" x14ac:dyDescent="0.3">
      <c r="B7" s="1" t="s">
        <v>90</v>
      </c>
      <c r="C7" s="1" t="s">
        <v>232</v>
      </c>
      <c r="D7" s="1" t="s">
        <v>285</v>
      </c>
      <c r="E7" s="1" t="s">
        <v>115</v>
      </c>
      <c r="F7" s="1" t="s">
        <v>237</v>
      </c>
      <c r="G7" s="1">
        <v>2021</v>
      </c>
      <c r="H7" s="1" t="s">
        <v>106</v>
      </c>
      <c r="I7" s="1" t="s">
        <v>299</v>
      </c>
      <c r="J7" s="4">
        <v>0.276758</v>
      </c>
      <c r="K7" s="1">
        <v>10786</v>
      </c>
      <c r="L7" s="1">
        <v>10786</v>
      </c>
      <c r="M7" s="1">
        <v>8.7810000000000006</v>
      </c>
      <c r="O7" s="1">
        <v>3</v>
      </c>
      <c r="P7" s="1" t="s">
        <v>299</v>
      </c>
      <c r="Q7" s="1">
        <v>95.552000000000007</v>
      </c>
      <c r="R7" s="1">
        <v>7617</v>
      </c>
      <c r="S7" s="1">
        <v>2.919</v>
      </c>
      <c r="T7" s="1">
        <v>12659</v>
      </c>
      <c r="U7" s="1">
        <v>2.2770000000000001</v>
      </c>
      <c r="V7" s="1">
        <v>12625</v>
      </c>
    </row>
    <row r="8" spans="1:22" x14ac:dyDescent="0.3">
      <c r="B8" s="1" t="s">
        <v>90</v>
      </c>
      <c r="C8" s="1" t="s">
        <v>232</v>
      </c>
      <c r="D8" s="1" t="s">
        <v>285</v>
      </c>
      <c r="E8" s="1" t="s">
        <v>115</v>
      </c>
      <c r="F8" s="1" t="s">
        <v>238</v>
      </c>
      <c r="G8" s="1">
        <v>2021</v>
      </c>
      <c r="H8" s="1" t="s">
        <v>106</v>
      </c>
      <c r="I8" s="1" t="s">
        <v>299</v>
      </c>
      <c r="J8" s="4">
        <v>0.26762399999999997</v>
      </c>
      <c r="K8" s="1">
        <v>10785</v>
      </c>
      <c r="L8" s="1">
        <v>10785</v>
      </c>
      <c r="M8" s="1">
        <v>8.7810000000000006</v>
      </c>
      <c r="O8" s="1">
        <v>3</v>
      </c>
      <c r="P8" s="1" t="s">
        <v>299</v>
      </c>
      <c r="Q8" s="1">
        <v>95.552000000000007</v>
      </c>
      <c r="R8" s="1">
        <v>7617</v>
      </c>
      <c r="S8" s="1">
        <v>2.919</v>
      </c>
      <c r="T8" s="1">
        <v>12659</v>
      </c>
      <c r="U8" s="1">
        <v>2.2770000000000001</v>
      </c>
      <c r="V8" s="1">
        <v>12625</v>
      </c>
    </row>
    <row r="9" spans="1:22" x14ac:dyDescent="0.3">
      <c r="B9" s="1" t="s">
        <v>90</v>
      </c>
      <c r="C9" s="1" t="s">
        <v>232</v>
      </c>
      <c r="D9" s="1" t="s">
        <v>285</v>
      </c>
      <c r="E9" s="1" t="s">
        <v>115</v>
      </c>
      <c r="F9" s="1" t="s">
        <v>239</v>
      </c>
      <c r="G9" s="1">
        <v>2021</v>
      </c>
      <c r="H9" s="1" t="s">
        <v>106</v>
      </c>
      <c r="I9" s="1" t="s">
        <v>299</v>
      </c>
      <c r="J9" s="4">
        <v>0.25911200000000001</v>
      </c>
      <c r="K9" s="1">
        <v>10785</v>
      </c>
      <c r="L9" s="1">
        <v>10785</v>
      </c>
      <c r="M9" s="1">
        <v>8.5950000000000006</v>
      </c>
      <c r="O9" s="1">
        <v>3</v>
      </c>
      <c r="P9" s="1" t="s">
        <v>299</v>
      </c>
      <c r="Q9" s="1">
        <v>95.552000000000007</v>
      </c>
      <c r="R9" s="1">
        <v>7617</v>
      </c>
      <c r="S9" s="1">
        <v>2.919</v>
      </c>
      <c r="T9" s="1">
        <v>12659</v>
      </c>
      <c r="U9" s="1">
        <v>2.2770000000000001</v>
      </c>
      <c r="V9" s="1">
        <v>12625</v>
      </c>
    </row>
    <row r="10" spans="1:22" x14ac:dyDescent="0.3">
      <c r="B10" s="1" t="s">
        <v>90</v>
      </c>
      <c r="C10" s="1" t="s">
        <v>232</v>
      </c>
      <c r="D10" s="1" t="s">
        <v>285</v>
      </c>
      <c r="E10" s="1" t="s">
        <v>115</v>
      </c>
      <c r="F10" s="1" t="s">
        <v>240</v>
      </c>
      <c r="G10" s="1">
        <v>2021</v>
      </c>
      <c r="H10" s="1" t="s">
        <v>106</v>
      </c>
      <c r="I10" s="1" t="s">
        <v>299</v>
      </c>
      <c r="J10" s="4">
        <v>0.25081399999999998</v>
      </c>
      <c r="K10" s="1">
        <v>10785</v>
      </c>
      <c r="L10" s="1">
        <v>10785</v>
      </c>
      <c r="M10" s="1">
        <v>8.5950000000000006</v>
      </c>
      <c r="O10" s="1">
        <v>3</v>
      </c>
      <c r="P10" s="1" t="s">
        <v>299</v>
      </c>
      <c r="Q10" s="1">
        <v>95.552000000000007</v>
      </c>
      <c r="R10" s="1">
        <v>7617</v>
      </c>
      <c r="S10" s="1">
        <v>2.919</v>
      </c>
      <c r="T10" s="1">
        <v>12659</v>
      </c>
      <c r="U10" s="1">
        <v>2.2770000000000001</v>
      </c>
      <c r="V10" s="1">
        <v>12625</v>
      </c>
    </row>
    <row r="11" spans="1:22" x14ac:dyDescent="0.3">
      <c r="B11" s="1" t="s">
        <v>90</v>
      </c>
      <c r="C11" s="1" t="s">
        <v>232</v>
      </c>
      <c r="D11" s="1" t="s">
        <v>285</v>
      </c>
      <c r="E11" s="1" t="s">
        <v>115</v>
      </c>
      <c r="F11" s="1" t="s">
        <v>241</v>
      </c>
      <c r="G11" s="1">
        <v>2021</v>
      </c>
      <c r="H11" s="1" t="s">
        <v>106</v>
      </c>
      <c r="I11" s="1" t="s">
        <v>299</v>
      </c>
      <c r="J11" s="4">
        <v>0.2432659999999999</v>
      </c>
      <c r="K11" s="1">
        <v>10787</v>
      </c>
      <c r="L11" s="1">
        <v>10787</v>
      </c>
      <c r="M11" s="1">
        <v>8.4670000000000005</v>
      </c>
      <c r="O11" s="1">
        <v>3</v>
      </c>
      <c r="P11" s="1" t="s">
        <v>299</v>
      </c>
      <c r="Q11" s="1">
        <v>95.552000000000007</v>
      </c>
      <c r="R11" s="1">
        <v>7617</v>
      </c>
      <c r="S11" s="1">
        <v>2.919</v>
      </c>
      <c r="T11" s="1">
        <v>12659</v>
      </c>
      <c r="U11" s="1">
        <v>2.2770000000000001</v>
      </c>
      <c r="V11" s="1">
        <v>12625</v>
      </c>
    </row>
    <row r="12" spans="1:22" x14ac:dyDescent="0.3">
      <c r="B12" s="1" t="s">
        <v>90</v>
      </c>
      <c r="C12" s="1" t="s">
        <v>232</v>
      </c>
      <c r="D12" s="1" t="s">
        <v>285</v>
      </c>
      <c r="E12" s="1" t="s">
        <v>115</v>
      </c>
      <c r="F12" s="1" t="s">
        <v>242</v>
      </c>
      <c r="G12" s="1">
        <v>2021</v>
      </c>
      <c r="H12" s="1" t="s">
        <v>106</v>
      </c>
      <c r="I12" s="1" t="s">
        <v>299</v>
      </c>
      <c r="J12" s="4">
        <v>0.2369679999999999</v>
      </c>
      <c r="K12" s="1">
        <v>10785</v>
      </c>
      <c r="L12" s="1">
        <v>10785</v>
      </c>
      <c r="M12" s="1">
        <v>8.4670000000000005</v>
      </c>
      <c r="O12" s="1">
        <v>3</v>
      </c>
      <c r="P12" s="1" t="s">
        <v>299</v>
      </c>
      <c r="Q12" s="1">
        <v>95.552000000000007</v>
      </c>
      <c r="R12" s="1">
        <v>7617</v>
      </c>
      <c r="S12" s="1">
        <v>2.919</v>
      </c>
      <c r="T12" s="1">
        <v>12659</v>
      </c>
      <c r="U12" s="1">
        <v>2.2770000000000001</v>
      </c>
      <c r="V12" s="1">
        <v>12625</v>
      </c>
    </row>
    <row r="13" spans="1:22" x14ac:dyDescent="0.3">
      <c r="B13" s="1" t="s">
        <v>90</v>
      </c>
      <c r="C13" s="1" t="s">
        <v>232</v>
      </c>
      <c r="D13" s="1" t="s">
        <v>285</v>
      </c>
      <c r="E13" s="1" t="s">
        <v>115</v>
      </c>
      <c r="F13" s="1" t="s">
        <v>243</v>
      </c>
      <c r="G13" s="1">
        <v>2021</v>
      </c>
      <c r="H13" s="1" t="s">
        <v>106</v>
      </c>
      <c r="I13" s="1" t="s">
        <v>299</v>
      </c>
      <c r="J13" s="4">
        <v>0.232354</v>
      </c>
      <c r="K13" s="1">
        <v>10785</v>
      </c>
      <c r="L13" s="1">
        <v>10785</v>
      </c>
      <c r="M13" s="1">
        <v>8.407</v>
      </c>
      <c r="O13" s="1">
        <v>3</v>
      </c>
      <c r="P13" s="1" t="s">
        <v>299</v>
      </c>
      <c r="Q13" s="1">
        <v>95.552000000000007</v>
      </c>
      <c r="R13" s="1">
        <v>7617</v>
      </c>
      <c r="S13" s="1">
        <v>2.919</v>
      </c>
      <c r="T13" s="1">
        <v>12659</v>
      </c>
      <c r="U13" s="1">
        <v>2.2770000000000001</v>
      </c>
      <c r="V13" s="1">
        <v>12625</v>
      </c>
    </row>
    <row r="14" spans="1:22" x14ac:dyDescent="0.3">
      <c r="B14" s="1" t="s">
        <v>90</v>
      </c>
      <c r="C14" s="1" t="s">
        <v>232</v>
      </c>
      <c r="D14" s="1" t="s">
        <v>285</v>
      </c>
      <c r="E14" s="1" t="s">
        <v>115</v>
      </c>
      <c r="F14" s="1" t="s">
        <v>244</v>
      </c>
      <c r="G14" s="1">
        <v>2021</v>
      </c>
      <c r="H14" s="1" t="s">
        <v>106</v>
      </c>
      <c r="I14" s="1" t="s">
        <v>299</v>
      </c>
      <c r="J14" s="4">
        <v>0.240316</v>
      </c>
      <c r="K14" s="1">
        <v>10784</v>
      </c>
      <c r="L14" s="1">
        <v>10784</v>
      </c>
      <c r="M14" s="1">
        <v>8.407</v>
      </c>
      <c r="O14" s="1">
        <v>3</v>
      </c>
      <c r="P14" s="1" t="s">
        <v>299</v>
      </c>
      <c r="Q14" s="1">
        <v>95.552000000000007</v>
      </c>
      <c r="R14" s="1">
        <v>7617</v>
      </c>
      <c r="S14" s="1">
        <v>2.919</v>
      </c>
      <c r="T14" s="1">
        <v>12659</v>
      </c>
      <c r="U14" s="1">
        <v>2.2770000000000001</v>
      </c>
      <c r="V14" s="1">
        <v>12625</v>
      </c>
    </row>
    <row r="15" spans="1:22" x14ac:dyDescent="0.3">
      <c r="B15" s="1" t="s">
        <v>90</v>
      </c>
      <c r="C15" s="1" t="s">
        <v>232</v>
      </c>
      <c r="D15" s="1" t="s">
        <v>285</v>
      </c>
      <c r="E15" s="1" t="s">
        <v>115</v>
      </c>
      <c r="F15" s="1" t="s">
        <v>245</v>
      </c>
      <c r="G15" s="1">
        <v>2021</v>
      </c>
      <c r="H15" s="1" t="s">
        <v>106</v>
      </c>
      <c r="I15" s="1" t="s">
        <v>299</v>
      </c>
      <c r="J15" s="4">
        <v>0.25519999999999998</v>
      </c>
      <c r="K15" s="1">
        <v>10785</v>
      </c>
      <c r="L15" s="1">
        <v>10785</v>
      </c>
      <c r="M15" s="1">
        <v>8.4559999999999995</v>
      </c>
      <c r="O15" s="1">
        <v>3</v>
      </c>
      <c r="P15" s="1" t="s">
        <v>299</v>
      </c>
      <c r="Q15" s="1">
        <v>95.552000000000007</v>
      </c>
      <c r="R15" s="1">
        <v>7617</v>
      </c>
      <c r="S15" s="1">
        <v>2.919</v>
      </c>
      <c r="T15" s="1">
        <v>12659</v>
      </c>
      <c r="U15" s="1">
        <v>2.2770000000000001</v>
      </c>
      <c r="V15" s="1">
        <v>12625</v>
      </c>
    </row>
    <row r="16" spans="1:22" x14ac:dyDescent="0.3">
      <c r="B16" s="1" t="s">
        <v>90</v>
      </c>
      <c r="C16" s="1" t="s">
        <v>232</v>
      </c>
      <c r="D16" s="1" t="s">
        <v>285</v>
      </c>
      <c r="E16" s="1" t="s">
        <v>115</v>
      </c>
      <c r="F16" s="1" t="s">
        <v>246</v>
      </c>
      <c r="G16" s="1">
        <v>2021</v>
      </c>
      <c r="H16" s="1" t="s">
        <v>106</v>
      </c>
      <c r="I16" s="1" t="s">
        <v>299</v>
      </c>
      <c r="J16" s="4">
        <v>0.2944719999999999</v>
      </c>
      <c r="K16" s="1">
        <v>10785</v>
      </c>
      <c r="L16" s="1">
        <v>10785</v>
      </c>
      <c r="M16" s="1">
        <v>8.4559999999999995</v>
      </c>
      <c r="O16" s="1">
        <v>3</v>
      </c>
      <c r="P16" s="1" t="s">
        <v>299</v>
      </c>
      <c r="Q16" s="1">
        <v>95.552000000000007</v>
      </c>
      <c r="R16" s="1">
        <v>7617</v>
      </c>
      <c r="S16" s="1">
        <v>2.919</v>
      </c>
      <c r="T16" s="1">
        <v>12659</v>
      </c>
      <c r="U16" s="1">
        <v>2.2770000000000001</v>
      </c>
      <c r="V16" s="1">
        <v>12625</v>
      </c>
    </row>
    <row r="17" spans="2:22" x14ac:dyDescent="0.3">
      <c r="B17" s="1" t="s">
        <v>90</v>
      </c>
      <c r="C17" s="1" t="s">
        <v>232</v>
      </c>
      <c r="D17" s="1" t="s">
        <v>285</v>
      </c>
      <c r="E17" s="1" t="s">
        <v>115</v>
      </c>
      <c r="F17" s="1" t="s">
        <v>247</v>
      </c>
      <c r="G17" s="1">
        <v>2021</v>
      </c>
      <c r="H17" s="1" t="s">
        <v>106</v>
      </c>
      <c r="I17" s="1" t="s">
        <v>299</v>
      </c>
      <c r="J17" s="4">
        <v>0.3384919999999999</v>
      </c>
      <c r="K17" s="1">
        <v>10785</v>
      </c>
      <c r="L17" s="1">
        <v>10785</v>
      </c>
      <c r="M17" s="1">
        <v>8.7089999999999996</v>
      </c>
      <c r="O17" s="1">
        <v>3</v>
      </c>
      <c r="P17" s="1" t="s">
        <v>299</v>
      </c>
      <c r="Q17" s="1">
        <v>95.552000000000007</v>
      </c>
      <c r="R17" s="1">
        <v>7617</v>
      </c>
      <c r="S17" s="1">
        <v>2.919</v>
      </c>
      <c r="T17" s="1">
        <v>12659</v>
      </c>
      <c r="U17" s="1">
        <v>2.2770000000000001</v>
      </c>
      <c r="V17" s="1">
        <v>12625</v>
      </c>
    </row>
    <row r="18" spans="2:22" x14ac:dyDescent="0.3">
      <c r="B18" s="1" t="s">
        <v>90</v>
      </c>
      <c r="C18" s="1" t="s">
        <v>232</v>
      </c>
      <c r="D18" s="1" t="s">
        <v>285</v>
      </c>
      <c r="E18" s="1" t="s">
        <v>115</v>
      </c>
      <c r="F18" s="1" t="s">
        <v>248</v>
      </c>
      <c r="G18" s="1">
        <v>2021</v>
      </c>
      <c r="H18" s="1" t="s">
        <v>106</v>
      </c>
      <c r="I18" s="1" t="s">
        <v>299</v>
      </c>
      <c r="J18" s="4">
        <v>0.39694999999999991</v>
      </c>
      <c r="K18" s="1">
        <v>10785</v>
      </c>
      <c r="L18" s="1">
        <v>10785</v>
      </c>
      <c r="M18" s="1">
        <v>8.7089999999999996</v>
      </c>
      <c r="O18" s="1">
        <v>3</v>
      </c>
      <c r="P18" s="1" t="s">
        <v>299</v>
      </c>
      <c r="Q18" s="1">
        <v>95.552000000000007</v>
      </c>
      <c r="R18" s="1">
        <v>7617</v>
      </c>
      <c r="S18" s="1">
        <v>2.919</v>
      </c>
      <c r="T18" s="1">
        <v>12659</v>
      </c>
      <c r="U18" s="1">
        <v>2.2770000000000001</v>
      </c>
      <c r="V18" s="1">
        <v>12625</v>
      </c>
    </row>
    <row r="19" spans="2:22" x14ac:dyDescent="0.3">
      <c r="B19" s="1" t="s">
        <v>90</v>
      </c>
      <c r="C19" s="1" t="s">
        <v>232</v>
      </c>
      <c r="D19" s="1" t="s">
        <v>285</v>
      </c>
      <c r="E19" s="1" t="s">
        <v>115</v>
      </c>
      <c r="F19" s="1" t="s">
        <v>249</v>
      </c>
      <c r="G19" s="1">
        <v>2021</v>
      </c>
      <c r="H19" s="1" t="s">
        <v>106</v>
      </c>
      <c r="I19" s="1" t="s">
        <v>299</v>
      </c>
      <c r="J19" s="4">
        <v>0.42428199999999999</v>
      </c>
      <c r="K19" s="1">
        <v>10785</v>
      </c>
      <c r="L19" s="1">
        <v>10785</v>
      </c>
      <c r="M19" s="1">
        <v>9.2050000000000001</v>
      </c>
      <c r="O19" s="1">
        <v>3</v>
      </c>
      <c r="P19" s="1" t="s">
        <v>299</v>
      </c>
      <c r="Q19" s="1">
        <v>95.552000000000007</v>
      </c>
      <c r="R19" s="1">
        <v>7617</v>
      </c>
      <c r="S19" s="1">
        <v>2.919</v>
      </c>
      <c r="T19" s="1">
        <v>12659</v>
      </c>
      <c r="U19" s="1">
        <v>2.2770000000000001</v>
      </c>
      <c r="V19" s="1">
        <v>12625</v>
      </c>
    </row>
    <row r="20" spans="2:22" x14ac:dyDescent="0.3">
      <c r="B20" s="1" t="s">
        <v>90</v>
      </c>
      <c r="C20" s="1" t="s">
        <v>232</v>
      </c>
      <c r="D20" s="1" t="s">
        <v>285</v>
      </c>
      <c r="E20" s="1" t="s">
        <v>115</v>
      </c>
      <c r="F20" s="1" t="s">
        <v>250</v>
      </c>
      <c r="G20" s="1">
        <v>2021</v>
      </c>
      <c r="H20" s="1" t="s">
        <v>106</v>
      </c>
      <c r="I20" s="1" t="s">
        <v>299</v>
      </c>
      <c r="J20" s="4">
        <v>0.43902600000000003</v>
      </c>
      <c r="K20" s="1">
        <v>10785</v>
      </c>
      <c r="L20" s="1">
        <v>10785</v>
      </c>
      <c r="M20" s="1">
        <v>9.2050000000000001</v>
      </c>
      <c r="O20" s="1">
        <v>3</v>
      </c>
      <c r="P20" s="1" t="s">
        <v>299</v>
      </c>
      <c r="Q20" s="1">
        <v>95.552000000000007</v>
      </c>
      <c r="R20" s="1">
        <v>7617</v>
      </c>
      <c r="S20" s="1">
        <v>2.919</v>
      </c>
      <c r="T20" s="1">
        <v>12659</v>
      </c>
      <c r="U20" s="1">
        <v>2.2770000000000001</v>
      </c>
      <c r="V20" s="1">
        <v>12625</v>
      </c>
    </row>
    <row r="21" spans="2:22" x14ac:dyDescent="0.3">
      <c r="B21" s="1" t="s">
        <v>90</v>
      </c>
      <c r="C21" s="1" t="s">
        <v>232</v>
      </c>
      <c r="D21" s="1" t="s">
        <v>285</v>
      </c>
      <c r="E21" s="1" t="s">
        <v>115</v>
      </c>
      <c r="F21" s="1" t="s">
        <v>251</v>
      </c>
      <c r="G21" s="1">
        <v>2021</v>
      </c>
      <c r="H21" s="1" t="s">
        <v>106</v>
      </c>
      <c r="I21" s="1" t="s">
        <v>299</v>
      </c>
      <c r="J21" s="4">
        <v>0.43621399999999999</v>
      </c>
      <c r="K21" s="1">
        <v>10785</v>
      </c>
      <c r="L21" s="1">
        <v>10785</v>
      </c>
      <c r="M21" s="1">
        <v>9.9610000000000003</v>
      </c>
      <c r="O21" s="1">
        <v>3</v>
      </c>
      <c r="P21" s="1" t="s">
        <v>299</v>
      </c>
      <c r="Q21" s="1">
        <v>95.552000000000007</v>
      </c>
      <c r="R21" s="1">
        <v>7617</v>
      </c>
      <c r="S21" s="1">
        <v>2.919</v>
      </c>
      <c r="T21" s="1">
        <v>12659</v>
      </c>
      <c r="U21" s="1">
        <v>2.2770000000000001</v>
      </c>
      <c r="V21" s="1">
        <v>12625</v>
      </c>
    </row>
    <row r="22" spans="2:22" x14ac:dyDescent="0.3">
      <c r="B22" s="1" t="s">
        <v>90</v>
      </c>
      <c r="C22" s="1" t="s">
        <v>232</v>
      </c>
      <c r="D22" s="1" t="s">
        <v>285</v>
      </c>
      <c r="E22" s="1" t="s">
        <v>115</v>
      </c>
      <c r="F22" s="1" t="s">
        <v>252</v>
      </c>
      <c r="G22" s="1">
        <v>2021</v>
      </c>
      <c r="H22" s="1" t="s">
        <v>106</v>
      </c>
      <c r="I22" s="1" t="s">
        <v>299</v>
      </c>
      <c r="J22" s="4">
        <v>0.42895800000000001</v>
      </c>
      <c r="K22" s="1">
        <v>10785</v>
      </c>
      <c r="L22" s="1">
        <v>10785</v>
      </c>
      <c r="M22" s="1">
        <v>9.9610000000000003</v>
      </c>
      <c r="O22" s="1">
        <v>3</v>
      </c>
      <c r="P22" s="1" t="s">
        <v>299</v>
      </c>
      <c r="Q22" s="1">
        <v>95.552000000000007</v>
      </c>
      <c r="R22" s="1">
        <v>7617</v>
      </c>
      <c r="S22" s="1">
        <v>2.919</v>
      </c>
      <c r="T22" s="1">
        <v>12659</v>
      </c>
      <c r="U22" s="1">
        <v>2.2770000000000001</v>
      </c>
      <c r="V22" s="1">
        <v>12625</v>
      </c>
    </row>
    <row r="23" spans="2:22" x14ac:dyDescent="0.3">
      <c r="B23" s="1" t="s">
        <v>90</v>
      </c>
      <c r="C23" s="1" t="s">
        <v>232</v>
      </c>
      <c r="D23" s="1" t="s">
        <v>285</v>
      </c>
      <c r="E23" s="1" t="s">
        <v>115</v>
      </c>
      <c r="F23" s="1" t="s">
        <v>253</v>
      </c>
      <c r="G23" s="1">
        <v>2021</v>
      </c>
      <c r="H23" s="1" t="s">
        <v>106</v>
      </c>
      <c r="I23" s="1" t="s">
        <v>299</v>
      </c>
      <c r="J23" s="4">
        <v>0.41717599999999999</v>
      </c>
      <c r="K23" s="1">
        <v>10782</v>
      </c>
      <c r="L23" s="1">
        <v>10782</v>
      </c>
      <c r="M23" s="1">
        <v>10.817</v>
      </c>
      <c r="O23" s="1">
        <v>3</v>
      </c>
      <c r="P23" s="1" t="s">
        <v>299</v>
      </c>
      <c r="Q23" s="1">
        <v>95.552000000000007</v>
      </c>
      <c r="R23" s="1">
        <v>7617</v>
      </c>
      <c r="S23" s="1">
        <v>2.919</v>
      </c>
      <c r="T23" s="1">
        <v>12659</v>
      </c>
      <c r="U23" s="1">
        <v>2.2770000000000001</v>
      </c>
      <c r="V23" s="1">
        <v>12625</v>
      </c>
    </row>
    <row r="24" spans="2:22" x14ac:dyDescent="0.3">
      <c r="B24" s="1" t="s">
        <v>90</v>
      </c>
      <c r="C24" s="1" t="s">
        <v>232</v>
      </c>
      <c r="D24" s="1" t="s">
        <v>285</v>
      </c>
      <c r="E24" s="1" t="s">
        <v>115</v>
      </c>
      <c r="F24" s="1" t="s">
        <v>254</v>
      </c>
      <c r="G24" s="1">
        <v>2021</v>
      </c>
      <c r="H24" s="1" t="s">
        <v>106</v>
      </c>
      <c r="I24" s="1" t="s">
        <v>299</v>
      </c>
      <c r="J24" s="4">
        <v>0.40429399999999999</v>
      </c>
      <c r="K24" s="1">
        <v>10782</v>
      </c>
      <c r="L24" s="1">
        <v>10782</v>
      </c>
      <c r="M24" s="1">
        <v>10.817</v>
      </c>
      <c r="O24" s="1">
        <v>3</v>
      </c>
      <c r="P24" s="1" t="s">
        <v>299</v>
      </c>
      <c r="Q24" s="1">
        <v>95.552000000000007</v>
      </c>
      <c r="R24" s="1">
        <v>7617</v>
      </c>
      <c r="S24" s="1">
        <v>2.919</v>
      </c>
      <c r="T24" s="1">
        <v>12659</v>
      </c>
      <c r="U24" s="1">
        <v>2.2770000000000001</v>
      </c>
      <c r="V24" s="1">
        <v>12625</v>
      </c>
    </row>
    <row r="25" spans="2:22" x14ac:dyDescent="0.3">
      <c r="B25" s="1" t="s">
        <v>90</v>
      </c>
      <c r="C25" s="1" t="s">
        <v>232</v>
      </c>
      <c r="D25" s="1" t="s">
        <v>285</v>
      </c>
      <c r="E25" s="1" t="s">
        <v>115</v>
      </c>
      <c r="F25" s="1" t="s">
        <v>255</v>
      </c>
      <c r="G25" s="1">
        <v>2021</v>
      </c>
      <c r="H25" s="1" t="s">
        <v>106</v>
      </c>
      <c r="I25" s="1" t="s">
        <v>299</v>
      </c>
      <c r="J25" s="4">
        <v>0.39167000000000002</v>
      </c>
      <c r="K25" s="1">
        <v>10781</v>
      </c>
      <c r="L25" s="1">
        <v>10781</v>
      </c>
      <c r="M25" s="1">
        <v>11.597</v>
      </c>
      <c r="O25" s="1">
        <v>3</v>
      </c>
      <c r="P25" s="1" t="s">
        <v>299</v>
      </c>
      <c r="Q25" s="1">
        <v>95.552000000000007</v>
      </c>
      <c r="R25" s="1">
        <v>7617</v>
      </c>
      <c r="S25" s="1">
        <v>2.919</v>
      </c>
      <c r="T25" s="1">
        <v>12659</v>
      </c>
      <c r="U25" s="1">
        <v>2.2770000000000001</v>
      </c>
      <c r="V25" s="1">
        <v>12625</v>
      </c>
    </row>
    <row r="26" spans="2:22" x14ac:dyDescent="0.3">
      <c r="B26" s="1" t="s">
        <v>90</v>
      </c>
      <c r="C26" s="1" t="s">
        <v>232</v>
      </c>
      <c r="D26" s="1" t="s">
        <v>285</v>
      </c>
      <c r="E26" s="1" t="s">
        <v>115</v>
      </c>
      <c r="F26" s="1" t="s">
        <v>256</v>
      </c>
      <c r="G26" s="1">
        <v>2021</v>
      </c>
      <c r="H26" s="1" t="s">
        <v>106</v>
      </c>
      <c r="I26" s="1" t="s">
        <v>299</v>
      </c>
      <c r="J26" s="4">
        <v>0.38347399999999998</v>
      </c>
      <c r="K26" s="1">
        <v>10781</v>
      </c>
      <c r="L26" s="1">
        <v>10781</v>
      </c>
      <c r="M26" s="1">
        <v>11.597</v>
      </c>
      <c r="O26" s="1">
        <v>3</v>
      </c>
      <c r="P26" s="1" t="s">
        <v>299</v>
      </c>
      <c r="Q26" s="1">
        <v>95.552000000000007</v>
      </c>
      <c r="R26" s="1">
        <v>7617</v>
      </c>
      <c r="S26" s="1">
        <v>2.919</v>
      </c>
      <c r="T26" s="1">
        <v>12659</v>
      </c>
      <c r="U26" s="1">
        <v>2.2770000000000001</v>
      </c>
      <c r="V26" s="1">
        <v>12625</v>
      </c>
    </row>
    <row r="27" spans="2:22" x14ac:dyDescent="0.3">
      <c r="B27" s="1" t="s">
        <v>90</v>
      </c>
      <c r="C27" s="1" t="s">
        <v>232</v>
      </c>
      <c r="D27" s="1" t="s">
        <v>285</v>
      </c>
      <c r="E27" s="1" t="s">
        <v>115</v>
      </c>
      <c r="F27" s="1" t="s">
        <v>257</v>
      </c>
      <c r="G27" s="1">
        <v>2021</v>
      </c>
      <c r="H27" s="1" t="s">
        <v>106</v>
      </c>
      <c r="I27" s="1" t="s">
        <v>299</v>
      </c>
      <c r="J27" s="4">
        <v>0.38524000000000003</v>
      </c>
      <c r="K27" s="1">
        <v>10779</v>
      </c>
      <c r="L27" s="1">
        <v>10779</v>
      </c>
      <c r="M27" s="1">
        <v>12.193</v>
      </c>
      <c r="O27" s="1">
        <v>3</v>
      </c>
      <c r="P27" s="1" t="s">
        <v>299</v>
      </c>
      <c r="Q27" s="1">
        <v>95.552000000000007</v>
      </c>
      <c r="R27" s="1">
        <v>7617</v>
      </c>
      <c r="S27" s="1">
        <v>2.919</v>
      </c>
      <c r="T27" s="1">
        <v>12659</v>
      </c>
      <c r="U27" s="1">
        <v>2.2770000000000001</v>
      </c>
      <c r="V27" s="1">
        <v>12625</v>
      </c>
    </row>
    <row r="28" spans="2:22" x14ac:dyDescent="0.3">
      <c r="B28" s="1" t="s">
        <v>90</v>
      </c>
      <c r="C28" s="1" t="s">
        <v>232</v>
      </c>
      <c r="D28" s="1" t="s">
        <v>285</v>
      </c>
      <c r="E28" s="1" t="s">
        <v>115</v>
      </c>
      <c r="F28" s="1" t="s">
        <v>258</v>
      </c>
      <c r="G28" s="1">
        <v>2021</v>
      </c>
      <c r="H28" s="1" t="s">
        <v>106</v>
      </c>
      <c r="I28" s="1" t="s">
        <v>299</v>
      </c>
      <c r="J28" s="4">
        <v>0.40472799999999998</v>
      </c>
      <c r="K28" s="1">
        <v>10779</v>
      </c>
      <c r="L28" s="1">
        <v>10779</v>
      </c>
      <c r="M28" s="1">
        <v>12.194000000000001</v>
      </c>
      <c r="O28" s="1">
        <v>3</v>
      </c>
      <c r="P28" s="1" t="s">
        <v>299</v>
      </c>
      <c r="Q28" s="1">
        <v>95.552000000000007</v>
      </c>
      <c r="R28" s="1">
        <v>7617</v>
      </c>
      <c r="S28" s="1">
        <v>2.919</v>
      </c>
      <c r="T28" s="1">
        <v>12659</v>
      </c>
      <c r="U28" s="1">
        <v>2.2770000000000001</v>
      </c>
      <c r="V28" s="1">
        <v>12625</v>
      </c>
    </row>
    <row r="29" spans="2:22" x14ac:dyDescent="0.3">
      <c r="B29" s="1" t="s">
        <v>90</v>
      </c>
      <c r="C29" s="1" t="s">
        <v>232</v>
      </c>
      <c r="D29" s="1" t="s">
        <v>285</v>
      </c>
      <c r="E29" s="1" t="s">
        <v>115</v>
      </c>
      <c r="F29" s="1" t="s">
        <v>259</v>
      </c>
      <c r="G29" s="1">
        <v>2021</v>
      </c>
      <c r="H29" s="1" t="s">
        <v>106</v>
      </c>
      <c r="I29" s="1" t="s">
        <v>299</v>
      </c>
      <c r="J29" s="4">
        <v>0.40814</v>
      </c>
      <c r="K29" s="1">
        <v>10781</v>
      </c>
      <c r="L29" s="1">
        <v>10781</v>
      </c>
      <c r="M29" s="1">
        <v>12.619</v>
      </c>
      <c r="O29" s="1">
        <v>3</v>
      </c>
      <c r="P29" s="1" t="s">
        <v>299</v>
      </c>
      <c r="Q29" s="1">
        <v>95.552000000000007</v>
      </c>
      <c r="R29" s="1">
        <v>7617</v>
      </c>
      <c r="S29" s="1">
        <v>2.919</v>
      </c>
      <c r="T29" s="1">
        <v>12659</v>
      </c>
      <c r="U29" s="1">
        <v>2.2770000000000001</v>
      </c>
      <c r="V29" s="1">
        <v>12625</v>
      </c>
    </row>
    <row r="30" spans="2:22" x14ac:dyDescent="0.3">
      <c r="B30" s="1" t="s">
        <v>90</v>
      </c>
      <c r="C30" s="1" t="s">
        <v>232</v>
      </c>
      <c r="D30" s="1" t="s">
        <v>285</v>
      </c>
      <c r="E30" s="1" t="s">
        <v>115</v>
      </c>
      <c r="F30" s="1" t="s">
        <v>260</v>
      </c>
      <c r="G30" s="1">
        <v>2021</v>
      </c>
      <c r="H30" s="1" t="s">
        <v>106</v>
      </c>
      <c r="I30" s="1" t="s">
        <v>299</v>
      </c>
      <c r="J30" s="4">
        <v>0.39862399999999998</v>
      </c>
      <c r="K30" s="1">
        <v>10781</v>
      </c>
      <c r="L30" s="1">
        <v>10781</v>
      </c>
      <c r="M30" s="1">
        <v>12.619</v>
      </c>
      <c r="O30" s="1">
        <v>3</v>
      </c>
      <c r="P30" s="1" t="s">
        <v>299</v>
      </c>
      <c r="Q30" s="1">
        <v>95.552000000000007</v>
      </c>
      <c r="R30" s="1">
        <v>7617</v>
      </c>
      <c r="S30" s="1">
        <v>2.919</v>
      </c>
      <c r="T30" s="1">
        <v>12659</v>
      </c>
      <c r="U30" s="1">
        <v>2.2770000000000001</v>
      </c>
      <c r="V30" s="1">
        <v>12625</v>
      </c>
    </row>
    <row r="31" spans="2:22" x14ac:dyDescent="0.3">
      <c r="B31" s="1" t="s">
        <v>90</v>
      </c>
      <c r="C31" s="1" t="s">
        <v>232</v>
      </c>
      <c r="D31" s="1" t="s">
        <v>285</v>
      </c>
      <c r="E31" s="1" t="s">
        <v>115</v>
      </c>
      <c r="F31" s="1" t="s">
        <v>261</v>
      </c>
      <c r="G31" s="1">
        <v>2021</v>
      </c>
      <c r="H31" s="1" t="s">
        <v>106</v>
      </c>
      <c r="I31" s="1" t="s">
        <v>299</v>
      </c>
      <c r="J31" s="4">
        <v>0.38189000000000001</v>
      </c>
      <c r="K31" s="1">
        <v>10780</v>
      </c>
      <c r="L31" s="1">
        <v>10780</v>
      </c>
      <c r="M31" s="1">
        <v>12.879</v>
      </c>
      <c r="O31" s="1">
        <v>3</v>
      </c>
      <c r="P31" s="1" t="s">
        <v>299</v>
      </c>
      <c r="Q31" s="1">
        <v>95.552000000000007</v>
      </c>
      <c r="R31" s="1">
        <v>7617</v>
      </c>
      <c r="S31" s="1">
        <v>2.919</v>
      </c>
      <c r="T31" s="1">
        <v>12659</v>
      </c>
      <c r="U31" s="1">
        <v>2.2770000000000001</v>
      </c>
      <c r="V31" s="1">
        <v>12625</v>
      </c>
    </row>
    <row r="32" spans="2:22" x14ac:dyDescent="0.3">
      <c r="B32" s="1" t="s">
        <v>90</v>
      </c>
      <c r="C32" s="1" t="s">
        <v>232</v>
      </c>
      <c r="D32" s="1" t="s">
        <v>285</v>
      </c>
      <c r="E32" s="1" t="s">
        <v>115</v>
      </c>
      <c r="F32" s="1" t="s">
        <v>262</v>
      </c>
      <c r="G32" s="1">
        <v>2021</v>
      </c>
      <c r="H32" s="1" t="s">
        <v>106</v>
      </c>
      <c r="I32" s="1" t="s">
        <v>299</v>
      </c>
      <c r="J32" s="4">
        <v>0.37281999999999998</v>
      </c>
      <c r="K32" s="1">
        <v>10779</v>
      </c>
      <c r="L32" s="1">
        <v>10779</v>
      </c>
      <c r="M32" s="1">
        <v>12.879</v>
      </c>
      <c r="O32" s="1">
        <v>3</v>
      </c>
      <c r="P32" s="1" t="s">
        <v>299</v>
      </c>
      <c r="Q32" s="1">
        <v>95.552000000000007</v>
      </c>
      <c r="R32" s="1">
        <v>7617</v>
      </c>
      <c r="S32" s="1">
        <v>2.919</v>
      </c>
      <c r="T32" s="1">
        <v>12659</v>
      </c>
      <c r="U32" s="1">
        <v>2.2770000000000001</v>
      </c>
      <c r="V32" s="1">
        <v>12625</v>
      </c>
    </row>
    <row r="33" spans="2:22" x14ac:dyDescent="0.3">
      <c r="B33" s="1" t="s">
        <v>90</v>
      </c>
      <c r="C33" s="1" t="s">
        <v>232</v>
      </c>
      <c r="D33" s="1" t="s">
        <v>285</v>
      </c>
      <c r="E33" s="1" t="s">
        <v>115</v>
      </c>
      <c r="F33" s="1" t="s">
        <v>263</v>
      </c>
      <c r="G33" s="1">
        <v>2021</v>
      </c>
      <c r="H33" s="1" t="s">
        <v>106</v>
      </c>
      <c r="I33" s="1" t="s">
        <v>299</v>
      </c>
      <c r="J33" s="4">
        <v>0.37152200000000002</v>
      </c>
      <c r="K33" s="1">
        <v>10781</v>
      </c>
      <c r="L33" s="1">
        <v>10781</v>
      </c>
      <c r="M33" s="1">
        <v>12.954000000000001</v>
      </c>
      <c r="O33" s="1">
        <v>3</v>
      </c>
      <c r="P33" s="1" t="s">
        <v>299</v>
      </c>
      <c r="Q33" s="1">
        <v>95.552000000000007</v>
      </c>
      <c r="R33" s="1">
        <v>7617</v>
      </c>
      <c r="S33" s="1">
        <v>2.919</v>
      </c>
      <c r="T33" s="1">
        <v>12659</v>
      </c>
      <c r="U33" s="1">
        <v>2.2770000000000001</v>
      </c>
      <c r="V33" s="1">
        <v>12625</v>
      </c>
    </row>
    <row r="34" spans="2:22" x14ac:dyDescent="0.3">
      <c r="B34" s="1" t="s">
        <v>90</v>
      </c>
      <c r="C34" s="1" t="s">
        <v>232</v>
      </c>
      <c r="D34" s="1" t="s">
        <v>285</v>
      </c>
      <c r="E34" s="1" t="s">
        <v>115</v>
      </c>
      <c r="F34" s="1" t="s">
        <v>264</v>
      </c>
      <c r="G34" s="1">
        <v>2021</v>
      </c>
      <c r="H34" s="1" t="s">
        <v>106</v>
      </c>
      <c r="I34" s="1" t="s">
        <v>299</v>
      </c>
      <c r="J34" s="4">
        <v>0.38242399999999999</v>
      </c>
      <c r="K34" s="1">
        <v>10782</v>
      </c>
      <c r="L34" s="1">
        <v>10782</v>
      </c>
      <c r="M34" s="1">
        <v>12.954000000000001</v>
      </c>
      <c r="O34" s="1">
        <v>3</v>
      </c>
      <c r="P34" s="1" t="s">
        <v>299</v>
      </c>
      <c r="Q34" s="1">
        <v>95.552000000000007</v>
      </c>
      <c r="R34" s="1">
        <v>7617</v>
      </c>
      <c r="S34" s="1">
        <v>2.919</v>
      </c>
      <c r="T34" s="1">
        <v>12659</v>
      </c>
      <c r="U34" s="1">
        <v>2.2770000000000001</v>
      </c>
      <c r="V34" s="1">
        <v>12625</v>
      </c>
    </row>
    <row r="35" spans="2:22" x14ac:dyDescent="0.3">
      <c r="B35" s="1" t="s">
        <v>90</v>
      </c>
      <c r="C35" s="1" t="s">
        <v>232</v>
      </c>
      <c r="D35" s="1" t="s">
        <v>285</v>
      </c>
      <c r="E35" s="1" t="s">
        <v>115</v>
      </c>
      <c r="F35" s="1" t="s">
        <v>265</v>
      </c>
      <c r="G35" s="1">
        <v>2021</v>
      </c>
      <c r="H35" s="1" t="s">
        <v>106</v>
      </c>
      <c r="I35" s="1" t="s">
        <v>299</v>
      </c>
      <c r="J35" s="4">
        <v>0.40651999999999999</v>
      </c>
      <c r="K35" s="1">
        <v>10782</v>
      </c>
      <c r="L35" s="1">
        <v>10782</v>
      </c>
      <c r="M35" s="1">
        <v>12.815</v>
      </c>
      <c r="O35" s="1">
        <v>3</v>
      </c>
      <c r="P35" s="1" t="s">
        <v>299</v>
      </c>
      <c r="Q35" s="1">
        <v>95.552000000000007</v>
      </c>
      <c r="R35" s="1">
        <v>7617</v>
      </c>
      <c r="S35" s="1">
        <v>2.919</v>
      </c>
      <c r="T35" s="1">
        <v>12659</v>
      </c>
      <c r="U35" s="1">
        <v>2.2770000000000001</v>
      </c>
      <c r="V35" s="1">
        <v>12625</v>
      </c>
    </row>
    <row r="36" spans="2:22" x14ac:dyDescent="0.3">
      <c r="B36" s="1" t="s">
        <v>90</v>
      </c>
      <c r="C36" s="1" t="s">
        <v>232</v>
      </c>
      <c r="D36" s="1" t="s">
        <v>285</v>
      </c>
      <c r="E36" s="1" t="s">
        <v>115</v>
      </c>
      <c r="F36" s="1" t="s">
        <v>266</v>
      </c>
      <c r="G36" s="1">
        <v>2021</v>
      </c>
      <c r="H36" s="1" t="s">
        <v>106</v>
      </c>
      <c r="I36" s="1" t="s">
        <v>299</v>
      </c>
      <c r="J36" s="4">
        <v>0.45357999999999998</v>
      </c>
      <c r="K36" s="1">
        <v>10782</v>
      </c>
      <c r="L36" s="1">
        <v>10782</v>
      </c>
      <c r="M36" s="1">
        <v>12.815</v>
      </c>
      <c r="O36" s="1">
        <v>3</v>
      </c>
      <c r="P36" s="1" t="s">
        <v>299</v>
      </c>
      <c r="Q36" s="1">
        <v>95.552000000000007</v>
      </c>
      <c r="R36" s="1">
        <v>7617</v>
      </c>
      <c r="S36" s="1">
        <v>2.919</v>
      </c>
      <c r="T36" s="1">
        <v>12659</v>
      </c>
      <c r="U36" s="1">
        <v>2.2770000000000001</v>
      </c>
      <c r="V36" s="1">
        <v>12625</v>
      </c>
    </row>
    <row r="37" spans="2:22" x14ac:dyDescent="0.3">
      <c r="B37" s="1" t="s">
        <v>90</v>
      </c>
      <c r="C37" s="1" t="s">
        <v>232</v>
      </c>
      <c r="D37" s="1" t="s">
        <v>285</v>
      </c>
      <c r="E37" s="1" t="s">
        <v>115</v>
      </c>
      <c r="F37" s="1" t="s">
        <v>267</v>
      </c>
      <c r="G37" s="1">
        <v>2021</v>
      </c>
      <c r="H37" s="1" t="s">
        <v>106</v>
      </c>
      <c r="I37" s="1" t="s">
        <v>299</v>
      </c>
      <c r="J37" s="4">
        <v>0.51683000000000001</v>
      </c>
      <c r="K37" s="1">
        <v>10782</v>
      </c>
      <c r="L37" s="1">
        <v>10782</v>
      </c>
      <c r="M37" s="1">
        <v>12.528</v>
      </c>
      <c r="O37" s="1">
        <v>3</v>
      </c>
      <c r="P37" s="1" t="s">
        <v>299</v>
      </c>
      <c r="Q37" s="1">
        <v>95.552000000000007</v>
      </c>
      <c r="R37" s="1">
        <v>7617</v>
      </c>
      <c r="S37" s="1">
        <v>2.919</v>
      </c>
      <c r="T37" s="1">
        <v>12659</v>
      </c>
      <c r="U37" s="1">
        <v>2.2770000000000001</v>
      </c>
      <c r="V37" s="1">
        <v>12625</v>
      </c>
    </row>
    <row r="38" spans="2:22" x14ac:dyDescent="0.3">
      <c r="B38" s="1" t="s">
        <v>90</v>
      </c>
      <c r="C38" s="1" t="s">
        <v>232</v>
      </c>
      <c r="D38" s="1" t="s">
        <v>285</v>
      </c>
      <c r="E38" s="1" t="s">
        <v>115</v>
      </c>
      <c r="F38" s="1" t="s">
        <v>268</v>
      </c>
      <c r="G38" s="1">
        <v>2021</v>
      </c>
      <c r="H38" s="1" t="s">
        <v>106</v>
      </c>
      <c r="I38" s="1" t="s">
        <v>299</v>
      </c>
      <c r="J38" s="4">
        <v>0.594086</v>
      </c>
      <c r="K38" s="1">
        <v>10782</v>
      </c>
      <c r="L38" s="1">
        <v>10782</v>
      </c>
      <c r="M38" s="1">
        <v>12.528</v>
      </c>
      <c r="O38" s="1">
        <v>3</v>
      </c>
      <c r="P38" s="1" t="s">
        <v>299</v>
      </c>
      <c r="Q38" s="1">
        <v>95.552000000000007</v>
      </c>
      <c r="R38" s="1">
        <v>7617</v>
      </c>
      <c r="S38" s="1">
        <v>2.919</v>
      </c>
      <c r="T38" s="1">
        <v>12659</v>
      </c>
      <c r="U38" s="1">
        <v>2.2770000000000001</v>
      </c>
      <c r="V38" s="1">
        <v>12625</v>
      </c>
    </row>
    <row r="39" spans="2:22" x14ac:dyDescent="0.3">
      <c r="B39" s="1" t="s">
        <v>90</v>
      </c>
      <c r="C39" s="1" t="s">
        <v>232</v>
      </c>
      <c r="D39" s="1" t="s">
        <v>285</v>
      </c>
      <c r="E39" s="1" t="s">
        <v>115</v>
      </c>
      <c r="F39" s="1" t="s">
        <v>269</v>
      </c>
      <c r="G39" s="1">
        <v>2021</v>
      </c>
      <c r="H39" s="1" t="s">
        <v>106</v>
      </c>
      <c r="I39" s="1" t="s">
        <v>299</v>
      </c>
      <c r="J39" s="4">
        <v>0.64189399999999996</v>
      </c>
      <c r="K39" s="1">
        <v>10782</v>
      </c>
      <c r="L39" s="1">
        <v>10782</v>
      </c>
      <c r="M39" s="1">
        <v>12.132</v>
      </c>
      <c r="O39" s="1">
        <v>3</v>
      </c>
      <c r="P39" s="1" t="s">
        <v>299</v>
      </c>
      <c r="Q39" s="1">
        <v>95.552000000000007</v>
      </c>
      <c r="R39" s="1">
        <v>7617</v>
      </c>
      <c r="S39" s="1">
        <v>2.919</v>
      </c>
      <c r="T39" s="1">
        <v>12659</v>
      </c>
      <c r="U39" s="1">
        <v>2.2770000000000001</v>
      </c>
      <c r="V39" s="1">
        <v>12625</v>
      </c>
    </row>
    <row r="40" spans="2:22" x14ac:dyDescent="0.3">
      <c r="B40" s="1" t="s">
        <v>90</v>
      </c>
      <c r="C40" s="1" t="s">
        <v>232</v>
      </c>
      <c r="D40" s="1" t="s">
        <v>285</v>
      </c>
      <c r="E40" s="1" t="s">
        <v>115</v>
      </c>
      <c r="F40" s="1" t="s">
        <v>270</v>
      </c>
      <c r="G40" s="1">
        <v>2021</v>
      </c>
      <c r="H40" s="1" t="s">
        <v>106</v>
      </c>
      <c r="I40" s="1" t="s">
        <v>299</v>
      </c>
      <c r="J40" s="4">
        <v>0.65722999999999998</v>
      </c>
      <c r="K40" s="1">
        <v>10780</v>
      </c>
      <c r="L40" s="1">
        <v>10780</v>
      </c>
      <c r="M40" s="1">
        <v>12.132</v>
      </c>
      <c r="O40" s="1">
        <v>3</v>
      </c>
      <c r="P40" s="1" t="s">
        <v>299</v>
      </c>
      <c r="Q40" s="1">
        <v>95.552000000000007</v>
      </c>
      <c r="R40" s="1">
        <v>7617</v>
      </c>
      <c r="S40" s="1">
        <v>2.919</v>
      </c>
      <c r="T40" s="1">
        <v>12659</v>
      </c>
      <c r="U40" s="1">
        <v>2.2770000000000001</v>
      </c>
      <c r="V40" s="1">
        <v>12625</v>
      </c>
    </row>
    <row r="41" spans="2:22" x14ac:dyDescent="0.3">
      <c r="B41" s="1" t="s">
        <v>90</v>
      </c>
      <c r="C41" s="1" t="s">
        <v>232</v>
      </c>
      <c r="D41" s="1" t="s">
        <v>285</v>
      </c>
      <c r="E41" s="1" t="s">
        <v>115</v>
      </c>
      <c r="F41" s="1" t="s">
        <v>271</v>
      </c>
      <c r="G41" s="1">
        <v>2021</v>
      </c>
      <c r="H41" s="1" t="s">
        <v>106</v>
      </c>
      <c r="I41" s="1" t="s">
        <v>299</v>
      </c>
      <c r="J41" s="4">
        <v>0.64482600000000001</v>
      </c>
      <c r="K41" s="1">
        <v>10780</v>
      </c>
      <c r="L41" s="1">
        <v>10780</v>
      </c>
      <c r="M41" s="1">
        <v>11.641999999999999</v>
      </c>
      <c r="O41" s="1">
        <v>3</v>
      </c>
      <c r="P41" s="1" t="s">
        <v>299</v>
      </c>
      <c r="Q41" s="1">
        <v>95.552000000000007</v>
      </c>
      <c r="R41" s="1">
        <v>7617</v>
      </c>
      <c r="S41" s="1">
        <v>2.919</v>
      </c>
      <c r="T41" s="1">
        <v>12659</v>
      </c>
      <c r="U41" s="1">
        <v>2.2770000000000001</v>
      </c>
      <c r="V41" s="1">
        <v>12625</v>
      </c>
    </row>
    <row r="42" spans="2:22" x14ac:dyDescent="0.3">
      <c r="B42" s="1" t="s">
        <v>90</v>
      </c>
      <c r="C42" s="1" t="s">
        <v>232</v>
      </c>
      <c r="D42" s="1" t="s">
        <v>285</v>
      </c>
      <c r="E42" s="1" t="s">
        <v>115</v>
      </c>
      <c r="F42" s="1" t="s">
        <v>272</v>
      </c>
      <c r="G42" s="1">
        <v>2021</v>
      </c>
      <c r="H42" s="1" t="s">
        <v>106</v>
      </c>
      <c r="I42" s="1" t="s">
        <v>299</v>
      </c>
      <c r="J42" s="4">
        <v>0.61995</v>
      </c>
      <c r="K42" s="1">
        <v>10781</v>
      </c>
      <c r="L42" s="1">
        <v>10781</v>
      </c>
      <c r="M42" s="1">
        <v>11.641999999999999</v>
      </c>
      <c r="O42" s="1">
        <v>3</v>
      </c>
      <c r="P42" s="1" t="s">
        <v>299</v>
      </c>
      <c r="Q42" s="1">
        <v>95.552000000000007</v>
      </c>
      <c r="R42" s="1">
        <v>7617</v>
      </c>
      <c r="S42" s="1">
        <v>2.919</v>
      </c>
      <c r="T42" s="1">
        <v>12659</v>
      </c>
      <c r="U42" s="1">
        <v>2.2770000000000001</v>
      </c>
      <c r="V42" s="1">
        <v>12625</v>
      </c>
    </row>
    <row r="43" spans="2:22" x14ac:dyDescent="0.3">
      <c r="B43" s="1" t="s">
        <v>90</v>
      </c>
      <c r="C43" s="1" t="s">
        <v>232</v>
      </c>
      <c r="D43" s="1" t="s">
        <v>285</v>
      </c>
      <c r="E43" s="1" t="s">
        <v>115</v>
      </c>
      <c r="F43" s="1" t="s">
        <v>273</v>
      </c>
      <c r="G43" s="1">
        <v>2021</v>
      </c>
      <c r="H43" s="1" t="s">
        <v>106</v>
      </c>
      <c r="I43" s="1" t="s">
        <v>299</v>
      </c>
      <c r="J43" s="4">
        <v>0.59072999999999998</v>
      </c>
      <c r="K43" s="1">
        <v>10780</v>
      </c>
      <c r="L43" s="1">
        <v>10780</v>
      </c>
      <c r="M43" s="1">
        <v>11.048</v>
      </c>
      <c r="O43" s="1">
        <v>3</v>
      </c>
      <c r="P43" s="1" t="s">
        <v>299</v>
      </c>
      <c r="Q43" s="1">
        <v>95.552000000000007</v>
      </c>
      <c r="R43" s="1">
        <v>7617</v>
      </c>
      <c r="S43" s="1">
        <v>2.919</v>
      </c>
      <c r="T43" s="1">
        <v>12659</v>
      </c>
      <c r="U43" s="1">
        <v>2.2770000000000001</v>
      </c>
      <c r="V43" s="1">
        <v>12625</v>
      </c>
    </row>
    <row r="44" spans="2:22" x14ac:dyDescent="0.3">
      <c r="B44" s="1" t="s">
        <v>90</v>
      </c>
      <c r="C44" s="1" t="s">
        <v>232</v>
      </c>
      <c r="D44" s="1" t="s">
        <v>285</v>
      </c>
      <c r="E44" s="1" t="s">
        <v>115</v>
      </c>
      <c r="F44" s="1" t="s">
        <v>274</v>
      </c>
      <c r="G44" s="1">
        <v>2021</v>
      </c>
      <c r="H44" s="1" t="s">
        <v>106</v>
      </c>
      <c r="I44" s="1" t="s">
        <v>299</v>
      </c>
      <c r="J44" s="4">
        <v>0.56399999999999995</v>
      </c>
      <c r="K44" s="1">
        <v>10779</v>
      </c>
      <c r="L44" s="1">
        <v>10779</v>
      </c>
      <c r="M44" s="1">
        <v>11.048</v>
      </c>
      <c r="O44" s="1">
        <v>3</v>
      </c>
      <c r="P44" s="1" t="s">
        <v>299</v>
      </c>
      <c r="Q44" s="1">
        <v>95.552000000000007</v>
      </c>
      <c r="R44" s="1">
        <v>7617</v>
      </c>
      <c r="S44" s="1">
        <v>2.919</v>
      </c>
      <c r="T44" s="1">
        <v>12659</v>
      </c>
      <c r="U44" s="1">
        <v>2.2770000000000001</v>
      </c>
      <c r="V44" s="1">
        <v>12625</v>
      </c>
    </row>
    <row r="45" spans="2:22" x14ac:dyDescent="0.3">
      <c r="B45" s="1" t="s">
        <v>90</v>
      </c>
      <c r="C45" s="1" t="s">
        <v>232</v>
      </c>
      <c r="D45" s="1" t="s">
        <v>285</v>
      </c>
      <c r="E45" s="1" t="s">
        <v>115</v>
      </c>
      <c r="F45" s="1" t="s">
        <v>275</v>
      </c>
      <c r="G45" s="1">
        <v>2021</v>
      </c>
      <c r="H45" s="1" t="s">
        <v>106</v>
      </c>
      <c r="I45" s="1" t="s">
        <v>299</v>
      </c>
      <c r="J45" s="4">
        <v>0.53704799999999997</v>
      </c>
      <c r="K45" s="1">
        <v>10779</v>
      </c>
      <c r="L45" s="1">
        <v>10779</v>
      </c>
      <c r="M45" s="1">
        <v>10.442</v>
      </c>
      <c r="O45" s="1">
        <v>3</v>
      </c>
      <c r="P45" s="1" t="s">
        <v>299</v>
      </c>
      <c r="Q45" s="1">
        <v>95.552000000000007</v>
      </c>
      <c r="R45" s="1">
        <v>7617</v>
      </c>
      <c r="S45" s="1">
        <v>2.919</v>
      </c>
      <c r="T45" s="1">
        <v>12659</v>
      </c>
      <c r="U45" s="1">
        <v>2.2770000000000001</v>
      </c>
      <c r="V45" s="1">
        <v>12625</v>
      </c>
    </row>
    <row r="46" spans="2:22" x14ac:dyDescent="0.3">
      <c r="B46" s="1" t="s">
        <v>90</v>
      </c>
      <c r="C46" s="1" t="s">
        <v>232</v>
      </c>
      <c r="D46" s="1" t="s">
        <v>285</v>
      </c>
      <c r="E46" s="1" t="s">
        <v>115</v>
      </c>
      <c r="F46" s="1" t="s">
        <v>276</v>
      </c>
      <c r="G46" s="1">
        <v>2021</v>
      </c>
      <c r="H46" s="1" t="s">
        <v>106</v>
      </c>
      <c r="I46" s="1" t="s">
        <v>299</v>
      </c>
      <c r="J46" s="4">
        <v>0.51067600000000002</v>
      </c>
      <c r="K46" s="1">
        <v>10777</v>
      </c>
      <c r="L46" s="1">
        <v>10777</v>
      </c>
      <c r="M46" s="1">
        <v>10.442</v>
      </c>
      <c r="O46" s="1">
        <v>3</v>
      </c>
      <c r="P46" s="1" t="s">
        <v>299</v>
      </c>
      <c r="Q46" s="1">
        <v>95.552000000000007</v>
      </c>
      <c r="R46" s="1">
        <v>7617</v>
      </c>
      <c r="S46" s="1">
        <v>2.919</v>
      </c>
      <c r="T46" s="1">
        <v>12659</v>
      </c>
      <c r="U46" s="1">
        <v>2.2770000000000001</v>
      </c>
      <c r="V46" s="1">
        <v>12625</v>
      </c>
    </row>
    <row r="47" spans="2:22" x14ac:dyDescent="0.3">
      <c r="B47" s="1" t="s">
        <v>90</v>
      </c>
      <c r="C47" s="1" t="s">
        <v>232</v>
      </c>
      <c r="D47" s="1" t="s">
        <v>285</v>
      </c>
      <c r="E47" s="1" t="s">
        <v>115</v>
      </c>
      <c r="F47" s="1" t="s">
        <v>277</v>
      </c>
      <c r="G47" s="1">
        <v>2021</v>
      </c>
      <c r="H47" s="1" t="s">
        <v>106</v>
      </c>
      <c r="I47" s="1" t="s">
        <v>299</v>
      </c>
      <c r="J47" s="4">
        <v>0.47606199999999999</v>
      </c>
      <c r="K47" s="1">
        <v>10777</v>
      </c>
      <c r="L47" s="1">
        <v>10777</v>
      </c>
      <c r="M47" s="1">
        <v>9.9329999999999998</v>
      </c>
      <c r="O47" s="1">
        <v>3</v>
      </c>
      <c r="P47" s="1" t="s">
        <v>299</v>
      </c>
      <c r="Q47" s="1">
        <v>95.552000000000007</v>
      </c>
      <c r="R47" s="1">
        <v>7617</v>
      </c>
      <c r="S47" s="1">
        <v>2.919</v>
      </c>
      <c r="T47" s="1">
        <v>12659</v>
      </c>
      <c r="U47" s="1">
        <v>2.2770000000000001</v>
      </c>
      <c r="V47" s="1">
        <v>12625</v>
      </c>
    </row>
    <row r="48" spans="2:22" x14ac:dyDescent="0.3">
      <c r="B48" s="1" t="s">
        <v>90</v>
      </c>
      <c r="C48" s="1" t="s">
        <v>232</v>
      </c>
      <c r="D48" s="1" t="s">
        <v>285</v>
      </c>
      <c r="E48" s="1" t="s">
        <v>115</v>
      </c>
      <c r="F48" s="1" t="s">
        <v>278</v>
      </c>
      <c r="G48" s="1">
        <v>2021</v>
      </c>
      <c r="H48" s="1" t="s">
        <v>106</v>
      </c>
      <c r="I48" s="1" t="s">
        <v>299</v>
      </c>
      <c r="J48" s="4">
        <v>0.44279399999999991</v>
      </c>
      <c r="K48" s="1">
        <v>10774</v>
      </c>
      <c r="L48" s="1">
        <v>10774</v>
      </c>
      <c r="M48" s="1">
        <v>9.9329999999999998</v>
      </c>
      <c r="O48" s="1">
        <v>3</v>
      </c>
      <c r="P48" s="1" t="s">
        <v>299</v>
      </c>
      <c r="Q48" s="1">
        <v>95.552000000000007</v>
      </c>
      <c r="R48" s="1">
        <v>7617</v>
      </c>
      <c r="S48" s="1">
        <v>2.919</v>
      </c>
      <c r="T48" s="1">
        <v>12659</v>
      </c>
      <c r="U48" s="1">
        <v>2.2770000000000001</v>
      </c>
      <c r="V48" s="1">
        <v>12625</v>
      </c>
    </row>
    <row r="49" spans="2:22" x14ac:dyDescent="0.3">
      <c r="B49" s="1" t="s">
        <v>90</v>
      </c>
      <c r="C49" s="1" t="s">
        <v>232</v>
      </c>
      <c r="D49" s="1" t="s">
        <v>285</v>
      </c>
      <c r="E49" s="1" t="s">
        <v>115</v>
      </c>
      <c r="F49" s="1" t="s">
        <v>279</v>
      </c>
      <c r="G49" s="1">
        <v>2021</v>
      </c>
      <c r="H49" s="1" t="s">
        <v>106</v>
      </c>
      <c r="I49" s="1" t="s">
        <v>299</v>
      </c>
      <c r="J49" s="4">
        <v>0.396314</v>
      </c>
      <c r="K49" s="1">
        <v>10774</v>
      </c>
      <c r="L49" s="1">
        <v>10774</v>
      </c>
      <c r="M49" s="1">
        <v>9.5359999999999996</v>
      </c>
      <c r="O49" s="1">
        <v>3</v>
      </c>
      <c r="P49" s="1" t="s">
        <v>299</v>
      </c>
      <c r="Q49" s="1">
        <v>95.552000000000007</v>
      </c>
      <c r="R49" s="1">
        <v>7617</v>
      </c>
      <c r="S49" s="1">
        <v>2.919</v>
      </c>
      <c r="T49" s="1">
        <v>12659</v>
      </c>
      <c r="U49" s="1">
        <v>2.2770000000000001</v>
      </c>
      <c r="V49" s="1">
        <v>12625</v>
      </c>
    </row>
    <row r="50" spans="2:22" x14ac:dyDescent="0.3">
      <c r="B50" s="1" t="s">
        <v>90</v>
      </c>
      <c r="C50" s="1" t="s">
        <v>232</v>
      </c>
      <c r="D50" s="1" t="s">
        <v>285</v>
      </c>
      <c r="E50" s="1" t="s">
        <v>115</v>
      </c>
      <c r="F50" s="1" t="s">
        <v>280</v>
      </c>
      <c r="G50" s="1">
        <v>2021</v>
      </c>
      <c r="H50" s="1" t="s">
        <v>106</v>
      </c>
      <c r="I50" s="1" t="s">
        <v>299</v>
      </c>
      <c r="J50" s="4">
        <v>0.34648000000000001</v>
      </c>
      <c r="K50" s="1">
        <v>10772</v>
      </c>
      <c r="L50" s="1">
        <v>10772</v>
      </c>
      <c r="M50" s="1">
        <v>9.5359999999999996</v>
      </c>
      <c r="O50" s="1">
        <v>3</v>
      </c>
      <c r="P50" s="1" t="s">
        <v>299</v>
      </c>
      <c r="Q50" s="1">
        <v>95.552000000000007</v>
      </c>
      <c r="R50" s="1">
        <v>7617</v>
      </c>
      <c r="S50" s="1">
        <v>2.919</v>
      </c>
      <c r="T50" s="1">
        <v>12659</v>
      </c>
      <c r="U50" s="1">
        <v>2.2770000000000001</v>
      </c>
      <c r="V50" s="1">
        <v>12625</v>
      </c>
    </row>
    <row r="51" spans="2:22" x14ac:dyDescent="0.3">
      <c r="B51" s="1" t="s">
        <v>90</v>
      </c>
      <c r="C51" s="1" t="s">
        <v>232</v>
      </c>
      <c r="D51" s="1" t="s">
        <v>285</v>
      </c>
      <c r="E51" s="1" t="s">
        <v>115</v>
      </c>
      <c r="F51" s="1" t="s">
        <v>233</v>
      </c>
      <c r="G51" s="1">
        <v>2021</v>
      </c>
      <c r="H51" s="1" t="s">
        <v>106</v>
      </c>
      <c r="I51" s="1" t="s">
        <v>300</v>
      </c>
      <c r="J51" s="4">
        <v>0.31897399999999998</v>
      </c>
      <c r="K51" s="1">
        <v>10802</v>
      </c>
      <c r="L51" s="1">
        <v>10802</v>
      </c>
      <c r="M51" s="1">
        <v>8.9</v>
      </c>
      <c r="O51" s="1">
        <v>3</v>
      </c>
      <c r="P51" s="1" t="s">
        <v>300</v>
      </c>
      <c r="Q51" s="1">
        <v>95.552000000000007</v>
      </c>
      <c r="R51" s="1">
        <v>7617</v>
      </c>
      <c r="S51" s="1">
        <v>2.919</v>
      </c>
      <c r="T51" s="1">
        <v>12659</v>
      </c>
      <c r="U51" s="1">
        <v>2.2770000000000001</v>
      </c>
      <c r="V51" s="1">
        <v>12625</v>
      </c>
    </row>
    <row r="52" spans="2:22" x14ac:dyDescent="0.3">
      <c r="B52" s="1" t="s">
        <v>90</v>
      </c>
      <c r="C52" s="1" t="s">
        <v>232</v>
      </c>
      <c r="D52" s="1" t="s">
        <v>285</v>
      </c>
      <c r="E52" s="1" t="s">
        <v>115</v>
      </c>
      <c r="F52" s="1" t="s">
        <v>234</v>
      </c>
      <c r="G52" s="1">
        <v>2021</v>
      </c>
      <c r="H52" s="1" t="s">
        <v>106</v>
      </c>
      <c r="I52" s="1" t="s">
        <v>300</v>
      </c>
      <c r="J52" s="4">
        <v>0.30382199999999998</v>
      </c>
      <c r="K52" s="1">
        <v>10805</v>
      </c>
      <c r="L52" s="1">
        <v>10805</v>
      </c>
      <c r="M52" s="1">
        <v>8.8470000000000031</v>
      </c>
      <c r="O52" s="1">
        <v>3</v>
      </c>
      <c r="P52" s="1" t="s">
        <v>300</v>
      </c>
      <c r="Q52" s="1">
        <v>95.552000000000007</v>
      </c>
      <c r="R52" s="1">
        <v>7617</v>
      </c>
      <c r="S52" s="1">
        <v>2.919</v>
      </c>
      <c r="T52" s="1">
        <v>12659</v>
      </c>
      <c r="U52" s="1">
        <v>2.2770000000000001</v>
      </c>
      <c r="V52" s="1">
        <v>12625</v>
      </c>
    </row>
    <row r="53" spans="2:22" x14ac:dyDescent="0.3">
      <c r="B53" s="1" t="s">
        <v>90</v>
      </c>
      <c r="C53" s="1" t="s">
        <v>232</v>
      </c>
      <c r="D53" s="1" t="s">
        <v>285</v>
      </c>
      <c r="E53" s="1" t="s">
        <v>115</v>
      </c>
      <c r="F53" s="1" t="s">
        <v>235</v>
      </c>
      <c r="G53" s="1">
        <v>2021</v>
      </c>
      <c r="H53" s="1" t="s">
        <v>106</v>
      </c>
      <c r="I53" s="1" t="s">
        <v>300</v>
      </c>
      <c r="J53" s="4">
        <v>0.30840600000000001</v>
      </c>
      <c r="K53" s="1">
        <v>10793</v>
      </c>
      <c r="L53" s="1">
        <v>10793</v>
      </c>
      <c r="M53" s="1">
        <v>8.552999999999999</v>
      </c>
      <c r="O53" s="1">
        <v>3</v>
      </c>
      <c r="P53" s="1" t="s">
        <v>300</v>
      </c>
      <c r="Q53" s="1">
        <v>95.552000000000007</v>
      </c>
      <c r="R53" s="1">
        <v>7617</v>
      </c>
      <c r="S53" s="1">
        <v>2.919</v>
      </c>
      <c r="T53" s="1">
        <v>12659</v>
      </c>
      <c r="U53" s="1">
        <v>2.2770000000000001</v>
      </c>
      <c r="V53" s="1">
        <v>12625</v>
      </c>
    </row>
    <row r="54" spans="2:22" x14ac:dyDescent="0.3">
      <c r="B54" s="1" t="s">
        <v>90</v>
      </c>
      <c r="C54" s="1" t="s">
        <v>232</v>
      </c>
      <c r="D54" s="1" t="s">
        <v>285</v>
      </c>
      <c r="E54" s="1" t="s">
        <v>115</v>
      </c>
      <c r="F54" s="1" t="s">
        <v>236</v>
      </c>
      <c r="G54" s="1">
        <v>2021</v>
      </c>
      <c r="H54" s="1" t="s">
        <v>106</v>
      </c>
      <c r="I54" s="1" t="s">
        <v>300</v>
      </c>
      <c r="J54" s="4">
        <v>0.29541200000000012</v>
      </c>
      <c r="K54" s="1">
        <v>10815</v>
      </c>
      <c r="L54" s="1">
        <v>10815</v>
      </c>
      <c r="M54" s="1">
        <v>8.552999999999999</v>
      </c>
      <c r="O54" s="1">
        <v>3</v>
      </c>
      <c r="P54" s="1" t="s">
        <v>300</v>
      </c>
      <c r="Q54" s="1">
        <v>95.552000000000007</v>
      </c>
      <c r="R54" s="1">
        <v>7617</v>
      </c>
      <c r="S54" s="1">
        <v>2.919</v>
      </c>
      <c r="T54" s="1">
        <v>12659</v>
      </c>
      <c r="U54" s="1">
        <v>2.2770000000000001</v>
      </c>
      <c r="V54" s="1">
        <v>12625</v>
      </c>
    </row>
    <row r="55" spans="2:22" x14ac:dyDescent="0.3">
      <c r="B55" s="1" t="s">
        <v>90</v>
      </c>
      <c r="C55" s="1" t="s">
        <v>232</v>
      </c>
      <c r="D55" s="1" t="s">
        <v>285</v>
      </c>
      <c r="E55" s="1" t="s">
        <v>115</v>
      </c>
      <c r="F55" s="1" t="s">
        <v>237</v>
      </c>
      <c r="G55" s="1">
        <v>2021</v>
      </c>
      <c r="H55" s="1" t="s">
        <v>106</v>
      </c>
      <c r="I55" s="1" t="s">
        <v>300</v>
      </c>
      <c r="J55" s="4">
        <v>0.2867940000000001</v>
      </c>
      <c r="K55" s="1">
        <v>10819</v>
      </c>
      <c r="L55" s="1">
        <v>10819</v>
      </c>
      <c r="M55" s="1">
        <v>8.402000000000001</v>
      </c>
      <c r="O55" s="1">
        <v>3</v>
      </c>
      <c r="P55" s="1" t="s">
        <v>300</v>
      </c>
      <c r="Q55" s="1">
        <v>95.552000000000007</v>
      </c>
      <c r="R55" s="1">
        <v>7617</v>
      </c>
      <c r="S55" s="1">
        <v>2.919</v>
      </c>
      <c r="T55" s="1">
        <v>12659</v>
      </c>
      <c r="U55" s="1">
        <v>2.2770000000000001</v>
      </c>
      <c r="V55" s="1">
        <v>12625</v>
      </c>
    </row>
    <row r="56" spans="2:22" x14ac:dyDescent="0.3">
      <c r="B56" s="1" t="s">
        <v>90</v>
      </c>
      <c r="C56" s="1" t="s">
        <v>232</v>
      </c>
      <c r="D56" s="1" t="s">
        <v>285</v>
      </c>
      <c r="E56" s="1" t="s">
        <v>115</v>
      </c>
      <c r="F56" s="1" t="s">
        <v>238</v>
      </c>
      <c r="G56" s="1">
        <v>2021</v>
      </c>
      <c r="H56" s="1" t="s">
        <v>106</v>
      </c>
      <c r="I56" s="1" t="s">
        <v>300</v>
      </c>
      <c r="J56" s="4">
        <v>0.27517599999999998</v>
      </c>
      <c r="K56" s="1">
        <v>10818</v>
      </c>
      <c r="L56" s="1">
        <v>10818</v>
      </c>
      <c r="M56" s="1">
        <v>8.402000000000001</v>
      </c>
      <c r="O56" s="1">
        <v>3</v>
      </c>
      <c r="P56" s="1" t="s">
        <v>300</v>
      </c>
      <c r="Q56" s="1">
        <v>95.552000000000007</v>
      </c>
      <c r="R56" s="1">
        <v>7617</v>
      </c>
      <c r="S56" s="1">
        <v>2.919</v>
      </c>
      <c r="T56" s="1">
        <v>12659</v>
      </c>
      <c r="U56" s="1">
        <v>2.2770000000000001</v>
      </c>
      <c r="V56" s="1">
        <v>12625</v>
      </c>
    </row>
    <row r="57" spans="2:22" x14ac:dyDescent="0.3">
      <c r="B57" s="1" t="s">
        <v>90</v>
      </c>
      <c r="C57" s="1" t="s">
        <v>232</v>
      </c>
      <c r="D57" s="1" t="s">
        <v>285</v>
      </c>
      <c r="E57" s="1" t="s">
        <v>115</v>
      </c>
      <c r="F57" s="1" t="s">
        <v>239</v>
      </c>
      <c r="G57" s="1">
        <v>2021</v>
      </c>
      <c r="H57" s="1" t="s">
        <v>106</v>
      </c>
      <c r="I57" s="1" t="s">
        <v>300</v>
      </c>
      <c r="J57" s="4">
        <v>0.26464599999999988</v>
      </c>
      <c r="K57" s="1">
        <v>10818</v>
      </c>
      <c r="L57" s="1">
        <v>10818</v>
      </c>
      <c r="M57" s="1">
        <v>8.218</v>
      </c>
      <c r="O57" s="1">
        <v>3</v>
      </c>
      <c r="P57" s="1" t="s">
        <v>300</v>
      </c>
      <c r="Q57" s="1">
        <v>95.552000000000007</v>
      </c>
      <c r="R57" s="1">
        <v>7617</v>
      </c>
      <c r="S57" s="1">
        <v>2.919</v>
      </c>
      <c r="T57" s="1">
        <v>12659</v>
      </c>
      <c r="U57" s="1">
        <v>2.2770000000000001</v>
      </c>
      <c r="V57" s="1">
        <v>12625</v>
      </c>
    </row>
    <row r="58" spans="2:22" x14ac:dyDescent="0.3">
      <c r="B58" s="1" t="s">
        <v>90</v>
      </c>
      <c r="C58" s="1" t="s">
        <v>232</v>
      </c>
      <c r="D58" s="1" t="s">
        <v>285</v>
      </c>
      <c r="E58" s="1" t="s">
        <v>115</v>
      </c>
      <c r="F58" s="1" t="s">
        <v>240</v>
      </c>
      <c r="G58" s="1">
        <v>2021</v>
      </c>
      <c r="H58" s="1" t="s">
        <v>106</v>
      </c>
      <c r="I58" s="1" t="s">
        <v>300</v>
      </c>
      <c r="J58" s="4">
        <v>0.25495600000000002</v>
      </c>
      <c r="K58" s="1">
        <v>10818</v>
      </c>
      <c r="L58" s="1">
        <v>10818</v>
      </c>
      <c r="M58" s="1">
        <v>8.218</v>
      </c>
      <c r="O58" s="1">
        <v>3</v>
      </c>
      <c r="P58" s="1" t="s">
        <v>300</v>
      </c>
      <c r="Q58" s="1">
        <v>95.552000000000007</v>
      </c>
      <c r="R58" s="1">
        <v>7617</v>
      </c>
      <c r="S58" s="1">
        <v>2.919</v>
      </c>
      <c r="T58" s="1">
        <v>12659</v>
      </c>
      <c r="U58" s="1">
        <v>2.2770000000000001</v>
      </c>
      <c r="V58" s="1">
        <v>12625</v>
      </c>
    </row>
    <row r="59" spans="2:22" x14ac:dyDescent="0.3">
      <c r="B59" s="1" t="s">
        <v>90</v>
      </c>
      <c r="C59" s="1" t="s">
        <v>232</v>
      </c>
      <c r="D59" s="1" t="s">
        <v>285</v>
      </c>
      <c r="E59" s="1" t="s">
        <v>115</v>
      </c>
      <c r="F59" s="1" t="s">
        <v>241</v>
      </c>
      <c r="G59" s="1">
        <v>2021</v>
      </c>
      <c r="H59" s="1" t="s">
        <v>106</v>
      </c>
      <c r="I59" s="1" t="s">
        <v>300</v>
      </c>
      <c r="J59" s="4">
        <v>0.2470699999999999</v>
      </c>
      <c r="K59" s="1">
        <v>10818</v>
      </c>
      <c r="L59" s="1">
        <v>10818</v>
      </c>
      <c r="M59" s="1">
        <v>8.0809999999999995</v>
      </c>
      <c r="O59" s="1">
        <v>3</v>
      </c>
      <c r="P59" s="1" t="s">
        <v>300</v>
      </c>
      <c r="Q59" s="1">
        <v>95.552000000000007</v>
      </c>
      <c r="R59" s="1">
        <v>7617</v>
      </c>
      <c r="S59" s="1">
        <v>2.919</v>
      </c>
      <c r="T59" s="1">
        <v>12659</v>
      </c>
      <c r="U59" s="1">
        <v>2.2770000000000001</v>
      </c>
      <c r="V59" s="1">
        <v>12625</v>
      </c>
    </row>
    <row r="60" spans="2:22" x14ac:dyDescent="0.3">
      <c r="B60" s="1" t="s">
        <v>90</v>
      </c>
      <c r="C60" s="1" t="s">
        <v>232</v>
      </c>
      <c r="D60" s="1" t="s">
        <v>285</v>
      </c>
      <c r="E60" s="1" t="s">
        <v>115</v>
      </c>
      <c r="F60" s="1" t="s">
        <v>242</v>
      </c>
      <c r="G60" s="1">
        <v>2021</v>
      </c>
      <c r="H60" s="1" t="s">
        <v>106</v>
      </c>
      <c r="I60" s="1" t="s">
        <v>300</v>
      </c>
      <c r="J60" s="4">
        <v>0.2404079999999999</v>
      </c>
      <c r="K60" s="1">
        <v>10818</v>
      </c>
      <c r="L60" s="1">
        <v>10818</v>
      </c>
      <c r="M60" s="1">
        <v>8.0809999999999995</v>
      </c>
      <c r="O60" s="1">
        <v>3</v>
      </c>
      <c r="P60" s="1" t="s">
        <v>300</v>
      </c>
      <c r="Q60" s="1">
        <v>95.552000000000007</v>
      </c>
      <c r="R60" s="1">
        <v>7617</v>
      </c>
      <c r="S60" s="1">
        <v>2.919</v>
      </c>
      <c r="T60" s="1">
        <v>12659</v>
      </c>
      <c r="U60" s="1">
        <v>2.2770000000000001</v>
      </c>
      <c r="V60" s="1">
        <v>12625</v>
      </c>
    </row>
    <row r="61" spans="2:22" x14ac:dyDescent="0.3">
      <c r="B61" s="1" t="s">
        <v>90</v>
      </c>
      <c r="C61" s="1" t="s">
        <v>232</v>
      </c>
      <c r="D61" s="1" t="s">
        <v>285</v>
      </c>
      <c r="E61" s="1" t="s">
        <v>115</v>
      </c>
      <c r="F61" s="1" t="s">
        <v>243</v>
      </c>
      <c r="G61" s="1">
        <v>2021</v>
      </c>
      <c r="H61" s="1" t="s">
        <v>106</v>
      </c>
      <c r="I61" s="1" t="s">
        <v>300</v>
      </c>
      <c r="J61" s="4">
        <v>0.234372</v>
      </c>
      <c r="K61" s="1">
        <v>10818</v>
      </c>
      <c r="L61" s="1">
        <v>10818</v>
      </c>
      <c r="M61" s="1">
        <v>7.99</v>
      </c>
      <c r="O61" s="1">
        <v>3</v>
      </c>
      <c r="P61" s="1" t="s">
        <v>300</v>
      </c>
      <c r="Q61" s="1">
        <v>95.552000000000007</v>
      </c>
      <c r="R61" s="1">
        <v>7617</v>
      </c>
      <c r="S61" s="1">
        <v>2.919</v>
      </c>
      <c r="T61" s="1">
        <v>12659</v>
      </c>
      <c r="U61" s="1">
        <v>2.2770000000000001</v>
      </c>
      <c r="V61" s="1">
        <v>12625</v>
      </c>
    </row>
    <row r="62" spans="2:22" x14ac:dyDescent="0.3">
      <c r="B62" s="1" t="s">
        <v>90</v>
      </c>
      <c r="C62" s="1" t="s">
        <v>232</v>
      </c>
      <c r="D62" s="1" t="s">
        <v>285</v>
      </c>
      <c r="E62" s="1" t="s">
        <v>115</v>
      </c>
      <c r="F62" s="1" t="s">
        <v>244</v>
      </c>
      <c r="G62" s="1">
        <v>2021</v>
      </c>
      <c r="H62" s="1" t="s">
        <v>106</v>
      </c>
      <c r="I62" s="1" t="s">
        <v>300</v>
      </c>
      <c r="J62" s="4">
        <v>0.2379</v>
      </c>
      <c r="K62" s="1">
        <v>10818</v>
      </c>
      <c r="L62" s="1">
        <v>10818</v>
      </c>
      <c r="M62" s="1">
        <v>7.99</v>
      </c>
      <c r="O62" s="1">
        <v>3</v>
      </c>
      <c r="P62" s="1" t="s">
        <v>300</v>
      </c>
      <c r="Q62" s="1">
        <v>95.552000000000007</v>
      </c>
      <c r="R62" s="1">
        <v>7617</v>
      </c>
      <c r="S62" s="1">
        <v>2.919</v>
      </c>
      <c r="T62" s="1">
        <v>12659</v>
      </c>
      <c r="U62" s="1">
        <v>2.2770000000000001</v>
      </c>
      <c r="V62" s="1">
        <v>12625</v>
      </c>
    </row>
    <row r="63" spans="2:22" x14ac:dyDescent="0.3">
      <c r="B63" s="1" t="s">
        <v>90</v>
      </c>
      <c r="C63" s="1" t="s">
        <v>232</v>
      </c>
      <c r="D63" s="1" t="s">
        <v>285</v>
      </c>
      <c r="E63" s="1" t="s">
        <v>115</v>
      </c>
      <c r="F63" s="1" t="s">
        <v>245</v>
      </c>
      <c r="G63" s="1">
        <v>2021</v>
      </c>
      <c r="H63" s="1" t="s">
        <v>106</v>
      </c>
      <c r="I63" s="1" t="s">
        <v>300</v>
      </c>
      <c r="J63" s="4">
        <v>0.24427199999999999</v>
      </c>
      <c r="K63" s="1">
        <v>10818</v>
      </c>
      <c r="L63" s="1">
        <v>10818</v>
      </c>
      <c r="M63" s="1">
        <v>8.0540000000000003</v>
      </c>
      <c r="O63" s="1">
        <v>3</v>
      </c>
      <c r="P63" s="1" t="s">
        <v>300</v>
      </c>
      <c r="Q63" s="1">
        <v>95.552000000000007</v>
      </c>
      <c r="R63" s="1">
        <v>7617</v>
      </c>
      <c r="S63" s="1">
        <v>2.919</v>
      </c>
      <c r="T63" s="1">
        <v>12659</v>
      </c>
      <c r="U63" s="1">
        <v>2.2770000000000001</v>
      </c>
      <c r="V63" s="1">
        <v>12625</v>
      </c>
    </row>
    <row r="64" spans="2:22" x14ac:dyDescent="0.3">
      <c r="B64" s="1" t="s">
        <v>90</v>
      </c>
      <c r="C64" s="1" t="s">
        <v>232</v>
      </c>
      <c r="D64" s="1" t="s">
        <v>285</v>
      </c>
      <c r="E64" s="1" t="s">
        <v>115</v>
      </c>
      <c r="F64" s="1" t="s">
        <v>246</v>
      </c>
      <c r="G64" s="1">
        <v>2021</v>
      </c>
      <c r="H64" s="1" t="s">
        <v>106</v>
      </c>
      <c r="I64" s="1" t="s">
        <v>300</v>
      </c>
      <c r="J64" s="4">
        <v>0.26780199999999998</v>
      </c>
      <c r="K64" s="1">
        <v>10818</v>
      </c>
      <c r="L64" s="1">
        <v>10818</v>
      </c>
      <c r="M64" s="1">
        <v>8.0540000000000003</v>
      </c>
      <c r="O64" s="1">
        <v>3</v>
      </c>
      <c r="P64" s="1" t="s">
        <v>300</v>
      </c>
      <c r="Q64" s="1">
        <v>95.552000000000007</v>
      </c>
      <c r="R64" s="1">
        <v>7617</v>
      </c>
      <c r="S64" s="1">
        <v>2.919</v>
      </c>
      <c r="T64" s="1">
        <v>12659</v>
      </c>
      <c r="U64" s="1">
        <v>2.2770000000000001</v>
      </c>
      <c r="V64" s="1">
        <v>12625</v>
      </c>
    </row>
    <row r="65" spans="2:22" x14ac:dyDescent="0.3">
      <c r="B65" s="1" t="s">
        <v>90</v>
      </c>
      <c r="C65" s="1" t="s">
        <v>232</v>
      </c>
      <c r="D65" s="1" t="s">
        <v>285</v>
      </c>
      <c r="E65" s="1" t="s">
        <v>115</v>
      </c>
      <c r="F65" s="1" t="s">
        <v>247</v>
      </c>
      <c r="G65" s="1">
        <v>2021</v>
      </c>
      <c r="H65" s="1" t="s">
        <v>106</v>
      </c>
      <c r="I65" s="1" t="s">
        <v>300</v>
      </c>
      <c r="J65" s="4">
        <v>0.291572</v>
      </c>
      <c r="K65" s="1">
        <v>10818</v>
      </c>
      <c r="L65" s="1">
        <v>10818</v>
      </c>
      <c r="M65" s="1">
        <v>8.2750000000000004</v>
      </c>
      <c r="O65" s="1">
        <v>3</v>
      </c>
      <c r="P65" s="1" t="s">
        <v>300</v>
      </c>
      <c r="Q65" s="1">
        <v>95.552000000000007</v>
      </c>
      <c r="R65" s="1">
        <v>7617</v>
      </c>
      <c r="S65" s="1">
        <v>2.919</v>
      </c>
      <c r="T65" s="1">
        <v>12659</v>
      </c>
      <c r="U65" s="1">
        <v>2.2770000000000001</v>
      </c>
      <c r="V65" s="1">
        <v>12625</v>
      </c>
    </row>
    <row r="66" spans="2:22" x14ac:dyDescent="0.3">
      <c r="B66" s="1" t="s">
        <v>90</v>
      </c>
      <c r="C66" s="1" t="s">
        <v>232</v>
      </c>
      <c r="D66" s="1" t="s">
        <v>285</v>
      </c>
      <c r="E66" s="1" t="s">
        <v>115</v>
      </c>
      <c r="F66" s="1" t="s">
        <v>248</v>
      </c>
      <c r="G66" s="1">
        <v>2021</v>
      </c>
      <c r="H66" s="1" t="s">
        <v>106</v>
      </c>
      <c r="I66" s="1" t="s">
        <v>300</v>
      </c>
      <c r="J66" s="4">
        <v>0.33054</v>
      </c>
      <c r="K66" s="1">
        <v>10818</v>
      </c>
      <c r="L66" s="1">
        <v>10818</v>
      </c>
      <c r="M66" s="1">
        <v>8.2750000000000004</v>
      </c>
      <c r="O66" s="1">
        <v>3</v>
      </c>
      <c r="P66" s="1" t="s">
        <v>300</v>
      </c>
      <c r="Q66" s="1">
        <v>95.552000000000007</v>
      </c>
      <c r="R66" s="1">
        <v>7617</v>
      </c>
      <c r="S66" s="1">
        <v>2.919</v>
      </c>
      <c r="T66" s="1">
        <v>12659</v>
      </c>
      <c r="U66" s="1">
        <v>2.2770000000000001</v>
      </c>
      <c r="V66" s="1">
        <v>12625</v>
      </c>
    </row>
    <row r="67" spans="2:22" x14ac:dyDescent="0.3">
      <c r="B67" s="1" t="s">
        <v>90</v>
      </c>
      <c r="C67" s="1" t="s">
        <v>232</v>
      </c>
      <c r="D67" s="1" t="s">
        <v>285</v>
      </c>
      <c r="E67" s="1" t="s">
        <v>115</v>
      </c>
      <c r="F67" s="1" t="s">
        <v>249</v>
      </c>
      <c r="G67" s="1">
        <v>2021</v>
      </c>
      <c r="H67" s="1" t="s">
        <v>106</v>
      </c>
      <c r="I67" s="1" t="s">
        <v>300</v>
      </c>
      <c r="J67" s="4">
        <v>0.364562</v>
      </c>
      <c r="K67" s="1">
        <v>10818</v>
      </c>
      <c r="L67" s="1">
        <v>10818</v>
      </c>
      <c r="M67" s="1">
        <v>8.7550000000000008</v>
      </c>
      <c r="O67" s="1">
        <v>3</v>
      </c>
      <c r="P67" s="1" t="s">
        <v>300</v>
      </c>
      <c r="Q67" s="1">
        <v>95.552000000000007</v>
      </c>
      <c r="R67" s="1">
        <v>7617</v>
      </c>
      <c r="S67" s="1">
        <v>2.919</v>
      </c>
      <c r="T67" s="1">
        <v>12659</v>
      </c>
      <c r="U67" s="1">
        <v>2.2770000000000001</v>
      </c>
      <c r="V67" s="1">
        <v>12625</v>
      </c>
    </row>
    <row r="68" spans="2:22" x14ac:dyDescent="0.3">
      <c r="B68" s="1" t="s">
        <v>90</v>
      </c>
      <c r="C68" s="1" t="s">
        <v>232</v>
      </c>
      <c r="D68" s="1" t="s">
        <v>285</v>
      </c>
      <c r="E68" s="1" t="s">
        <v>115</v>
      </c>
      <c r="F68" s="1" t="s">
        <v>250</v>
      </c>
      <c r="G68" s="1">
        <v>2021</v>
      </c>
      <c r="H68" s="1" t="s">
        <v>106</v>
      </c>
      <c r="I68" s="1" t="s">
        <v>300</v>
      </c>
      <c r="J68" s="4">
        <v>0.40755200000000003</v>
      </c>
      <c r="K68" s="1">
        <v>10818</v>
      </c>
      <c r="L68" s="1">
        <v>10818</v>
      </c>
      <c r="M68" s="1">
        <v>8.7550000000000008</v>
      </c>
      <c r="O68" s="1">
        <v>3</v>
      </c>
      <c r="P68" s="1" t="s">
        <v>300</v>
      </c>
      <c r="Q68" s="1">
        <v>95.552000000000007</v>
      </c>
      <c r="R68" s="1">
        <v>7617</v>
      </c>
      <c r="S68" s="1">
        <v>2.919</v>
      </c>
      <c r="T68" s="1">
        <v>12659</v>
      </c>
      <c r="U68" s="1">
        <v>2.2770000000000001</v>
      </c>
      <c r="V68" s="1">
        <v>12625</v>
      </c>
    </row>
    <row r="69" spans="2:22" x14ac:dyDescent="0.3">
      <c r="B69" s="1" t="s">
        <v>90</v>
      </c>
      <c r="C69" s="1" t="s">
        <v>232</v>
      </c>
      <c r="D69" s="1" t="s">
        <v>285</v>
      </c>
      <c r="E69" s="1" t="s">
        <v>115</v>
      </c>
      <c r="F69" s="1" t="s">
        <v>251</v>
      </c>
      <c r="G69" s="1">
        <v>2021</v>
      </c>
      <c r="H69" s="1" t="s">
        <v>106</v>
      </c>
      <c r="I69" s="1" t="s">
        <v>300</v>
      </c>
      <c r="J69" s="4">
        <v>0.43780799999999997</v>
      </c>
      <c r="K69" s="1">
        <v>10818</v>
      </c>
      <c r="L69" s="1">
        <v>10818</v>
      </c>
      <c r="M69" s="1">
        <v>9.4789999999999992</v>
      </c>
      <c r="O69" s="1">
        <v>3</v>
      </c>
      <c r="P69" s="1" t="s">
        <v>300</v>
      </c>
      <c r="Q69" s="1">
        <v>95.552000000000007</v>
      </c>
      <c r="R69" s="1">
        <v>7617</v>
      </c>
      <c r="S69" s="1">
        <v>2.919</v>
      </c>
      <c r="T69" s="1">
        <v>12659</v>
      </c>
      <c r="U69" s="1">
        <v>2.2770000000000001</v>
      </c>
      <c r="V69" s="1">
        <v>12625</v>
      </c>
    </row>
    <row r="70" spans="2:22" x14ac:dyDescent="0.3">
      <c r="B70" s="1" t="s">
        <v>90</v>
      </c>
      <c r="C70" s="1" t="s">
        <v>232</v>
      </c>
      <c r="D70" s="1" t="s">
        <v>285</v>
      </c>
      <c r="E70" s="1" t="s">
        <v>115</v>
      </c>
      <c r="F70" s="1" t="s">
        <v>252</v>
      </c>
      <c r="G70" s="1">
        <v>2021</v>
      </c>
      <c r="H70" s="1" t="s">
        <v>106</v>
      </c>
      <c r="I70" s="1" t="s">
        <v>300</v>
      </c>
      <c r="J70" s="4">
        <v>0.46144999999999992</v>
      </c>
      <c r="K70" s="1">
        <v>10817</v>
      </c>
      <c r="L70" s="1">
        <v>10817</v>
      </c>
      <c r="M70" s="1">
        <v>9.4789999999999992</v>
      </c>
      <c r="O70" s="1">
        <v>3</v>
      </c>
      <c r="P70" s="1" t="s">
        <v>300</v>
      </c>
      <c r="Q70" s="1">
        <v>95.552000000000007</v>
      </c>
      <c r="R70" s="1">
        <v>7617</v>
      </c>
      <c r="S70" s="1">
        <v>2.919</v>
      </c>
      <c r="T70" s="1">
        <v>12659</v>
      </c>
      <c r="U70" s="1">
        <v>2.2770000000000001</v>
      </c>
      <c r="V70" s="1">
        <v>12625</v>
      </c>
    </row>
    <row r="71" spans="2:22" x14ac:dyDescent="0.3">
      <c r="B71" s="1" t="s">
        <v>90</v>
      </c>
      <c r="C71" s="1" t="s">
        <v>232</v>
      </c>
      <c r="D71" s="1" t="s">
        <v>285</v>
      </c>
      <c r="E71" s="1" t="s">
        <v>115</v>
      </c>
      <c r="F71" s="1" t="s">
        <v>253</v>
      </c>
      <c r="G71" s="1">
        <v>2021</v>
      </c>
      <c r="H71" s="1" t="s">
        <v>106</v>
      </c>
      <c r="I71" s="1" t="s">
        <v>300</v>
      </c>
      <c r="J71" s="4">
        <v>0.47033599999999998</v>
      </c>
      <c r="K71" s="1">
        <v>10815</v>
      </c>
      <c r="L71" s="1">
        <v>10815</v>
      </c>
      <c r="M71" s="1">
        <v>10.31</v>
      </c>
      <c r="O71" s="1">
        <v>3</v>
      </c>
      <c r="P71" s="1" t="s">
        <v>300</v>
      </c>
      <c r="Q71" s="1">
        <v>95.552000000000007</v>
      </c>
      <c r="R71" s="1">
        <v>7617</v>
      </c>
      <c r="S71" s="1">
        <v>2.919</v>
      </c>
      <c r="T71" s="1">
        <v>12659</v>
      </c>
      <c r="U71" s="1">
        <v>2.2770000000000001</v>
      </c>
      <c r="V71" s="1">
        <v>12625</v>
      </c>
    </row>
    <row r="72" spans="2:22" x14ac:dyDescent="0.3">
      <c r="B72" s="1" t="s">
        <v>90</v>
      </c>
      <c r="C72" s="1" t="s">
        <v>232</v>
      </c>
      <c r="D72" s="1" t="s">
        <v>285</v>
      </c>
      <c r="E72" s="1" t="s">
        <v>115</v>
      </c>
      <c r="F72" s="1" t="s">
        <v>254</v>
      </c>
      <c r="G72" s="1">
        <v>2021</v>
      </c>
      <c r="H72" s="1" t="s">
        <v>106</v>
      </c>
      <c r="I72" s="1" t="s">
        <v>300</v>
      </c>
      <c r="J72" s="4">
        <v>0.4710899999999999</v>
      </c>
      <c r="K72" s="1">
        <v>10815</v>
      </c>
      <c r="L72" s="1">
        <v>10815</v>
      </c>
      <c r="M72" s="1">
        <v>10.308999999999999</v>
      </c>
      <c r="O72" s="1">
        <v>3</v>
      </c>
      <c r="P72" s="1" t="s">
        <v>300</v>
      </c>
      <c r="Q72" s="1">
        <v>95.552000000000007</v>
      </c>
      <c r="R72" s="1">
        <v>7617</v>
      </c>
      <c r="S72" s="1">
        <v>2.919</v>
      </c>
      <c r="T72" s="1">
        <v>12659</v>
      </c>
      <c r="U72" s="1">
        <v>2.2770000000000001</v>
      </c>
      <c r="V72" s="1">
        <v>12625</v>
      </c>
    </row>
    <row r="73" spans="2:22" x14ac:dyDescent="0.3">
      <c r="B73" s="1" t="s">
        <v>90</v>
      </c>
      <c r="C73" s="1" t="s">
        <v>232</v>
      </c>
      <c r="D73" s="1" t="s">
        <v>285</v>
      </c>
      <c r="E73" s="1" t="s">
        <v>115</v>
      </c>
      <c r="F73" s="1" t="s">
        <v>255</v>
      </c>
      <c r="G73" s="1">
        <v>2021</v>
      </c>
      <c r="H73" s="1" t="s">
        <v>106</v>
      </c>
      <c r="I73" s="1" t="s">
        <v>300</v>
      </c>
      <c r="J73" s="4">
        <v>0.4695419999999999</v>
      </c>
      <c r="K73" s="1">
        <v>10814</v>
      </c>
      <c r="L73" s="1">
        <v>10814</v>
      </c>
      <c r="M73" s="1">
        <v>11.066000000000001</v>
      </c>
      <c r="O73" s="1">
        <v>3</v>
      </c>
      <c r="P73" s="1" t="s">
        <v>300</v>
      </c>
      <c r="Q73" s="1">
        <v>95.552000000000007</v>
      </c>
      <c r="R73" s="1">
        <v>7617</v>
      </c>
      <c r="S73" s="1">
        <v>2.919</v>
      </c>
      <c r="T73" s="1">
        <v>12659</v>
      </c>
      <c r="U73" s="1">
        <v>2.2770000000000001</v>
      </c>
      <c r="V73" s="1">
        <v>12625</v>
      </c>
    </row>
    <row r="74" spans="2:22" x14ac:dyDescent="0.3">
      <c r="B74" s="1" t="s">
        <v>90</v>
      </c>
      <c r="C74" s="1" t="s">
        <v>232</v>
      </c>
      <c r="D74" s="1" t="s">
        <v>285</v>
      </c>
      <c r="E74" s="1" t="s">
        <v>115</v>
      </c>
      <c r="F74" s="1" t="s">
        <v>256</v>
      </c>
      <c r="G74" s="1">
        <v>2021</v>
      </c>
      <c r="H74" s="1" t="s">
        <v>106</v>
      </c>
      <c r="I74" s="1" t="s">
        <v>300</v>
      </c>
      <c r="J74" s="4">
        <v>0.46712599999999999</v>
      </c>
      <c r="K74" s="1">
        <v>10814</v>
      </c>
      <c r="L74" s="1">
        <v>10814</v>
      </c>
      <c r="M74" s="1">
        <v>11.066000000000001</v>
      </c>
      <c r="O74" s="1">
        <v>3</v>
      </c>
      <c r="P74" s="1" t="s">
        <v>300</v>
      </c>
      <c r="Q74" s="1">
        <v>95.552000000000007</v>
      </c>
      <c r="R74" s="1">
        <v>7617</v>
      </c>
      <c r="S74" s="1">
        <v>2.919</v>
      </c>
      <c r="T74" s="1">
        <v>12659</v>
      </c>
      <c r="U74" s="1">
        <v>2.2770000000000001</v>
      </c>
      <c r="V74" s="1">
        <v>12625</v>
      </c>
    </row>
    <row r="75" spans="2:22" x14ac:dyDescent="0.3">
      <c r="B75" s="1" t="s">
        <v>90</v>
      </c>
      <c r="C75" s="1" t="s">
        <v>232</v>
      </c>
      <c r="D75" s="1" t="s">
        <v>285</v>
      </c>
      <c r="E75" s="1" t="s">
        <v>115</v>
      </c>
      <c r="F75" s="1" t="s">
        <v>257</v>
      </c>
      <c r="G75" s="1">
        <v>2021</v>
      </c>
      <c r="H75" s="1" t="s">
        <v>106</v>
      </c>
      <c r="I75" s="1" t="s">
        <v>300</v>
      </c>
      <c r="J75" s="4">
        <v>0.47497200000000001</v>
      </c>
      <c r="K75" s="1">
        <v>10811</v>
      </c>
      <c r="L75" s="1">
        <v>10811</v>
      </c>
      <c r="M75" s="1">
        <v>11.654999999999999</v>
      </c>
      <c r="O75" s="1">
        <v>3</v>
      </c>
      <c r="P75" s="1" t="s">
        <v>300</v>
      </c>
      <c r="Q75" s="1">
        <v>95.552000000000007</v>
      </c>
      <c r="R75" s="1">
        <v>7617</v>
      </c>
      <c r="S75" s="1">
        <v>2.919</v>
      </c>
      <c r="T75" s="1">
        <v>12659</v>
      </c>
      <c r="U75" s="1">
        <v>2.2770000000000001</v>
      </c>
      <c r="V75" s="1">
        <v>12625</v>
      </c>
    </row>
    <row r="76" spans="2:22" x14ac:dyDescent="0.3">
      <c r="B76" s="1" t="s">
        <v>90</v>
      </c>
      <c r="C76" s="1" t="s">
        <v>232</v>
      </c>
      <c r="D76" s="1" t="s">
        <v>285</v>
      </c>
      <c r="E76" s="1" t="s">
        <v>115</v>
      </c>
      <c r="F76" s="1" t="s">
        <v>258</v>
      </c>
      <c r="G76" s="1">
        <v>2021</v>
      </c>
      <c r="H76" s="1" t="s">
        <v>106</v>
      </c>
      <c r="I76" s="1" t="s">
        <v>300</v>
      </c>
      <c r="J76" s="4">
        <v>0.49401200000000001</v>
      </c>
      <c r="K76" s="1">
        <v>10807</v>
      </c>
      <c r="L76" s="1">
        <v>10807</v>
      </c>
      <c r="M76" s="1">
        <v>11.654999999999999</v>
      </c>
      <c r="O76" s="1">
        <v>3</v>
      </c>
      <c r="P76" s="1" t="s">
        <v>300</v>
      </c>
      <c r="Q76" s="1">
        <v>95.552000000000007</v>
      </c>
      <c r="R76" s="1">
        <v>7617</v>
      </c>
      <c r="S76" s="1">
        <v>2.919</v>
      </c>
      <c r="T76" s="1">
        <v>12659</v>
      </c>
      <c r="U76" s="1">
        <v>2.2770000000000001</v>
      </c>
      <c r="V76" s="1">
        <v>12625</v>
      </c>
    </row>
    <row r="77" spans="2:22" x14ac:dyDescent="0.3">
      <c r="B77" s="1" t="s">
        <v>90</v>
      </c>
      <c r="C77" s="1" t="s">
        <v>232</v>
      </c>
      <c r="D77" s="1" t="s">
        <v>285</v>
      </c>
      <c r="E77" s="1" t="s">
        <v>115</v>
      </c>
      <c r="F77" s="1" t="s">
        <v>259</v>
      </c>
      <c r="G77" s="1">
        <v>2021</v>
      </c>
      <c r="H77" s="1" t="s">
        <v>106</v>
      </c>
      <c r="I77" s="1" t="s">
        <v>300</v>
      </c>
      <c r="J77" s="4">
        <v>0.49792799999999998</v>
      </c>
      <c r="K77" s="1">
        <v>10809</v>
      </c>
      <c r="L77" s="1">
        <v>10809</v>
      </c>
      <c r="M77" s="1">
        <v>12.090999999999999</v>
      </c>
      <c r="O77" s="1">
        <v>3</v>
      </c>
      <c r="P77" s="1" t="s">
        <v>300</v>
      </c>
      <c r="Q77" s="1">
        <v>95.552000000000007</v>
      </c>
      <c r="R77" s="1">
        <v>7617</v>
      </c>
      <c r="S77" s="1">
        <v>2.919</v>
      </c>
      <c r="T77" s="1">
        <v>12659</v>
      </c>
      <c r="U77" s="1">
        <v>2.2770000000000001</v>
      </c>
      <c r="V77" s="1">
        <v>12625</v>
      </c>
    </row>
    <row r="78" spans="2:22" x14ac:dyDescent="0.3">
      <c r="B78" s="1" t="s">
        <v>90</v>
      </c>
      <c r="C78" s="1" t="s">
        <v>232</v>
      </c>
      <c r="D78" s="1" t="s">
        <v>285</v>
      </c>
      <c r="E78" s="1" t="s">
        <v>115</v>
      </c>
      <c r="F78" s="1" t="s">
        <v>260</v>
      </c>
      <c r="G78" s="1">
        <v>2021</v>
      </c>
      <c r="H78" s="1" t="s">
        <v>106</v>
      </c>
      <c r="I78" s="1" t="s">
        <v>300</v>
      </c>
      <c r="J78" s="4">
        <v>0.48427199999999998</v>
      </c>
      <c r="K78" s="1">
        <v>10807</v>
      </c>
      <c r="L78" s="1">
        <v>10807</v>
      </c>
      <c r="M78" s="1">
        <v>12.092000000000001</v>
      </c>
      <c r="O78" s="1">
        <v>3</v>
      </c>
      <c r="P78" s="1" t="s">
        <v>300</v>
      </c>
      <c r="Q78" s="1">
        <v>95.552000000000007</v>
      </c>
      <c r="R78" s="1">
        <v>7617</v>
      </c>
      <c r="S78" s="1">
        <v>2.919</v>
      </c>
      <c r="T78" s="1">
        <v>12659</v>
      </c>
      <c r="U78" s="1">
        <v>2.2770000000000001</v>
      </c>
      <c r="V78" s="1">
        <v>12625</v>
      </c>
    </row>
    <row r="79" spans="2:22" x14ac:dyDescent="0.3">
      <c r="B79" s="1" t="s">
        <v>90</v>
      </c>
      <c r="C79" s="1" t="s">
        <v>232</v>
      </c>
      <c r="D79" s="1" t="s">
        <v>285</v>
      </c>
      <c r="E79" s="1" t="s">
        <v>115</v>
      </c>
      <c r="F79" s="1" t="s">
        <v>261</v>
      </c>
      <c r="G79" s="1">
        <v>2021</v>
      </c>
      <c r="H79" s="1" t="s">
        <v>106</v>
      </c>
      <c r="I79" s="1" t="s">
        <v>300</v>
      </c>
      <c r="J79" s="4">
        <v>0.46446799999999999</v>
      </c>
      <c r="K79" s="1">
        <v>10806</v>
      </c>
      <c r="L79" s="1">
        <v>10806</v>
      </c>
      <c r="M79" s="1">
        <v>12.371</v>
      </c>
      <c r="O79" s="1">
        <v>3</v>
      </c>
      <c r="P79" s="1" t="s">
        <v>300</v>
      </c>
      <c r="Q79" s="1">
        <v>95.552000000000007</v>
      </c>
      <c r="R79" s="1">
        <v>7617</v>
      </c>
      <c r="S79" s="1">
        <v>2.919</v>
      </c>
      <c r="T79" s="1">
        <v>12659</v>
      </c>
      <c r="U79" s="1">
        <v>2.2770000000000001</v>
      </c>
      <c r="V79" s="1">
        <v>12625</v>
      </c>
    </row>
    <row r="80" spans="2:22" x14ac:dyDescent="0.3">
      <c r="B80" s="1" t="s">
        <v>90</v>
      </c>
      <c r="C80" s="1" t="s">
        <v>232</v>
      </c>
      <c r="D80" s="1" t="s">
        <v>285</v>
      </c>
      <c r="E80" s="1" t="s">
        <v>115</v>
      </c>
      <c r="F80" s="1" t="s">
        <v>262</v>
      </c>
      <c r="G80" s="1">
        <v>2021</v>
      </c>
      <c r="H80" s="1" t="s">
        <v>106</v>
      </c>
      <c r="I80" s="1" t="s">
        <v>300</v>
      </c>
      <c r="J80" s="4">
        <v>0.45441799999999999</v>
      </c>
      <c r="K80" s="1">
        <v>10807</v>
      </c>
      <c r="L80" s="1">
        <v>10807</v>
      </c>
      <c r="M80" s="1">
        <v>12.371</v>
      </c>
      <c r="O80" s="1">
        <v>3</v>
      </c>
      <c r="P80" s="1" t="s">
        <v>300</v>
      </c>
      <c r="Q80" s="1">
        <v>95.552000000000007</v>
      </c>
      <c r="R80" s="1">
        <v>7617</v>
      </c>
      <c r="S80" s="1">
        <v>2.919</v>
      </c>
      <c r="T80" s="1">
        <v>12659</v>
      </c>
      <c r="U80" s="1">
        <v>2.2770000000000001</v>
      </c>
      <c r="V80" s="1">
        <v>12625</v>
      </c>
    </row>
    <row r="81" spans="2:22" x14ac:dyDescent="0.3">
      <c r="B81" s="1" t="s">
        <v>90</v>
      </c>
      <c r="C81" s="1" t="s">
        <v>232</v>
      </c>
      <c r="D81" s="1" t="s">
        <v>285</v>
      </c>
      <c r="E81" s="1" t="s">
        <v>115</v>
      </c>
      <c r="F81" s="1" t="s">
        <v>263</v>
      </c>
      <c r="G81" s="1">
        <v>2021</v>
      </c>
      <c r="H81" s="1" t="s">
        <v>106</v>
      </c>
      <c r="I81" s="1" t="s">
        <v>300</v>
      </c>
      <c r="J81" s="4">
        <v>0.45112000000000002</v>
      </c>
      <c r="K81" s="1">
        <v>10805</v>
      </c>
      <c r="L81" s="1">
        <v>10805</v>
      </c>
      <c r="M81" s="1">
        <v>12.471</v>
      </c>
      <c r="O81" s="1">
        <v>3</v>
      </c>
      <c r="P81" s="1" t="s">
        <v>300</v>
      </c>
      <c r="Q81" s="1">
        <v>95.552000000000007</v>
      </c>
      <c r="R81" s="1">
        <v>7617</v>
      </c>
      <c r="S81" s="1">
        <v>2.919</v>
      </c>
      <c r="T81" s="1">
        <v>12659</v>
      </c>
      <c r="U81" s="1">
        <v>2.2770000000000001</v>
      </c>
      <c r="V81" s="1">
        <v>12625</v>
      </c>
    </row>
    <row r="82" spans="2:22" x14ac:dyDescent="0.3">
      <c r="B82" s="1" t="s">
        <v>90</v>
      </c>
      <c r="C82" s="1" t="s">
        <v>232</v>
      </c>
      <c r="D82" s="1" t="s">
        <v>285</v>
      </c>
      <c r="E82" s="1" t="s">
        <v>115</v>
      </c>
      <c r="F82" s="1" t="s">
        <v>264</v>
      </c>
      <c r="G82" s="1">
        <v>2021</v>
      </c>
      <c r="H82" s="1" t="s">
        <v>106</v>
      </c>
      <c r="I82" s="1" t="s">
        <v>300</v>
      </c>
      <c r="J82" s="4">
        <v>0.45927600000000002</v>
      </c>
      <c r="K82" s="1">
        <v>10808</v>
      </c>
      <c r="L82" s="1">
        <v>10808</v>
      </c>
      <c r="M82" s="1">
        <v>12.47</v>
      </c>
      <c r="O82" s="1">
        <v>3</v>
      </c>
      <c r="P82" s="1" t="s">
        <v>300</v>
      </c>
      <c r="Q82" s="1">
        <v>95.552000000000007</v>
      </c>
      <c r="R82" s="1">
        <v>7617</v>
      </c>
      <c r="S82" s="1">
        <v>2.919</v>
      </c>
      <c r="T82" s="1">
        <v>12659</v>
      </c>
      <c r="U82" s="1">
        <v>2.2770000000000001</v>
      </c>
      <c r="V82" s="1">
        <v>12625</v>
      </c>
    </row>
    <row r="83" spans="2:22" x14ac:dyDescent="0.3">
      <c r="B83" s="1" t="s">
        <v>90</v>
      </c>
      <c r="C83" s="1" t="s">
        <v>232</v>
      </c>
      <c r="D83" s="1" t="s">
        <v>285</v>
      </c>
      <c r="E83" s="1" t="s">
        <v>115</v>
      </c>
      <c r="F83" s="1" t="s">
        <v>265</v>
      </c>
      <c r="G83" s="1">
        <v>2021</v>
      </c>
      <c r="H83" s="1" t="s">
        <v>106</v>
      </c>
      <c r="I83" s="1" t="s">
        <v>300</v>
      </c>
      <c r="J83" s="4">
        <v>0.47545799999999999</v>
      </c>
      <c r="K83" s="1">
        <v>10810</v>
      </c>
      <c r="L83" s="1">
        <v>10810</v>
      </c>
      <c r="M83" s="1">
        <v>12.367000000000001</v>
      </c>
      <c r="O83" s="1">
        <v>3</v>
      </c>
      <c r="P83" s="1" t="s">
        <v>300</v>
      </c>
      <c r="Q83" s="1">
        <v>95.552000000000007</v>
      </c>
      <c r="R83" s="1">
        <v>7617</v>
      </c>
      <c r="S83" s="1">
        <v>2.919</v>
      </c>
      <c r="T83" s="1">
        <v>12659</v>
      </c>
      <c r="U83" s="1">
        <v>2.2770000000000001</v>
      </c>
      <c r="V83" s="1">
        <v>12625</v>
      </c>
    </row>
    <row r="84" spans="2:22" x14ac:dyDescent="0.3">
      <c r="B84" s="1" t="s">
        <v>90</v>
      </c>
      <c r="C84" s="1" t="s">
        <v>232</v>
      </c>
      <c r="D84" s="1" t="s">
        <v>285</v>
      </c>
      <c r="E84" s="1" t="s">
        <v>115</v>
      </c>
      <c r="F84" s="1" t="s">
        <v>266</v>
      </c>
      <c r="G84" s="1">
        <v>2021</v>
      </c>
      <c r="H84" s="1" t="s">
        <v>106</v>
      </c>
      <c r="I84" s="1" t="s">
        <v>300</v>
      </c>
      <c r="J84" s="4">
        <v>0.51602000000000003</v>
      </c>
      <c r="K84" s="1">
        <v>10814</v>
      </c>
      <c r="L84" s="1">
        <v>10814</v>
      </c>
      <c r="M84" s="1">
        <v>12.367000000000001</v>
      </c>
      <c r="O84" s="1">
        <v>3</v>
      </c>
      <c r="P84" s="1" t="s">
        <v>300</v>
      </c>
      <c r="Q84" s="1">
        <v>95.552000000000007</v>
      </c>
      <c r="R84" s="1">
        <v>7617</v>
      </c>
      <c r="S84" s="1">
        <v>2.919</v>
      </c>
      <c r="T84" s="1">
        <v>12659</v>
      </c>
      <c r="U84" s="1">
        <v>2.2770000000000001</v>
      </c>
      <c r="V84" s="1">
        <v>12625</v>
      </c>
    </row>
    <row r="85" spans="2:22" x14ac:dyDescent="0.3">
      <c r="B85" s="1" t="s">
        <v>90</v>
      </c>
      <c r="C85" s="1" t="s">
        <v>232</v>
      </c>
      <c r="D85" s="1" t="s">
        <v>285</v>
      </c>
      <c r="E85" s="1" t="s">
        <v>115</v>
      </c>
      <c r="F85" s="1" t="s">
        <v>267</v>
      </c>
      <c r="G85" s="1">
        <v>2021</v>
      </c>
      <c r="H85" s="1" t="s">
        <v>106</v>
      </c>
      <c r="I85" s="1" t="s">
        <v>300</v>
      </c>
      <c r="J85" s="4">
        <v>0.56762599999999996</v>
      </c>
      <c r="K85" s="1">
        <v>10815</v>
      </c>
      <c r="L85" s="1">
        <v>10815</v>
      </c>
      <c r="M85" s="1">
        <v>12.127000000000001</v>
      </c>
      <c r="O85" s="1">
        <v>3</v>
      </c>
      <c r="P85" s="1" t="s">
        <v>300</v>
      </c>
      <c r="Q85" s="1">
        <v>95.552000000000007</v>
      </c>
      <c r="R85" s="1">
        <v>7617</v>
      </c>
      <c r="S85" s="1">
        <v>2.919</v>
      </c>
      <c r="T85" s="1">
        <v>12659</v>
      </c>
      <c r="U85" s="1">
        <v>2.2770000000000001</v>
      </c>
      <c r="V85" s="1">
        <v>12625</v>
      </c>
    </row>
    <row r="86" spans="2:22" x14ac:dyDescent="0.3">
      <c r="B86" s="1" t="s">
        <v>90</v>
      </c>
      <c r="C86" s="1" t="s">
        <v>232</v>
      </c>
      <c r="D86" s="1" t="s">
        <v>285</v>
      </c>
      <c r="E86" s="1" t="s">
        <v>115</v>
      </c>
      <c r="F86" s="1" t="s">
        <v>268</v>
      </c>
      <c r="G86" s="1">
        <v>2021</v>
      </c>
      <c r="H86" s="1" t="s">
        <v>106</v>
      </c>
      <c r="I86" s="1" t="s">
        <v>300</v>
      </c>
      <c r="J86" s="4">
        <v>0.62585599999999997</v>
      </c>
      <c r="K86" s="1">
        <v>10815</v>
      </c>
      <c r="L86" s="1">
        <v>10815</v>
      </c>
      <c r="M86" s="1">
        <v>12.127000000000001</v>
      </c>
      <c r="O86" s="1">
        <v>3</v>
      </c>
      <c r="P86" s="1" t="s">
        <v>300</v>
      </c>
      <c r="Q86" s="1">
        <v>95.552000000000007</v>
      </c>
      <c r="R86" s="1">
        <v>7617</v>
      </c>
      <c r="S86" s="1">
        <v>2.919</v>
      </c>
      <c r="T86" s="1">
        <v>12659</v>
      </c>
      <c r="U86" s="1">
        <v>2.2770000000000001</v>
      </c>
      <c r="V86" s="1">
        <v>12625</v>
      </c>
    </row>
    <row r="87" spans="2:22" x14ac:dyDescent="0.3">
      <c r="B87" s="1" t="s">
        <v>90</v>
      </c>
      <c r="C87" s="1" t="s">
        <v>232</v>
      </c>
      <c r="D87" s="1" t="s">
        <v>285</v>
      </c>
      <c r="E87" s="1" t="s">
        <v>115</v>
      </c>
      <c r="F87" s="1" t="s">
        <v>269</v>
      </c>
      <c r="G87" s="1">
        <v>2021</v>
      </c>
      <c r="H87" s="1" t="s">
        <v>106</v>
      </c>
      <c r="I87" s="1" t="s">
        <v>300</v>
      </c>
      <c r="J87" s="4">
        <v>0.65981400000000001</v>
      </c>
      <c r="K87" s="1">
        <v>10815</v>
      </c>
      <c r="L87" s="1">
        <v>10815</v>
      </c>
      <c r="M87" s="1">
        <v>11.75</v>
      </c>
      <c r="O87" s="1">
        <v>3</v>
      </c>
      <c r="P87" s="1" t="s">
        <v>300</v>
      </c>
      <c r="Q87" s="1">
        <v>95.552000000000007</v>
      </c>
      <c r="R87" s="1">
        <v>7617</v>
      </c>
      <c r="S87" s="1">
        <v>2.919</v>
      </c>
      <c r="T87" s="1">
        <v>12659</v>
      </c>
      <c r="U87" s="1">
        <v>2.2770000000000001</v>
      </c>
      <c r="V87" s="1">
        <v>12625</v>
      </c>
    </row>
    <row r="88" spans="2:22" x14ac:dyDescent="0.3">
      <c r="B88" s="1" t="s">
        <v>90</v>
      </c>
      <c r="C88" s="1" t="s">
        <v>232</v>
      </c>
      <c r="D88" s="1" t="s">
        <v>285</v>
      </c>
      <c r="E88" s="1" t="s">
        <v>115</v>
      </c>
      <c r="F88" s="1" t="s">
        <v>270</v>
      </c>
      <c r="G88" s="1">
        <v>2021</v>
      </c>
      <c r="H88" s="1" t="s">
        <v>106</v>
      </c>
      <c r="I88" s="1" t="s">
        <v>300</v>
      </c>
      <c r="J88" s="4">
        <v>0.66589600000000015</v>
      </c>
      <c r="K88" s="1">
        <v>10813</v>
      </c>
      <c r="L88" s="1">
        <v>10813</v>
      </c>
      <c r="M88" s="1">
        <v>11.75</v>
      </c>
      <c r="O88" s="1">
        <v>3</v>
      </c>
      <c r="P88" s="1" t="s">
        <v>300</v>
      </c>
      <c r="Q88" s="1">
        <v>95.552000000000007</v>
      </c>
      <c r="R88" s="1">
        <v>7617</v>
      </c>
      <c r="S88" s="1">
        <v>2.919</v>
      </c>
      <c r="T88" s="1">
        <v>12659</v>
      </c>
      <c r="U88" s="1">
        <v>2.2770000000000001</v>
      </c>
      <c r="V88" s="1">
        <v>12625</v>
      </c>
    </row>
    <row r="89" spans="2:22" x14ac:dyDescent="0.3">
      <c r="B89" s="1" t="s">
        <v>90</v>
      </c>
      <c r="C89" s="1" t="s">
        <v>232</v>
      </c>
      <c r="D89" s="1" t="s">
        <v>285</v>
      </c>
      <c r="E89" s="1" t="s">
        <v>115</v>
      </c>
      <c r="F89" s="1" t="s">
        <v>271</v>
      </c>
      <c r="G89" s="1">
        <v>2021</v>
      </c>
      <c r="H89" s="1" t="s">
        <v>106</v>
      </c>
      <c r="I89" s="1" t="s">
        <v>300</v>
      </c>
      <c r="J89" s="4">
        <v>0.64739800000000003</v>
      </c>
      <c r="K89" s="1">
        <v>10813</v>
      </c>
      <c r="L89" s="1">
        <v>10813</v>
      </c>
      <c r="M89" s="1">
        <v>11.282</v>
      </c>
      <c r="O89" s="1">
        <v>3</v>
      </c>
      <c r="P89" s="1" t="s">
        <v>300</v>
      </c>
      <c r="Q89" s="1">
        <v>95.552000000000007</v>
      </c>
      <c r="R89" s="1">
        <v>7617</v>
      </c>
      <c r="S89" s="1">
        <v>2.919</v>
      </c>
      <c r="T89" s="1">
        <v>12659</v>
      </c>
      <c r="U89" s="1">
        <v>2.2770000000000001</v>
      </c>
      <c r="V89" s="1">
        <v>12625</v>
      </c>
    </row>
    <row r="90" spans="2:22" x14ac:dyDescent="0.3">
      <c r="B90" s="1" t="s">
        <v>90</v>
      </c>
      <c r="C90" s="1" t="s">
        <v>232</v>
      </c>
      <c r="D90" s="1" t="s">
        <v>285</v>
      </c>
      <c r="E90" s="1" t="s">
        <v>115</v>
      </c>
      <c r="F90" s="1" t="s">
        <v>272</v>
      </c>
      <c r="G90" s="1">
        <v>2021</v>
      </c>
      <c r="H90" s="1" t="s">
        <v>106</v>
      </c>
      <c r="I90" s="1" t="s">
        <v>300</v>
      </c>
      <c r="J90" s="4">
        <v>0.62046199999999996</v>
      </c>
      <c r="K90" s="1">
        <v>10813</v>
      </c>
      <c r="L90" s="1">
        <v>10813</v>
      </c>
      <c r="M90" s="1">
        <v>11.282</v>
      </c>
      <c r="O90" s="1">
        <v>3</v>
      </c>
      <c r="P90" s="1" t="s">
        <v>300</v>
      </c>
      <c r="Q90" s="1">
        <v>95.552000000000007</v>
      </c>
      <c r="R90" s="1">
        <v>7617</v>
      </c>
      <c r="S90" s="1">
        <v>2.919</v>
      </c>
      <c r="T90" s="1">
        <v>12659</v>
      </c>
      <c r="U90" s="1">
        <v>2.2770000000000001</v>
      </c>
      <c r="V90" s="1">
        <v>12625</v>
      </c>
    </row>
    <row r="91" spans="2:22" x14ac:dyDescent="0.3">
      <c r="B91" s="1" t="s">
        <v>90</v>
      </c>
      <c r="C91" s="1" t="s">
        <v>232</v>
      </c>
      <c r="D91" s="1" t="s">
        <v>285</v>
      </c>
      <c r="E91" s="1" t="s">
        <v>115</v>
      </c>
      <c r="F91" s="1" t="s">
        <v>273</v>
      </c>
      <c r="G91" s="1">
        <v>2021</v>
      </c>
      <c r="H91" s="1" t="s">
        <v>106</v>
      </c>
      <c r="I91" s="1" t="s">
        <v>300</v>
      </c>
      <c r="J91" s="4">
        <v>0.58713199999999999</v>
      </c>
      <c r="K91" s="1">
        <v>10813</v>
      </c>
      <c r="L91" s="1">
        <v>10813</v>
      </c>
      <c r="M91" s="1">
        <v>10.699</v>
      </c>
      <c r="O91" s="1">
        <v>3</v>
      </c>
      <c r="P91" s="1" t="s">
        <v>300</v>
      </c>
      <c r="Q91" s="1">
        <v>95.552000000000007</v>
      </c>
      <c r="R91" s="1">
        <v>7617</v>
      </c>
      <c r="S91" s="1">
        <v>2.919</v>
      </c>
      <c r="T91" s="1">
        <v>12659</v>
      </c>
      <c r="U91" s="1">
        <v>2.2770000000000001</v>
      </c>
      <c r="V91" s="1">
        <v>12625</v>
      </c>
    </row>
    <row r="92" spans="2:22" x14ac:dyDescent="0.3">
      <c r="B92" s="1" t="s">
        <v>90</v>
      </c>
      <c r="C92" s="1" t="s">
        <v>232</v>
      </c>
      <c r="D92" s="1" t="s">
        <v>285</v>
      </c>
      <c r="E92" s="1" t="s">
        <v>115</v>
      </c>
      <c r="F92" s="1" t="s">
        <v>274</v>
      </c>
      <c r="G92" s="1">
        <v>2021</v>
      </c>
      <c r="H92" s="1" t="s">
        <v>106</v>
      </c>
      <c r="I92" s="1" t="s">
        <v>300</v>
      </c>
      <c r="J92" s="4">
        <v>0.55986800000000003</v>
      </c>
      <c r="K92" s="1">
        <v>10812</v>
      </c>
      <c r="L92" s="1">
        <v>10812</v>
      </c>
      <c r="M92" s="1">
        <v>10.699</v>
      </c>
      <c r="O92" s="1">
        <v>3</v>
      </c>
      <c r="P92" s="1" t="s">
        <v>300</v>
      </c>
      <c r="Q92" s="1">
        <v>95.552000000000007</v>
      </c>
      <c r="R92" s="1">
        <v>7617</v>
      </c>
      <c r="S92" s="1">
        <v>2.919</v>
      </c>
      <c r="T92" s="1">
        <v>12659</v>
      </c>
      <c r="U92" s="1">
        <v>2.2770000000000001</v>
      </c>
      <c r="V92" s="1">
        <v>12625</v>
      </c>
    </row>
    <row r="93" spans="2:22" x14ac:dyDescent="0.3">
      <c r="B93" s="1" t="s">
        <v>90</v>
      </c>
      <c r="C93" s="1" t="s">
        <v>232</v>
      </c>
      <c r="D93" s="1" t="s">
        <v>285</v>
      </c>
      <c r="E93" s="1" t="s">
        <v>115</v>
      </c>
      <c r="F93" s="1" t="s">
        <v>275</v>
      </c>
      <c r="G93" s="1">
        <v>2021</v>
      </c>
      <c r="H93" s="1" t="s">
        <v>106</v>
      </c>
      <c r="I93" s="1" t="s">
        <v>300</v>
      </c>
      <c r="J93" s="4">
        <v>0.53276400000000002</v>
      </c>
      <c r="K93" s="1">
        <v>10811</v>
      </c>
      <c r="L93" s="1">
        <v>10811</v>
      </c>
      <c r="M93" s="1">
        <v>10.106999999999999</v>
      </c>
      <c r="O93" s="1">
        <v>3</v>
      </c>
      <c r="P93" s="1" t="s">
        <v>300</v>
      </c>
      <c r="Q93" s="1">
        <v>95.552000000000007</v>
      </c>
      <c r="R93" s="1">
        <v>7617</v>
      </c>
      <c r="S93" s="1">
        <v>2.919</v>
      </c>
      <c r="T93" s="1">
        <v>12659</v>
      </c>
      <c r="U93" s="1">
        <v>2.2770000000000001</v>
      </c>
      <c r="V93" s="1">
        <v>12625</v>
      </c>
    </row>
    <row r="94" spans="2:22" x14ac:dyDescent="0.3">
      <c r="B94" s="1" t="s">
        <v>90</v>
      </c>
      <c r="C94" s="1" t="s">
        <v>232</v>
      </c>
      <c r="D94" s="1" t="s">
        <v>285</v>
      </c>
      <c r="E94" s="1" t="s">
        <v>115</v>
      </c>
      <c r="F94" s="1" t="s">
        <v>276</v>
      </c>
      <c r="G94" s="1">
        <v>2021</v>
      </c>
      <c r="H94" s="1" t="s">
        <v>106</v>
      </c>
      <c r="I94" s="1" t="s">
        <v>300</v>
      </c>
      <c r="J94" s="4">
        <v>0.50646599999999997</v>
      </c>
      <c r="K94" s="1">
        <v>10810</v>
      </c>
      <c r="L94" s="1">
        <v>10810</v>
      </c>
      <c r="M94" s="1">
        <v>10.106999999999999</v>
      </c>
      <c r="O94" s="1">
        <v>3</v>
      </c>
      <c r="P94" s="1" t="s">
        <v>300</v>
      </c>
      <c r="Q94" s="1">
        <v>95.552000000000007</v>
      </c>
      <c r="R94" s="1">
        <v>7617</v>
      </c>
      <c r="S94" s="1">
        <v>2.919</v>
      </c>
      <c r="T94" s="1">
        <v>12659</v>
      </c>
      <c r="U94" s="1">
        <v>2.2770000000000001</v>
      </c>
      <c r="V94" s="1">
        <v>12625</v>
      </c>
    </row>
    <row r="95" spans="2:22" x14ac:dyDescent="0.3">
      <c r="B95" s="1" t="s">
        <v>90</v>
      </c>
      <c r="C95" s="1" t="s">
        <v>232</v>
      </c>
      <c r="D95" s="1" t="s">
        <v>285</v>
      </c>
      <c r="E95" s="1" t="s">
        <v>115</v>
      </c>
      <c r="F95" s="1" t="s">
        <v>277</v>
      </c>
      <c r="G95" s="1">
        <v>2021</v>
      </c>
      <c r="H95" s="1" t="s">
        <v>106</v>
      </c>
      <c r="I95" s="1" t="s">
        <v>300</v>
      </c>
      <c r="J95" s="4">
        <v>0.47389999999999999</v>
      </c>
      <c r="K95" s="1">
        <v>10811</v>
      </c>
      <c r="L95" s="1">
        <v>10811</v>
      </c>
      <c r="M95" s="1">
        <v>9.5920000000000005</v>
      </c>
      <c r="O95" s="1">
        <v>3</v>
      </c>
      <c r="P95" s="1" t="s">
        <v>300</v>
      </c>
      <c r="Q95" s="1">
        <v>95.552000000000007</v>
      </c>
      <c r="R95" s="1">
        <v>7617</v>
      </c>
      <c r="S95" s="1">
        <v>2.919</v>
      </c>
      <c r="T95" s="1">
        <v>12659</v>
      </c>
      <c r="U95" s="1">
        <v>2.2770000000000001</v>
      </c>
      <c r="V95" s="1">
        <v>12625</v>
      </c>
    </row>
    <row r="96" spans="2:22" x14ac:dyDescent="0.3">
      <c r="B96" s="1" t="s">
        <v>90</v>
      </c>
      <c r="C96" s="1" t="s">
        <v>232</v>
      </c>
      <c r="D96" s="1" t="s">
        <v>285</v>
      </c>
      <c r="E96" s="1" t="s">
        <v>115</v>
      </c>
      <c r="F96" s="1" t="s">
        <v>278</v>
      </c>
      <c r="G96" s="1">
        <v>2021</v>
      </c>
      <c r="H96" s="1" t="s">
        <v>106</v>
      </c>
      <c r="I96" s="1" t="s">
        <v>300</v>
      </c>
      <c r="J96" s="4">
        <v>0.44257799999999992</v>
      </c>
      <c r="K96" s="1">
        <v>10808</v>
      </c>
      <c r="L96" s="1">
        <v>10808</v>
      </c>
      <c r="M96" s="1">
        <v>9.5920000000000005</v>
      </c>
      <c r="O96" s="1">
        <v>3</v>
      </c>
      <c r="P96" s="1" t="s">
        <v>300</v>
      </c>
      <c r="Q96" s="1">
        <v>95.552000000000007</v>
      </c>
      <c r="R96" s="1">
        <v>7617</v>
      </c>
      <c r="S96" s="1">
        <v>2.919</v>
      </c>
      <c r="T96" s="1">
        <v>12659</v>
      </c>
      <c r="U96" s="1">
        <v>2.2770000000000001</v>
      </c>
      <c r="V96" s="1">
        <v>12625</v>
      </c>
    </row>
    <row r="97" spans="2:22" x14ac:dyDescent="0.3">
      <c r="B97" s="1" t="s">
        <v>90</v>
      </c>
      <c r="C97" s="1" t="s">
        <v>232</v>
      </c>
      <c r="D97" s="1" t="s">
        <v>285</v>
      </c>
      <c r="E97" s="1" t="s">
        <v>115</v>
      </c>
      <c r="F97" s="1" t="s">
        <v>279</v>
      </c>
      <c r="G97" s="1">
        <v>2021</v>
      </c>
      <c r="H97" s="1" t="s">
        <v>106</v>
      </c>
      <c r="I97" s="1" t="s">
        <v>300</v>
      </c>
      <c r="J97" s="4">
        <v>0.399592</v>
      </c>
      <c r="K97" s="1">
        <v>10807</v>
      </c>
      <c r="L97" s="1">
        <v>10807</v>
      </c>
      <c r="M97" s="1">
        <v>9.1920000000000002</v>
      </c>
      <c r="O97" s="1">
        <v>3</v>
      </c>
      <c r="P97" s="1" t="s">
        <v>300</v>
      </c>
      <c r="Q97" s="1">
        <v>95.552000000000007</v>
      </c>
      <c r="R97" s="1">
        <v>7617</v>
      </c>
      <c r="S97" s="1">
        <v>2.919</v>
      </c>
      <c r="T97" s="1">
        <v>12659</v>
      </c>
      <c r="U97" s="1">
        <v>2.2770000000000001</v>
      </c>
      <c r="V97" s="1">
        <v>12625</v>
      </c>
    </row>
    <row r="98" spans="2:22" x14ac:dyDescent="0.3">
      <c r="B98" s="1" t="s">
        <v>90</v>
      </c>
      <c r="C98" s="1" t="s">
        <v>232</v>
      </c>
      <c r="D98" s="1" t="s">
        <v>285</v>
      </c>
      <c r="E98" s="1" t="s">
        <v>115</v>
      </c>
      <c r="F98" s="1" t="s">
        <v>280</v>
      </c>
      <c r="G98" s="1">
        <v>2021</v>
      </c>
      <c r="H98" s="1" t="s">
        <v>106</v>
      </c>
      <c r="I98" s="1" t="s">
        <v>300</v>
      </c>
      <c r="J98" s="4">
        <v>0.35272999999999999</v>
      </c>
      <c r="K98" s="1">
        <v>10805</v>
      </c>
      <c r="L98" s="1">
        <v>10805</v>
      </c>
      <c r="M98" s="1">
        <v>9.1910000000000007</v>
      </c>
      <c r="O98" s="1">
        <v>3</v>
      </c>
      <c r="P98" s="1" t="s">
        <v>300</v>
      </c>
      <c r="Q98" s="1">
        <v>95.552000000000007</v>
      </c>
      <c r="R98" s="1">
        <v>7617</v>
      </c>
      <c r="S98" s="1">
        <v>2.919</v>
      </c>
      <c r="T98" s="1">
        <v>12659</v>
      </c>
      <c r="U98" s="1">
        <v>2.2770000000000001</v>
      </c>
      <c r="V98" s="1">
        <v>12625</v>
      </c>
    </row>
  </sheetData>
  <mergeCells count="2">
    <mergeCell ref="B1:V1"/>
    <mergeCell ref="A2:A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26"/>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1" t="str">
        <f>HYPERLINK("#Contents!A1","Return to table of contents")</f>
        <v>Return to table of contents</v>
      </c>
      <c r="B1" s="57" t="s">
        <v>80</v>
      </c>
      <c r="C1" s="56"/>
      <c r="D1" s="56"/>
      <c r="E1" s="56"/>
      <c r="F1" s="56"/>
      <c r="G1" s="11"/>
      <c r="H1" s="11"/>
      <c r="I1" s="11"/>
      <c r="J1" s="11"/>
      <c r="K1" s="11"/>
      <c r="L1" s="11"/>
      <c r="M1" s="11"/>
      <c r="N1" s="11"/>
      <c r="O1" s="11"/>
      <c r="P1" s="11"/>
      <c r="Q1" s="11"/>
      <c r="R1" s="11"/>
      <c r="S1" s="11"/>
      <c r="T1" s="11"/>
      <c r="U1" s="11"/>
      <c r="V1" s="11"/>
    </row>
    <row r="2" spans="1:22" ht="15" customHeight="1" x14ac:dyDescent="0.3">
      <c r="A2" s="58" t="str">
        <f>HYPERLINK("#Data_dictionary!A1","See data dictionary for description of variables presented here")</f>
        <v>See data dictionary for description of variables presented here</v>
      </c>
      <c r="B2" s="2" t="s">
        <v>81</v>
      </c>
      <c r="C2" s="2" t="s">
        <v>82</v>
      </c>
      <c r="D2" s="2" t="s">
        <v>83</v>
      </c>
      <c r="E2" s="2" t="s">
        <v>84</v>
      </c>
      <c r="F2" s="2" t="s">
        <v>85</v>
      </c>
    </row>
    <row r="3" spans="1:22" x14ac:dyDescent="0.3">
      <c r="A3" s="58"/>
      <c r="B3" s="1">
        <v>0</v>
      </c>
      <c r="C3" s="39">
        <v>10</v>
      </c>
      <c r="D3" s="1">
        <v>98</v>
      </c>
      <c r="E3" s="1" t="s">
        <v>86</v>
      </c>
      <c r="F3" s="1">
        <v>2021</v>
      </c>
    </row>
    <row r="4" spans="1:22" x14ac:dyDescent="0.3">
      <c r="A4" s="58"/>
      <c r="B4" s="1">
        <v>10</v>
      </c>
      <c r="C4" s="39">
        <v>20</v>
      </c>
      <c r="D4" s="1">
        <v>327</v>
      </c>
      <c r="E4" s="1" t="s">
        <v>86</v>
      </c>
      <c r="F4" s="1">
        <v>2021</v>
      </c>
    </row>
    <row r="5" spans="1:22" x14ac:dyDescent="0.3">
      <c r="B5" s="1">
        <v>20</v>
      </c>
      <c r="C5" s="39">
        <v>30</v>
      </c>
      <c r="D5" s="1">
        <v>584</v>
      </c>
      <c r="E5" s="1" t="s">
        <v>86</v>
      </c>
      <c r="F5" s="1">
        <v>2021</v>
      </c>
    </row>
    <row r="6" spans="1:22" x14ac:dyDescent="0.3">
      <c r="B6" s="1">
        <v>30</v>
      </c>
      <c r="C6" s="39">
        <v>40</v>
      </c>
      <c r="D6" s="1">
        <v>620</v>
      </c>
      <c r="E6" s="1" t="s">
        <v>86</v>
      </c>
      <c r="F6" s="1">
        <v>2021</v>
      </c>
    </row>
    <row r="7" spans="1:22" x14ac:dyDescent="0.3">
      <c r="B7" s="1">
        <v>40</v>
      </c>
      <c r="C7" s="39">
        <v>50</v>
      </c>
      <c r="D7" s="1">
        <v>433</v>
      </c>
      <c r="E7" s="1" t="s">
        <v>86</v>
      </c>
      <c r="F7" s="1">
        <v>2021</v>
      </c>
    </row>
    <row r="8" spans="1:22" x14ac:dyDescent="0.3">
      <c r="B8" s="1">
        <v>50</v>
      </c>
      <c r="C8" s="39">
        <v>60</v>
      </c>
      <c r="D8" s="1">
        <v>270</v>
      </c>
      <c r="E8" s="1" t="s">
        <v>86</v>
      </c>
      <c r="F8" s="1">
        <v>2021</v>
      </c>
    </row>
    <row r="9" spans="1:22" x14ac:dyDescent="0.3">
      <c r="B9" s="1">
        <v>60</v>
      </c>
      <c r="C9" s="39">
        <v>70</v>
      </c>
      <c r="D9" s="1">
        <v>164</v>
      </c>
      <c r="E9" s="1" t="s">
        <v>86</v>
      </c>
      <c r="F9" s="1">
        <v>2021</v>
      </c>
    </row>
    <row r="10" spans="1:22" x14ac:dyDescent="0.3">
      <c r="B10" s="1">
        <v>70</v>
      </c>
      <c r="C10" s="39">
        <v>80</v>
      </c>
      <c r="D10" s="1">
        <v>88</v>
      </c>
      <c r="E10" s="1" t="s">
        <v>86</v>
      </c>
      <c r="F10" s="1">
        <v>2021</v>
      </c>
    </row>
    <row r="11" spans="1:22" x14ac:dyDescent="0.3">
      <c r="B11" s="1">
        <v>80</v>
      </c>
      <c r="C11" s="39">
        <v>90</v>
      </c>
      <c r="D11" s="1">
        <v>58</v>
      </c>
      <c r="E11" s="1" t="s">
        <v>86</v>
      </c>
      <c r="F11" s="1">
        <v>2021</v>
      </c>
    </row>
    <row r="12" spans="1:22" x14ac:dyDescent="0.3">
      <c r="B12" s="1">
        <v>90</v>
      </c>
      <c r="C12" s="39">
        <v>100</v>
      </c>
      <c r="D12" s="1">
        <v>27</v>
      </c>
      <c r="E12" s="1" t="s">
        <v>86</v>
      </c>
      <c r="F12" s="1">
        <v>2021</v>
      </c>
    </row>
    <row r="13" spans="1:22" x14ac:dyDescent="0.3">
      <c r="B13" s="1">
        <v>100</v>
      </c>
      <c r="C13" s="39">
        <v>110</v>
      </c>
      <c r="D13" s="1">
        <v>19</v>
      </c>
      <c r="E13" s="1" t="s">
        <v>86</v>
      </c>
      <c r="F13" s="1">
        <v>2021</v>
      </c>
    </row>
    <row r="14" spans="1:22" x14ac:dyDescent="0.3">
      <c r="B14" s="1">
        <v>110</v>
      </c>
      <c r="C14" s="1" t="s">
        <v>87</v>
      </c>
      <c r="D14" s="1">
        <v>35</v>
      </c>
      <c r="E14" s="1" t="s">
        <v>86</v>
      </c>
      <c r="F14" s="1">
        <v>2021</v>
      </c>
    </row>
    <row r="15" spans="1:22" x14ac:dyDescent="0.3">
      <c r="B15" s="1">
        <v>0</v>
      </c>
      <c r="C15" s="39">
        <v>10</v>
      </c>
      <c r="D15" s="1">
        <v>105</v>
      </c>
      <c r="E15" s="1" t="s">
        <v>86</v>
      </c>
      <c r="F15" s="1">
        <v>2020</v>
      </c>
    </row>
    <row r="16" spans="1:22" x14ac:dyDescent="0.3">
      <c r="B16" s="1">
        <v>10</v>
      </c>
      <c r="C16" s="39">
        <v>20</v>
      </c>
      <c r="D16" s="1">
        <v>411</v>
      </c>
      <c r="E16" s="1" t="s">
        <v>86</v>
      </c>
      <c r="F16" s="1">
        <v>2020</v>
      </c>
    </row>
    <row r="17" spans="2:6" x14ac:dyDescent="0.3">
      <c r="B17" s="1">
        <v>20</v>
      </c>
      <c r="C17" s="39">
        <v>30</v>
      </c>
      <c r="D17" s="1">
        <v>641</v>
      </c>
      <c r="E17" s="1" t="s">
        <v>86</v>
      </c>
      <c r="F17" s="1">
        <v>2020</v>
      </c>
    </row>
    <row r="18" spans="2:6" x14ac:dyDescent="0.3">
      <c r="B18" s="1">
        <v>30</v>
      </c>
      <c r="C18" s="39">
        <v>40</v>
      </c>
      <c r="D18" s="1">
        <v>590</v>
      </c>
      <c r="E18" s="1" t="s">
        <v>86</v>
      </c>
      <c r="F18" s="1">
        <v>2020</v>
      </c>
    </row>
    <row r="19" spans="2:6" x14ac:dyDescent="0.3">
      <c r="B19" s="1">
        <v>40</v>
      </c>
      <c r="C19" s="39">
        <v>50</v>
      </c>
      <c r="D19" s="1">
        <v>420</v>
      </c>
      <c r="E19" s="1" t="s">
        <v>86</v>
      </c>
      <c r="F19" s="1">
        <v>2020</v>
      </c>
    </row>
    <row r="20" spans="2:6" x14ac:dyDescent="0.3">
      <c r="B20" s="1">
        <v>50</v>
      </c>
      <c r="C20" s="39">
        <v>60</v>
      </c>
      <c r="D20" s="1">
        <v>240</v>
      </c>
      <c r="E20" s="1" t="s">
        <v>86</v>
      </c>
      <c r="F20" s="1">
        <v>2020</v>
      </c>
    </row>
    <row r="21" spans="2:6" x14ac:dyDescent="0.3">
      <c r="B21" s="1">
        <v>60</v>
      </c>
      <c r="C21" s="39">
        <v>70</v>
      </c>
      <c r="D21" s="1">
        <v>139</v>
      </c>
      <c r="E21" s="1" t="s">
        <v>86</v>
      </c>
      <c r="F21" s="1">
        <v>2020</v>
      </c>
    </row>
    <row r="22" spans="2:6" x14ac:dyDescent="0.3">
      <c r="B22" s="1">
        <v>70</v>
      </c>
      <c r="C22" s="39">
        <v>80</v>
      </c>
      <c r="D22" s="1">
        <v>76</v>
      </c>
      <c r="E22" s="1" t="s">
        <v>86</v>
      </c>
      <c r="F22" s="1">
        <v>2020</v>
      </c>
    </row>
    <row r="23" spans="2:6" x14ac:dyDescent="0.3">
      <c r="B23" s="1">
        <v>80</v>
      </c>
      <c r="C23" s="39">
        <v>90</v>
      </c>
      <c r="D23" s="1">
        <v>37</v>
      </c>
      <c r="E23" s="1" t="s">
        <v>86</v>
      </c>
      <c r="F23" s="1">
        <v>2020</v>
      </c>
    </row>
    <row r="24" spans="2:6" x14ac:dyDescent="0.3">
      <c r="B24" s="1">
        <v>90</v>
      </c>
      <c r="C24" s="39">
        <v>100</v>
      </c>
      <c r="D24" s="1">
        <v>22</v>
      </c>
      <c r="E24" s="1" t="s">
        <v>86</v>
      </c>
      <c r="F24" s="1">
        <v>2020</v>
      </c>
    </row>
    <row r="25" spans="2:6" x14ac:dyDescent="0.3">
      <c r="B25" s="1">
        <v>100</v>
      </c>
      <c r="C25" s="39">
        <v>110</v>
      </c>
      <c r="D25" s="1">
        <v>14</v>
      </c>
      <c r="E25" s="1" t="s">
        <v>86</v>
      </c>
      <c r="F25" s="1">
        <v>2020</v>
      </c>
    </row>
    <row r="26" spans="2:6" x14ac:dyDescent="0.3">
      <c r="B26" s="1">
        <v>110</v>
      </c>
      <c r="C26" s="1" t="s">
        <v>87</v>
      </c>
      <c r="D26" s="1">
        <v>28</v>
      </c>
      <c r="E26" s="1" t="s">
        <v>86</v>
      </c>
      <c r="F26" s="1">
        <v>2020</v>
      </c>
    </row>
  </sheetData>
  <mergeCells count="2">
    <mergeCell ref="B1:F1"/>
    <mergeCell ref="A2:A4"/>
  </mergeCell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V146"/>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302</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x14ac:dyDescent="0.3">
      <c r="A3" s="61"/>
      <c r="B3" s="1" t="s">
        <v>90</v>
      </c>
      <c r="C3" s="1" t="s">
        <v>232</v>
      </c>
      <c r="D3" s="1" t="s">
        <v>285</v>
      </c>
      <c r="E3" s="1" t="s">
        <v>115</v>
      </c>
      <c r="F3" s="1" t="s">
        <v>233</v>
      </c>
      <c r="G3" s="1">
        <v>2021</v>
      </c>
      <c r="H3" s="1" t="s">
        <v>197</v>
      </c>
      <c r="I3" s="1" t="s">
        <v>198</v>
      </c>
      <c r="J3" s="4">
        <v>0.30287199999999997</v>
      </c>
      <c r="K3" s="1">
        <v>9818</v>
      </c>
      <c r="L3" s="1">
        <v>9818</v>
      </c>
      <c r="M3" s="1">
        <v>9.1620000000000008</v>
      </c>
      <c r="O3" s="1">
        <v>3</v>
      </c>
      <c r="P3" s="1" t="s">
        <v>124</v>
      </c>
      <c r="Q3" s="1">
        <v>94.527000000000001</v>
      </c>
      <c r="R3" s="1">
        <v>6932</v>
      </c>
      <c r="S3" s="1">
        <v>2.9</v>
      </c>
      <c r="T3" s="1">
        <v>12045</v>
      </c>
      <c r="U3" s="1">
        <v>2.2639999999999998</v>
      </c>
      <c r="V3" s="1">
        <v>12039</v>
      </c>
    </row>
    <row r="4" spans="1:22" x14ac:dyDescent="0.3">
      <c r="A4" s="61"/>
      <c r="B4" s="1" t="s">
        <v>90</v>
      </c>
      <c r="C4" s="1" t="s">
        <v>232</v>
      </c>
      <c r="D4" s="1" t="s">
        <v>285</v>
      </c>
      <c r="E4" s="1" t="s">
        <v>115</v>
      </c>
      <c r="F4" s="1" t="s">
        <v>234</v>
      </c>
      <c r="G4" s="1">
        <v>2021</v>
      </c>
      <c r="H4" s="1" t="s">
        <v>197</v>
      </c>
      <c r="I4" s="1" t="s">
        <v>198</v>
      </c>
      <c r="J4" s="4">
        <v>0.27952199999999999</v>
      </c>
      <c r="K4" s="1">
        <v>9823</v>
      </c>
      <c r="L4" s="1">
        <v>9823</v>
      </c>
      <c r="M4" s="1">
        <v>9.1289999999999996</v>
      </c>
      <c r="O4" s="1">
        <v>3</v>
      </c>
      <c r="P4" s="1" t="s">
        <v>124</v>
      </c>
      <c r="Q4" s="1">
        <v>94.527000000000001</v>
      </c>
      <c r="R4" s="1">
        <v>6932</v>
      </c>
      <c r="S4" s="1">
        <v>2.9</v>
      </c>
      <c r="T4" s="1">
        <v>12045</v>
      </c>
      <c r="U4" s="1">
        <v>2.2639999999999998</v>
      </c>
      <c r="V4" s="1">
        <v>12039</v>
      </c>
    </row>
    <row r="5" spans="1:22" x14ac:dyDescent="0.3">
      <c r="B5" s="1" t="s">
        <v>90</v>
      </c>
      <c r="C5" s="1" t="s">
        <v>232</v>
      </c>
      <c r="D5" s="1" t="s">
        <v>285</v>
      </c>
      <c r="E5" s="1" t="s">
        <v>115</v>
      </c>
      <c r="F5" s="1" t="s">
        <v>235</v>
      </c>
      <c r="G5" s="1">
        <v>2021</v>
      </c>
      <c r="H5" s="1" t="s">
        <v>197</v>
      </c>
      <c r="I5" s="1" t="s">
        <v>198</v>
      </c>
      <c r="J5" s="4">
        <v>0.275922</v>
      </c>
      <c r="K5" s="1">
        <v>9814</v>
      </c>
      <c r="L5" s="1">
        <v>9814</v>
      </c>
      <c r="M5" s="1">
        <v>8.8740000000000006</v>
      </c>
      <c r="O5" s="1">
        <v>3</v>
      </c>
      <c r="P5" s="1" t="s">
        <v>124</v>
      </c>
      <c r="Q5" s="1">
        <v>94.527000000000001</v>
      </c>
      <c r="R5" s="1">
        <v>6932</v>
      </c>
      <c r="S5" s="1">
        <v>2.9</v>
      </c>
      <c r="T5" s="1">
        <v>12045</v>
      </c>
      <c r="U5" s="1">
        <v>2.2639999999999998</v>
      </c>
      <c r="V5" s="1">
        <v>12039</v>
      </c>
    </row>
    <row r="6" spans="1:22" x14ac:dyDescent="0.3">
      <c r="B6" s="1" t="s">
        <v>90</v>
      </c>
      <c r="C6" s="1" t="s">
        <v>232</v>
      </c>
      <c r="D6" s="1" t="s">
        <v>285</v>
      </c>
      <c r="E6" s="1" t="s">
        <v>115</v>
      </c>
      <c r="F6" s="1" t="s">
        <v>236</v>
      </c>
      <c r="G6" s="1">
        <v>2021</v>
      </c>
      <c r="H6" s="1" t="s">
        <v>197</v>
      </c>
      <c r="I6" s="1" t="s">
        <v>198</v>
      </c>
      <c r="J6" s="4">
        <v>0.26429799999999998</v>
      </c>
      <c r="K6" s="1">
        <v>9833</v>
      </c>
      <c r="L6" s="1">
        <v>9833</v>
      </c>
      <c r="M6" s="1">
        <v>8.8740000000000006</v>
      </c>
      <c r="O6" s="1">
        <v>3</v>
      </c>
      <c r="P6" s="1" t="s">
        <v>124</v>
      </c>
      <c r="Q6" s="1">
        <v>94.527000000000001</v>
      </c>
      <c r="R6" s="1">
        <v>6932</v>
      </c>
      <c r="S6" s="1">
        <v>2.9</v>
      </c>
      <c r="T6" s="1">
        <v>12045</v>
      </c>
      <c r="U6" s="1">
        <v>2.2639999999999998</v>
      </c>
      <c r="V6" s="1">
        <v>12039</v>
      </c>
    </row>
    <row r="7" spans="1:22" x14ac:dyDescent="0.3">
      <c r="B7" s="1" t="s">
        <v>90</v>
      </c>
      <c r="C7" s="1" t="s">
        <v>232</v>
      </c>
      <c r="D7" s="1" t="s">
        <v>285</v>
      </c>
      <c r="E7" s="1" t="s">
        <v>115</v>
      </c>
      <c r="F7" s="1" t="s">
        <v>237</v>
      </c>
      <c r="G7" s="1">
        <v>2021</v>
      </c>
      <c r="H7" s="1" t="s">
        <v>197</v>
      </c>
      <c r="I7" s="1" t="s">
        <v>198</v>
      </c>
      <c r="J7" s="4">
        <v>0.25891599999999998</v>
      </c>
      <c r="K7" s="1">
        <v>9834</v>
      </c>
      <c r="L7" s="1">
        <v>9834</v>
      </c>
      <c r="M7" s="1">
        <v>8.6739999999999995</v>
      </c>
      <c r="O7" s="1">
        <v>3</v>
      </c>
      <c r="P7" s="1" t="s">
        <v>124</v>
      </c>
      <c r="Q7" s="1">
        <v>94.527000000000001</v>
      </c>
      <c r="R7" s="1">
        <v>6932</v>
      </c>
      <c r="S7" s="1">
        <v>2.9</v>
      </c>
      <c r="T7" s="1">
        <v>12045</v>
      </c>
      <c r="U7" s="1">
        <v>2.2639999999999998</v>
      </c>
      <c r="V7" s="1">
        <v>12039</v>
      </c>
    </row>
    <row r="8" spans="1:22" x14ac:dyDescent="0.3">
      <c r="B8" s="1" t="s">
        <v>90</v>
      </c>
      <c r="C8" s="1" t="s">
        <v>232</v>
      </c>
      <c r="D8" s="1" t="s">
        <v>285</v>
      </c>
      <c r="E8" s="1" t="s">
        <v>115</v>
      </c>
      <c r="F8" s="1" t="s">
        <v>238</v>
      </c>
      <c r="G8" s="1">
        <v>2021</v>
      </c>
      <c r="H8" s="1" t="s">
        <v>197</v>
      </c>
      <c r="I8" s="1" t="s">
        <v>198</v>
      </c>
      <c r="J8" s="4">
        <v>0.250274</v>
      </c>
      <c r="K8" s="1">
        <v>9833</v>
      </c>
      <c r="L8" s="1">
        <v>9833</v>
      </c>
      <c r="M8" s="1">
        <v>8.6739999999999995</v>
      </c>
      <c r="O8" s="1">
        <v>3</v>
      </c>
      <c r="P8" s="1" t="s">
        <v>124</v>
      </c>
      <c r="Q8" s="1">
        <v>94.527000000000001</v>
      </c>
      <c r="R8" s="1">
        <v>6932</v>
      </c>
      <c r="S8" s="1">
        <v>2.9</v>
      </c>
      <c r="T8" s="1">
        <v>12045</v>
      </c>
      <c r="U8" s="1">
        <v>2.2639999999999998</v>
      </c>
      <c r="V8" s="1">
        <v>12039</v>
      </c>
    </row>
    <row r="9" spans="1:22" x14ac:dyDescent="0.3">
      <c r="B9" s="1" t="s">
        <v>90</v>
      </c>
      <c r="C9" s="1" t="s">
        <v>232</v>
      </c>
      <c r="D9" s="1" t="s">
        <v>285</v>
      </c>
      <c r="E9" s="1" t="s">
        <v>115</v>
      </c>
      <c r="F9" s="1" t="s">
        <v>239</v>
      </c>
      <c r="G9" s="1">
        <v>2021</v>
      </c>
      <c r="H9" s="1" t="s">
        <v>197</v>
      </c>
      <c r="I9" s="1" t="s">
        <v>198</v>
      </c>
      <c r="J9" s="4">
        <v>0.242344</v>
      </c>
      <c r="K9" s="1">
        <v>9833</v>
      </c>
      <c r="L9" s="1">
        <v>9833</v>
      </c>
      <c r="M9" s="1">
        <v>8.488999999999999</v>
      </c>
      <c r="O9" s="1">
        <v>3</v>
      </c>
      <c r="P9" s="1" t="s">
        <v>124</v>
      </c>
      <c r="Q9" s="1">
        <v>94.527000000000001</v>
      </c>
      <c r="R9" s="1">
        <v>6932</v>
      </c>
      <c r="S9" s="1">
        <v>2.9</v>
      </c>
      <c r="T9" s="1">
        <v>12045</v>
      </c>
      <c r="U9" s="1">
        <v>2.2639999999999998</v>
      </c>
      <c r="V9" s="1">
        <v>12039</v>
      </c>
    </row>
    <row r="10" spans="1:22" x14ac:dyDescent="0.3">
      <c r="B10" s="1" t="s">
        <v>90</v>
      </c>
      <c r="C10" s="1" t="s">
        <v>232</v>
      </c>
      <c r="D10" s="1" t="s">
        <v>285</v>
      </c>
      <c r="E10" s="1" t="s">
        <v>115</v>
      </c>
      <c r="F10" s="1" t="s">
        <v>240</v>
      </c>
      <c r="G10" s="1">
        <v>2021</v>
      </c>
      <c r="H10" s="1" t="s">
        <v>197</v>
      </c>
      <c r="I10" s="1" t="s">
        <v>198</v>
      </c>
      <c r="J10" s="4">
        <v>0.235542</v>
      </c>
      <c r="K10" s="1">
        <v>9833</v>
      </c>
      <c r="L10" s="1">
        <v>9833</v>
      </c>
      <c r="M10" s="1">
        <v>8.488999999999999</v>
      </c>
      <c r="O10" s="1">
        <v>3</v>
      </c>
      <c r="P10" s="1" t="s">
        <v>124</v>
      </c>
      <c r="Q10" s="1">
        <v>94.527000000000001</v>
      </c>
      <c r="R10" s="1">
        <v>6932</v>
      </c>
      <c r="S10" s="1">
        <v>2.9</v>
      </c>
      <c r="T10" s="1">
        <v>12045</v>
      </c>
      <c r="U10" s="1">
        <v>2.2639999999999998</v>
      </c>
      <c r="V10" s="1">
        <v>12039</v>
      </c>
    </row>
    <row r="11" spans="1:22" x14ac:dyDescent="0.3">
      <c r="B11" s="1" t="s">
        <v>90</v>
      </c>
      <c r="C11" s="1" t="s">
        <v>232</v>
      </c>
      <c r="D11" s="1" t="s">
        <v>285</v>
      </c>
      <c r="E11" s="1" t="s">
        <v>115</v>
      </c>
      <c r="F11" s="1" t="s">
        <v>241</v>
      </c>
      <c r="G11" s="1">
        <v>2021</v>
      </c>
      <c r="H11" s="1" t="s">
        <v>197</v>
      </c>
      <c r="I11" s="1" t="s">
        <v>198</v>
      </c>
      <c r="J11" s="4">
        <v>0.22968</v>
      </c>
      <c r="K11" s="1">
        <v>9833</v>
      </c>
      <c r="L11" s="1">
        <v>9833</v>
      </c>
      <c r="M11" s="1">
        <v>8.3579999999999988</v>
      </c>
      <c r="O11" s="1">
        <v>3</v>
      </c>
      <c r="P11" s="1" t="s">
        <v>124</v>
      </c>
      <c r="Q11" s="1">
        <v>94.527000000000001</v>
      </c>
      <c r="R11" s="1">
        <v>6932</v>
      </c>
      <c r="S11" s="1">
        <v>2.9</v>
      </c>
      <c r="T11" s="1">
        <v>12045</v>
      </c>
      <c r="U11" s="1">
        <v>2.2639999999999998</v>
      </c>
      <c r="V11" s="1">
        <v>12039</v>
      </c>
    </row>
    <row r="12" spans="1:22" x14ac:dyDescent="0.3">
      <c r="B12" s="1" t="s">
        <v>90</v>
      </c>
      <c r="C12" s="1" t="s">
        <v>232</v>
      </c>
      <c r="D12" s="1" t="s">
        <v>285</v>
      </c>
      <c r="E12" s="1" t="s">
        <v>115</v>
      </c>
      <c r="F12" s="1" t="s">
        <v>242</v>
      </c>
      <c r="G12" s="1">
        <v>2021</v>
      </c>
      <c r="H12" s="1" t="s">
        <v>197</v>
      </c>
      <c r="I12" s="1" t="s">
        <v>198</v>
      </c>
      <c r="J12" s="4">
        <v>0.22588399999999989</v>
      </c>
      <c r="K12" s="1">
        <v>9833</v>
      </c>
      <c r="L12" s="1">
        <v>9833</v>
      </c>
      <c r="M12" s="1">
        <v>8.3579999999999988</v>
      </c>
      <c r="O12" s="1">
        <v>3</v>
      </c>
      <c r="P12" s="1" t="s">
        <v>124</v>
      </c>
      <c r="Q12" s="1">
        <v>94.527000000000001</v>
      </c>
      <c r="R12" s="1">
        <v>6932</v>
      </c>
      <c r="S12" s="1">
        <v>2.9</v>
      </c>
      <c r="T12" s="1">
        <v>12045</v>
      </c>
      <c r="U12" s="1">
        <v>2.2639999999999998</v>
      </c>
      <c r="V12" s="1">
        <v>12039</v>
      </c>
    </row>
    <row r="13" spans="1:22" x14ac:dyDescent="0.3">
      <c r="B13" s="1" t="s">
        <v>90</v>
      </c>
      <c r="C13" s="1" t="s">
        <v>232</v>
      </c>
      <c r="D13" s="1" t="s">
        <v>285</v>
      </c>
      <c r="E13" s="1" t="s">
        <v>115</v>
      </c>
      <c r="F13" s="1" t="s">
        <v>243</v>
      </c>
      <c r="G13" s="1">
        <v>2021</v>
      </c>
      <c r="H13" s="1" t="s">
        <v>197</v>
      </c>
      <c r="I13" s="1" t="s">
        <v>198</v>
      </c>
      <c r="J13" s="4">
        <v>0.22450800000000001</v>
      </c>
      <c r="K13" s="1">
        <v>9833</v>
      </c>
      <c r="L13" s="1">
        <v>9833</v>
      </c>
      <c r="M13" s="1">
        <v>8.2889999999999997</v>
      </c>
      <c r="O13" s="1">
        <v>3</v>
      </c>
      <c r="P13" s="1" t="s">
        <v>124</v>
      </c>
      <c r="Q13" s="1">
        <v>94.527000000000001</v>
      </c>
      <c r="R13" s="1">
        <v>6932</v>
      </c>
      <c r="S13" s="1">
        <v>2.9</v>
      </c>
      <c r="T13" s="1">
        <v>12045</v>
      </c>
      <c r="U13" s="1">
        <v>2.2639999999999998</v>
      </c>
      <c r="V13" s="1">
        <v>12039</v>
      </c>
    </row>
    <row r="14" spans="1:22" x14ac:dyDescent="0.3">
      <c r="B14" s="1" t="s">
        <v>90</v>
      </c>
      <c r="C14" s="1" t="s">
        <v>232</v>
      </c>
      <c r="D14" s="1" t="s">
        <v>285</v>
      </c>
      <c r="E14" s="1" t="s">
        <v>115</v>
      </c>
      <c r="F14" s="1" t="s">
        <v>244</v>
      </c>
      <c r="G14" s="1">
        <v>2021</v>
      </c>
      <c r="H14" s="1" t="s">
        <v>197</v>
      </c>
      <c r="I14" s="1" t="s">
        <v>198</v>
      </c>
      <c r="J14" s="4">
        <v>0.23209399999999999</v>
      </c>
      <c r="K14" s="1">
        <v>9832</v>
      </c>
      <c r="L14" s="1">
        <v>9832</v>
      </c>
      <c r="M14" s="1">
        <v>8.2889999999999997</v>
      </c>
      <c r="O14" s="1">
        <v>3</v>
      </c>
      <c r="P14" s="1" t="s">
        <v>124</v>
      </c>
      <c r="Q14" s="1">
        <v>94.527000000000001</v>
      </c>
      <c r="R14" s="1">
        <v>6932</v>
      </c>
      <c r="S14" s="1">
        <v>2.9</v>
      </c>
      <c r="T14" s="1">
        <v>12045</v>
      </c>
      <c r="U14" s="1">
        <v>2.2639999999999998</v>
      </c>
      <c r="V14" s="1">
        <v>12039</v>
      </c>
    </row>
    <row r="15" spans="1:22" x14ac:dyDescent="0.3">
      <c r="B15" s="1" t="s">
        <v>90</v>
      </c>
      <c r="C15" s="1" t="s">
        <v>232</v>
      </c>
      <c r="D15" s="1" t="s">
        <v>285</v>
      </c>
      <c r="E15" s="1" t="s">
        <v>115</v>
      </c>
      <c r="F15" s="1" t="s">
        <v>245</v>
      </c>
      <c r="G15" s="1">
        <v>2021</v>
      </c>
      <c r="H15" s="1" t="s">
        <v>197</v>
      </c>
      <c r="I15" s="1" t="s">
        <v>198</v>
      </c>
      <c r="J15" s="4">
        <v>0.24557799999999999</v>
      </c>
      <c r="K15" s="1">
        <v>9833</v>
      </c>
      <c r="L15" s="1">
        <v>9833</v>
      </c>
      <c r="M15" s="1">
        <v>8.3420000000000005</v>
      </c>
      <c r="O15" s="1">
        <v>3</v>
      </c>
      <c r="P15" s="1" t="s">
        <v>124</v>
      </c>
      <c r="Q15" s="1">
        <v>94.527000000000001</v>
      </c>
      <c r="R15" s="1">
        <v>6932</v>
      </c>
      <c r="S15" s="1">
        <v>2.9</v>
      </c>
      <c r="T15" s="1">
        <v>12045</v>
      </c>
      <c r="U15" s="1">
        <v>2.2639999999999998</v>
      </c>
      <c r="V15" s="1">
        <v>12039</v>
      </c>
    </row>
    <row r="16" spans="1:22" x14ac:dyDescent="0.3">
      <c r="B16" s="1" t="s">
        <v>90</v>
      </c>
      <c r="C16" s="1" t="s">
        <v>232</v>
      </c>
      <c r="D16" s="1" t="s">
        <v>285</v>
      </c>
      <c r="E16" s="1" t="s">
        <v>115</v>
      </c>
      <c r="F16" s="1" t="s">
        <v>246</v>
      </c>
      <c r="G16" s="1">
        <v>2021</v>
      </c>
      <c r="H16" s="1" t="s">
        <v>197</v>
      </c>
      <c r="I16" s="1" t="s">
        <v>198</v>
      </c>
      <c r="J16" s="4">
        <v>0.28142200000000001</v>
      </c>
      <c r="K16" s="1">
        <v>9833</v>
      </c>
      <c r="L16" s="1">
        <v>9833</v>
      </c>
      <c r="M16" s="1">
        <v>8.3420000000000005</v>
      </c>
      <c r="O16" s="1">
        <v>3</v>
      </c>
      <c r="P16" s="1" t="s">
        <v>124</v>
      </c>
      <c r="Q16" s="1">
        <v>94.527000000000001</v>
      </c>
      <c r="R16" s="1">
        <v>6932</v>
      </c>
      <c r="S16" s="1">
        <v>2.9</v>
      </c>
      <c r="T16" s="1">
        <v>12045</v>
      </c>
      <c r="U16" s="1">
        <v>2.2639999999999998</v>
      </c>
      <c r="V16" s="1">
        <v>12039</v>
      </c>
    </row>
    <row r="17" spans="2:22" x14ac:dyDescent="0.3">
      <c r="B17" s="1" t="s">
        <v>90</v>
      </c>
      <c r="C17" s="1" t="s">
        <v>232</v>
      </c>
      <c r="D17" s="1" t="s">
        <v>285</v>
      </c>
      <c r="E17" s="1" t="s">
        <v>115</v>
      </c>
      <c r="F17" s="1" t="s">
        <v>247</v>
      </c>
      <c r="G17" s="1">
        <v>2021</v>
      </c>
      <c r="H17" s="1" t="s">
        <v>197</v>
      </c>
      <c r="I17" s="1" t="s">
        <v>198</v>
      </c>
      <c r="J17" s="4">
        <v>0.32062000000000002</v>
      </c>
      <c r="K17" s="1">
        <v>9833</v>
      </c>
      <c r="L17" s="1">
        <v>9833</v>
      </c>
      <c r="M17" s="1">
        <v>8.5860000000000003</v>
      </c>
      <c r="O17" s="1">
        <v>3</v>
      </c>
      <c r="P17" s="1" t="s">
        <v>124</v>
      </c>
      <c r="Q17" s="1">
        <v>94.527000000000001</v>
      </c>
      <c r="R17" s="1">
        <v>6932</v>
      </c>
      <c r="S17" s="1">
        <v>2.9</v>
      </c>
      <c r="T17" s="1">
        <v>12045</v>
      </c>
      <c r="U17" s="1">
        <v>2.2639999999999998</v>
      </c>
      <c r="V17" s="1">
        <v>12039</v>
      </c>
    </row>
    <row r="18" spans="2:22" x14ac:dyDescent="0.3">
      <c r="B18" s="1" t="s">
        <v>90</v>
      </c>
      <c r="C18" s="1" t="s">
        <v>232</v>
      </c>
      <c r="D18" s="1" t="s">
        <v>285</v>
      </c>
      <c r="E18" s="1" t="s">
        <v>115</v>
      </c>
      <c r="F18" s="1" t="s">
        <v>248</v>
      </c>
      <c r="G18" s="1">
        <v>2021</v>
      </c>
      <c r="H18" s="1" t="s">
        <v>197</v>
      </c>
      <c r="I18" s="1" t="s">
        <v>198</v>
      </c>
      <c r="J18" s="4">
        <v>0.37418000000000001</v>
      </c>
      <c r="K18" s="1">
        <v>9833</v>
      </c>
      <c r="L18" s="1">
        <v>9833</v>
      </c>
      <c r="M18" s="1">
        <v>8.5860000000000003</v>
      </c>
      <c r="O18" s="1">
        <v>3</v>
      </c>
      <c r="P18" s="1" t="s">
        <v>124</v>
      </c>
      <c r="Q18" s="1">
        <v>94.527000000000001</v>
      </c>
      <c r="R18" s="1">
        <v>6932</v>
      </c>
      <c r="S18" s="1">
        <v>2.9</v>
      </c>
      <c r="T18" s="1">
        <v>12045</v>
      </c>
      <c r="U18" s="1">
        <v>2.2639999999999998</v>
      </c>
      <c r="V18" s="1">
        <v>12039</v>
      </c>
    </row>
    <row r="19" spans="2:22" x14ac:dyDescent="0.3">
      <c r="B19" s="1" t="s">
        <v>90</v>
      </c>
      <c r="C19" s="1" t="s">
        <v>232</v>
      </c>
      <c r="D19" s="1" t="s">
        <v>285</v>
      </c>
      <c r="E19" s="1" t="s">
        <v>115</v>
      </c>
      <c r="F19" s="1" t="s">
        <v>249</v>
      </c>
      <c r="G19" s="1">
        <v>2021</v>
      </c>
      <c r="H19" s="1" t="s">
        <v>197</v>
      </c>
      <c r="I19" s="1" t="s">
        <v>198</v>
      </c>
      <c r="J19" s="4">
        <v>0.403418</v>
      </c>
      <c r="K19" s="1">
        <v>9833</v>
      </c>
      <c r="L19" s="1">
        <v>9833</v>
      </c>
      <c r="M19" s="1">
        <v>9.077</v>
      </c>
      <c r="O19" s="1">
        <v>3</v>
      </c>
      <c r="P19" s="1" t="s">
        <v>124</v>
      </c>
      <c r="Q19" s="1">
        <v>94.527000000000001</v>
      </c>
      <c r="R19" s="1">
        <v>6932</v>
      </c>
      <c r="S19" s="1">
        <v>2.9</v>
      </c>
      <c r="T19" s="1">
        <v>12045</v>
      </c>
      <c r="U19" s="1">
        <v>2.2639999999999998</v>
      </c>
      <c r="V19" s="1">
        <v>12039</v>
      </c>
    </row>
    <row r="20" spans="2:22" x14ac:dyDescent="0.3">
      <c r="B20" s="1" t="s">
        <v>90</v>
      </c>
      <c r="C20" s="1" t="s">
        <v>232</v>
      </c>
      <c r="D20" s="1" t="s">
        <v>285</v>
      </c>
      <c r="E20" s="1" t="s">
        <v>115</v>
      </c>
      <c r="F20" s="1" t="s">
        <v>250</v>
      </c>
      <c r="G20" s="1">
        <v>2021</v>
      </c>
      <c r="H20" s="1" t="s">
        <v>197</v>
      </c>
      <c r="I20" s="1" t="s">
        <v>198</v>
      </c>
      <c r="J20" s="4">
        <v>0.42640400000000001</v>
      </c>
      <c r="K20" s="1">
        <v>9833</v>
      </c>
      <c r="L20" s="1">
        <v>9833</v>
      </c>
      <c r="M20" s="1">
        <v>9.077</v>
      </c>
      <c r="O20" s="1">
        <v>3</v>
      </c>
      <c r="P20" s="1" t="s">
        <v>124</v>
      </c>
      <c r="Q20" s="1">
        <v>94.527000000000001</v>
      </c>
      <c r="R20" s="1">
        <v>6932</v>
      </c>
      <c r="S20" s="1">
        <v>2.9</v>
      </c>
      <c r="T20" s="1">
        <v>12045</v>
      </c>
      <c r="U20" s="1">
        <v>2.2639999999999998</v>
      </c>
      <c r="V20" s="1">
        <v>12039</v>
      </c>
    </row>
    <row r="21" spans="2:22" x14ac:dyDescent="0.3">
      <c r="B21" s="1" t="s">
        <v>90</v>
      </c>
      <c r="C21" s="1" t="s">
        <v>232</v>
      </c>
      <c r="D21" s="1" t="s">
        <v>285</v>
      </c>
      <c r="E21" s="1" t="s">
        <v>115</v>
      </c>
      <c r="F21" s="1" t="s">
        <v>251</v>
      </c>
      <c r="G21" s="1">
        <v>2021</v>
      </c>
      <c r="H21" s="1" t="s">
        <v>197</v>
      </c>
      <c r="I21" s="1" t="s">
        <v>198</v>
      </c>
      <c r="J21" s="4">
        <v>0.43280000000000002</v>
      </c>
      <c r="K21" s="1">
        <v>9833</v>
      </c>
      <c r="L21" s="1">
        <v>9833</v>
      </c>
      <c r="M21" s="1">
        <v>9.8239999999999998</v>
      </c>
      <c r="O21" s="1">
        <v>3</v>
      </c>
      <c r="P21" s="1" t="s">
        <v>124</v>
      </c>
      <c r="Q21" s="1">
        <v>94.527000000000001</v>
      </c>
      <c r="R21" s="1">
        <v>6932</v>
      </c>
      <c r="S21" s="1">
        <v>2.9</v>
      </c>
      <c r="T21" s="1">
        <v>12045</v>
      </c>
      <c r="U21" s="1">
        <v>2.2639999999999998</v>
      </c>
      <c r="V21" s="1">
        <v>12039</v>
      </c>
    </row>
    <row r="22" spans="2:22" x14ac:dyDescent="0.3">
      <c r="B22" s="1" t="s">
        <v>90</v>
      </c>
      <c r="C22" s="1" t="s">
        <v>232</v>
      </c>
      <c r="D22" s="1" t="s">
        <v>285</v>
      </c>
      <c r="E22" s="1" t="s">
        <v>115</v>
      </c>
      <c r="F22" s="1" t="s">
        <v>252</v>
      </c>
      <c r="G22" s="1">
        <v>2021</v>
      </c>
      <c r="H22" s="1" t="s">
        <v>197</v>
      </c>
      <c r="I22" s="1" t="s">
        <v>198</v>
      </c>
      <c r="J22" s="4">
        <v>0.43398599999999998</v>
      </c>
      <c r="K22" s="1">
        <v>9833</v>
      </c>
      <c r="L22" s="1">
        <v>9833</v>
      </c>
      <c r="M22" s="1">
        <v>9.8239999999999998</v>
      </c>
      <c r="O22" s="1">
        <v>3</v>
      </c>
      <c r="P22" s="1" t="s">
        <v>124</v>
      </c>
      <c r="Q22" s="1">
        <v>94.527000000000001</v>
      </c>
      <c r="R22" s="1">
        <v>6932</v>
      </c>
      <c r="S22" s="1">
        <v>2.9</v>
      </c>
      <c r="T22" s="1">
        <v>12045</v>
      </c>
      <c r="U22" s="1">
        <v>2.2639999999999998</v>
      </c>
      <c r="V22" s="1">
        <v>12039</v>
      </c>
    </row>
    <row r="23" spans="2:22" x14ac:dyDescent="0.3">
      <c r="B23" s="1" t="s">
        <v>90</v>
      </c>
      <c r="C23" s="1" t="s">
        <v>232</v>
      </c>
      <c r="D23" s="1" t="s">
        <v>285</v>
      </c>
      <c r="E23" s="1" t="s">
        <v>115</v>
      </c>
      <c r="F23" s="1" t="s">
        <v>253</v>
      </c>
      <c r="G23" s="1">
        <v>2021</v>
      </c>
      <c r="H23" s="1" t="s">
        <v>197</v>
      </c>
      <c r="I23" s="1" t="s">
        <v>198</v>
      </c>
      <c r="J23" s="4">
        <v>0.428118</v>
      </c>
      <c r="K23" s="1">
        <v>9830</v>
      </c>
      <c r="L23" s="1">
        <v>9830</v>
      </c>
      <c r="M23" s="1">
        <v>10.673</v>
      </c>
      <c r="O23" s="1">
        <v>3</v>
      </c>
      <c r="P23" s="1" t="s">
        <v>124</v>
      </c>
      <c r="Q23" s="1">
        <v>94.527000000000001</v>
      </c>
      <c r="R23" s="1">
        <v>6932</v>
      </c>
      <c r="S23" s="1">
        <v>2.9</v>
      </c>
      <c r="T23" s="1">
        <v>12045</v>
      </c>
      <c r="U23" s="1">
        <v>2.2639999999999998</v>
      </c>
      <c r="V23" s="1">
        <v>12039</v>
      </c>
    </row>
    <row r="24" spans="2:22" x14ac:dyDescent="0.3">
      <c r="B24" s="1" t="s">
        <v>90</v>
      </c>
      <c r="C24" s="1" t="s">
        <v>232</v>
      </c>
      <c r="D24" s="1" t="s">
        <v>285</v>
      </c>
      <c r="E24" s="1" t="s">
        <v>115</v>
      </c>
      <c r="F24" s="1" t="s">
        <v>254</v>
      </c>
      <c r="G24" s="1">
        <v>2021</v>
      </c>
      <c r="H24" s="1" t="s">
        <v>197</v>
      </c>
      <c r="I24" s="1" t="s">
        <v>198</v>
      </c>
      <c r="J24" s="4">
        <v>0.41937200000000002</v>
      </c>
      <c r="K24" s="1">
        <v>9830</v>
      </c>
      <c r="L24" s="1">
        <v>9830</v>
      </c>
      <c r="M24" s="1">
        <v>10.673</v>
      </c>
      <c r="O24" s="1">
        <v>3</v>
      </c>
      <c r="P24" s="1" t="s">
        <v>124</v>
      </c>
      <c r="Q24" s="1">
        <v>94.527000000000001</v>
      </c>
      <c r="R24" s="1">
        <v>6932</v>
      </c>
      <c r="S24" s="1">
        <v>2.9</v>
      </c>
      <c r="T24" s="1">
        <v>12045</v>
      </c>
      <c r="U24" s="1">
        <v>2.2639999999999998</v>
      </c>
      <c r="V24" s="1">
        <v>12039</v>
      </c>
    </row>
    <row r="25" spans="2:22" x14ac:dyDescent="0.3">
      <c r="B25" s="1" t="s">
        <v>90</v>
      </c>
      <c r="C25" s="1" t="s">
        <v>232</v>
      </c>
      <c r="D25" s="1" t="s">
        <v>285</v>
      </c>
      <c r="E25" s="1" t="s">
        <v>115</v>
      </c>
      <c r="F25" s="1" t="s">
        <v>255</v>
      </c>
      <c r="G25" s="1">
        <v>2021</v>
      </c>
      <c r="H25" s="1" t="s">
        <v>197</v>
      </c>
      <c r="I25" s="1" t="s">
        <v>198</v>
      </c>
      <c r="J25" s="4">
        <v>0.40982999999999992</v>
      </c>
      <c r="K25" s="1">
        <v>9829</v>
      </c>
      <c r="L25" s="1">
        <v>9829</v>
      </c>
      <c r="M25" s="1">
        <v>11.446</v>
      </c>
      <c r="O25" s="1">
        <v>3</v>
      </c>
      <c r="P25" s="1" t="s">
        <v>124</v>
      </c>
      <c r="Q25" s="1">
        <v>94.527000000000001</v>
      </c>
      <c r="R25" s="1">
        <v>6932</v>
      </c>
      <c r="S25" s="1">
        <v>2.9</v>
      </c>
      <c r="T25" s="1">
        <v>12045</v>
      </c>
      <c r="U25" s="1">
        <v>2.2639999999999998</v>
      </c>
      <c r="V25" s="1">
        <v>12039</v>
      </c>
    </row>
    <row r="26" spans="2:22" x14ac:dyDescent="0.3">
      <c r="B26" s="1" t="s">
        <v>90</v>
      </c>
      <c r="C26" s="1" t="s">
        <v>232</v>
      </c>
      <c r="D26" s="1" t="s">
        <v>285</v>
      </c>
      <c r="E26" s="1" t="s">
        <v>115</v>
      </c>
      <c r="F26" s="1" t="s">
        <v>256</v>
      </c>
      <c r="G26" s="1">
        <v>2021</v>
      </c>
      <c r="H26" s="1" t="s">
        <v>197</v>
      </c>
      <c r="I26" s="1" t="s">
        <v>198</v>
      </c>
      <c r="J26" s="4">
        <v>0.4032679999999999</v>
      </c>
      <c r="K26" s="1">
        <v>9829</v>
      </c>
      <c r="L26" s="1">
        <v>9829</v>
      </c>
      <c r="M26" s="1">
        <v>11.446</v>
      </c>
      <c r="O26" s="1">
        <v>3</v>
      </c>
      <c r="P26" s="1" t="s">
        <v>124</v>
      </c>
      <c r="Q26" s="1">
        <v>94.527000000000001</v>
      </c>
      <c r="R26" s="1">
        <v>6932</v>
      </c>
      <c r="S26" s="1">
        <v>2.9</v>
      </c>
      <c r="T26" s="1">
        <v>12045</v>
      </c>
      <c r="U26" s="1">
        <v>2.2639999999999998</v>
      </c>
      <c r="V26" s="1">
        <v>12039</v>
      </c>
    </row>
    <row r="27" spans="2:22" x14ac:dyDescent="0.3">
      <c r="B27" s="1" t="s">
        <v>90</v>
      </c>
      <c r="C27" s="1" t="s">
        <v>232</v>
      </c>
      <c r="D27" s="1" t="s">
        <v>285</v>
      </c>
      <c r="E27" s="1" t="s">
        <v>115</v>
      </c>
      <c r="F27" s="1" t="s">
        <v>257</v>
      </c>
      <c r="G27" s="1">
        <v>2021</v>
      </c>
      <c r="H27" s="1" t="s">
        <v>197</v>
      </c>
      <c r="I27" s="1" t="s">
        <v>198</v>
      </c>
      <c r="J27" s="4">
        <v>0.40692</v>
      </c>
      <c r="K27" s="1">
        <v>9826</v>
      </c>
      <c r="L27" s="1">
        <v>9826</v>
      </c>
      <c r="M27" s="1">
        <v>12.041</v>
      </c>
      <c r="O27" s="1">
        <v>3</v>
      </c>
      <c r="P27" s="1" t="s">
        <v>124</v>
      </c>
      <c r="Q27" s="1">
        <v>94.527000000000001</v>
      </c>
      <c r="R27" s="1">
        <v>6932</v>
      </c>
      <c r="S27" s="1">
        <v>2.9</v>
      </c>
      <c r="T27" s="1">
        <v>12045</v>
      </c>
      <c r="U27" s="1">
        <v>2.2639999999999998</v>
      </c>
      <c r="V27" s="1">
        <v>12039</v>
      </c>
    </row>
    <row r="28" spans="2:22" x14ac:dyDescent="0.3">
      <c r="B28" s="1" t="s">
        <v>90</v>
      </c>
      <c r="C28" s="1" t="s">
        <v>232</v>
      </c>
      <c r="D28" s="1" t="s">
        <v>285</v>
      </c>
      <c r="E28" s="1" t="s">
        <v>115</v>
      </c>
      <c r="F28" s="1" t="s">
        <v>258</v>
      </c>
      <c r="G28" s="1">
        <v>2021</v>
      </c>
      <c r="H28" s="1" t="s">
        <v>197</v>
      </c>
      <c r="I28" s="1" t="s">
        <v>198</v>
      </c>
      <c r="J28" s="4">
        <v>0.426176</v>
      </c>
      <c r="K28" s="1">
        <v>9826</v>
      </c>
      <c r="L28" s="1">
        <v>9826</v>
      </c>
      <c r="M28" s="1">
        <v>12.041</v>
      </c>
      <c r="O28" s="1">
        <v>3</v>
      </c>
      <c r="P28" s="1" t="s">
        <v>124</v>
      </c>
      <c r="Q28" s="1">
        <v>94.527000000000001</v>
      </c>
      <c r="R28" s="1">
        <v>6932</v>
      </c>
      <c r="S28" s="1">
        <v>2.9</v>
      </c>
      <c r="T28" s="1">
        <v>12045</v>
      </c>
      <c r="U28" s="1">
        <v>2.2639999999999998</v>
      </c>
      <c r="V28" s="1">
        <v>12039</v>
      </c>
    </row>
    <row r="29" spans="2:22" x14ac:dyDescent="0.3">
      <c r="B29" s="1" t="s">
        <v>90</v>
      </c>
      <c r="C29" s="1" t="s">
        <v>232</v>
      </c>
      <c r="D29" s="1" t="s">
        <v>285</v>
      </c>
      <c r="E29" s="1" t="s">
        <v>115</v>
      </c>
      <c r="F29" s="1" t="s">
        <v>259</v>
      </c>
      <c r="G29" s="1">
        <v>2021</v>
      </c>
      <c r="H29" s="1" t="s">
        <v>197</v>
      </c>
      <c r="I29" s="1" t="s">
        <v>198</v>
      </c>
      <c r="J29" s="4">
        <v>0.42909999999999998</v>
      </c>
      <c r="K29" s="1">
        <v>9828</v>
      </c>
      <c r="L29" s="1">
        <v>9828</v>
      </c>
      <c r="M29" s="1">
        <v>12.468999999999999</v>
      </c>
      <c r="O29" s="1">
        <v>3</v>
      </c>
      <c r="P29" s="1" t="s">
        <v>124</v>
      </c>
      <c r="Q29" s="1">
        <v>94.527000000000001</v>
      </c>
      <c r="R29" s="1">
        <v>6932</v>
      </c>
      <c r="S29" s="1">
        <v>2.9</v>
      </c>
      <c r="T29" s="1">
        <v>12045</v>
      </c>
      <c r="U29" s="1">
        <v>2.2639999999999998</v>
      </c>
      <c r="V29" s="1">
        <v>12039</v>
      </c>
    </row>
    <row r="30" spans="2:22" x14ac:dyDescent="0.3">
      <c r="B30" s="1" t="s">
        <v>90</v>
      </c>
      <c r="C30" s="1" t="s">
        <v>232</v>
      </c>
      <c r="D30" s="1" t="s">
        <v>285</v>
      </c>
      <c r="E30" s="1" t="s">
        <v>115</v>
      </c>
      <c r="F30" s="1" t="s">
        <v>260</v>
      </c>
      <c r="G30" s="1">
        <v>2021</v>
      </c>
      <c r="H30" s="1" t="s">
        <v>197</v>
      </c>
      <c r="I30" s="1" t="s">
        <v>198</v>
      </c>
      <c r="J30" s="4">
        <v>0.418128</v>
      </c>
      <c r="K30" s="1">
        <v>9828</v>
      </c>
      <c r="L30" s="1">
        <v>9828</v>
      </c>
      <c r="M30" s="1">
        <v>12.468999999999999</v>
      </c>
      <c r="O30" s="1">
        <v>3</v>
      </c>
      <c r="P30" s="1" t="s">
        <v>124</v>
      </c>
      <c r="Q30" s="1">
        <v>94.527000000000001</v>
      </c>
      <c r="R30" s="1">
        <v>6932</v>
      </c>
      <c r="S30" s="1">
        <v>2.9</v>
      </c>
      <c r="T30" s="1">
        <v>12045</v>
      </c>
      <c r="U30" s="1">
        <v>2.2639999999999998</v>
      </c>
      <c r="V30" s="1">
        <v>12039</v>
      </c>
    </row>
    <row r="31" spans="2:22" x14ac:dyDescent="0.3">
      <c r="B31" s="1" t="s">
        <v>90</v>
      </c>
      <c r="C31" s="1" t="s">
        <v>232</v>
      </c>
      <c r="D31" s="1" t="s">
        <v>285</v>
      </c>
      <c r="E31" s="1" t="s">
        <v>115</v>
      </c>
      <c r="F31" s="1" t="s">
        <v>261</v>
      </c>
      <c r="G31" s="1">
        <v>2021</v>
      </c>
      <c r="H31" s="1" t="s">
        <v>197</v>
      </c>
      <c r="I31" s="1" t="s">
        <v>198</v>
      </c>
      <c r="J31" s="4">
        <v>0.40059600000000001</v>
      </c>
      <c r="K31" s="1">
        <v>9825</v>
      </c>
      <c r="L31" s="1">
        <v>9825</v>
      </c>
      <c r="M31" s="1">
        <v>12.734999999999999</v>
      </c>
      <c r="O31" s="1">
        <v>3</v>
      </c>
      <c r="P31" s="1" t="s">
        <v>124</v>
      </c>
      <c r="Q31" s="1">
        <v>94.527000000000001</v>
      </c>
      <c r="R31" s="1">
        <v>6932</v>
      </c>
      <c r="S31" s="1">
        <v>2.9</v>
      </c>
      <c r="T31" s="1">
        <v>12045</v>
      </c>
      <c r="U31" s="1">
        <v>2.2639999999999998</v>
      </c>
      <c r="V31" s="1">
        <v>12039</v>
      </c>
    </row>
    <row r="32" spans="2:22" x14ac:dyDescent="0.3">
      <c r="B32" s="1" t="s">
        <v>90</v>
      </c>
      <c r="C32" s="1" t="s">
        <v>232</v>
      </c>
      <c r="D32" s="1" t="s">
        <v>285</v>
      </c>
      <c r="E32" s="1" t="s">
        <v>115</v>
      </c>
      <c r="F32" s="1" t="s">
        <v>262</v>
      </c>
      <c r="G32" s="1">
        <v>2021</v>
      </c>
      <c r="H32" s="1" t="s">
        <v>197</v>
      </c>
      <c r="I32" s="1" t="s">
        <v>198</v>
      </c>
      <c r="J32" s="4">
        <v>0.39070199999999999</v>
      </c>
      <c r="K32" s="1">
        <v>9826</v>
      </c>
      <c r="L32" s="1">
        <v>9826</v>
      </c>
      <c r="M32" s="1">
        <v>12.734999999999999</v>
      </c>
      <c r="O32" s="1">
        <v>3</v>
      </c>
      <c r="P32" s="1" t="s">
        <v>124</v>
      </c>
      <c r="Q32" s="1">
        <v>94.527000000000001</v>
      </c>
      <c r="R32" s="1">
        <v>6932</v>
      </c>
      <c r="S32" s="1">
        <v>2.9</v>
      </c>
      <c r="T32" s="1">
        <v>12045</v>
      </c>
      <c r="U32" s="1">
        <v>2.2639999999999998</v>
      </c>
      <c r="V32" s="1">
        <v>12039</v>
      </c>
    </row>
    <row r="33" spans="2:22" x14ac:dyDescent="0.3">
      <c r="B33" s="1" t="s">
        <v>90</v>
      </c>
      <c r="C33" s="1" t="s">
        <v>232</v>
      </c>
      <c r="D33" s="1" t="s">
        <v>285</v>
      </c>
      <c r="E33" s="1" t="s">
        <v>115</v>
      </c>
      <c r="F33" s="1" t="s">
        <v>263</v>
      </c>
      <c r="G33" s="1">
        <v>2021</v>
      </c>
      <c r="H33" s="1" t="s">
        <v>197</v>
      </c>
      <c r="I33" s="1" t="s">
        <v>198</v>
      </c>
      <c r="J33" s="4">
        <v>0.38818000000000003</v>
      </c>
      <c r="K33" s="1">
        <v>9828</v>
      </c>
      <c r="L33" s="1">
        <v>9828</v>
      </c>
      <c r="M33" s="1">
        <v>12.817</v>
      </c>
      <c r="O33" s="1">
        <v>3</v>
      </c>
      <c r="P33" s="1" t="s">
        <v>124</v>
      </c>
      <c r="Q33" s="1">
        <v>94.527000000000001</v>
      </c>
      <c r="R33" s="1">
        <v>6932</v>
      </c>
      <c r="S33" s="1">
        <v>2.9</v>
      </c>
      <c r="T33" s="1">
        <v>12045</v>
      </c>
      <c r="U33" s="1">
        <v>2.2639999999999998</v>
      </c>
      <c r="V33" s="1">
        <v>12039</v>
      </c>
    </row>
    <row r="34" spans="2:22" x14ac:dyDescent="0.3">
      <c r="B34" s="1" t="s">
        <v>90</v>
      </c>
      <c r="C34" s="1" t="s">
        <v>232</v>
      </c>
      <c r="D34" s="1" t="s">
        <v>285</v>
      </c>
      <c r="E34" s="1" t="s">
        <v>115</v>
      </c>
      <c r="F34" s="1" t="s">
        <v>264</v>
      </c>
      <c r="G34" s="1">
        <v>2021</v>
      </c>
      <c r="H34" s="1" t="s">
        <v>197</v>
      </c>
      <c r="I34" s="1" t="s">
        <v>198</v>
      </c>
      <c r="J34" s="4">
        <v>0.39773199999999997</v>
      </c>
      <c r="K34" s="1">
        <v>9829</v>
      </c>
      <c r="L34" s="1">
        <v>9829</v>
      </c>
      <c r="M34" s="1">
        <v>12.817</v>
      </c>
      <c r="O34" s="1">
        <v>3</v>
      </c>
      <c r="P34" s="1" t="s">
        <v>124</v>
      </c>
      <c r="Q34" s="1">
        <v>94.527000000000001</v>
      </c>
      <c r="R34" s="1">
        <v>6932</v>
      </c>
      <c r="S34" s="1">
        <v>2.9</v>
      </c>
      <c r="T34" s="1">
        <v>12045</v>
      </c>
      <c r="U34" s="1">
        <v>2.2639999999999998</v>
      </c>
      <c r="V34" s="1">
        <v>12039</v>
      </c>
    </row>
    <row r="35" spans="2:22" x14ac:dyDescent="0.3">
      <c r="B35" s="1" t="s">
        <v>90</v>
      </c>
      <c r="C35" s="1" t="s">
        <v>232</v>
      </c>
      <c r="D35" s="1" t="s">
        <v>285</v>
      </c>
      <c r="E35" s="1" t="s">
        <v>115</v>
      </c>
      <c r="F35" s="1" t="s">
        <v>265</v>
      </c>
      <c r="G35" s="1">
        <v>2021</v>
      </c>
      <c r="H35" s="1" t="s">
        <v>197</v>
      </c>
      <c r="I35" s="1" t="s">
        <v>198</v>
      </c>
      <c r="J35" s="4">
        <v>0.4188059999999999</v>
      </c>
      <c r="K35" s="1">
        <v>9830</v>
      </c>
      <c r="L35" s="1">
        <v>9830</v>
      </c>
      <c r="M35" s="1">
        <v>12.688000000000001</v>
      </c>
      <c r="O35" s="1">
        <v>3</v>
      </c>
      <c r="P35" s="1" t="s">
        <v>124</v>
      </c>
      <c r="Q35" s="1">
        <v>94.527000000000001</v>
      </c>
      <c r="R35" s="1">
        <v>6932</v>
      </c>
      <c r="S35" s="1">
        <v>2.9</v>
      </c>
      <c r="T35" s="1">
        <v>12045</v>
      </c>
      <c r="U35" s="1">
        <v>2.2639999999999998</v>
      </c>
      <c r="V35" s="1">
        <v>12039</v>
      </c>
    </row>
    <row r="36" spans="2:22" x14ac:dyDescent="0.3">
      <c r="B36" s="1" t="s">
        <v>90</v>
      </c>
      <c r="C36" s="1" t="s">
        <v>232</v>
      </c>
      <c r="D36" s="1" t="s">
        <v>285</v>
      </c>
      <c r="E36" s="1" t="s">
        <v>115</v>
      </c>
      <c r="F36" s="1" t="s">
        <v>266</v>
      </c>
      <c r="G36" s="1">
        <v>2021</v>
      </c>
      <c r="H36" s="1" t="s">
        <v>197</v>
      </c>
      <c r="I36" s="1" t="s">
        <v>198</v>
      </c>
      <c r="J36" s="4">
        <v>0.46455799999999992</v>
      </c>
      <c r="K36" s="1">
        <v>9830</v>
      </c>
      <c r="L36" s="1">
        <v>9830</v>
      </c>
      <c r="M36" s="1">
        <v>12.688000000000001</v>
      </c>
      <c r="O36" s="1">
        <v>3</v>
      </c>
      <c r="P36" s="1" t="s">
        <v>124</v>
      </c>
      <c r="Q36" s="1">
        <v>94.527000000000001</v>
      </c>
      <c r="R36" s="1">
        <v>6932</v>
      </c>
      <c r="S36" s="1">
        <v>2.9</v>
      </c>
      <c r="T36" s="1">
        <v>12045</v>
      </c>
      <c r="U36" s="1">
        <v>2.2639999999999998</v>
      </c>
      <c r="V36" s="1">
        <v>12039</v>
      </c>
    </row>
    <row r="37" spans="2:22" x14ac:dyDescent="0.3">
      <c r="B37" s="1" t="s">
        <v>90</v>
      </c>
      <c r="C37" s="1" t="s">
        <v>232</v>
      </c>
      <c r="D37" s="1" t="s">
        <v>285</v>
      </c>
      <c r="E37" s="1" t="s">
        <v>115</v>
      </c>
      <c r="F37" s="1" t="s">
        <v>267</v>
      </c>
      <c r="G37" s="1">
        <v>2021</v>
      </c>
      <c r="H37" s="1" t="s">
        <v>197</v>
      </c>
      <c r="I37" s="1" t="s">
        <v>198</v>
      </c>
      <c r="J37" s="4">
        <v>0.52500000000000002</v>
      </c>
      <c r="K37" s="1">
        <v>9830</v>
      </c>
      <c r="L37" s="1">
        <v>9830</v>
      </c>
      <c r="M37" s="1">
        <v>12.414999999999999</v>
      </c>
      <c r="O37" s="1">
        <v>3</v>
      </c>
      <c r="P37" s="1" t="s">
        <v>124</v>
      </c>
      <c r="Q37" s="1">
        <v>94.527000000000001</v>
      </c>
      <c r="R37" s="1">
        <v>6932</v>
      </c>
      <c r="S37" s="1">
        <v>2.9</v>
      </c>
      <c r="T37" s="1">
        <v>12045</v>
      </c>
      <c r="U37" s="1">
        <v>2.2639999999999998</v>
      </c>
      <c r="V37" s="1">
        <v>12039</v>
      </c>
    </row>
    <row r="38" spans="2:22" x14ac:dyDescent="0.3">
      <c r="B38" s="1" t="s">
        <v>90</v>
      </c>
      <c r="C38" s="1" t="s">
        <v>232</v>
      </c>
      <c r="D38" s="1" t="s">
        <v>285</v>
      </c>
      <c r="E38" s="1" t="s">
        <v>115</v>
      </c>
      <c r="F38" s="1" t="s">
        <v>268</v>
      </c>
      <c r="G38" s="1">
        <v>2021</v>
      </c>
      <c r="H38" s="1" t="s">
        <v>197</v>
      </c>
      <c r="I38" s="1" t="s">
        <v>198</v>
      </c>
      <c r="J38" s="4">
        <v>0.59669000000000005</v>
      </c>
      <c r="K38" s="1">
        <v>9830</v>
      </c>
      <c r="L38" s="1">
        <v>9830</v>
      </c>
      <c r="M38" s="1">
        <v>12.414999999999999</v>
      </c>
      <c r="O38" s="1">
        <v>3</v>
      </c>
      <c r="P38" s="1" t="s">
        <v>124</v>
      </c>
      <c r="Q38" s="1">
        <v>94.527000000000001</v>
      </c>
      <c r="R38" s="1">
        <v>6932</v>
      </c>
      <c r="S38" s="1">
        <v>2.9</v>
      </c>
      <c r="T38" s="1">
        <v>12045</v>
      </c>
      <c r="U38" s="1">
        <v>2.2639999999999998</v>
      </c>
      <c r="V38" s="1">
        <v>12039</v>
      </c>
    </row>
    <row r="39" spans="2:22" x14ac:dyDescent="0.3">
      <c r="B39" s="1" t="s">
        <v>90</v>
      </c>
      <c r="C39" s="1" t="s">
        <v>232</v>
      </c>
      <c r="D39" s="1" t="s">
        <v>285</v>
      </c>
      <c r="E39" s="1" t="s">
        <v>115</v>
      </c>
      <c r="F39" s="1" t="s">
        <v>269</v>
      </c>
      <c r="G39" s="1">
        <v>2021</v>
      </c>
      <c r="H39" s="1" t="s">
        <v>197</v>
      </c>
      <c r="I39" s="1" t="s">
        <v>198</v>
      </c>
      <c r="J39" s="4">
        <v>0.64007000000000003</v>
      </c>
      <c r="K39" s="1">
        <v>9830</v>
      </c>
      <c r="L39" s="1">
        <v>9830</v>
      </c>
      <c r="M39" s="1">
        <v>12.023999999999999</v>
      </c>
      <c r="O39" s="1">
        <v>3</v>
      </c>
      <c r="P39" s="1" t="s">
        <v>124</v>
      </c>
      <c r="Q39" s="1">
        <v>94.527000000000001</v>
      </c>
      <c r="R39" s="1">
        <v>6932</v>
      </c>
      <c r="S39" s="1">
        <v>2.9</v>
      </c>
      <c r="T39" s="1">
        <v>12045</v>
      </c>
      <c r="U39" s="1">
        <v>2.2639999999999998</v>
      </c>
      <c r="V39" s="1">
        <v>12039</v>
      </c>
    </row>
    <row r="40" spans="2:22" x14ac:dyDescent="0.3">
      <c r="B40" s="1" t="s">
        <v>90</v>
      </c>
      <c r="C40" s="1" t="s">
        <v>232</v>
      </c>
      <c r="D40" s="1" t="s">
        <v>285</v>
      </c>
      <c r="E40" s="1" t="s">
        <v>115</v>
      </c>
      <c r="F40" s="1" t="s">
        <v>270</v>
      </c>
      <c r="G40" s="1">
        <v>2021</v>
      </c>
      <c r="H40" s="1" t="s">
        <v>197</v>
      </c>
      <c r="I40" s="1" t="s">
        <v>198</v>
      </c>
      <c r="J40" s="4">
        <v>0.65172000000000008</v>
      </c>
      <c r="K40" s="1">
        <v>9828</v>
      </c>
      <c r="L40" s="1">
        <v>9828</v>
      </c>
      <c r="M40" s="1">
        <v>12.023999999999999</v>
      </c>
      <c r="O40" s="1">
        <v>3</v>
      </c>
      <c r="P40" s="1" t="s">
        <v>124</v>
      </c>
      <c r="Q40" s="1">
        <v>94.527000000000001</v>
      </c>
      <c r="R40" s="1">
        <v>6932</v>
      </c>
      <c r="S40" s="1">
        <v>2.9</v>
      </c>
      <c r="T40" s="1">
        <v>12045</v>
      </c>
      <c r="U40" s="1">
        <v>2.2639999999999998</v>
      </c>
      <c r="V40" s="1">
        <v>12039</v>
      </c>
    </row>
    <row r="41" spans="2:22" x14ac:dyDescent="0.3">
      <c r="B41" s="1" t="s">
        <v>90</v>
      </c>
      <c r="C41" s="1" t="s">
        <v>232</v>
      </c>
      <c r="D41" s="1" t="s">
        <v>285</v>
      </c>
      <c r="E41" s="1" t="s">
        <v>115</v>
      </c>
      <c r="F41" s="1" t="s">
        <v>271</v>
      </c>
      <c r="G41" s="1">
        <v>2021</v>
      </c>
      <c r="H41" s="1" t="s">
        <v>197</v>
      </c>
      <c r="I41" s="1" t="s">
        <v>198</v>
      </c>
      <c r="J41" s="4">
        <v>0.63687000000000005</v>
      </c>
      <c r="K41" s="1">
        <v>9828</v>
      </c>
      <c r="L41" s="1">
        <v>9828</v>
      </c>
      <c r="M41" s="1">
        <v>11.54</v>
      </c>
      <c r="O41" s="1">
        <v>3</v>
      </c>
      <c r="P41" s="1" t="s">
        <v>124</v>
      </c>
      <c r="Q41" s="1">
        <v>94.527000000000001</v>
      </c>
      <c r="R41" s="1">
        <v>6932</v>
      </c>
      <c r="S41" s="1">
        <v>2.9</v>
      </c>
      <c r="T41" s="1">
        <v>12045</v>
      </c>
      <c r="U41" s="1">
        <v>2.2639999999999998</v>
      </c>
      <c r="V41" s="1">
        <v>12039</v>
      </c>
    </row>
    <row r="42" spans="2:22" x14ac:dyDescent="0.3">
      <c r="B42" s="1" t="s">
        <v>90</v>
      </c>
      <c r="C42" s="1" t="s">
        <v>232</v>
      </c>
      <c r="D42" s="1" t="s">
        <v>285</v>
      </c>
      <c r="E42" s="1" t="s">
        <v>115</v>
      </c>
      <c r="F42" s="1" t="s">
        <v>272</v>
      </c>
      <c r="G42" s="1">
        <v>2021</v>
      </c>
      <c r="H42" s="1" t="s">
        <v>197</v>
      </c>
      <c r="I42" s="1" t="s">
        <v>198</v>
      </c>
      <c r="J42" s="4">
        <v>0.61131600000000008</v>
      </c>
      <c r="K42" s="1">
        <v>9828</v>
      </c>
      <c r="L42" s="1">
        <v>9828</v>
      </c>
      <c r="M42" s="1">
        <v>11.54</v>
      </c>
      <c r="O42" s="1">
        <v>3</v>
      </c>
      <c r="P42" s="1" t="s">
        <v>124</v>
      </c>
      <c r="Q42" s="1">
        <v>94.527000000000001</v>
      </c>
      <c r="R42" s="1">
        <v>6932</v>
      </c>
      <c r="S42" s="1">
        <v>2.9</v>
      </c>
      <c r="T42" s="1">
        <v>12045</v>
      </c>
      <c r="U42" s="1">
        <v>2.2639999999999998</v>
      </c>
      <c r="V42" s="1">
        <v>12039</v>
      </c>
    </row>
    <row r="43" spans="2:22" x14ac:dyDescent="0.3">
      <c r="B43" s="1" t="s">
        <v>90</v>
      </c>
      <c r="C43" s="1" t="s">
        <v>232</v>
      </c>
      <c r="D43" s="1" t="s">
        <v>285</v>
      </c>
      <c r="E43" s="1" t="s">
        <v>115</v>
      </c>
      <c r="F43" s="1" t="s">
        <v>273</v>
      </c>
      <c r="G43" s="1">
        <v>2021</v>
      </c>
      <c r="H43" s="1" t="s">
        <v>197</v>
      </c>
      <c r="I43" s="1" t="s">
        <v>198</v>
      </c>
      <c r="J43" s="4">
        <v>0.58023800000000003</v>
      </c>
      <c r="K43" s="1">
        <v>9828</v>
      </c>
      <c r="L43" s="1">
        <v>9828</v>
      </c>
      <c r="M43" s="1">
        <v>10.949</v>
      </c>
      <c r="O43" s="1">
        <v>3</v>
      </c>
      <c r="P43" s="1" t="s">
        <v>124</v>
      </c>
      <c r="Q43" s="1">
        <v>94.527000000000001</v>
      </c>
      <c r="R43" s="1">
        <v>6932</v>
      </c>
      <c r="S43" s="1">
        <v>2.9</v>
      </c>
      <c r="T43" s="1">
        <v>12045</v>
      </c>
      <c r="U43" s="1">
        <v>2.2639999999999998</v>
      </c>
      <c r="V43" s="1">
        <v>12039</v>
      </c>
    </row>
    <row r="44" spans="2:22" x14ac:dyDescent="0.3">
      <c r="B44" s="1" t="s">
        <v>90</v>
      </c>
      <c r="C44" s="1" t="s">
        <v>232</v>
      </c>
      <c r="D44" s="1" t="s">
        <v>285</v>
      </c>
      <c r="E44" s="1" t="s">
        <v>115</v>
      </c>
      <c r="F44" s="1" t="s">
        <v>274</v>
      </c>
      <c r="G44" s="1">
        <v>2021</v>
      </c>
      <c r="H44" s="1" t="s">
        <v>197</v>
      </c>
      <c r="I44" s="1" t="s">
        <v>198</v>
      </c>
      <c r="J44" s="4">
        <v>0.55308599999999997</v>
      </c>
      <c r="K44" s="1">
        <v>9827</v>
      </c>
      <c r="L44" s="1">
        <v>9827</v>
      </c>
      <c r="M44" s="1">
        <v>10.949</v>
      </c>
      <c r="O44" s="1">
        <v>3</v>
      </c>
      <c r="P44" s="1" t="s">
        <v>124</v>
      </c>
      <c r="Q44" s="1">
        <v>94.527000000000001</v>
      </c>
      <c r="R44" s="1">
        <v>6932</v>
      </c>
      <c r="S44" s="1">
        <v>2.9</v>
      </c>
      <c r="T44" s="1">
        <v>12045</v>
      </c>
      <c r="U44" s="1">
        <v>2.2639999999999998</v>
      </c>
      <c r="V44" s="1">
        <v>12039</v>
      </c>
    </row>
    <row r="45" spans="2:22" x14ac:dyDescent="0.3">
      <c r="B45" s="1" t="s">
        <v>90</v>
      </c>
      <c r="C45" s="1" t="s">
        <v>232</v>
      </c>
      <c r="D45" s="1" t="s">
        <v>285</v>
      </c>
      <c r="E45" s="1" t="s">
        <v>115</v>
      </c>
      <c r="F45" s="1" t="s">
        <v>275</v>
      </c>
      <c r="G45" s="1">
        <v>2021</v>
      </c>
      <c r="H45" s="1" t="s">
        <v>197</v>
      </c>
      <c r="I45" s="1" t="s">
        <v>198</v>
      </c>
      <c r="J45" s="4">
        <v>0.52565200000000001</v>
      </c>
      <c r="K45" s="1">
        <v>9827</v>
      </c>
      <c r="L45" s="1">
        <v>9827</v>
      </c>
      <c r="M45" s="1">
        <v>10.348000000000001</v>
      </c>
      <c r="O45" s="1">
        <v>3</v>
      </c>
      <c r="P45" s="1" t="s">
        <v>124</v>
      </c>
      <c r="Q45" s="1">
        <v>94.527000000000001</v>
      </c>
      <c r="R45" s="1">
        <v>6932</v>
      </c>
      <c r="S45" s="1">
        <v>2.9</v>
      </c>
      <c r="T45" s="1">
        <v>12045</v>
      </c>
      <c r="U45" s="1">
        <v>2.2639999999999998</v>
      </c>
      <c r="V45" s="1">
        <v>12039</v>
      </c>
    </row>
    <row r="46" spans="2:22" x14ac:dyDescent="0.3">
      <c r="B46" s="1" t="s">
        <v>90</v>
      </c>
      <c r="C46" s="1" t="s">
        <v>232</v>
      </c>
      <c r="D46" s="1" t="s">
        <v>285</v>
      </c>
      <c r="E46" s="1" t="s">
        <v>115</v>
      </c>
      <c r="F46" s="1" t="s">
        <v>276</v>
      </c>
      <c r="G46" s="1">
        <v>2021</v>
      </c>
      <c r="H46" s="1" t="s">
        <v>197</v>
      </c>
      <c r="I46" s="1" t="s">
        <v>198</v>
      </c>
      <c r="J46" s="4">
        <v>0.49870599999999998</v>
      </c>
      <c r="K46" s="1">
        <v>9825</v>
      </c>
      <c r="L46" s="1">
        <v>9825</v>
      </c>
      <c r="M46" s="1">
        <v>10.348000000000001</v>
      </c>
      <c r="O46" s="1">
        <v>3</v>
      </c>
      <c r="P46" s="1" t="s">
        <v>124</v>
      </c>
      <c r="Q46" s="1">
        <v>94.527000000000001</v>
      </c>
      <c r="R46" s="1">
        <v>6932</v>
      </c>
      <c r="S46" s="1">
        <v>2.9</v>
      </c>
      <c r="T46" s="1">
        <v>12045</v>
      </c>
      <c r="U46" s="1">
        <v>2.2639999999999998</v>
      </c>
      <c r="V46" s="1">
        <v>12039</v>
      </c>
    </row>
    <row r="47" spans="2:22" x14ac:dyDescent="0.3">
      <c r="B47" s="1" t="s">
        <v>90</v>
      </c>
      <c r="C47" s="1" t="s">
        <v>232</v>
      </c>
      <c r="D47" s="1" t="s">
        <v>285</v>
      </c>
      <c r="E47" s="1" t="s">
        <v>115</v>
      </c>
      <c r="F47" s="1" t="s">
        <v>277</v>
      </c>
      <c r="G47" s="1">
        <v>2021</v>
      </c>
      <c r="H47" s="1" t="s">
        <v>197</v>
      </c>
      <c r="I47" s="1" t="s">
        <v>198</v>
      </c>
      <c r="J47" s="4">
        <v>0.46494400000000002</v>
      </c>
      <c r="K47" s="1">
        <v>9825</v>
      </c>
      <c r="L47" s="1">
        <v>9825</v>
      </c>
      <c r="M47" s="1">
        <v>9.8369999999999997</v>
      </c>
      <c r="O47" s="1">
        <v>3</v>
      </c>
      <c r="P47" s="1" t="s">
        <v>124</v>
      </c>
      <c r="Q47" s="1">
        <v>94.527000000000001</v>
      </c>
      <c r="R47" s="1">
        <v>6932</v>
      </c>
      <c r="S47" s="1">
        <v>2.9</v>
      </c>
      <c r="T47" s="1">
        <v>12045</v>
      </c>
      <c r="U47" s="1">
        <v>2.2639999999999998</v>
      </c>
      <c r="V47" s="1">
        <v>12039</v>
      </c>
    </row>
    <row r="48" spans="2:22" x14ac:dyDescent="0.3">
      <c r="B48" s="1" t="s">
        <v>90</v>
      </c>
      <c r="C48" s="1" t="s">
        <v>232</v>
      </c>
      <c r="D48" s="1" t="s">
        <v>285</v>
      </c>
      <c r="E48" s="1" t="s">
        <v>115</v>
      </c>
      <c r="F48" s="1" t="s">
        <v>278</v>
      </c>
      <c r="G48" s="1">
        <v>2021</v>
      </c>
      <c r="H48" s="1" t="s">
        <v>197</v>
      </c>
      <c r="I48" s="1" t="s">
        <v>198</v>
      </c>
      <c r="J48" s="4">
        <v>0.43284600000000001</v>
      </c>
      <c r="K48" s="1">
        <v>9823</v>
      </c>
      <c r="L48" s="1">
        <v>9823</v>
      </c>
      <c r="M48" s="1">
        <v>9.8369999999999997</v>
      </c>
      <c r="O48" s="1">
        <v>3</v>
      </c>
      <c r="P48" s="1" t="s">
        <v>124</v>
      </c>
      <c r="Q48" s="1">
        <v>94.527000000000001</v>
      </c>
      <c r="R48" s="1">
        <v>6932</v>
      </c>
      <c r="S48" s="1">
        <v>2.9</v>
      </c>
      <c r="T48" s="1">
        <v>12045</v>
      </c>
      <c r="U48" s="1">
        <v>2.2639999999999998</v>
      </c>
      <c r="V48" s="1">
        <v>12039</v>
      </c>
    </row>
    <row r="49" spans="2:22" x14ac:dyDescent="0.3">
      <c r="B49" s="1" t="s">
        <v>90</v>
      </c>
      <c r="C49" s="1" t="s">
        <v>232</v>
      </c>
      <c r="D49" s="1" t="s">
        <v>285</v>
      </c>
      <c r="E49" s="1" t="s">
        <v>115</v>
      </c>
      <c r="F49" s="1" t="s">
        <v>279</v>
      </c>
      <c r="G49" s="1">
        <v>2021</v>
      </c>
      <c r="H49" s="1" t="s">
        <v>197</v>
      </c>
      <c r="I49" s="1" t="s">
        <v>198</v>
      </c>
      <c r="J49" s="4">
        <v>0.38736399999999999</v>
      </c>
      <c r="K49" s="1">
        <v>9822</v>
      </c>
      <c r="L49" s="1">
        <v>9822</v>
      </c>
      <c r="M49" s="1">
        <v>9.4390000000000001</v>
      </c>
      <c r="O49" s="1">
        <v>3</v>
      </c>
      <c r="P49" s="1" t="s">
        <v>124</v>
      </c>
      <c r="Q49" s="1">
        <v>94.527000000000001</v>
      </c>
      <c r="R49" s="1">
        <v>6932</v>
      </c>
      <c r="S49" s="1">
        <v>2.9</v>
      </c>
      <c r="T49" s="1">
        <v>12045</v>
      </c>
      <c r="U49" s="1">
        <v>2.2639999999999998</v>
      </c>
      <c r="V49" s="1">
        <v>12039</v>
      </c>
    </row>
    <row r="50" spans="2:22" x14ac:dyDescent="0.3">
      <c r="B50" s="1" t="s">
        <v>90</v>
      </c>
      <c r="C50" s="1" t="s">
        <v>232</v>
      </c>
      <c r="D50" s="1" t="s">
        <v>285</v>
      </c>
      <c r="E50" s="1" t="s">
        <v>115</v>
      </c>
      <c r="F50" s="1" t="s">
        <v>280</v>
      </c>
      <c r="G50" s="1">
        <v>2021</v>
      </c>
      <c r="H50" s="1" t="s">
        <v>197</v>
      </c>
      <c r="I50" s="1" t="s">
        <v>198</v>
      </c>
      <c r="J50" s="4">
        <v>0.33887</v>
      </c>
      <c r="K50" s="1">
        <v>9821</v>
      </c>
      <c r="L50" s="1">
        <v>9821</v>
      </c>
      <c r="M50" s="1">
        <v>9.4380000000000006</v>
      </c>
      <c r="O50" s="1">
        <v>3</v>
      </c>
      <c r="P50" s="1" t="s">
        <v>124</v>
      </c>
      <c r="Q50" s="1">
        <v>94.527000000000001</v>
      </c>
      <c r="R50" s="1">
        <v>6932</v>
      </c>
      <c r="S50" s="1">
        <v>2.9</v>
      </c>
      <c r="T50" s="1">
        <v>12045</v>
      </c>
      <c r="U50" s="1">
        <v>2.2639999999999998</v>
      </c>
      <c r="V50" s="1">
        <v>12039</v>
      </c>
    </row>
    <row r="51" spans="2:22" x14ac:dyDescent="0.3">
      <c r="B51" s="1" t="s">
        <v>90</v>
      </c>
      <c r="C51" s="1" t="s">
        <v>232</v>
      </c>
      <c r="D51" s="1" t="s">
        <v>285</v>
      </c>
      <c r="E51" s="1" t="s">
        <v>115</v>
      </c>
      <c r="F51" s="1" t="s">
        <v>233</v>
      </c>
      <c r="G51" s="1">
        <v>2021</v>
      </c>
      <c r="H51" s="1" t="s">
        <v>197</v>
      </c>
      <c r="I51" s="1" t="s">
        <v>179</v>
      </c>
      <c r="J51" s="4">
        <v>0.29593799999999998</v>
      </c>
      <c r="K51" s="1">
        <v>315</v>
      </c>
      <c r="L51" s="1">
        <v>315</v>
      </c>
      <c r="M51" s="1">
        <v>9.1120000000000001</v>
      </c>
      <c r="O51" s="1">
        <v>3</v>
      </c>
      <c r="P51" s="1" t="s">
        <v>124</v>
      </c>
      <c r="Q51" s="1">
        <v>87.585999999999999</v>
      </c>
      <c r="R51" s="1">
        <v>232</v>
      </c>
      <c r="S51" s="1">
        <v>2.7170000000000001</v>
      </c>
      <c r="T51" s="1">
        <v>159</v>
      </c>
      <c r="U51" s="1">
        <v>2.0779999999999998</v>
      </c>
      <c r="V51" s="1">
        <v>129</v>
      </c>
    </row>
    <row r="52" spans="2:22" x14ac:dyDescent="0.3">
      <c r="B52" s="1" t="s">
        <v>90</v>
      </c>
      <c r="C52" s="1" t="s">
        <v>232</v>
      </c>
      <c r="D52" s="1" t="s">
        <v>285</v>
      </c>
      <c r="E52" s="1" t="s">
        <v>115</v>
      </c>
      <c r="F52" s="1" t="s">
        <v>234</v>
      </c>
      <c r="G52" s="1">
        <v>2021</v>
      </c>
      <c r="H52" s="1" t="s">
        <v>197</v>
      </c>
      <c r="I52" s="1" t="s">
        <v>179</v>
      </c>
      <c r="J52" s="4">
        <v>0.27592</v>
      </c>
      <c r="K52" s="1">
        <v>315</v>
      </c>
      <c r="L52" s="1">
        <v>315</v>
      </c>
      <c r="M52" s="1">
        <v>9.0790000000000006</v>
      </c>
      <c r="O52" s="1">
        <v>3</v>
      </c>
      <c r="P52" s="1" t="s">
        <v>124</v>
      </c>
      <c r="Q52" s="1">
        <v>87.585999999999999</v>
      </c>
      <c r="R52" s="1">
        <v>232</v>
      </c>
      <c r="S52" s="1">
        <v>2.7170000000000001</v>
      </c>
      <c r="T52" s="1">
        <v>159</v>
      </c>
      <c r="U52" s="1">
        <v>2.0779999999999998</v>
      </c>
      <c r="V52" s="1">
        <v>129</v>
      </c>
    </row>
    <row r="53" spans="2:22" x14ac:dyDescent="0.3">
      <c r="B53" s="1" t="s">
        <v>90</v>
      </c>
      <c r="C53" s="1" t="s">
        <v>232</v>
      </c>
      <c r="D53" s="1" t="s">
        <v>285</v>
      </c>
      <c r="E53" s="1" t="s">
        <v>115</v>
      </c>
      <c r="F53" s="1" t="s">
        <v>235</v>
      </c>
      <c r="G53" s="1">
        <v>2021</v>
      </c>
      <c r="H53" s="1" t="s">
        <v>197</v>
      </c>
      <c r="I53" s="1" t="s">
        <v>179</v>
      </c>
      <c r="J53" s="4">
        <v>0.27280599999999999</v>
      </c>
      <c r="K53" s="1">
        <v>315</v>
      </c>
      <c r="L53" s="1">
        <v>315</v>
      </c>
      <c r="M53" s="1">
        <v>8.8230000000000004</v>
      </c>
      <c r="O53" s="1">
        <v>3</v>
      </c>
      <c r="P53" s="1" t="s">
        <v>124</v>
      </c>
      <c r="Q53" s="1">
        <v>87.585999999999999</v>
      </c>
      <c r="R53" s="1">
        <v>232</v>
      </c>
      <c r="S53" s="1">
        <v>2.7170000000000001</v>
      </c>
      <c r="T53" s="1">
        <v>159</v>
      </c>
      <c r="U53" s="1">
        <v>2.0779999999999998</v>
      </c>
      <c r="V53" s="1">
        <v>129</v>
      </c>
    </row>
    <row r="54" spans="2:22" x14ac:dyDescent="0.3">
      <c r="B54" s="1" t="s">
        <v>90</v>
      </c>
      <c r="C54" s="1" t="s">
        <v>232</v>
      </c>
      <c r="D54" s="1" t="s">
        <v>285</v>
      </c>
      <c r="E54" s="1" t="s">
        <v>115</v>
      </c>
      <c r="F54" s="1" t="s">
        <v>236</v>
      </c>
      <c r="G54" s="1">
        <v>2021</v>
      </c>
      <c r="H54" s="1" t="s">
        <v>197</v>
      </c>
      <c r="I54" s="1" t="s">
        <v>179</v>
      </c>
      <c r="J54" s="4">
        <v>0.26245799999999991</v>
      </c>
      <c r="K54" s="1">
        <v>315</v>
      </c>
      <c r="L54" s="1">
        <v>315</v>
      </c>
      <c r="M54" s="1">
        <v>8.8230000000000004</v>
      </c>
      <c r="O54" s="1">
        <v>3</v>
      </c>
      <c r="P54" s="1" t="s">
        <v>124</v>
      </c>
      <c r="Q54" s="1">
        <v>87.585999999999999</v>
      </c>
      <c r="R54" s="1">
        <v>232</v>
      </c>
      <c r="S54" s="1">
        <v>2.7170000000000001</v>
      </c>
      <c r="T54" s="1">
        <v>159</v>
      </c>
      <c r="U54" s="1">
        <v>2.0779999999999998</v>
      </c>
      <c r="V54" s="1">
        <v>129</v>
      </c>
    </row>
    <row r="55" spans="2:22" x14ac:dyDescent="0.3">
      <c r="B55" s="1" t="s">
        <v>90</v>
      </c>
      <c r="C55" s="1" t="s">
        <v>232</v>
      </c>
      <c r="D55" s="1" t="s">
        <v>285</v>
      </c>
      <c r="E55" s="1" t="s">
        <v>115</v>
      </c>
      <c r="F55" s="1" t="s">
        <v>237</v>
      </c>
      <c r="G55" s="1">
        <v>2021</v>
      </c>
      <c r="H55" s="1" t="s">
        <v>197</v>
      </c>
      <c r="I55" s="1" t="s">
        <v>179</v>
      </c>
      <c r="J55" s="4">
        <v>0.249724</v>
      </c>
      <c r="K55" s="1">
        <v>315</v>
      </c>
      <c r="L55" s="1">
        <v>315</v>
      </c>
      <c r="M55" s="1">
        <v>8.6219999999999999</v>
      </c>
      <c r="O55" s="1">
        <v>3</v>
      </c>
      <c r="P55" s="1" t="s">
        <v>124</v>
      </c>
      <c r="Q55" s="1">
        <v>87.585999999999999</v>
      </c>
      <c r="R55" s="1">
        <v>232</v>
      </c>
      <c r="S55" s="1">
        <v>2.7170000000000001</v>
      </c>
      <c r="T55" s="1">
        <v>159</v>
      </c>
      <c r="U55" s="1">
        <v>2.0779999999999998</v>
      </c>
      <c r="V55" s="1">
        <v>129</v>
      </c>
    </row>
    <row r="56" spans="2:22" x14ac:dyDescent="0.3">
      <c r="B56" s="1" t="s">
        <v>90</v>
      </c>
      <c r="C56" s="1" t="s">
        <v>232</v>
      </c>
      <c r="D56" s="1" t="s">
        <v>285</v>
      </c>
      <c r="E56" s="1" t="s">
        <v>115</v>
      </c>
      <c r="F56" s="1" t="s">
        <v>238</v>
      </c>
      <c r="G56" s="1">
        <v>2021</v>
      </c>
      <c r="H56" s="1" t="s">
        <v>197</v>
      </c>
      <c r="I56" s="1" t="s">
        <v>179</v>
      </c>
      <c r="J56" s="4">
        <v>0.24268600000000001</v>
      </c>
      <c r="K56" s="1">
        <v>315</v>
      </c>
      <c r="L56" s="1">
        <v>315</v>
      </c>
      <c r="M56" s="1">
        <v>8.6219999999999999</v>
      </c>
      <c r="O56" s="1">
        <v>3</v>
      </c>
      <c r="P56" s="1" t="s">
        <v>124</v>
      </c>
      <c r="Q56" s="1">
        <v>87.585999999999999</v>
      </c>
      <c r="R56" s="1">
        <v>232</v>
      </c>
      <c r="S56" s="1">
        <v>2.7170000000000001</v>
      </c>
      <c r="T56" s="1">
        <v>159</v>
      </c>
      <c r="U56" s="1">
        <v>2.0779999999999998</v>
      </c>
      <c r="V56" s="1">
        <v>129</v>
      </c>
    </row>
    <row r="57" spans="2:22" x14ac:dyDescent="0.3">
      <c r="B57" s="1" t="s">
        <v>90</v>
      </c>
      <c r="C57" s="1" t="s">
        <v>232</v>
      </c>
      <c r="D57" s="1" t="s">
        <v>285</v>
      </c>
      <c r="E57" s="1" t="s">
        <v>115</v>
      </c>
      <c r="F57" s="1" t="s">
        <v>239</v>
      </c>
      <c r="G57" s="1">
        <v>2021</v>
      </c>
      <c r="H57" s="1" t="s">
        <v>197</v>
      </c>
      <c r="I57" s="1" t="s">
        <v>179</v>
      </c>
      <c r="J57" s="4">
        <v>0.235268</v>
      </c>
      <c r="K57" s="1">
        <v>315</v>
      </c>
      <c r="L57" s="1">
        <v>315</v>
      </c>
      <c r="M57" s="1">
        <v>8.4350000000000005</v>
      </c>
      <c r="O57" s="1">
        <v>3</v>
      </c>
      <c r="P57" s="1" t="s">
        <v>124</v>
      </c>
      <c r="Q57" s="1">
        <v>87.585999999999999</v>
      </c>
      <c r="R57" s="1">
        <v>232</v>
      </c>
      <c r="S57" s="1">
        <v>2.7170000000000001</v>
      </c>
      <c r="T57" s="1">
        <v>159</v>
      </c>
      <c r="U57" s="1">
        <v>2.0779999999999998</v>
      </c>
      <c r="V57" s="1">
        <v>129</v>
      </c>
    </row>
    <row r="58" spans="2:22" x14ac:dyDescent="0.3">
      <c r="B58" s="1" t="s">
        <v>90</v>
      </c>
      <c r="C58" s="1" t="s">
        <v>232</v>
      </c>
      <c r="D58" s="1" t="s">
        <v>285</v>
      </c>
      <c r="E58" s="1" t="s">
        <v>115</v>
      </c>
      <c r="F58" s="1" t="s">
        <v>240</v>
      </c>
      <c r="G58" s="1">
        <v>2021</v>
      </c>
      <c r="H58" s="1" t="s">
        <v>197</v>
      </c>
      <c r="I58" s="1" t="s">
        <v>179</v>
      </c>
      <c r="J58" s="4">
        <v>0.22773199999999999</v>
      </c>
      <c r="K58" s="1">
        <v>315</v>
      </c>
      <c r="L58" s="1">
        <v>315</v>
      </c>
      <c r="M58" s="1">
        <v>8.4350000000000005</v>
      </c>
      <c r="O58" s="1">
        <v>3</v>
      </c>
      <c r="P58" s="1" t="s">
        <v>124</v>
      </c>
      <c r="Q58" s="1">
        <v>87.585999999999999</v>
      </c>
      <c r="R58" s="1">
        <v>232</v>
      </c>
      <c r="S58" s="1">
        <v>2.7170000000000001</v>
      </c>
      <c r="T58" s="1">
        <v>159</v>
      </c>
      <c r="U58" s="1">
        <v>2.0779999999999998</v>
      </c>
      <c r="V58" s="1">
        <v>129</v>
      </c>
    </row>
    <row r="59" spans="2:22" x14ac:dyDescent="0.3">
      <c r="B59" s="1" t="s">
        <v>90</v>
      </c>
      <c r="C59" s="1" t="s">
        <v>232</v>
      </c>
      <c r="D59" s="1" t="s">
        <v>285</v>
      </c>
      <c r="E59" s="1" t="s">
        <v>115</v>
      </c>
      <c r="F59" s="1" t="s">
        <v>241</v>
      </c>
      <c r="G59" s="1">
        <v>2021</v>
      </c>
      <c r="H59" s="1" t="s">
        <v>197</v>
      </c>
      <c r="I59" s="1" t="s">
        <v>179</v>
      </c>
      <c r="J59" s="4">
        <v>0.21878800000000001</v>
      </c>
      <c r="K59" s="1">
        <v>315</v>
      </c>
      <c r="L59" s="1">
        <v>315</v>
      </c>
      <c r="M59" s="1">
        <v>8.3049999999999997</v>
      </c>
      <c r="O59" s="1">
        <v>3</v>
      </c>
      <c r="P59" s="1" t="s">
        <v>124</v>
      </c>
      <c r="Q59" s="1">
        <v>87.585999999999999</v>
      </c>
      <c r="R59" s="1">
        <v>232</v>
      </c>
      <c r="S59" s="1">
        <v>2.7170000000000001</v>
      </c>
      <c r="T59" s="1">
        <v>159</v>
      </c>
      <c r="U59" s="1">
        <v>2.0779999999999998</v>
      </c>
      <c r="V59" s="1">
        <v>129</v>
      </c>
    </row>
    <row r="60" spans="2:22" x14ac:dyDescent="0.3">
      <c r="B60" s="1" t="s">
        <v>90</v>
      </c>
      <c r="C60" s="1" t="s">
        <v>232</v>
      </c>
      <c r="D60" s="1" t="s">
        <v>285</v>
      </c>
      <c r="E60" s="1" t="s">
        <v>115</v>
      </c>
      <c r="F60" s="1" t="s">
        <v>242</v>
      </c>
      <c r="G60" s="1">
        <v>2021</v>
      </c>
      <c r="H60" s="1" t="s">
        <v>197</v>
      </c>
      <c r="I60" s="1" t="s">
        <v>179</v>
      </c>
      <c r="J60" s="4">
        <v>0.20946400000000001</v>
      </c>
      <c r="K60" s="1">
        <v>315</v>
      </c>
      <c r="L60" s="1">
        <v>315</v>
      </c>
      <c r="M60" s="1">
        <v>8.3049999999999997</v>
      </c>
      <c r="O60" s="1">
        <v>3</v>
      </c>
      <c r="P60" s="1" t="s">
        <v>124</v>
      </c>
      <c r="Q60" s="1">
        <v>87.585999999999999</v>
      </c>
      <c r="R60" s="1">
        <v>232</v>
      </c>
      <c r="S60" s="1">
        <v>2.7170000000000001</v>
      </c>
      <c r="T60" s="1">
        <v>159</v>
      </c>
      <c r="U60" s="1">
        <v>2.0779999999999998</v>
      </c>
      <c r="V60" s="1">
        <v>129</v>
      </c>
    </row>
    <row r="61" spans="2:22" x14ac:dyDescent="0.3">
      <c r="B61" s="1" t="s">
        <v>90</v>
      </c>
      <c r="C61" s="1" t="s">
        <v>232</v>
      </c>
      <c r="D61" s="1" t="s">
        <v>285</v>
      </c>
      <c r="E61" s="1" t="s">
        <v>115</v>
      </c>
      <c r="F61" s="1" t="s">
        <v>243</v>
      </c>
      <c r="G61" s="1">
        <v>2021</v>
      </c>
      <c r="H61" s="1" t="s">
        <v>197</v>
      </c>
      <c r="I61" s="1" t="s">
        <v>179</v>
      </c>
      <c r="J61" s="4">
        <v>0.20847599999999999</v>
      </c>
      <c r="K61" s="1">
        <v>315</v>
      </c>
      <c r="L61" s="1">
        <v>315</v>
      </c>
      <c r="M61" s="1">
        <v>8.2360000000000007</v>
      </c>
      <c r="O61" s="1">
        <v>3</v>
      </c>
      <c r="P61" s="1" t="s">
        <v>124</v>
      </c>
      <c r="Q61" s="1">
        <v>87.585999999999999</v>
      </c>
      <c r="R61" s="1">
        <v>232</v>
      </c>
      <c r="S61" s="1">
        <v>2.7170000000000001</v>
      </c>
      <c r="T61" s="1">
        <v>159</v>
      </c>
      <c r="U61" s="1">
        <v>2.0779999999999998</v>
      </c>
      <c r="V61" s="1">
        <v>129</v>
      </c>
    </row>
    <row r="62" spans="2:22" x14ac:dyDescent="0.3">
      <c r="B62" s="1" t="s">
        <v>90</v>
      </c>
      <c r="C62" s="1" t="s">
        <v>232</v>
      </c>
      <c r="D62" s="1" t="s">
        <v>285</v>
      </c>
      <c r="E62" s="1" t="s">
        <v>115</v>
      </c>
      <c r="F62" s="1" t="s">
        <v>244</v>
      </c>
      <c r="G62" s="1">
        <v>2021</v>
      </c>
      <c r="H62" s="1" t="s">
        <v>197</v>
      </c>
      <c r="I62" s="1" t="s">
        <v>179</v>
      </c>
      <c r="J62" s="4">
        <v>0.21371999999999999</v>
      </c>
      <c r="K62" s="1">
        <v>315</v>
      </c>
      <c r="L62" s="1">
        <v>315</v>
      </c>
      <c r="M62" s="1">
        <v>8.2360000000000007</v>
      </c>
      <c r="O62" s="1">
        <v>3</v>
      </c>
      <c r="P62" s="1" t="s">
        <v>124</v>
      </c>
      <c r="Q62" s="1">
        <v>87.585999999999999</v>
      </c>
      <c r="R62" s="1">
        <v>232</v>
      </c>
      <c r="S62" s="1">
        <v>2.7170000000000001</v>
      </c>
      <c r="T62" s="1">
        <v>159</v>
      </c>
      <c r="U62" s="1">
        <v>2.0779999999999998</v>
      </c>
      <c r="V62" s="1">
        <v>129</v>
      </c>
    </row>
    <row r="63" spans="2:22" x14ac:dyDescent="0.3">
      <c r="B63" s="1" t="s">
        <v>90</v>
      </c>
      <c r="C63" s="1" t="s">
        <v>232</v>
      </c>
      <c r="D63" s="1" t="s">
        <v>285</v>
      </c>
      <c r="E63" s="1" t="s">
        <v>115</v>
      </c>
      <c r="F63" s="1" t="s">
        <v>245</v>
      </c>
      <c r="G63" s="1">
        <v>2021</v>
      </c>
      <c r="H63" s="1" t="s">
        <v>197</v>
      </c>
      <c r="I63" s="1" t="s">
        <v>179</v>
      </c>
      <c r="J63" s="4">
        <v>0.22853200000000001</v>
      </c>
      <c r="K63" s="1">
        <v>315</v>
      </c>
      <c r="L63" s="1">
        <v>315</v>
      </c>
      <c r="M63" s="1">
        <v>8.2910000000000004</v>
      </c>
      <c r="O63" s="1">
        <v>3</v>
      </c>
      <c r="P63" s="1" t="s">
        <v>124</v>
      </c>
      <c r="Q63" s="1">
        <v>87.585999999999999</v>
      </c>
      <c r="R63" s="1">
        <v>232</v>
      </c>
      <c r="S63" s="1">
        <v>2.7170000000000001</v>
      </c>
      <c r="T63" s="1">
        <v>159</v>
      </c>
      <c r="U63" s="1">
        <v>2.0779999999999998</v>
      </c>
      <c r="V63" s="1">
        <v>129</v>
      </c>
    </row>
    <row r="64" spans="2:22" x14ac:dyDescent="0.3">
      <c r="B64" s="1" t="s">
        <v>90</v>
      </c>
      <c r="C64" s="1" t="s">
        <v>232</v>
      </c>
      <c r="D64" s="1" t="s">
        <v>285</v>
      </c>
      <c r="E64" s="1" t="s">
        <v>115</v>
      </c>
      <c r="F64" s="1" t="s">
        <v>246</v>
      </c>
      <c r="G64" s="1">
        <v>2021</v>
      </c>
      <c r="H64" s="1" t="s">
        <v>197</v>
      </c>
      <c r="I64" s="1" t="s">
        <v>179</v>
      </c>
      <c r="J64" s="4">
        <v>0.24338199999999999</v>
      </c>
      <c r="K64" s="1">
        <v>315</v>
      </c>
      <c r="L64" s="1">
        <v>315</v>
      </c>
      <c r="M64" s="1">
        <v>8.2910000000000004</v>
      </c>
      <c r="O64" s="1">
        <v>3</v>
      </c>
      <c r="P64" s="1" t="s">
        <v>124</v>
      </c>
      <c r="Q64" s="1">
        <v>87.585999999999999</v>
      </c>
      <c r="R64" s="1">
        <v>232</v>
      </c>
      <c r="S64" s="1">
        <v>2.7170000000000001</v>
      </c>
      <c r="T64" s="1">
        <v>159</v>
      </c>
      <c r="U64" s="1">
        <v>2.0779999999999998</v>
      </c>
      <c r="V64" s="1">
        <v>129</v>
      </c>
    </row>
    <row r="65" spans="2:22" x14ac:dyDescent="0.3">
      <c r="B65" s="1" t="s">
        <v>90</v>
      </c>
      <c r="C65" s="1" t="s">
        <v>232</v>
      </c>
      <c r="D65" s="1" t="s">
        <v>285</v>
      </c>
      <c r="E65" s="1" t="s">
        <v>115</v>
      </c>
      <c r="F65" s="1" t="s">
        <v>247</v>
      </c>
      <c r="G65" s="1">
        <v>2021</v>
      </c>
      <c r="H65" s="1" t="s">
        <v>197</v>
      </c>
      <c r="I65" s="1" t="s">
        <v>179</v>
      </c>
      <c r="J65" s="4">
        <v>0.26358399999999998</v>
      </c>
      <c r="K65" s="1">
        <v>315</v>
      </c>
      <c r="L65" s="1">
        <v>315</v>
      </c>
      <c r="M65" s="1">
        <v>8.5350000000000001</v>
      </c>
      <c r="O65" s="1">
        <v>3</v>
      </c>
      <c r="P65" s="1" t="s">
        <v>124</v>
      </c>
      <c r="Q65" s="1">
        <v>87.585999999999999</v>
      </c>
      <c r="R65" s="1">
        <v>232</v>
      </c>
      <c r="S65" s="1">
        <v>2.7170000000000001</v>
      </c>
      <c r="T65" s="1">
        <v>159</v>
      </c>
      <c r="U65" s="1">
        <v>2.0779999999999998</v>
      </c>
      <c r="V65" s="1">
        <v>129</v>
      </c>
    </row>
    <row r="66" spans="2:22" x14ac:dyDescent="0.3">
      <c r="B66" s="1" t="s">
        <v>90</v>
      </c>
      <c r="C66" s="1" t="s">
        <v>232</v>
      </c>
      <c r="D66" s="1" t="s">
        <v>285</v>
      </c>
      <c r="E66" s="1" t="s">
        <v>115</v>
      </c>
      <c r="F66" s="1" t="s">
        <v>248</v>
      </c>
      <c r="G66" s="1">
        <v>2021</v>
      </c>
      <c r="H66" s="1" t="s">
        <v>197</v>
      </c>
      <c r="I66" s="1" t="s">
        <v>179</v>
      </c>
      <c r="J66" s="4">
        <v>0.30527599999999999</v>
      </c>
      <c r="K66" s="1">
        <v>315</v>
      </c>
      <c r="L66" s="1">
        <v>315</v>
      </c>
      <c r="M66" s="1">
        <v>8.5350000000000001</v>
      </c>
      <c r="O66" s="1">
        <v>3</v>
      </c>
      <c r="P66" s="1" t="s">
        <v>124</v>
      </c>
      <c r="Q66" s="1">
        <v>87.585999999999999</v>
      </c>
      <c r="R66" s="1">
        <v>232</v>
      </c>
      <c r="S66" s="1">
        <v>2.7170000000000001</v>
      </c>
      <c r="T66" s="1">
        <v>159</v>
      </c>
      <c r="U66" s="1">
        <v>2.0779999999999998</v>
      </c>
      <c r="V66" s="1">
        <v>129</v>
      </c>
    </row>
    <row r="67" spans="2:22" x14ac:dyDescent="0.3">
      <c r="B67" s="1" t="s">
        <v>90</v>
      </c>
      <c r="C67" s="1" t="s">
        <v>232</v>
      </c>
      <c r="D67" s="1" t="s">
        <v>285</v>
      </c>
      <c r="E67" s="1" t="s">
        <v>115</v>
      </c>
      <c r="F67" s="1" t="s">
        <v>249</v>
      </c>
      <c r="G67" s="1">
        <v>2021</v>
      </c>
      <c r="H67" s="1" t="s">
        <v>197</v>
      </c>
      <c r="I67" s="1" t="s">
        <v>179</v>
      </c>
      <c r="J67" s="4">
        <v>0.33340999999999998</v>
      </c>
      <c r="K67" s="1">
        <v>315</v>
      </c>
      <c r="L67" s="1">
        <v>315</v>
      </c>
      <c r="M67" s="1">
        <v>9.0220000000000002</v>
      </c>
      <c r="O67" s="1">
        <v>3</v>
      </c>
      <c r="P67" s="1" t="s">
        <v>124</v>
      </c>
      <c r="Q67" s="1">
        <v>87.585999999999999</v>
      </c>
      <c r="R67" s="1">
        <v>232</v>
      </c>
      <c r="S67" s="1">
        <v>2.7170000000000001</v>
      </c>
      <c r="T67" s="1">
        <v>159</v>
      </c>
      <c r="U67" s="1">
        <v>2.0779999999999998</v>
      </c>
      <c r="V67" s="1">
        <v>129</v>
      </c>
    </row>
    <row r="68" spans="2:22" x14ac:dyDescent="0.3">
      <c r="B68" s="1" t="s">
        <v>90</v>
      </c>
      <c r="C68" s="1" t="s">
        <v>232</v>
      </c>
      <c r="D68" s="1" t="s">
        <v>285</v>
      </c>
      <c r="E68" s="1" t="s">
        <v>115</v>
      </c>
      <c r="F68" s="1" t="s">
        <v>250</v>
      </c>
      <c r="G68" s="1">
        <v>2021</v>
      </c>
      <c r="H68" s="1" t="s">
        <v>197</v>
      </c>
      <c r="I68" s="1" t="s">
        <v>179</v>
      </c>
      <c r="J68" s="4">
        <v>0.35597000000000001</v>
      </c>
      <c r="K68" s="1">
        <v>315</v>
      </c>
      <c r="L68" s="1">
        <v>315</v>
      </c>
      <c r="M68" s="1">
        <v>9.0220000000000002</v>
      </c>
      <c r="O68" s="1">
        <v>3</v>
      </c>
      <c r="P68" s="1" t="s">
        <v>124</v>
      </c>
      <c r="Q68" s="1">
        <v>87.585999999999999</v>
      </c>
      <c r="R68" s="1">
        <v>232</v>
      </c>
      <c r="S68" s="1">
        <v>2.7170000000000001</v>
      </c>
      <c r="T68" s="1">
        <v>159</v>
      </c>
      <c r="U68" s="1">
        <v>2.0779999999999998</v>
      </c>
      <c r="V68" s="1">
        <v>129</v>
      </c>
    </row>
    <row r="69" spans="2:22" x14ac:dyDescent="0.3">
      <c r="B69" s="1" t="s">
        <v>90</v>
      </c>
      <c r="C69" s="1" t="s">
        <v>232</v>
      </c>
      <c r="D69" s="1" t="s">
        <v>285</v>
      </c>
      <c r="E69" s="1" t="s">
        <v>115</v>
      </c>
      <c r="F69" s="1" t="s">
        <v>251</v>
      </c>
      <c r="G69" s="1">
        <v>2021</v>
      </c>
      <c r="H69" s="1" t="s">
        <v>197</v>
      </c>
      <c r="I69" s="1" t="s">
        <v>179</v>
      </c>
      <c r="J69" s="4">
        <v>0.37464799999999998</v>
      </c>
      <c r="K69" s="1">
        <v>315</v>
      </c>
      <c r="L69" s="1">
        <v>315</v>
      </c>
      <c r="M69" s="1">
        <v>9.7639999999999993</v>
      </c>
      <c r="O69" s="1">
        <v>3</v>
      </c>
      <c r="P69" s="1" t="s">
        <v>124</v>
      </c>
      <c r="Q69" s="1">
        <v>87.585999999999999</v>
      </c>
      <c r="R69" s="1">
        <v>232</v>
      </c>
      <c r="S69" s="1">
        <v>2.7170000000000001</v>
      </c>
      <c r="T69" s="1">
        <v>159</v>
      </c>
      <c r="U69" s="1">
        <v>2.0779999999999998</v>
      </c>
      <c r="V69" s="1">
        <v>129</v>
      </c>
    </row>
    <row r="70" spans="2:22" x14ac:dyDescent="0.3">
      <c r="B70" s="1" t="s">
        <v>90</v>
      </c>
      <c r="C70" s="1" t="s">
        <v>232</v>
      </c>
      <c r="D70" s="1" t="s">
        <v>285</v>
      </c>
      <c r="E70" s="1" t="s">
        <v>115</v>
      </c>
      <c r="F70" s="1" t="s">
        <v>252</v>
      </c>
      <c r="G70" s="1">
        <v>2021</v>
      </c>
      <c r="H70" s="1" t="s">
        <v>197</v>
      </c>
      <c r="I70" s="1" t="s">
        <v>179</v>
      </c>
      <c r="J70" s="4">
        <v>0.37970399999999999</v>
      </c>
      <c r="K70" s="1">
        <v>315</v>
      </c>
      <c r="L70" s="1">
        <v>315</v>
      </c>
      <c r="M70" s="1">
        <v>9.7639999999999993</v>
      </c>
      <c r="O70" s="1">
        <v>3</v>
      </c>
      <c r="P70" s="1" t="s">
        <v>124</v>
      </c>
      <c r="Q70" s="1">
        <v>87.585999999999999</v>
      </c>
      <c r="R70" s="1">
        <v>232</v>
      </c>
      <c r="S70" s="1">
        <v>2.7170000000000001</v>
      </c>
      <c r="T70" s="1">
        <v>159</v>
      </c>
      <c r="U70" s="1">
        <v>2.0779999999999998</v>
      </c>
      <c r="V70" s="1">
        <v>129</v>
      </c>
    </row>
    <row r="71" spans="2:22" x14ac:dyDescent="0.3">
      <c r="B71" s="1" t="s">
        <v>90</v>
      </c>
      <c r="C71" s="1" t="s">
        <v>232</v>
      </c>
      <c r="D71" s="1" t="s">
        <v>285</v>
      </c>
      <c r="E71" s="1" t="s">
        <v>115</v>
      </c>
      <c r="F71" s="1" t="s">
        <v>253</v>
      </c>
      <c r="G71" s="1">
        <v>2021</v>
      </c>
      <c r="H71" s="1" t="s">
        <v>197</v>
      </c>
      <c r="I71" s="1" t="s">
        <v>179</v>
      </c>
      <c r="J71" s="4">
        <v>0.37369599999999997</v>
      </c>
      <c r="K71" s="1">
        <v>315</v>
      </c>
      <c r="L71" s="1">
        <v>315</v>
      </c>
      <c r="M71" s="1">
        <v>10.613</v>
      </c>
      <c r="O71" s="1">
        <v>3</v>
      </c>
      <c r="P71" s="1" t="s">
        <v>124</v>
      </c>
      <c r="Q71" s="1">
        <v>87.585999999999999</v>
      </c>
      <c r="R71" s="1">
        <v>232</v>
      </c>
      <c r="S71" s="1">
        <v>2.7170000000000001</v>
      </c>
      <c r="T71" s="1">
        <v>159</v>
      </c>
      <c r="U71" s="1">
        <v>2.0779999999999998</v>
      </c>
      <c r="V71" s="1">
        <v>129</v>
      </c>
    </row>
    <row r="72" spans="2:22" x14ac:dyDescent="0.3">
      <c r="B72" s="1" t="s">
        <v>90</v>
      </c>
      <c r="C72" s="1" t="s">
        <v>232</v>
      </c>
      <c r="D72" s="1" t="s">
        <v>285</v>
      </c>
      <c r="E72" s="1" t="s">
        <v>115</v>
      </c>
      <c r="F72" s="1" t="s">
        <v>254</v>
      </c>
      <c r="G72" s="1">
        <v>2021</v>
      </c>
      <c r="H72" s="1" t="s">
        <v>197</v>
      </c>
      <c r="I72" s="1" t="s">
        <v>179</v>
      </c>
      <c r="J72" s="4">
        <v>0.368288</v>
      </c>
      <c r="K72" s="1">
        <v>315</v>
      </c>
      <c r="L72" s="1">
        <v>315</v>
      </c>
      <c r="M72" s="1">
        <v>10.613</v>
      </c>
      <c r="O72" s="1">
        <v>3</v>
      </c>
      <c r="P72" s="1" t="s">
        <v>124</v>
      </c>
      <c r="Q72" s="1">
        <v>87.585999999999999</v>
      </c>
      <c r="R72" s="1">
        <v>232</v>
      </c>
      <c r="S72" s="1">
        <v>2.7170000000000001</v>
      </c>
      <c r="T72" s="1">
        <v>159</v>
      </c>
      <c r="U72" s="1">
        <v>2.0779999999999998</v>
      </c>
      <c r="V72" s="1">
        <v>129</v>
      </c>
    </row>
    <row r="73" spans="2:22" x14ac:dyDescent="0.3">
      <c r="B73" s="1" t="s">
        <v>90</v>
      </c>
      <c r="C73" s="1" t="s">
        <v>232</v>
      </c>
      <c r="D73" s="1" t="s">
        <v>285</v>
      </c>
      <c r="E73" s="1" t="s">
        <v>115</v>
      </c>
      <c r="F73" s="1" t="s">
        <v>255</v>
      </c>
      <c r="G73" s="1">
        <v>2021</v>
      </c>
      <c r="H73" s="1" t="s">
        <v>197</v>
      </c>
      <c r="I73" s="1" t="s">
        <v>179</v>
      </c>
      <c r="J73" s="4">
        <v>0.36226999999999998</v>
      </c>
      <c r="K73" s="1">
        <v>315</v>
      </c>
      <c r="L73" s="1">
        <v>315</v>
      </c>
      <c r="M73" s="1">
        <v>11.388</v>
      </c>
      <c r="O73" s="1">
        <v>3</v>
      </c>
      <c r="P73" s="1" t="s">
        <v>124</v>
      </c>
      <c r="Q73" s="1">
        <v>87.585999999999999</v>
      </c>
      <c r="R73" s="1">
        <v>232</v>
      </c>
      <c r="S73" s="1">
        <v>2.7170000000000001</v>
      </c>
      <c r="T73" s="1">
        <v>159</v>
      </c>
      <c r="U73" s="1">
        <v>2.0779999999999998</v>
      </c>
      <c r="V73" s="1">
        <v>129</v>
      </c>
    </row>
    <row r="74" spans="2:22" x14ac:dyDescent="0.3">
      <c r="B74" s="1" t="s">
        <v>90</v>
      </c>
      <c r="C74" s="1" t="s">
        <v>232</v>
      </c>
      <c r="D74" s="1" t="s">
        <v>285</v>
      </c>
      <c r="E74" s="1" t="s">
        <v>115</v>
      </c>
      <c r="F74" s="1" t="s">
        <v>256</v>
      </c>
      <c r="G74" s="1">
        <v>2021</v>
      </c>
      <c r="H74" s="1" t="s">
        <v>197</v>
      </c>
      <c r="I74" s="1" t="s">
        <v>179</v>
      </c>
      <c r="J74" s="4">
        <v>0.35470599999999991</v>
      </c>
      <c r="K74" s="1">
        <v>315</v>
      </c>
      <c r="L74" s="1">
        <v>315</v>
      </c>
      <c r="M74" s="1">
        <v>11.388</v>
      </c>
      <c r="O74" s="1">
        <v>3</v>
      </c>
      <c r="P74" s="1" t="s">
        <v>124</v>
      </c>
      <c r="Q74" s="1">
        <v>87.585999999999999</v>
      </c>
      <c r="R74" s="1">
        <v>232</v>
      </c>
      <c r="S74" s="1">
        <v>2.7170000000000001</v>
      </c>
      <c r="T74" s="1">
        <v>159</v>
      </c>
      <c r="U74" s="1">
        <v>2.0779999999999998</v>
      </c>
      <c r="V74" s="1">
        <v>129</v>
      </c>
    </row>
    <row r="75" spans="2:22" x14ac:dyDescent="0.3">
      <c r="B75" s="1" t="s">
        <v>90</v>
      </c>
      <c r="C75" s="1" t="s">
        <v>232</v>
      </c>
      <c r="D75" s="1" t="s">
        <v>285</v>
      </c>
      <c r="E75" s="1" t="s">
        <v>115</v>
      </c>
      <c r="F75" s="1" t="s">
        <v>257</v>
      </c>
      <c r="G75" s="1">
        <v>2021</v>
      </c>
      <c r="H75" s="1" t="s">
        <v>197</v>
      </c>
      <c r="I75" s="1" t="s">
        <v>179</v>
      </c>
      <c r="J75" s="4">
        <v>0.36071399999999998</v>
      </c>
      <c r="K75" s="1">
        <v>315</v>
      </c>
      <c r="L75" s="1">
        <v>315</v>
      </c>
      <c r="M75" s="1">
        <v>11.987</v>
      </c>
      <c r="O75" s="1">
        <v>3</v>
      </c>
      <c r="P75" s="1" t="s">
        <v>124</v>
      </c>
      <c r="Q75" s="1">
        <v>87.585999999999999</v>
      </c>
      <c r="R75" s="1">
        <v>232</v>
      </c>
      <c r="S75" s="1">
        <v>2.7170000000000001</v>
      </c>
      <c r="T75" s="1">
        <v>159</v>
      </c>
      <c r="U75" s="1">
        <v>2.0779999999999998</v>
      </c>
      <c r="V75" s="1">
        <v>129</v>
      </c>
    </row>
    <row r="76" spans="2:22" x14ac:dyDescent="0.3">
      <c r="B76" s="1" t="s">
        <v>90</v>
      </c>
      <c r="C76" s="1" t="s">
        <v>232</v>
      </c>
      <c r="D76" s="1" t="s">
        <v>285</v>
      </c>
      <c r="E76" s="1" t="s">
        <v>115</v>
      </c>
      <c r="F76" s="1" t="s">
        <v>258</v>
      </c>
      <c r="G76" s="1">
        <v>2021</v>
      </c>
      <c r="H76" s="1" t="s">
        <v>197</v>
      </c>
      <c r="I76" s="1" t="s">
        <v>179</v>
      </c>
      <c r="J76" s="4">
        <v>0.36930000000000002</v>
      </c>
      <c r="K76" s="1">
        <v>315</v>
      </c>
      <c r="L76" s="1">
        <v>315</v>
      </c>
      <c r="M76" s="1">
        <v>11.987</v>
      </c>
      <c r="O76" s="1">
        <v>3</v>
      </c>
      <c r="P76" s="1" t="s">
        <v>124</v>
      </c>
      <c r="Q76" s="1">
        <v>87.585999999999999</v>
      </c>
      <c r="R76" s="1">
        <v>232</v>
      </c>
      <c r="S76" s="1">
        <v>2.7170000000000001</v>
      </c>
      <c r="T76" s="1">
        <v>159</v>
      </c>
      <c r="U76" s="1">
        <v>2.0779999999999998</v>
      </c>
      <c r="V76" s="1">
        <v>129</v>
      </c>
    </row>
    <row r="77" spans="2:22" x14ac:dyDescent="0.3">
      <c r="B77" s="1" t="s">
        <v>90</v>
      </c>
      <c r="C77" s="1" t="s">
        <v>232</v>
      </c>
      <c r="D77" s="1" t="s">
        <v>285</v>
      </c>
      <c r="E77" s="1" t="s">
        <v>115</v>
      </c>
      <c r="F77" s="1" t="s">
        <v>259</v>
      </c>
      <c r="G77" s="1">
        <v>2021</v>
      </c>
      <c r="H77" s="1" t="s">
        <v>197</v>
      </c>
      <c r="I77" s="1" t="s">
        <v>179</v>
      </c>
      <c r="J77" s="4">
        <v>0.37815599999999999</v>
      </c>
      <c r="K77" s="1">
        <v>315</v>
      </c>
      <c r="L77" s="1">
        <v>315</v>
      </c>
      <c r="M77" s="1">
        <v>12.42</v>
      </c>
      <c r="O77" s="1">
        <v>3</v>
      </c>
      <c r="P77" s="1" t="s">
        <v>124</v>
      </c>
      <c r="Q77" s="1">
        <v>87.585999999999999</v>
      </c>
      <c r="R77" s="1">
        <v>232</v>
      </c>
      <c r="S77" s="1">
        <v>2.7170000000000001</v>
      </c>
      <c r="T77" s="1">
        <v>159</v>
      </c>
      <c r="U77" s="1">
        <v>2.0779999999999998</v>
      </c>
      <c r="V77" s="1">
        <v>129</v>
      </c>
    </row>
    <row r="78" spans="2:22" x14ac:dyDescent="0.3">
      <c r="B78" s="1" t="s">
        <v>90</v>
      </c>
      <c r="C78" s="1" t="s">
        <v>232</v>
      </c>
      <c r="D78" s="1" t="s">
        <v>285</v>
      </c>
      <c r="E78" s="1" t="s">
        <v>115</v>
      </c>
      <c r="F78" s="1" t="s">
        <v>260</v>
      </c>
      <c r="G78" s="1">
        <v>2021</v>
      </c>
      <c r="H78" s="1" t="s">
        <v>197</v>
      </c>
      <c r="I78" s="1" t="s">
        <v>179</v>
      </c>
      <c r="J78" s="4">
        <v>0.374608</v>
      </c>
      <c r="K78" s="1">
        <v>315</v>
      </c>
      <c r="L78" s="1">
        <v>315</v>
      </c>
      <c r="M78" s="1">
        <v>12.419</v>
      </c>
      <c r="O78" s="1">
        <v>3</v>
      </c>
      <c r="P78" s="1" t="s">
        <v>124</v>
      </c>
      <c r="Q78" s="1">
        <v>87.585999999999999</v>
      </c>
      <c r="R78" s="1">
        <v>232</v>
      </c>
      <c r="S78" s="1">
        <v>2.7170000000000001</v>
      </c>
      <c r="T78" s="1">
        <v>159</v>
      </c>
      <c r="U78" s="1">
        <v>2.0779999999999998</v>
      </c>
      <c r="V78" s="1">
        <v>129</v>
      </c>
    </row>
    <row r="79" spans="2:22" x14ac:dyDescent="0.3">
      <c r="B79" s="1" t="s">
        <v>90</v>
      </c>
      <c r="C79" s="1" t="s">
        <v>232</v>
      </c>
      <c r="D79" s="1" t="s">
        <v>285</v>
      </c>
      <c r="E79" s="1" t="s">
        <v>115</v>
      </c>
      <c r="F79" s="1" t="s">
        <v>261</v>
      </c>
      <c r="G79" s="1">
        <v>2021</v>
      </c>
      <c r="H79" s="1" t="s">
        <v>197</v>
      </c>
      <c r="I79" s="1" t="s">
        <v>179</v>
      </c>
      <c r="J79" s="4">
        <v>0.36302400000000001</v>
      </c>
      <c r="K79" s="1">
        <v>315</v>
      </c>
      <c r="L79" s="1">
        <v>315</v>
      </c>
      <c r="M79" s="1">
        <v>12.688000000000001</v>
      </c>
      <c r="O79" s="1">
        <v>3</v>
      </c>
      <c r="P79" s="1" t="s">
        <v>124</v>
      </c>
      <c r="Q79" s="1">
        <v>87.585999999999999</v>
      </c>
      <c r="R79" s="1">
        <v>232</v>
      </c>
      <c r="S79" s="1">
        <v>2.7170000000000001</v>
      </c>
      <c r="T79" s="1">
        <v>159</v>
      </c>
      <c r="U79" s="1">
        <v>2.0779999999999998</v>
      </c>
      <c r="V79" s="1">
        <v>129</v>
      </c>
    </row>
    <row r="80" spans="2:22" x14ac:dyDescent="0.3">
      <c r="B80" s="1" t="s">
        <v>90</v>
      </c>
      <c r="C80" s="1" t="s">
        <v>232</v>
      </c>
      <c r="D80" s="1" t="s">
        <v>285</v>
      </c>
      <c r="E80" s="1" t="s">
        <v>115</v>
      </c>
      <c r="F80" s="1" t="s">
        <v>262</v>
      </c>
      <c r="G80" s="1">
        <v>2021</v>
      </c>
      <c r="H80" s="1" t="s">
        <v>197</v>
      </c>
      <c r="I80" s="1" t="s">
        <v>179</v>
      </c>
      <c r="J80" s="4">
        <v>0.36165399999999998</v>
      </c>
      <c r="K80" s="1">
        <v>315</v>
      </c>
      <c r="L80" s="1">
        <v>315</v>
      </c>
      <c r="M80" s="1">
        <v>12.688000000000001</v>
      </c>
      <c r="O80" s="1">
        <v>3</v>
      </c>
      <c r="P80" s="1" t="s">
        <v>124</v>
      </c>
      <c r="Q80" s="1">
        <v>87.585999999999999</v>
      </c>
      <c r="R80" s="1">
        <v>232</v>
      </c>
      <c r="S80" s="1">
        <v>2.7170000000000001</v>
      </c>
      <c r="T80" s="1">
        <v>159</v>
      </c>
      <c r="U80" s="1">
        <v>2.0779999999999998</v>
      </c>
      <c r="V80" s="1">
        <v>129</v>
      </c>
    </row>
    <row r="81" spans="2:22" x14ac:dyDescent="0.3">
      <c r="B81" s="1" t="s">
        <v>90</v>
      </c>
      <c r="C81" s="1" t="s">
        <v>232</v>
      </c>
      <c r="D81" s="1" t="s">
        <v>285</v>
      </c>
      <c r="E81" s="1" t="s">
        <v>115</v>
      </c>
      <c r="F81" s="1" t="s">
        <v>263</v>
      </c>
      <c r="G81" s="1">
        <v>2021</v>
      </c>
      <c r="H81" s="1" t="s">
        <v>197</v>
      </c>
      <c r="I81" s="1" t="s">
        <v>179</v>
      </c>
      <c r="J81" s="4">
        <v>0.36741399999999991</v>
      </c>
      <c r="K81" s="1">
        <v>315</v>
      </c>
      <c r="L81" s="1">
        <v>315</v>
      </c>
      <c r="M81" s="1">
        <v>12.773</v>
      </c>
      <c r="O81" s="1">
        <v>3</v>
      </c>
      <c r="P81" s="1" t="s">
        <v>124</v>
      </c>
      <c r="Q81" s="1">
        <v>87.585999999999999</v>
      </c>
      <c r="R81" s="1">
        <v>232</v>
      </c>
      <c r="S81" s="1">
        <v>2.7170000000000001</v>
      </c>
      <c r="T81" s="1">
        <v>159</v>
      </c>
      <c r="U81" s="1">
        <v>2.0779999999999998</v>
      </c>
      <c r="V81" s="1">
        <v>129</v>
      </c>
    </row>
    <row r="82" spans="2:22" x14ac:dyDescent="0.3">
      <c r="B82" s="1" t="s">
        <v>90</v>
      </c>
      <c r="C82" s="1" t="s">
        <v>232</v>
      </c>
      <c r="D82" s="1" t="s">
        <v>285</v>
      </c>
      <c r="E82" s="1" t="s">
        <v>115</v>
      </c>
      <c r="F82" s="1" t="s">
        <v>264</v>
      </c>
      <c r="G82" s="1">
        <v>2021</v>
      </c>
      <c r="H82" s="1" t="s">
        <v>197</v>
      </c>
      <c r="I82" s="1" t="s">
        <v>179</v>
      </c>
      <c r="J82" s="4">
        <v>0.38308799999999998</v>
      </c>
      <c r="K82" s="1">
        <v>315</v>
      </c>
      <c r="L82" s="1">
        <v>315</v>
      </c>
      <c r="M82" s="1">
        <v>12.773</v>
      </c>
      <c r="O82" s="1">
        <v>3</v>
      </c>
      <c r="P82" s="1" t="s">
        <v>124</v>
      </c>
      <c r="Q82" s="1">
        <v>87.585999999999999</v>
      </c>
      <c r="R82" s="1">
        <v>232</v>
      </c>
      <c r="S82" s="1">
        <v>2.7170000000000001</v>
      </c>
      <c r="T82" s="1">
        <v>159</v>
      </c>
      <c r="U82" s="1">
        <v>2.0779999999999998</v>
      </c>
      <c r="V82" s="1">
        <v>129</v>
      </c>
    </row>
    <row r="83" spans="2:22" x14ac:dyDescent="0.3">
      <c r="B83" s="1" t="s">
        <v>90</v>
      </c>
      <c r="C83" s="1" t="s">
        <v>232</v>
      </c>
      <c r="D83" s="1" t="s">
        <v>285</v>
      </c>
      <c r="E83" s="1" t="s">
        <v>115</v>
      </c>
      <c r="F83" s="1" t="s">
        <v>265</v>
      </c>
      <c r="G83" s="1">
        <v>2021</v>
      </c>
      <c r="H83" s="1" t="s">
        <v>197</v>
      </c>
      <c r="I83" s="1" t="s">
        <v>179</v>
      </c>
      <c r="J83" s="4">
        <v>0.40803600000000001</v>
      </c>
      <c r="K83" s="1">
        <v>315</v>
      </c>
      <c r="L83" s="1">
        <v>315</v>
      </c>
      <c r="M83" s="1">
        <v>12.645</v>
      </c>
      <c r="O83" s="1">
        <v>3</v>
      </c>
      <c r="P83" s="1" t="s">
        <v>124</v>
      </c>
      <c r="Q83" s="1">
        <v>87.585999999999999</v>
      </c>
      <c r="R83" s="1">
        <v>232</v>
      </c>
      <c r="S83" s="1">
        <v>2.7170000000000001</v>
      </c>
      <c r="T83" s="1">
        <v>159</v>
      </c>
      <c r="U83" s="1">
        <v>2.0779999999999998</v>
      </c>
      <c r="V83" s="1">
        <v>129</v>
      </c>
    </row>
    <row r="84" spans="2:22" x14ac:dyDescent="0.3">
      <c r="B84" s="1" t="s">
        <v>90</v>
      </c>
      <c r="C84" s="1" t="s">
        <v>232</v>
      </c>
      <c r="D84" s="1" t="s">
        <v>285</v>
      </c>
      <c r="E84" s="1" t="s">
        <v>115</v>
      </c>
      <c r="F84" s="1" t="s">
        <v>266</v>
      </c>
      <c r="G84" s="1">
        <v>2021</v>
      </c>
      <c r="H84" s="1" t="s">
        <v>197</v>
      </c>
      <c r="I84" s="1" t="s">
        <v>179</v>
      </c>
      <c r="J84" s="4">
        <v>0.44907999999999998</v>
      </c>
      <c r="K84" s="1">
        <v>315</v>
      </c>
      <c r="L84" s="1">
        <v>315</v>
      </c>
      <c r="M84" s="1">
        <v>12.645</v>
      </c>
      <c r="O84" s="1">
        <v>3</v>
      </c>
      <c r="P84" s="1" t="s">
        <v>124</v>
      </c>
      <c r="Q84" s="1">
        <v>87.585999999999999</v>
      </c>
      <c r="R84" s="1">
        <v>232</v>
      </c>
      <c r="S84" s="1">
        <v>2.7170000000000001</v>
      </c>
      <c r="T84" s="1">
        <v>159</v>
      </c>
      <c r="U84" s="1">
        <v>2.0779999999999998</v>
      </c>
      <c r="V84" s="1">
        <v>129</v>
      </c>
    </row>
    <row r="85" spans="2:22" x14ac:dyDescent="0.3">
      <c r="B85" s="1" t="s">
        <v>90</v>
      </c>
      <c r="C85" s="1" t="s">
        <v>232</v>
      </c>
      <c r="D85" s="1" t="s">
        <v>285</v>
      </c>
      <c r="E85" s="1" t="s">
        <v>115</v>
      </c>
      <c r="F85" s="1" t="s">
        <v>267</v>
      </c>
      <c r="G85" s="1">
        <v>2021</v>
      </c>
      <c r="H85" s="1" t="s">
        <v>197</v>
      </c>
      <c r="I85" s="1" t="s">
        <v>179</v>
      </c>
      <c r="J85" s="4">
        <v>0.50109999999999999</v>
      </c>
      <c r="K85" s="1">
        <v>315</v>
      </c>
      <c r="L85" s="1">
        <v>315</v>
      </c>
      <c r="M85" s="1">
        <v>12.374000000000001</v>
      </c>
      <c r="O85" s="1">
        <v>3</v>
      </c>
      <c r="P85" s="1" t="s">
        <v>124</v>
      </c>
      <c r="Q85" s="1">
        <v>87.585999999999999</v>
      </c>
      <c r="R85" s="1">
        <v>232</v>
      </c>
      <c r="S85" s="1">
        <v>2.7170000000000001</v>
      </c>
      <c r="T85" s="1">
        <v>159</v>
      </c>
      <c r="U85" s="1">
        <v>2.0779999999999998</v>
      </c>
      <c r="V85" s="1">
        <v>129</v>
      </c>
    </row>
    <row r="86" spans="2:22" x14ac:dyDescent="0.3">
      <c r="B86" s="1" t="s">
        <v>90</v>
      </c>
      <c r="C86" s="1" t="s">
        <v>232</v>
      </c>
      <c r="D86" s="1" t="s">
        <v>285</v>
      </c>
      <c r="E86" s="1" t="s">
        <v>115</v>
      </c>
      <c r="F86" s="1" t="s">
        <v>268</v>
      </c>
      <c r="G86" s="1">
        <v>2021</v>
      </c>
      <c r="H86" s="1" t="s">
        <v>197</v>
      </c>
      <c r="I86" s="1" t="s">
        <v>179</v>
      </c>
      <c r="J86" s="4">
        <v>0.55520199999999997</v>
      </c>
      <c r="K86" s="1">
        <v>315</v>
      </c>
      <c r="L86" s="1">
        <v>315</v>
      </c>
      <c r="M86" s="1">
        <v>12.374000000000001</v>
      </c>
      <c r="O86" s="1">
        <v>3</v>
      </c>
      <c r="P86" s="1" t="s">
        <v>124</v>
      </c>
      <c r="Q86" s="1">
        <v>87.585999999999999</v>
      </c>
      <c r="R86" s="1">
        <v>232</v>
      </c>
      <c r="S86" s="1">
        <v>2.7170000000000001</v>
      </c>
      <c r="T86" s="1">
        <v>159</v>
      </c>
      <c r="U86" s="1">
        <v>2.0779999999999998</v>
      </c>
      <c r="V86" s="1">
        <v>129</v>
      </c>
    </row>
    <row r="87" spans="2:22" x14ac:dyDescent="0.3">
      <c r="B87" s="1" t="s">
        <v>90</v>
      </c>
      <c r="C87" s="1" t="s">
        <v>232</v>
      </c>
      <c r="D87" s="1" t="s">
        <v>285</v>
      </c>
      <c r="E87" s="1" t="s">
        <v>115</v>
      </c>
      <c r="F87" s="1" t="s">
        <v>269</v>
      </c>
      <c r="G87" s="1">
        <v>2021</v>
      </c>
      <c r="H87" s="1" t="s">
        <v>197</v>
      </c>
      <c r="I87" s="1" t="s">
        <v>179</v>
      </c>
      <c r="J87" s="4">
        <v>0.57063599999999992</v>
      </c>
      <c r="K87" s="1">
        <v>315</v>
      </c>
      <c r="L87" s="1">
        <v>315</v>
      </c>
      <c r="M87" s="1">
        <v>11.984</v>
      </c>
      <c r="O87" s="1">
        <v>3</v>
      </c>
      <c r="P87" s="1" t="s">
        <v>124</v>
      </c>
      <c r="Q87" s="1">
        <v>87.585999999999999</v>
      </c>
      <c r="R87" s="1">
        <v>232</v>
      </c>
      <c r="S87" s="1">
        <v>2.7170000000000001</v>
      </c>
      <c r="T87" s="1">
        <v>159</v>
      </c>
      <c r="U87" s="1">
        <v>2.0779999999999998</v>
      </c>
      <c r="V87" s="1">
        <v>129</v>
      </c>
    </row>
    <row r="88" spans="2:22" x14ac:dyDescent="0.3">
      <c r="B88" s="1" t="s">
        <v>90</v>
      </c>
      <c r="C88" s="1" t="s">
        <v>232</v>
      </c>
      <c r="D88" s="1" t="s">
        <v>285</v>
      </c>
      <c r="E88" s="1" t="s">
        <v>115</v>
      </c>
      <c r="F88" s="1" t="s">
        <v>270</v>
      </c>
      <c r="G88" s="1">
        <v>2021</v>
      </c>
      <c r="H88" s="1" t="s">
        <v>197</v>
      </c>
      <c r="I88" s="1" t="s">
        <v>179</v>
      </c>
      <c r="J88" s="4">
        <v>0.57694600000000007</v>
      </c>
      <c r="K88" s="1">
        <v>315</v>
      </c>
      <c r="L88" s="1">
        <v>315</v>
      </c>
      <c r="M88" s="1">
        <v>11.984</v>
      </c>
      <c r="O88" s="1">
        <v>3</v>
      </c>
      <c r="P88" s="1" t="s">
        <v>124</v>
      </c>
      <c r="Q88" s="1">
        <v>87.585999999999999</v>
      </c>
      <c r="R88" s="1">
        <v>232</v>
      </c>
      <c r="S88" s="1">
        <v>2.7170000000000001</v>
      </c>
      <c r="T88" s="1">
        <v>159</v>
      </c>
      <c r="U88" s="1">
        <v>2.0779999999999998</v>
      </c>
      <c r="V88" s="1">
        <v>129</v>
      </c>
    </row>
    <row r="89" spans="2:22" x14ac:dyDescent="0.3">
      <c r="B89" s="1" t="s">
        <v>90</v>
      </c>
      <c r="C89" s="1" t="s">
        <v>232</v>
      </c>
      <c r="D89" s="1" t="s">
        <v>285</v>
      </c>
      <c r="E89" s="1" t="s">
        <v>115</v>
      </c>
      <c r="F89" s="1" t="s">
        <v>271</v>
      </c>
      <c r="G89" s="1">
        <v>2021</v>
      </c>
      <c r="H89" s="1" t="s">
        <v>197</v>
      </c>
      <c r="I89" s="1" t="s">
        <v>179</v>
      </c>
      <c r="J89" s="4">
        <v>0.56202999999999992</v>
      </c>
      <c r="K89" s="1">
        <v>315</v>
      </c>
      <c r="L89" s="1">
        <v>315</v>
      </c>
      <c r="M89" s="1">
        <v>11.502000000000001</v>
      </c>
      <c r="O89" s="1">
        <v>3</v>
      </c>
      <c r="P89" s="1" t="s">
        <v>124</v>
      </c>
      <c r="Q89" s="1">
        <v>87.585999999999999</v>
      </c>
      <c r="R89" s="1">
        <v>232</v>
      </c>
      <c r="S89" s="1">
        <v>2.7170000000000001</v>
      </c>
      <c r="T89" s="1">
        <v>159</v>
      </c>
      <c r="U89" s="1">
        <v>2.0779999999999998</v>
      </c>
      <c r="V89" s="1">
        <v>129</v>
      </c>
    </row>
    <row r="90" spans="2:22" x14ac:dyDescent="0.3">
      <c r="B90" s="1" t="s">
        <v>90</v>
      </c>
      <c r="C90" s="1" t="s">
        <v>232</v>
      </c>
      <c r="D90" s="1" t="s">
        <v>285</v>
      </c>
      <c r="E90" s="1" t="s">
        <v>115</v>
      </c>
      <c r="F90" s="1" t="s">
        <v>272</v>
      </c>
      <c r="G90" s="1">
        <v>2021</v>
      </c>
      <c r="H90" s="1" t="s">
        <v>197</v>
      </c>
      <c r="I90" s="1" t="s">
        <v>179</v>
      </c>
      <c r="J90" s="4">
        <v>0.54414800000000008</v>
      </c>
      <c r="K90" s="1">
        <v>315</v>
      </c>
      <c r="L90" s="1">
        <v>315</v>
      </c>
      <c r="M90" s="1">
        <v>11.502000000000001</v>
      </c>
      <c r="O90" s="1">
        <v>3</v>
      </c>
      <c r="P90" s="1" t="s">
        <v>124</v>
      </c>
      <c r="Q90" s="1">
        <v>87.585999999999999</v>
      </c>
      <c r="R90" s="1">
        <v>232</v>
      </c>
      <c r="S90" s="1">
        <v>2.7170000000000001</v>
      </c>
      <c r="T90" s="1">
        <v>159</v>
      </c>
      <c r="U90" s="1">
        <v>2.0779999999999998</v>
      </c>
      <c r="V90" s="1">
        <v>129</v>
      </c>
    </row>
    <row r="91" spans="2:22" x14ac:dyDescent="0.3">
      <c r="B91" s="1" t="s">
        <v>90</v>
      </c>
      <c r="C91" s="1" t="s">
        <v>232</v>
      </c>
      <c r="D91" s="1" t="s">
        <v>285</v>
      </c>
      <c r="E91" s="1" t="s">
        <v>115</v>
      </c>
      <c r="F91" s="1" t="s">
        <v>273</v>
      </c>
      <c r="G91" s="1">
        <v>2021</v>
      </c>
      <c r="H91" s="1" t="s">
        <v>197</v>
      </c>
      <c r="I91" s="1" t="s">
        <v>179</v>
      </c>
      <c r="J91" s="4">
        <v>0.5272619999999999</v>
      </c>
      <c r="K91" s="1">
        <v>315</v>
      </c>
      <c r="L91" s="1">
        <v>315</v>
      </c>
      <c r="M91" s="1">
        <v>10.912000000000001</v>
      </c>
      <c r="O91" s="1">
        <v>3</v>
      </c>
      <c r="P91" s="1" t="s">
        <v>124</v>
      </c>
      <c r="Q91" s="1">
        <v>87.585999999999999</v>
      </c>
      <c r="R91" s="1">
        <v>232</v>
      </c>
      <c r="S91" s="1">
        <v>2.7170000000000001</v>
      </c>
      <c r="T91" s="1">
        <v>159</v>
      </c>
      <c r="U91" s="1">
        <v>2.0779999999999998</v>
      </c>
      <c r="V91" s="1">
        <v>129</v>
      </c>
    </row>
    <row r="92" spans="2:22" x14ac:dyDescent="0.3">
      <c r="B92" s="1" t="s">
        <v>90</v>
      </c>
      <c r="C92" s="1" t="s">
        <v>232</v>
      </c>
      <c r="D92" s="1" t="s">
        <v>285</v>
      </c>
      <c r="E92" s="1" t="s">
        <v>115</v>
      </c>
      <c r="F92" s="1" t="s">
        <v>274</v>
      </c>
      <c r="G92" s="1">
        <v>2021</v>
      </c>
      <c r="H92" s="1" t="s">
        <v>197</v>
      </c>
      <c r="I92" s="1" t="s">
        <v>179</v>
      </c>
      <c r="J92" s="4">
        <v>0.50750600000000001</v>
      </c>
      <c r="K92" s="1">
        <v>315</v>
      </c>
      <c r="L92" s="1">
        <v>315</v>
      </c>
      <c r="M92" s="1">
        <v>10.912000000000001</v>
      </c>
      <c r="O92" s="1">
        <v>3</v>
      </c>
      <c r="P92" s="1" t="s">
        <v>124</v>
      </c>
      <c r="Q92" s="1">
        <v>87.585999999999999</v>
      </c>
      <c r="R92" s="1">
        <v>232</v>
      </c>
      <c r="S92" s="1">
        <v>2.7170000000000001</v>
      </c>
      <c r="T92" s="1">
        <v>159</v>
      </c>
      <c r="U92" s="1">
        <v>2.0779999999999998</v>
      </c>
      <c r="V92" s="1">
        <v>129</v>
      </c>
    </row>
    <row r="93" spans="2:22" x14ac:dyDescent="0.3">
      <c r="B93" s="1" t="s">
        <v>90</v>
      </c>
      <c r="C93" s="1" t="s">
        <v>232</v>
      </c>
      <c r="D93" s="1" t="s">
        <v>285</v>
      </c>
      <c r="E93" s="1" t="s">
        <v>115</v>
      </c>
      <c r="F93" s="1" t="s">
        <v>275</v>
      </c>
      <c r="G93" s="1">
        <v>2021</v>
      </c>
      <c r="H93" s="1" t="s">
        <v>197</v>
      </c>
      <c r="I93" s="1" t="s">
        <v>179</v>
      </c>
      <c r="J93" s="4">
        <v>0.486454</v>
      </c>
      <c r="K93" s="1">
        <v>315</v>
      </c>
      <c r="L93" s="1">
        <v>315</v>
      </c>
      <c r="M93" s="1">
        <v>10.307</v>
      </c>
      <c r="O93" s="1">
        <v>3</v>
      </c>
      <c r="P93" s="1" t="s">
        <v>124</v>
      </c>
      <c r="Q93" s="1">
        <v>87.585999999999999</v>
      </c>
      <c r="R93" s="1">
        <v>232</v>
      </c>
      <c r="S93" s="1">
        <v>2.7170000000000001</v>
      </c>
      <c r="T93" s="1">
        <v>159</v>
      </c>
      <c r="U93" s="1">
        <v>2.0779999999999998</v>
      </c>
      <c r="V93" s="1">
        <v>129</v>
      </c>
    </row>
    <row r="94" spans="2:22" x14ac:dyDescent="0.3">
      <c r="B94" s="1" t="s">
        <v>90</v>
      </c>
      <c r="C94" s="1" t="s">
        <v>232</v>
      </c>
      <c r="D94" s="1" t="s">
        <v>285</v>
      </c>
      <c r="E94" s="1" t="s">
        <v>115</v>
      </c>
      <c r="F94" s="1" t="s">
        <v>276</v>
      </c>
      <c r="G94" s="1">
        <v>2021</v>
      </c>
      <c r="H94" s="1" t="s">
        <v>197</v>
      </c>
      <c r="I94" s="1" t="s">
        <v>179</v>
      </c>
      <c r="J94" s="4">
        <v>0.46405599999999991</v>
      </c>
      <c r="K94" s="1">
        <v>315</v>
      </c>
      <c r="L94" s="1">
        <v>315</v>
      </c>
      <c r="M94" s="1">
        <v>10.307</v>
      </c>
      <c r="O94" s="1">
        <v>3</v>
      </c>
      <c r="P94" s="1" t="s">
        <v>124</v>
      </c>
      <c r="Q94" s="1">
        <v>87.585999999999999</v>
      </c>
      <c r="R94" s="1">
        <v>232</v>
      </c>
      <c r="S94" s="1">
        <v>2.7170000000000001</v>
      </c>
      <c r="T94" s="1">
        <v>159</v>
      </c>
      <c r="U94" s="1">
        <v>2.0779999999999998</v>
      </c>
      <c r="V94" s="1">
        <v>129</v>
      </c>
    </row>
    <row r="95" spans="2:22" x14ac:dyDescent="0.3">
      <c r="B95" s="1" t="s">
        <v>90</v>
      </c>
      <c r="C95" s="1" t="s">
        <v>232</v>
      </c>
      <c r="D95" s="1" t="s">
        <v>285</v>
      </c>
      <c r="E95" s="1" t="s">
        <v>115</v>
      </c>
      <c r="F95" s="1" t="s">
        <v>277</v>
      </c>
      <c r="G95" s="1">
        <v>2021</v>
      </c>
      <c r="H95" s="1" t="s">
        <v>197</v>
      </c>
      <c r="I95" s="1" t="s">
        <v>179</v>
      </c>
      <c r="J95" s="4">
        <v>0.43681999999999999</v>
      </c>
      <c r="K95" s="1">
        <v>315</v>
      </c>
      <c r="L95" s="1">
        <v>315</v>
      </c>
      <c r="M95" s="1">
        <v>9.7919999999999998</v>
      </c>
      <c r="O95" s="1">
        <v>3</v>
      </c>
      <c r="P95" s="1" t="s">
        <v>124</v>
      </c>
      <c r="Q95" s="1">
        <v>87.585999999999999</v>
      </c>
      <c r="R95" s="1">
        <v>232</v>
      </c>
      <c r="S95" s="1">
        <v>2.7170000000000001</v>
      </c>
      <c r="T95" s="1">
        <v>159</v>
      </c>
      <c r="U95" s="1">
        <v>2.0779999999999998</v>
      </c>
      <c r="V95" s="1">
        <v>129</v>
      </c>
    </row>
    <row r="96" spans="2:22" x14ac:dyDescent="0.3">
      <c r="B96" s="1" t="s">
        <v>90</v>
      </c>
      <c r="C96" s="1" t="s">
        <v>232</v>
      </c>
      <c r="D96" s="1" t="s">
        <v>285</v>
      </c>
      <c r="E96" s="1" t="s">
        <v>115</v>
      </c>
      <c r="F96" s="1" t="s">
        <v>278</v>
      </c>
      <c r="G96" s="1">
        <v>2021</v>
      </c>
      <c r="H96" s="1" t="s">
        <v>197</v>
      </c>
      <c r="I96" s="1" t="s">
        <v>179</v>
      </c>
      <c r="J96" s="4">
        <v>0.40228199999999997</v>
      </c>
      <c r="K96" s="1">
        <v>315</v>
      </c>
      <c r="L96" s="1">
        <v>315</v>
      </c>
      <c r="M96" s="1">
        <v>9.7919999999999998</v>
      </c>
      <c r="O96" s="1">
        <v>3</v>
      </c>
      <c r="P96" s="1" t="s">
        <v>124</v>
      </c>
      <c r="Q96" s="1">
        <v>87.585999999999999</v>
      </c>
      <c r="R96" s="1">
        <v>232</v>
      </c>
      <c r="S96" s="1">
        <v>2.7170000000000001</v>
      </c>
      <c r="T96" s="1">
        <v>159</v>
      </c>
      <c r="U96" s="1">
        <v>2.0779999999999998</v>
      </c>
      <c r="V96" s="1">
        <v>129</v>
      </c>
    </row>
    <row r="97" spans="2:22" x14ac:dyDescent="0.3">
      <c r="B97" s="1" t="s">
        <v>90</v>
      </c>
      <c r="C97" s="1" t="s">
        <v>232</v>
      </c>
      <c r="D97" s="1" t="s">
        <v>285</v>
      </c>
      <c r="E97" s="1" t="s">
        <v>115</v>
      </c>
      <c r="F97" s="1" t="s">
        <v>279</v>
      </c>
      <c r="G97" s="1">
        <v>2021</v>
      </c>
      <c r="H97" s="1" t="s">
        <v>197</v>
      </c>
      <c r="I97" s="1" t="s">
        <v>179</v>
      </c>
      <c r="J97" s="4">
        <v>0.35969999999999991</v>
      </c>
      <c r="K97" s="1">
        <v>315</v>
      </c>
      <c r="L97" s="1">
        <v>315</v>
      </c>
      <c r="M97" s="1">
        <v>9.391</v>
      </c>
      <c r="O97" s="1">
        <v>3</v>
      </c>
      <c r="P97" s="1" t="s">
        <v>124</v>
      </c>
      <c r="Q97" s="1">
        <v>87.585999999999999</v>
      </c>
      <c r="R97" s="1">
        <v>232</v>
      </c>
      <c r="S97" s="1">
        <v>2.7170000000000001</v>
      </c>
      <c r="T97" s="1">
        <v>159</v>
      </c>
      <c r="U97" s="1">
        <v>2.0779999999999998</v>
      </c>
      <c r="V97" s="1">
        <v>129</v>
      </c>
    </row>
    <row r="98" spans="2:22" x14ac:dyDescent="0.3">
      <c r="B98" s="1" t="s">
        <v>90</v>
      </c>
      <c r="C98" s="1" t="s">
        <v>232</v>
      </c>
      <c r="D98" s="1" t="s">
        <v>285</v>
      </c>
      <c r="E98" s="1" t="s">
        <v>115</v>
      </c>
      <c r="F98" s="1" t="s">
        <v>280</v>
      </c>
      <c r="G98" s="1">
        <v>2021</v>
      </c>
      <c r="H98" s="1" t="s">
        <v>197</v>
      </c>
      <c r="I98" s="1" t="s">
        <v>179</v>
      </c>
      <c r="J98" s="4">
        <v>0.31619599999999992</v>
      </c>
      <c r="K98" s="1">
        <v>315</v>
      </c>
      <c r="L98" s="1">
        <v>315</v>
      </c>
      <c r="M98" s="1">
        <v>9.391</v>
      </c>
      <c r="O98" s="1">
        <v>3</v>
      </c>
      <c r="P98" s="1" t="s">
        <v>124</v>
      </c>
      <c r="Q98" s="1">
        <v>87.585999999999999</v>
      </c>
      <c r="R98" s="1">
        <v>232</v>
      </c>
      <c r="S98" s="1">
        <v>2.7170000000000001</v>
      </c>
      <c r="T98" s="1">
        <v>159</v>
      </c>
      <c r="U98" s="1">
        <v>2.0779999999999998</v>
      </c>
      <c r="V98" s="1">
        <v>129</v>
      </c>
    </row>
    <row r="99" spans="2:22" x14ac:dyDescent="0.3">
      <c r="B99" s="1" t="s">
        <v>90</v>
      </c>
      <c r="C99" s="1" t="s">
        <v>232</v>
      </c>
      <c r="D99" s="1" t="s">
        <v>285</v>
      </c>
      <c r="E99" s="1" t="s">
        <v>115</v>
      </c>
      <c r="F99" s="1" t="s">
        <v>233</v>
      </c>
      <c r="G99" s="1">
        <v>2021</v>
      </c>
      <c r="H99" s="1" t="s">
        <v>197</v>
      </c>
      <c r="I99" s="1" t="s">
        <v>199</v>
      </c>
      <c r="J99" s="4">
        <v>0.617564</v>
      </c>
      <c r="K99" s="1">
        <v>371</v>
      </c>
      <c r="L99" s="1">
        <v>371</v>
      </c>
      <c r="M99" s="1">
        <v>9.1280000000000001</v>
      </c>
      <c r="O99" s="1">
        <v>3</v>
      </c>
      <c r="P99" s="1" t="s">
        <v>124</v>
      </c>
      <c r="Q99" s="1">
        <v>132.48699999999999</v>
      </c>
      <c r="R99" s="1">
        <v>269</v>
      </c>
      <c r="S99" s="1">
        <v>3.4860000000000002</v>
      </c>
      <c r="T99" s="1">
        <v>455</v>
      </c>
      <c r="U99" s="1">
        <v>2.694</v>
      </c>
      <c r="V99" s="1">
        <v>457</v>
      </c>
    </row>
    <row r="100" spans="2:22" x14ac:dyDescent="0.3">
      <c r="B100" s="1" t="s">
        <v>90</v>
      </c>
      <c r="C100" s="1" t="s">
        <v>232</v>
      </c>
      <c r="D100" s="1" t="s">
        <v>285</v>
      </c>
      <c r="E100" s="1" t="s">
        <v>115</v>
      </c>
      <c r="F100" s="1" t="s">
        <v>234</v>
      </c>
      <c r="G100" s="1">
        <v>2021</v>
      </c>
      <c r="H100" s="1" t="s">
        <v>197</v>
      </c>
      <c r="I100" s="1" t="s">
        <v>199</v>
      </c>
      <c r="J100" s="4">
        <v>0.63153999999999999</v>
      </c>
      <c r="K100" s="1">
        <v>371</v>
      </c>
      <c r="L100" s="1">
        <v>371</v>
      </c>
      <c r="M100" s="1">
        <v>9.0950000000000006</v>
      </c>
      <c r="O100" s="1">
        <v>3</v>
      </c>
      <c r="P100" s="1" t="s">
        <v>124</v>
      </c>
      <c r="Q100" s="1">
        <v>132.48699999999999</v>
      </c>
      <c r="R100" s="1">
        <v>269</v>
      </c>
      <c r="S100" s="1">
        <v>3.4860000000000002</v>
      </c>
      <c r="T100" s="1">
        <v>455</v>
      </c>
      <c r="U100" s="1">
        <v>2.694</v>
      </c>
      <c r="V100" s="1">
        <v>457</v>
      </c>
    </row>
    <row r="101" spans="2:22" x14ac:dyDescent="0.3">
      <c r="B101" s="1" t="s">
        <v>90</v>
      </c>
      <c r="C101" s="1" t="s">
        <v>232</v>
      </c>
      <c r="D101" s="1" t="s">
        <v>285</v>
      </c>
      <c r="E101" s="1" t="s">
        <v>115</v>
      </c>
      <c r="F101" s="1" t="s">
        <v>235</v>
      </c>
      <c r="G101" s="1">
        <v>2021</v>
      </c>
      <c r="H101" s="1" t="s">
        <v>197</v>
      </c>
      <c r="I101" s="1" t="s">
        <v>199</v>
      </c>
      <c r="J101" s="4">
        <v>0.91983199999999998</v>
      </c>
      <c r="K101" s="1">
        <v>371</v>
      </c>
      <c r="L101" s="1">
        <v>371</v>
      </c>
      <c r="M101" s="1">
        <v>8.8369999999999997</v>
      </c>
      <c r="O101" s="1">
        <v>3</v>
      </c>
      <c r="P101" s="1" t="s">
        <v>124</v>
      </c>
      <c r="Q101" s="1">
        <v>132.48699999999999</v>
      </c>
      <c r="R101" s="1">
        <v>269</v>
      </c>
      <c r="S101" s="1">
        <v>3.4860000000000002</v>
      </c>
      <c r="T101" s="1">
        <v>455</v>
      </c>
      <c r="U101" s="1">
        <v>2.694</v>
      </c>
      <c r="V101" s="1">
        <v>457</v>
      </c>
    </row>
    <row r="102" spans="2:22" x14ac:dyDescent="0.3">
      <c r="B102" s="1" t="s">
        <v>90</v>
      </c>
      <c r="C102" s="1" t="s">
        <v>232</v>
      </c>
      <c r="D102" s="1" t="s">
        <v>285</v>
      </c>
      <c r="E102" s="1" t="s">
        <v>115</v>
      </c>
      <c r="F102" s="1" t="s">
        <v>236</v>
      </c>
      <c r="G102" s="1">
        <v>2021</v>
      </c>
      <c r="H102" s="1" t="s">
        <v>197</v>
      </c>
      <c r="I102" s="1" t="s">
        <v>199</v>
      </c>
      <c r="J102" s="4">
        <v>0.91712000000000005</v>
      </c>
      <c r="K102" s="1">
        <v>372</v>
      </c>
      <c r="L102" s="1">
        <v>372</v>
      </c>
      <c r="M102" s="1">
        <v>8.8360000000000003</v>
      </c>
      <c r="O102" s="1">
        <v>3</v>
      </c>
      <c r="P102" s="1" t="s">
        <v>124</v>
      </c>
      <c r="Q102" s="1">
        <v>132.48699999999999</v>
      </c>
      <c r="R102" s="1">
        <v>269</v>
      </c>
      <c r="S102" s="1">
        <v>3.4860000000000002</v>
      </c>
      <c r="T102" s="1">
        <v>455</v>
      </c>
      <c r="U102" s="1">
        <v>2.694</v>
      </c>
      <c r="V102" s="1">
        <v>457</v>
      </c>
    </row>
    <row r="103" spans="2:22" x14ac:dyDescent="0.3">
      <c r="B103" s="1" t="s">
        <v>90</v>
      </c>
      <c r="C103" s="1" t="s">
        <v>232</v>
      </c>
      <c r="D103" s="1" t="s">
        <v>285</v>
      </c>
      <c r="E103" s="1" t="s">
        <v>115</v>
      </c>
      <c r="F103" s="1" t="s">
        <v>237</v>
      </c>
      <c r="G103" s="1">
        <v>2021</v>
      </c>
      <c r="H103" s="1" t="s">
        <v>197</v>
      </c>
      <c r="I103" s="1" t="s">
        <v>199</v>
      </c>
      <c r="J103" s="4">
        <v>0.873448</v>
      </c>
      <c r="K103" s="1">
        <v>372</v>
      </c>
      <c r="L103" s="1">
        <v>372</v>
      </c>
      <c r="M103" s="1">
        <v>8.6329999999999991</v>
      </c>
      <c r="O103" s="1">
        <v>3</v>
      </c>
      <c r="P103" s="1" t="s">
        <v>124</v>
      </c>
      <c r="Q103" s="1">
        <v>132.48699999999999</v>
      </c>
      <c r="R103" s="1">
        <v>269</v>
      </c>
      <c r="S103" s="1">
        <v>3.4860000000000002</v>
      </c>
      <c r="T103" s="1">
        <v>455</v>
      </c>
      <c r="U103" s="1">
        <v>2.694</v>
      </c>
      <c r="V103" s="1">
        <v>457</v>
      </c>
    </row>
    <row r="104" spans="2:22" x14ac:dyDescent="0.3">
      <c r="B104" s="1" t="s">
        <v>90</v>
      </c>
      <c r="C104" s="1" t="s">
        <v>232</v>
      </c>
      <c r="D104" s="1" t="s">
        <v>285</v>
      </c>
      <c r="E104" s="1" t="s">
        <v>115</v>
      </c>
      <c r="F104" s="1" t="s">
        <v>238</v>
      </c>
      <c r="G104" s="1">
        <v>2021</v>
      </c>
      <c r="H104" s="1" t="s">
        <v>197</v>
      </c>
      <c r="I104" s="1" t="s">
        <v>199</v>
      </c>
      <c r="J104" s="4">
        <v>0.82723000000000002</v>
      </c>
      <c r="K104" s="1">
        <v>372</v>
      </c>
      <c r="L104" s="1">
        <v>372</v>
      </c>
      <c r="M104" s="1">
        <v>8.6329999999999991</v>
      </c>
      <c r="O104" s="1">
        <v>3</v>
      </c>
      <c r="P104" s="1" t="s">
        <v>124</v>
      </c>
      <c r="Q104" s="1">
        <v>132.48699999999999</v>
      </c>
      <c r="R104" s="1">
        <v>269</v>
      </c>
      <c r="S104" s="1">
        <v>3.4860000000000002</v>
      </c>
      <c r="T104" s="1">
        <v>455</v>
      </c>
      <c r="U104" s="1">
        <v>2.694</v>
      </c>
      <c r="V104" s="1">
        <v>457</v>
      </c>
    </row>
    <row r="105" spans="2:22" x14ac:dyDescent="0.3">
      <c r="B105" s="1" t="s">
        <v>90</v>
      </c>
      <c r="C105" s="1" t="s">
        <v>232</v>
      </c>
      <c r="D105" s="1" t="s">
        <v>285</v>
      </c>
      <c r="E105" s="1" t="s">
        <v>115</v>
      </c>
      <c r="F105" s="1" t="s">
        <v>239</v>
      </c>
      <c r="G105" s="1">
        <v>2021</v>
      </c>
      <c r="H105" s="1" t="s">
        <v>197</v>
      </c>
      <c r="I105" s="1" t="s">
        <v>199</v>
      </c>
      <c r="J105" s="4">
        <v>0.77978999999999998</v>
      </c>
      <c r="K105" s="1">
        <v>372</v>
      </c>
      <c r="L105" s="1">
        <v>372</v>
      </c>
      <c r="M105" s="1">
        <v>8.4489999999999998</v>
      </c>
      <c r="O105" s="1">
        <v>3</v>
      </c>
      <c r="P105" s="1" t="s">
        <v>124</v>
      </c>
      <c r="Q105" s="1">
        <v>132.48699999999999</v>
      </c>
      <c r="R105" s="1">
        <v>269</v>
      </c>
      <c r="S105" s="1">
        <v>3.4860000000000002</v>
      </c>
      <c r="T105" s="1">
        <v>455</v>
      </c>
      <c r="U105" s="1">
        <v>2.694</v>
      </c>
      <c r="V105" s="1">
        <v>457</v>
      </c>
    </row>
    <row r="106" spans="2:22" x14ac:dyDescent="0.3">
      <c r="B106" s="1" t="s">
        <v>90</v>
      </c>
      <c r="C106" s="1" t="s">
        <v>232</v>
      </c>
      <c r="D106" s="1" t="s">
        <v>285</v>
      </c>
      <c r="E106" s="1" t="s">
        <v>115</v>
      </c>
      <c r="F106" s="1" t="s">
        <v>240</v>
      </c>
      <c r="G106" s="1">
        <v>2021</v>
      </c>
      <c r="H106" s="1" t="s">
        <v>197</v>
      </c>
      <c r="I106" s="1" t="s">
        <v>199</v>
      </c>
      <c r="J106" s="4">
        <v>0.71964800000000007</v>
      </c>
      <c r="K106" s="1">
        <v>372</v>
      </c>
      <c r="L106" s="1">
        <v>372</v>
      </c>
      <c r="M106" s="1">
        <v>8.4489999999999998</v>
      </c>
      <c r="O106" s="1">
        <v>3</v>
      </c>
      <c r="P106" s="1" t="s">
        <v>124</v>
      </c>
      <c r="Q106" s="1">
        <v>132.48699999999999</v>
      </c>
      <c r="R106" s="1">
        <v>269</v>
      </c>
      <c r="S106" s="1">
        <v>3.4860000000000002</v>
      </c>
      <c r="T106" s="1">
        <v>455</v>
      </c>
      <c r="U106" s="1">
        <v>2.694</v>
      </c>
      <c r="V106" s="1">
        <v>457</v>
      </c>
    </row>
    <row r="107" spans="2:22" x14ac:dyDescent="0.3">
      <c r="B107" s="1" t="s">
        <v>90</v>
      </c>
      <c r="C107" s="1" t="s">
        <v>232</v>
      </c>
      <c r="D107" s="1" t="s">
        <v>285</v>
      </c>
      <c r="E107" s="1" t="s">
        <v>115</v>
      </c>
      <c r="F107" s="1" t="s">
        <v>241</v>
      </c>
      <c r="G107" s="1">
        <v>2021</v>
      </c>
      <c r="H107" s="1" t="s">
        <v>197</v>
      </c>
      <c r="I107" s="1" t="s">
        <v>199</v>
      </c>
      <c r="J107" s="4">
        <v>0.66088800000000003</v>
      </c>
      <c r="K107" s="1">
        <v>372</v>
      </c>
      <c r="L107" s="1">
        <v>372</v>
      </c>
      <c r="M107" s="1">
        <v>8.3179999999999996</v>
      </c>
      <c r="O107" s="1">
        <v>3</v>
      </c>
      <c r="P107" s="1" t="s">
        <v>124</v>
      </c>
      <c r="Q107" s="1">
        <v>132.48699999999999</v>
      </c>
      <c r="R107" s="1">
        <v>269</v>
      </c>
      <c r="S107" s="1">
        <v>3.4860000000000002</v>
      </c>
      <c r="T107" s="1">
        <v>455</v>
      </c>
      <c r="U107" s="1">
        <v>2.694</v>
      </c>
      <c r="V107" s="1">
        <v>457</v>
      </c>
    </row>
    <row r="108" spans="2:22" x14ac:dyDescent="0.3">
      <c r="B108" s="1" t="s">
        <v>90</v>
      </c>
      <c r="C108" s="1" t="s">
        <v>232</v>
      </c>
      <c r="D108" s="1" t="s">
        <v>285</v>
      </c>
      <c r="E108" s="1" t="s">
        <v>115</v>
      </c>
      <c r="F108" s="1" t="s">
        <v>242</v>
      </c>
      <c r="G108" s="1">
        <v>2021</v>
      </c>
      <c r="H108" s="1" t="s">
        <v>197</v>
      </c>
      <c r="I108" s="1" t="s">
        <v>199</v>
      </c>
      <c r="J108" s="4">
        <v>0.58760800000000013</v>
      </c>
      <c r="K108" s="1">
        <v>372</v>
      </c>
      <c r="L108" s="1">
        <v>372</v>
      </c>
      <c r="M108" s="1">
        <v>8.3179999999999996</v>
      </c>
      <c r="O108" s="1">
        <v>3</v>
      </c>
      <c r="P108" s="1" t="s">
        <v>124</v>
      </c>
      <c r="Q108" s="1">
        <v>132.48699999999999</v>
      </c>
      <c r="R108" s="1">
        <v>269</v>
      </c>
      <c r="S108" s="1">
        <v>3.4860000000000002</v>
      </c>
      <c r="T108" s="1">
        <v>455</v>
      </c>
      <c r="U108" s="1">
        <v>2.694</v>
      </c>
      <c r="V108" s="1">
        <v>457</v>
      </c>
    </row>
    <row r="109" spans="2:22" x14ac:dyDescent="0.3">
      <c r="B109" s="1" t="s">
        <v>90</v>
      </c>
      <c r="C109" s="1" t="s">
        <v>232</v>
      </c>
      <c r="D109" s="1" t="s">
        <v>285</v>
      </c>
      <c r="E109" s="1" t="s">
        <v>115</v>
      </c>
      <c r="F109" s="1" t="s">
        <v>243</v>
      </c>
      <c r="G109" s="1">
        <v>2021</v>
      </c>
      <c r="H109" s="1" t="s">
        <v>197</v>
      </c>
      <c r="I109" s="1" t="s">
        <v>199</v>
      </c>
      <c r="J109" s="4">
        <v>0.48518600000000001</v>
      </c>
      <c r="K109" s="1">
        <v>372</v>
      </c>
      <c r="L109" s="1">
        <v>372</v>
      </c>
      <c r="M109" s="1">
        <v>8.2479999999999993</v>
      </c>
      <c r="O109" s="1">
        <v>3</v>
      </c>
      <c r="P109" s="1" t="s">
        <v>124</v>
      </c>
      <c r="Q109" s="1">
        <v>132.48699999999999</v>
      </c>
      <c r="R109" s="1">
        <v>269</v>
      </c>
      <c r="S109" s="1">
        <v>3.4860000000000002</v>
      </c>
      <c r="T109" s="1">
        <v>455</v>
      </c>
      <c r="U109" s="1">
        <v>2.694</v>
      </c>
      <c r="V109" s="1">
        <v>457</v>
      </c>
    </row>
    <row r="110" spans="2:22" x14ac:dyDescent="0.3">
      <c r="B110" s="1" t="s">
        <v>90</v>
      </c>
      <c r="C110" s="1" t="s">
        <v>232</v>
      </c>
      <c r="D110" s="1" t="s">
        <v>285</v>
      </c>
      <c r="E110" s="1" t="s">
        <v>115</v>
      </c>
      <c r="F110" s="1" t="s">
        <v>244</v>
      </c>
      <c r="G110" s="1">
        <v>2021</v>
      </c>
      <c r="H110" s="1" t="s">
        <v>197</v>
      </c>
      <c r="I110" s="1" t="s">
        <v>199</v>
      </c>
      <c r="J110" s="4">
        <v>0.46953400000000001</v>
      </c>
      <c r="K110" s="1">
        <v>372</v>
      </c>
      <c r="L110" s="1">
        <v>372</v>
      </c>
      <c r="M110" s="1">
        <v>8.2479999999999993</v>
      </c>
      <c r="O110" s="1">
        <v>3</v>
      </c>
      <c r="P110" s="1" t="s">
        <v>124</v>
      </c>
      <c r="Q110" s="1">
        <v>132.48699999999999</v>
      </c>
      <c r="R110" s="1">
        <v>269</v>
      </c>
      <c r="S110" s="1">
        <v>3.4860000000000002</v>
      </c>
      <c r="T110" s="1">
        <v>455</v>
      </c>
      <c r="U110" s="1">
        <v>2.694</v>
      </c>
      <c r="V110" s="1">
        <v>457</v>
      </c>
    </row>
    <row r="111" spans="2:22" x14ac:dyDescent="0.3">
      <c r="B111" s="1" t="s">
        <v>90</v>
      </c>
      <c r="C111" s="1" t="s">
        <v>232</v>
      </c>
      <c r="D111" s="1" t="s">
        <v>285</v>
      </c>
      <c r="E111" s="1" t="s">
        <v>115</v>
      </c>
      <c r="F111" s="1" t="s">
        <v>245</v>
      </c>
      <c r="G111" s="1">
        <v>2021</v>
      </c>
      <c r="H111" s="1" t="s">
        <v>197</v>
      </c>
      <c r="I111" s="1" t="s">
        <v>199</v>
      </c>
      <c r="J111" s="4">
        <v>0.45506200000000002</v>
      </c>
      <c r="K111" s="1">
        <v>372</v>
      </c>
      <c r="L111" s="1">
        <v>372</v>
      </c>
      <c r="M111" s="1">
        <v>8.3040000000000003</v>
      </c>
      <c r="O111" s="1">
        <v>3</v>
      </c>
      <c r="P111" s="1" t="s">
        <v>124</v>
      </c>
      <c r="Q111" s="1">
        <v>132.48699999999999</v>
      </c>
      <c r="R111" s="1">
        <v>269</v>
      </c>
      <c r="S111" s="1">
        <v>3.4860000000000002</v>
      </c>
      <c r="T111" s="1">
        <v>455</v>
      </c>
      <c r="U111" s="1">
        <v>2.694</v>
      </c>
      <c r="V111" s="1">
        <v>457</v>
      </c>
    </row>
    <row r="112" spans="2:22" x14ac:dyDescent="0.3">
      <c r="B112" s="1" t="s">
        <v>90</v>
      </c>
      <c r="C112" s="1" t="s">
        <v>232</v>
      </c>
      <c r="D112" s="1" t="s">
        <v>285</v>
      </c>
      <c r="E112" s="1" t="s">
        <v>115</v>
      </c>
      <c r="F112" s="1" t="s">
        <v>246</v>
      </c>
      <c r="G112" s="1">
        <v>2021</v>
      </c>
      <c r="H112" s="1" t="s">
        <v>197</v>
      </c>
      <c r="I112" s="1" t="s">
        <v>199</v>
      </c>
      <c r="J112" s="4">
        <v>0.47887999999999997</v>
      </c>
      <c r="K112" s="1">
        <v>372</v>
      </c>
      <c r="L112" s="1">
        <v>372</v>
      </c>
      <c r="M112" s="1">
        <v>8.3040000000000003</v>
      </c>
      <c r="O112" s="1">
        <v>3</v>
      </c>
      <c r="P112" s="1" t="s">
        <v>124</v>
      </c>
      <c r="Q112" s="1">
        <v>132.48699999999999</v>
      </c>
      <c r="R112" s="1">
        <v>269</v>
      </c>
      <c r="S112" s="1">
        <v>3.4860000000000002</v>
      </c>
      <c r="T112" s="1">
        <v>455</v>
      </c>
      <c r="U112" s="1">
        <v>2.694</v>
      </c>
      <c r="V112" s="1">
        <v>457</v>
      </c>
    </row>
    <row r="113" spans="2:22" x14ac:dyDescent="0.3">
      <c r="B113" s="1" t="s">
        <v>90</v>
      </c>
      <c r="C113" s="1" t="s">
        <v>232</v>
      </c>
      <c r="D113" s="1" t="s">
        <v>285</v>
      </c>
      <c r="E113" s="1" t="s">
        <v>115</v>
      </c>
      <c r="F113" s="1" t="s">
        <v>247</v>
      </c>
      <c r="G113" s="1">
        <v>2021</v>
      </c>
      <c r="H113" s="1" t="s">
        <v>197</v>
      </c>
      <c r="I113" s="1" t="s">
        <v>199</v>
      </c>
      <c r="J113" s="4">
        <v>0.51855999999999991</v>
      </c>
      <c r="K113" s="1">
        <v>372</v>
      </c>
      <c r="L113" s="1">
        <v>372</v>
      </c>
      <c r="M113" s="1">
        <v>8.552999999999999</v>
      </c>
      <c r="O113" s="1">
        <v>3</v>
      </c>
      <c r="P113" s="1" t="s">
        <v>124</v>
      </c>
      <c r="Q113" s="1">
        <v>132.48699999999999</v>
      </c>
      <c r="R113" s="1">
        <v>269</v>
      </c>
      <c r="S113" s="1">
        <v>3.4860000000000002</v>
      </c>
      <c r="T113" s="1">
        <v>455</v>
      </c>
      <c r="U113" s="1">
        <v>2.694</v>
      </c>
      <c r="V113" s="1">
        <v>457</v>
      </c>
    </row>
    <row r="114" spans="2:22" x14ac:dyDescent="0.3">
      <c r="B114" s="1" t="s">
        <v>90</v>
      </c>
      <c r="C114" s="1" t="s">
        <v>232</v>
      </c>
      <c r="D114" s="1" t="s">
        <v>285</v>
      </c>
      <c r="E114" s="1" t="s">
        <v>115</v>
      </c>
      <c r="F114" s="1" t="s">
        <v>248</v>
      </c>
      <c r="G114" s="1">
        <v>2021</v>
      </c>
      <c r="H114" s="1" t="s">
        <v>197</v>
      </c>
      <c r="I114" s="1" t="s">
        <v>199</v>
      </c>
      <c r="J114" s="4">
        <v>0.55719200000000002</v>
      </c>
      <c r="K114" s="1">
        <v>372</v>
      </c>
      <c r="L114" s="1">
        <v>372</v>
      </c>
      <c r="M114" s="1">
        <v>8.552999999999999</v>
      </c>
      <c r="O114" s="1">
        <v>3</v>
      </c>
      <c r="P114" s="1" t="s">
        <v>124</v>
      </c>
      <c r="Q114" s="1">
        <v>132.48699999999999</v>
      </c>
      <c r="R114" s="1">
        <v>269</v>
      </c>
      <c r="S114" s="1">
        <v>3.4860000000000002</v>
      </c>
      <c r="T114" s="1">
        <v>455</v>
      </c>
      <c r="U114" s="1">
        <v>2.694</v>
      </c>
      <c r="V114" s="1">
        <v>457</v>
      </c>
    </row>
    <row r="115" spans="2:22" x14ac:dyDescent="0.3">
      <c r="B115" s="1" t="s">
        <v>90</v>
      </c>
      <c r="C115" s="1" t="s">
        <v>232</v>
      </c>
      <c r="D115" s="1" t="s">
        <v>285</v>
      </c>
      <c r="E115" s="1" t="s">
        <v>115</v>
      </c>
      <c r="F115" s="1" t="s">
        <v>249</v>
      </c>
      <c r="G115" s="1">
        <v>2021</v>
      </c>
      <c r="H115" s="1" t="s">
        <v>197</v>
      </c>
      <c r="I115" s="1" t="s">
        <v>199</v>
      </c>
      <c r="J115" s="4">
        <v>0.58760599999999996</v>
      </c>
      <c r="K115" s="1">
        <v>372</v>
      </c>
      <c r="L115" s="1">
        <v>372</v>
      </c>
      <c r="M115" s="1">
        <v>9.0549999999999997</v>
      </c>
      <c r="O115" s="1">
        <v>3</v>
      </c>
      <c r="P115" s="1" t="s">
        <v>124</v>
      </c>
      <c r="Q115" s="1">
        <v>132.48699999999999</v>
      </c>
      <c r="R115" s="1">
        <v>269</v>
      </c>
      <c r="S115" s="1">
        <v>3.4860000000000002</v>
      </c>
      <c r="T115" s="1">
        <v>455</v>
      </c>
      <c r="U115" s="1">
        <v>2.694</v>
      </c>
      <c r="V115" s="1">
        <v>457</v>
      </c>
    </row>
    <row r="116" spans="2:22" x14ac:dyDescent="0.3">
      <c r="B116" s="1" t="s">
        <v>90</v>
      </c>
      <c r="C116" s="1" t="s">
        <v>232</v>
      </c>
      <c r="D116" s="1" t="s">
        <v>285</v>
      </c>
      <c r="E116" s="1" t="s">
        <v>115</v>
      </c>
      <c r="F116" s="1" t="s">
        <v>250</v>
      </c>
      <c r="G116" s="1">
        <v>2021</v>
      </c>
      <c r="H116" s="1" t="s">
        <v>197</v>
      </c>
      <c r="I116" s="1" t="s">
        <v>199</v>
      </c>
      <c r="J116" s="4">
        <v>0.60546</v>
      </c>
      <c r="K116" s="1">
        <v>372</v>
      </c>
      <c r="L116" s="1">
        <v>372</v>
      </c>
      <c r="M116" s="1">
        <v>9.0549999999999997</v>
      </c>
      <c r="O116" s="1">
        <v>3</v>
      </c>
      <c r="P116" s="1" t="s">
        <v>124</v>
      </c>
      <c r="Q116" s="1">
        <v>132.48699999999999</v>
      </c>
      <c r="R116" s="1">
        <v>269</v>
      </c>
      <c r="S116" s="1">
        <v>3.4860000000000002</v>
      </c>
      <c r="T116" s="1">
        <v>455</v>
      </c>
      <c r="U116" s="1">
        <v>2.694</v>
      </c>
      <c r="V116" s="1">
        <v>457</v>
      </c>
    </row>
    <row r="117" spans="2:22" x14ac:dyDescent="0.3">
      <c r="B117" s="1" t="s">
        <v>90</v>
      </c>
      <c r="C117" s="1" t="s">
        <v>232</v>
      </c>
      <c r="D117" s="1" t="s">
        <v>285</v>
      </c>
      <c r="E117" s="1" t="s">
        <v>115</v>
      </c>
      <c r="F117" s="1" t="s">
        <v>251</v>
      </c>
      <c r="G117" s="1">
        <v>2021</v>
      </c>
      <c r="H117" s="1" t="s">
        <v>197</v>
      </c>
      <c r="I117" s="1" t="s">
        <v>199</v>
      </c>
      <c r="J117" s="4">
        <v>0.61751199999999995</v>
      </c>
      <c r="K117" s="1">
        <v>372</v>
      </c>
      <c r="L117" s="1">
        <v>372</v>
      </c>
      <c r="M117" s="1">
        <v>9.8140000000000001</v>
      </c>
      <c r="O117" s="1">
        <v>3</v>
      </c>
      <c r="P117" s="1" t="s">
        <v>124</v>
      </c>
      <c r="Q117" s="1">
        <v>132.48699999999999</v>
      </c>
      <c r="R117" s="1">
        <v>269</v>
      </c>
      <c r="S117" s="1">
        <v>3.4860000000000002</v>
      </c>
      <c r="T117" s="1">
        <v>455</v>
      </c>
      <c r="U117" s="1">
        <v>2.694</v>
      </c>
      <c r="V117" s="1">
        <v>457</v>
      </c>
    </row>
    <row r="118" spans="2:22" x14ac:dyDescent="0.3">
      <c r="B118" s="1" t="s">
        <v>90</v>
      </c>
      <c r="C118" s="1" t="s">
        <v>232</v>
      </c>
      <c r="D118" s="1" t="s">
        <v>285</v>
      </c>
      <c r="E118" s="1" t="s">
        <v>115</v>
      </c>
      <c r="F118" s="1" t="s">
        <v>252</v>
      </c>
      <c r="G118" s="1">
        <v>2021</v>
      </c>
      <c r="H118" s="1" t="s">
        <v>197</v>
      </c>
      <c r="I118" s="1" t="s">
        <v>199</v>
      </c>
      <c r="J118" s="4">
        <v>0.61693799999999999</v>
      </c>
      <c r="K118" s="1">
        <v>372</v>
      </c>
      <c r="L118" s="1">
        <v>372</v>
      </c>
      <c r="M118" s="1">
        <v>9.8140000000000001</v>
      </c>
      <c r="O118" s="1">
        <v>3</v>
      </c>
      <c r="P118" s="1" t="s">
        <v>124</v>
      </c>
      <c r="Q118" s="1">
        <v>132.48699999999999</v>
      </c>
      <c r="R118" s="1">
        <v>269</v>
      </c>
      <c r="S118" s="1">
        <v>3.4860000000000002</v>
      </c>
      <c r="T118" s="1">
        <v>455</v>
      </c>
      <c r="U118" s="1">
        <v>2.694</v>
      </c>
      <c r="V118" s="1">
        <v>457</v>
      </c>
    </row>
    <row r="119" spans="2:22" x14ac:dyDescent="0.3">
      <c r="B119" s="1" t="s">
        <v>90</v>
      </c>
      <c r="C119" s="1" t="s">
        <v>232</v>
      </c>
      <c r="D119" s="1" t="s">
        <v>285</v>
      </c>
      <c r="E119" s="1" t="s">
        <v>115</v>
      </c>
      <c r="F119" s="1" t="s">
        <v>253</v>
      </c>
      <c r="G119" s="1">
        <v>2021</v>
      </c>
      <c r="H119" s="1" t="s">
        <v>197</v>
      </c>
      <c r="I119" s="1" t="s">
        <v>199</v>
      </c>
      <c r="J119" s="4">
        <v>0.59887000000000001</v>
      </c>
      <c r="K119" s="1">
        <v>372</v>
      </c>
      <c r="L119" s="1">
        <v>372</v>
      </c>
      <c r="M119" s="1">
        <v>10.67</v>
      </c>
      <c r="O119" s="1">
        <v>3</v>
      </c>
      <c r="P119" s="1" t="s">
        <v>124</v>
      </c>
      <c r="Q119" s="1">
        <v>132.48699999999999</v>
      </c>
      <c r="R119" s="1">
        <v>269</v>
      </c>
      <c r="S119" s="1">
        <v>3.4860000000000002</v>
      </c>
      <c r="T119" s="1">
        <v>455</v>
      </c>
      <c r="U119" s="1">
        <v>2.694</v>
      </c>
      <c r="V119" s="1">
        <v>457</v>
      </c>
    </row>
    <row r="120" spans="2:22" x14ac:dyDescent="0.3">
      <c r="B120" s="1" t="s">
        <v>90</v>
      </c>
      <c r="C120" s="1" t="s">
        <v>232</v>
      </c>
      <c r="D120" s="1" t="s">
        <v>285</v>
      </c>
      <c r="E120" s="1" t="s">
        <v>115</v>
      </c>
      <c r="F120" s="1" t="s">
        <v>254</v>
      </c>
      <c r="G120" s="1">
        <v>2021</v>
      </c>
      <c r="H120" s="1" t="s">
        <v>197</v>
      </c>
      <c r="I120" s="1" t="s">
        <v>199</v>
      </c>
      <c r="J120" s="4">
        <v>0.57790999999999992</v>
      </c>
      <c r="K120" s="1">
        <v>372</v>
      </c>
      <c r="L120" s="1">
        <v>372</v>
      </c>
      <c r="M120" s="1">
        <v>10.67</v>
      </c>
      <c r="O120" s="1">
        <v>3</v>
      </c>
      <c r="P120" s="1" t="s">
        <v>124</v>
      </c>
      <c r="Q120" s="1">
        <v>132.48699999999999</v>
      </c>
      <c r="R120" s="1">
        <v>269</v>
      </c>
      <c r="S120" s="1">
        <v>3.4860000000000002</v>
      </c>
      <c r="T120" s="1">
        <v>455</v>
      </c>
      <c r="U120" s="1">
        <v>2.694</v>
      </c>
      <c r="V120" s="1">
        <v>457</v>
      </c>
    </row>
    <row r="121" spans="2:22" x14ac:dyDescent="0.3">
      <c r="B121" s="1" t="s">
        <v>90</v>
      </c>
      <c r="C121" s="1" t="s">
        <v>232</v>
      </c>
      <c r="D121" s="1" t="s">
        <v>285</v>
      </c>
      <c r="E121" s="1" t="s">
        <v>115</v>
      </c>
      <c r="F121" s="1" t="s">
        <v>255</v>
      </c>
      <c r="G121" s="1">
        <v>2021</v>
      </c>
      <c r="H121" s="1" t="s">
        <v>197</v>
      </c>
      <c r="I121" s="1" t="s">
        <v>199</v>
      </c>
      <c r="J121" s="4">
        <v>0.56655200000000006</v>
      </c>
      <c r="K121" s="1">
        <v>372</v>
      </c>
      <c r="L121" s="1">
        <v>372</v>
      </c>
      <c r="M121" s="1">
        <v>11.446999999999999</v>
      </c>
      <c r="O121" s="1">
        <v>3</v>
      </c>
      <c r="P121" s="1" t="s">
        <v>124</v>
      </c>
      <c r="Q121" s="1">
        <v>132.48699999999999</v>
      </c>
      <c r="R121" s="1">
        <v>269</v>
      </c>
      <c r="S121" s="1">
        <v>3.4860000000000002</v>
      </c>
      <c r="T121" s="1">
        <v>455</v>
      </c>
      <c r="U121" s="1">
        <v>2.694</v>
      </c>
      <c r="V121" s="1">
        <v>457</v>
      </c>
    </row>
    <row r="122" spans="2:22" x14ac:dyDescent="0.3">
      <c r="B122" s="1" t="s">
        <v>90</v>
      </c>
      <c r="C122" s="1" t="s">
        <v>232</v>
      </c>
      <c r="D122" s="1" t="s">
        <v>285</v>
      </c>
      <c r="E122" s="1" t="s">
        <v>115</v>
      </c>
      <c r="F122" s="1" t="s">
        <v>256</v>
      </c>
      <c r="G122" s="1">
        <v>2021</v>
      </c>
      <c r="H122" s="1" t="s">
        <v>197</v>
      </c>
      <c r="I122" s="1" t="s">
        <v>199</v>
      </c>
      <c r="J122" s="4">
        <v>0.55276000000000003</v>
      </c>
      <c r="K122" s="1">
        <v>372</v>
      </c>
      <c r="L122" s="1">
        <v>372</v>
      </c>
      <c r="M122" s="1">
        <v>11.446999999999999</v>
      </c>
      <c r="O122" s="1">
        <v>3</v>
      </c>
      <c r="P122" s="1" t="s">
        <v>124</v>
      </c>
      <c r="Q122" s="1">
        <v>132.48699999999999</v>
      </c>
      <c r="R122" s="1">
        <v>269</v>
      </c>
      <c r="S122" s="1">
        <v>3.4860000000000002</v>
      </c>
      <c r="T122" s="1">
        <v>455</v>
      </c>
      <c r="U122" s="1">
        <v>2.694</v>
      </c>
      <c r="V122" s="1">
        <v>457</v>
      </c>
    </row>
    <row r="123" spans="2:22" x14ac:dyDescent="0.3">
      <c r="B123" s="1" t="s">
        <v>90</v>
      </c>
      <c r="C123" s="1" t="s">
        <v>232</v>
      </c>
      <c r="D123" s="1" t="s">
        <v>285</v>
      </c>
      <c r="E123" s="1" t="s">
        <v>115</v>
      </c>
      <c r="F123" s="1" t="s">
        <v>257</v>
      </c>
      <c r="G123" s="1">
        <v>2021</v>
      </c>
      <c r="H123" s="1" t="s">
        <v>197</v>
      </c>
      <c r="I123" s="1" t="s">
        <v>199</v>
      </c>
      <c r="J123" s="4">
        <v>0.55441200000000002</v>
      </c>
      <c r="K123" s="1">
        <v>372</v>
      </c>
      <c r="L123" s="1">
        <v>372</v>
      </c>
      <c r="M123" s="1">
        <v>12.042999999999999</v>
      </c>
      <c r="O123" s="1">
        <v>3</v>
      </c>
      <c r="P123" s="1" t="s">
        <v>124</v>
      </c>
      <c r="Q123" s="1">
        <v>132.48699999999999</v>
      </c>
      <c r="R123" s="1">
        <v>269</v>
      </c>
      <c r="S123" s="1">
        <v>3.4860000000000002</v>
      </c>
      <c r="T123" s="1">
        <v>455</v>
      </c>
      <c r="U123" s="1">
        <v>2.694</v>
      </c>
      <c r="V123" s="1">
        <v>457</v>
      </c>
    </row>
    <row r="124" spans="2:22" x14ac:dyDescent="0.3">
      <c r="B124" s="1" t="s">
        <v>90</v>
      </c>
      <c r="C124" s="1" t="s">
        <v>232</v>
      </c>
      <c r="D124" s="1" t="s">
        <v>285</v>
      </c>
      <c r="E124" s="1" t="s">
        <v>115</v>
      </c>
      <c r="F124" s="1" t="s">
        <v>258</v>
      </c>
      <c r="G124" s="1">
        <v>2021</v>
      </c>
      <c r="H124" s="1" t="s">
        <v>197</v>
      </c>
      <c r="I124" s="1" t="s">
        <v>199</v>
      </c>
      <c r="J124" s="4">
        <v>0.59149199999999991</v>
      </c>
      <c r="K124" s="1">
        <v>371</v>
      </c>
      <c r="L124" s="1">
        <v>371</v>
      </c>
      <c r="M124" s="1">
        <v>12.045</v>
      </c>
      <c r="O124" s="1">
        <v>3</v>
      </c>
      <c r="P124" s="1" t="s">
        <v>124</v>
      </c>
      <c r="Q124" s="1">
        <v>132.48699999999999</v>
      </c>
      <c r="R124" s="1">
        <v>269</v>
      </c>
      <c r="S124" s="1">
        <v>3.4860000000000002</v>
      </c>
      <c r="T124" s="1">
        <v>455</v>
      </c>
      <c r="U124" s="1">
        <v>2.694</v>
      </c>
      <c r="V124" s="1">
        <v>457</v>
      </c>
    </row>
    <row r="125" spans="2:22" x14ac:dyDescent="0.3">
      <c r="B125" s="1" t="s">
        <v>90</v>
      </c>
      <c r="C125" s="1" t="s">
        <v>232</v>
      </c>
      <c r="D125" s="1" t="s">
        <v>285</v>
      </c>
      <c r="E125" s="1" t="s">
        <v>115</v>
      </c>
      <c r="F125" s="1" t="s">
        <v>259</v>
      </c>
      <c r="G125" s="1">
        <v>2021</v>
      </c>
      <c r="H125" s="1" t="s">
        <v>197</v>
      </c>
      <c r="I125" s="1" t="s">
        <v>199</v>
      </c>
      <c r="J125" s="4">
        <v>0.60552600000000001</v>
      </c>
      <c r="K125" s="1">
        <v>372</v>
      </c>
      <c r="L125" s="1">
        <v>372</v>
      </c>
      <c r="M125" s="1">
        <v>12.471</v>
      </c>
      <c r="O125" s="1">
        <v>3</v>
      </c>
      <c r="P125" s="1" t="s">
        <v>124</v>
      </c>
      <c r="Q125" s="1">
        <v>132.48699999999999</v>
      </c>
      <c r="R125" s="1">
        <v>269</v>
      </c>
      <c r="S125" s="1">
        <v>3.4860000000000002</v>
      </c>
      <c r="T125" s="1">
        <v>455</v>
      </c>
      <c r="U125" s="1">
        <v>2.694</v>
      </c>
      <c r="V125" s="1">
        <v>457</v>
      </c>
    </row>
    <row r="126" spans="2:22" x14ac:dyDescent="0.3">
      <c r="B126" s="1" t="s">
        <v>90</v>
      </c>
      <c r="C126" s="1" t="s">
        <v>232</v>
      </c>
      <c r="D126" s="1" t="s">
        <v>285</v>
      </c>
      <c r="E126" s="1" t="s">
        <v>115</v>
      </c>
      <c r="F126" s="1" t="s">
        <v>260</v>
      </c>
      <c r="G126" s="1">
        <v>2021</v>
      </c>
      <c r="H126" s="1" t="s">
        <v>197</v>
      </c>
      <c r="I126" s="1" t="s">
        <v>199</v>
      </c>
      <c r="J126" s="4">
        <v>0.59753200000000006</v>
      </c>
      <c r="K126" s="1">
        <v>372</v>
      </c>
      <c r="L126" s="1">
        <v>372</v>
      </c>
      <c r="M126" s="1">
        <v>12.471</v>
      </c>
      <c r="O126" s="1">
        <v>3</v>
      </c>
      <c r="P126" s="1" t="s">
        <v>124</v>
      </c>
      <c r="Q126" s="1">
        <v>132.48699999999999</v>
      </c>
      <c r="R126" s="1">
        <v>269</v>
      </c>
      <c r="S126" s="1">
        <v>3.4860000000000002</v>
      </c>
      <c r="T126" s="1">
        <v>455</v>
      </c>
      <c r="U126" s="1">
        <v>2.694</v>
      </c>
      <c r="V126" s="1">
        <v>457</v>
      </c>
    </row>
    <row r="127" spans="2:22" x14ac:dyDescent="0.3">
      <c r="B127" s="1" t="s">
        <v>90</v>
      </c>
      <c r="C127" s="1" t="s">
        <v>232</v>
      </c>
      <c r="D127" s="1" t="s">
        <v>285</v>
      </c>
      <c r="E127" s="1" t="s">
        <v>115</v>
      </c>
      <c r="F127" s="1" t="s">
        <v>261</v>
      </c>
      <c r="G127" s="1">
        <v>2021</v>
      </c>
      <c r="H127" s="1" t="s">
        <v>197</v>
      </c>
      <c r="I127" s="1" t="s">
        <v>199</v>
      </c>
      <c r="J127" s="4">
        <v>0.5790740000000002</v>
      </c>
      <c r="K127" s="1">
        <v>372</v>
      </c>
      <c r="L127" s="1">
        <v>372</v>
      </c>
      <c r="M127" s="1">
        <v>12.733000000000001</v>
      </c>
      <c r="O127" s="1">
        <v>3</v>
      </c>
      <c r="P127" s="1" t="s">
        <v>124</v>
      </c>
      <c r="Q127" s="1">
        <v>132.48699999999999</v>
      </c>
      <c r="R127" s="1">
        <v>269</v>
      </c>
      <c r="S127" s="1">
        <v>3.4860000000000002</v>
      </c>
      <c r="T127" s="1">
        <v>455</v>
      </c>
      <c r="U127" s="1">
        <v>2.694</v>
      </c>
      <c r="V127" s="1">
        <v>457</v>
      </c>
    </row>
    <row r="128" spans="2:22" x14ac:dyDescent="0.3">
      <c r="B128" s="1" t="s">
        <v>90</v>
      </c>
      <c r="C128" s="1" t="s">
        <v>232</v>
      </c>
      <c r="D128" s="1" t="s">
        <v>285</v>
      </c>
      <c r="E128" s="1" t="s">
        <v>115</v>
      </c>
      <c r="F128" s="1" t="s">
        <v>262</v>
      </c>
      <c r="G128" s="1">
        <v>2021</v>
      </c>
      <c r="H128" s="1" t="s">
        <v>197</v>
      </c>
      <c r="I128" s="1" t="s">
        <v>199</v>
      </c>
      <c r="J128" s="4">
        <v>0.56980200000000003</v>
      </c>
      <c r="K128" s="1">
        <v>372</v>
      </c>
      <c r="L128" s="1">
        <v>372</v>
      </c>
      <c r="M128" s="1">
        <v>12.734</v>
      </c>
      <c r="O128" s="1">
        <v>3</v>
      </c>
      <c r="P128" s="1" t="s">
        <v>124</v>
      </c>
      <c r="Q128" s="1">
        <v>132.48699999999999</v>
      </c>
      <c r="R128" s="1">
        <v>269</v>
      </c>
      <c r="S128" s="1">
        <v>3.4860000000000002</v>
      </c>
      <c r="T128" s="1">
        <v>455</v>
      </c>
      <c r="U128" s="1">
        <v>2.694</v>
      </c>
      <c r="V128" s="1">
        <v>457</v>
      </c>
    </row>
    <row r="129" spans="2:22" x14ac:dyDescent="0.3">
      <c r="B129" s="1" t="s">
        <v>90</v>
      </c>
      <c r="C129" s="1" t="s">
        <v>232</v>
      </c>
      <c r="D129" s="1" t="s">
        <v>285</v>
      </c>
      <c r="E129" s="1" t="s">
        <v>115</v>
      </c>
      <c r="F129" s="1" t="s">
        <v>263</v>
      </c>
      <c r="G129" s="1">
        <v>2021</v>
      </c>
      <c r="H129" s="1" t="s">
        <v>197</v>
      </c>
      <c r="I129" s="1" t="s">
        <v>199</v>
      </c>
      <c r="J129" s="4">
        <v>0.58047199999999999</v>
      </c>
      <c r="K129" s="1">
        <v>371</v>
      </c>
      <c r="L129" s="1">
        <v>371</v>
      </c>
      <c r="M129" s="1">
        <v>12.815</v>
      </c>
      <c r="O129" s="1">
        <v>3</v>
      </c>
      <c r="P129" s="1" t="s">
        <v>124</v>
      </c>
      <c r="Q129" s="1">
        <v>132.48699999999999</v>
      </c>
      <c r="R129" s="1">
        <v>269</v>
      </c>
      <c r="S129" s="1">
        <v>3.4860000000000002</v>
      </c>
      <c r="T129" s="1">
        <v>455</v>
      </c>
      <c r="U129" s="1">
        <v>2.694</v>
      </c>
      <c r="V129" s="1">
        <v>457</v>
      </c>
    </row>
    <row r="130" spans="2:22" x14ac:dyDescent="0.3">
      <c r="B130" s="1" t="s">
        <v>90</v>
      </c>
      <c r="C130" s="1" t="s">
        <v>232</v>
      </c>
      <c r="D130" s="1" t="s">
        <v>285</v>
      </c>
      <c r="E130" s="1" t="s">
        <v>115</v>
      </c>
      <c r="F130" s="1" t="s">
        <v>264</v>
      </c>
      <c r="G130" s="1">
        <v>2021</v>
      </c>
      <c r="H130" s="1" t="s">
        <v>197</v>
      </c>
      <c r="I130" s="1" t="s">
        <v>199</v>
      </c>
      <c r="J130" s="4">
        <v>0.60502200000000006</v>
      </c>
      <c r="K130" s="1">
        <v>372</v>
      </c>
      <c r="L130" s="1">
        <v>372</v>
      </c>
      <c r="M130" s="1">
        <v>12.811999999999999</v>
      </c>
      <c r="O130" s="1">
        <v>3</v>
      </c>
      <c r="P130" s="1" t="s">
        <v>124</v>
      </c>
      <c r="Q130" s="1">
        <v>132.48699999999999</v>
      </c>
      <c r="R130" s="1">
        <v>269</v>
      </c>
      <c r="S130" s="1">
        <v>3.4860000000000002</v>
      </c>
      <c r="T130" s="1">
        <v>455</v>
      </c>
      <c r="U130" s="1">
        <v>2.694</v>
      </c>
      <c r="V130" s="1">
        <v>457</v>
      </c>
    </row>
    <row r="131" spans="2:22" x14ac:dyDescent="0.3">
      <c r="B131" s="1" t="s">
        <v>90</v>
      </c>
      <c r="C131" s="1" t="s">
        <v>232</v>
      </c>
      <c r="D131" s="1" t="s">
        <v>285</v>
      </c>
      <c r="E131" s="1" t="s">
        <v>115</v>
      </c>
      <c r="F131" s="1" t="s">
        <v>265</v>
      </c>
      <c r="G131" s="1">
        <v>2021</v>
      </c>
      <c r="H131" s="1" t="s">
        <v>197</v>
      </c>
      <c r="I131" s="1" t="s">
        <v>199</v>
      </c>
      <c r="J131" s="4">
        <v>0.64102000000000003</v>
      </c>
      <c r="K131" s="1">
        <v>372</v>
      </c>
      <c r="L131" s="1">
        <v>372</v>
      </c>
      <c r="M131" s="1">
        <v>12.680999999999999</v>
      </c>
      <c r="O131" s="1">
        <v>3</v>
      </c>
      <c r="P131" s="1" t="s">
        <v>124</v>
      </c>
      <c r="Q131" s="1">
        <v>132.48699999999999</v>
      </c>
      <c r="R131" s="1">
        <v>269</v>
      </c>
      <c r="S131" s="1">
        <v>3.4860000000000002</v>
      </c>
      <c r="T131" s="1">
        <v>455</v>
      </c>
      <c r="U131" s="1">
        <v>2.694</v>
      </c>
      <c r="V131" s="1">
        <v>457</v>
      </c>
    </row>
    <row r="132" spans="2:22" x14ac:dyDescent="0.3">
      <c r="B132" s="1" t="s">
        <v>90</v>
      </c>
      <c r="C132" s="1" t="s">
        <v>232</v>
      </c>
      <c r="D132" s="1" t="s">
        <v>285</v>
      </c>
      <c r="E132" s="1" t="s">
        <v>115</v>
      </c>
      <c r="F132" s="1" t="s">
        <v>266</v>
      </c>
      <c r="G132" s="1">
        <v>2021</v>
      </c>
      <c r="H132" s="1" t="s">
        <v>197</v>
      </c>
      <c r="I132" s="1" t="s">
        <v>199</v>
      </c>
      <c r="J132" s="4">
        <v>0.67976199999999998</v>
      </c>
      <c r="K132" s="1">
        <v>372</v>
      </c>
      <c r="L132" s="1">
        <v>372</v>
      </c>
      <c r="M132" s="1">
        <v>12.680999999999999</v>
      </c>
      <c r="O132" s="1">
        <v>3</v>
      </c>
      <c r="P132" s="1" t="s">
        <v>124</v>
      </c>
      <c r="Q132" s="1">
        <v>132.48699999999999</v>
      </c>
      <c r="R132" s="1">
        <v>269</v>
      </c>
      <c r="S132" s="1">
        <v>3.4860000000000002</v>
      </c>
      <c r="T132" s="1">
        <v>455</v>
      </c>
      <c r="U132" s="1">
        <v>2.694</v>
      </c>
      <c r="V132" s="1">
        <v>457</v>
      </c>
    </row>
    <row r="133" spans="2:22" x14ac:dyDescent="0.3">
      <c r="B133" s="1" t="s">
        <v>90</v>
      </c>
      <c r="C133" s="1" t="s">
        <v>232</v>
      </c>
      <c r="D133" s="1" t="s">
        <v>285</v>
      </c>
      <c r="E133" s="1" t="s">
        <v>115</v>
      </c>
      <c r="F133" s="1" t="s">
        <v>267</v>
      </c>
      <c r="G133" s="1">
        <v>2021</v>
      </c>
      <c r="H133" s="1" t="s">
        <v>197</v>
      </c>
      <c r="I133" s="1" t="s">
        <v>199</v>
      </c>
      <c r="J133" s="4">
        <v>0.75480600000000009</v>
      </c>
      <c r="K133" s="1">
        <v>372</v>
      </c>
      <c r="L133" s="1">
        <v>372</v>
      </c>
      <c r="M133" s="1">
        <v>12.401999999999999</v>
      </c>
      <c r="O133" s="1">
        <v>3</v>
      </c>
      <c r="P133" s="1" t="s">
        <v>124</v>
      </c>
      <c r="Q133" s="1">
        <v>132.48699999999999</v>
      </c>
      <c r="R133" s="1">
        <v>269</v>
      </c>
      <c r="S133" s="1">
        <v>3.4860000000000002</v>
      </c>
      <c r="T133" s="1">
        <v>455</v>
      </c>
      <c r="U133" s="1">
        <v>2.694</v>
      </c>
      <c r="V133" s="1">
        <v>457</v>
      </c>
    </row>
    <row r="134" spans="2:22" x14ac:dyDescent="0.3">
      <c r="B134" s="1" t="s">
        <v>90</v>
      </c>
      <c r="C134" s="1" t="s">
        <v>232</v>
      </c>
      <c r="D134" s="1" t="s">
        <v>285</v>
      </c>
      <c r="E134" s="1" t="s">
        <v>115</v>
      </c>
      <c r="F134" s="1" t="s">
        <v>268</v>
      </c>
      <c r="G134" s="1">
        <v>2021</v>
      </c>
      <c r="H134" s="1" t="s">
        <v>197</v>
      </c>
      <c r="I134" s="1" t="s">
        <v>199</v>
      </c>
      <c r="J134" s="4">
        <v>0.85269600000000001</v>
      </c>
      <c r="K134" s="1">
        <v>372</v>
      </c>
      <c r="L134" s="1">
        <v>372</v>
      </c>
      <c r="M134" s="1">
        <v>12.403</v>
      </c>
      <c r="O134" s="1">
        <v>3</v>
      </c>
      <c r="P134" s="1" t="s">
        <v>124</v>
      </c>
      <c r="Q134" s="1">
        <v>132.48699999999999</v>
      </c>
      <c r="R134" s="1">
        <v>269</v>
      </c>
      <c r="S134" s="1">
        <v>3.4860000000000002</v>
      </c>
      <c r="T134" s="1">
        <v>455</v>
      </c>
      <c r="U134" s="1">
        <v>2.694</v>
      </c>
      <c r="V134" s="1">
        <v>457</v>
      </c>
    </row>
    <row r="135" spans="2:22" x14ac:dyDescent="0.3">
      <c r="B135" s="1" t="s">
        <v>90</v>
      </c>
      <c r="C135" s="1" t="s">
        <v>232</v>
      </c>
      <c r="D135" s="1" t="s">
        <v>285</v>
      </c>
      <c r="E135" s="1" t="s">
        <v>115</v>
      </c>
      <c r="F135" s="1" t="s">
        <v>269</v>
      </c>
      <c r="G135" s="1">
        <v>2021</v>
      </c>
      <c r="H135" s="1" t="s">
        <v>197</v>
      </c>
      <c r="I135" s="1" t="s">
        <v>199</v>
      </c>
      <c r="J135" s="4">
        <v>0.93465799999999999</v>
      </c>
      <c r="K135" s="1">
        <v>372</v>
      </c>
      <c r="L135" s="1">
        <v>372</v>
      </c>
      <c r="M135" s="1">
        <v>12.006</v>
      </c>
      <c r="O135" s="1">
        <v>3</v>
      </c>
      <c r="P135" s="1" t="s">
        <v>124</v>
      </c>
      <c r="Q135" s="1">
        <v>132.48699999999999</v>
      </c>
      <c r="R135" s="1">
        <v>269</v>
      </c>
      <c r="S135" s="1">
        <v>3.4860000000000002</v>
      </c>
      <c r="T135" s="1">
        <v>455</v>
      </c>
      <c r="U135" s="1">
        <v>2.694</v>
      </c>
      <c r="V135" s="1">
        <v>457</v>
      </c>
    </row>
    <row r="136" spans="2:22" x14ac:dyDescent="0.3">
      <c r="B136" s="1" t="s">
        <v>90</v>
      </c>
      <c r="C136" s="1" t="s">
        <v>232</v>
      </c>
      <c r="D136" s="1" t="s">
        <v>285</v>
      </c>
      <c r="E136" s="1" t="s">
        <v>115</v>
      </c>
      <c r="F136" s="1" t="s">
        <v>270</v>
      </c>
      <c r="G136" s="1">
        <v>2021</v>
      </c>
      <c r="H136" s="1" t="s">
        <v>197</v>
      </c>
      <c r="I136" s="1" t="s">
        <v>199</v>
      </c>
      <c r="J136" s="4">
        <v>0.98288200000000003</v>
      </c>
      <c r="K136" s="1">
        <v>372</v>
      </c>
      <c r="L136" s="1">
        <v>372</v>
      </c>
      <c r="M136" s="1">
        <v>12.006</v>
      </c>
      <c r="O136" s="1">
        <v>3</v>
      </c>
      <c r="P136" s="1" t="s">
        <v>124</v>
      </c>
      <c r="Q136" s="1">
        <v>132.48699999999999</v>
      </c>
      <c r="R136" s="1">
        <v>269</v>
      </c>
      <c r="S136" s="1">
        <v>3.4860000000000002</v>
      </c>
      <c r="T136" s="1">
        <v>455</v>
      </c>
      <c r="U136" s="1">
        <v>2.694</v>
      </c>
      <c r="V136" s="1">
        <v>457</v>
      </c>
    </row>
    <row r="137" spans="2:22" x14ac:dyDescent="0.3">
      <c r="B137" s="1" t="s">
        <v>90</v>
      </c>
      <c r="C137" s="1" t="s">
        <v>232</v>
      </c>
      <c r="D137" s="1" t="s">
        <v>285</v>
      </c>
      <c r="E137" s="1" t="s">
        <v>115</v>
      </c>
      <c r="F137" s="1" t="s">
        <v>271</v>
      </c>
      <c r="G137" s="1">
        <v>2021</v>
      </c>
      <c r="H137" s="1" t="s">
        <v>197</v>
      </c>
      <c r="I137" s="1" t="s">
        <v>199</v>
      </c>
      <c r="J137" s="4">
        <v>0.9839</v>
      </c>
      <c r="K137" s="1">
        <v>372</v>
      </c>
      <c r="L137" s="1">
        <v>372</v>
      </c>
      <c r="M137" s="1">
        <v>11.516999999999999</v>
      </c>
      <c r="O137" s="1">
        <v>3</v>
      </c>
      <c r="P137" s="1" t="s">
        <v>124</v>
      </c>
      <c r="Q137" s="1">
        <v>132.48699999999999</v>
      </c>
      <c r="R137" s="1">
        <v>269</v>
      </c>
      <c r="S137" s="1">
        <v>3.4860000000000002</v>
      </c>
      <c r="T137" s="1">
        <v>455</v>
      </c>
      <c r="U137" s="1">
        <v>2.694</v>
      </c>
      <c r="V137" s="1">
        <v>457</v>
      </c>
    </row>
    <row r="138" spans="2:22" x14ac:dyDescent="0.3">
      <c r="B138" s="1" t="s">
        <v>90</v>
      </c>
      <c r="C138" s="1" t="s">
        <v>232</v>
      </c>
      <c r="D138" s="1" t="s">
        <v>285</v>
      </c>
      <c r="E138" s="1" t="s">
        <v>115</v>
      </c>
      <c r="F138" s="1" t="s">
        <v>272</v>
      </c>
      <c r="G138" s="1">
        <v>2021</v>
      </c>
      <c r="H138" s="1" t="s">
        <v>197</v>
      </c>
      <c r="I138" s="1" t="s">
        <v>199</v>
      </c>
      <c r="J138" s="4">
        <v>0.95106199999999996</v>
      </c>
      <c r="K138" s="1">
        <v>372</v>
      </c>
      <c r="L138" s="1">
        <v>372</v>
      </c>
      <c r="M138" s="1">
        <v>11.516999999999999</v>
      </c>
      <c r="O138" s="1">
        <v>3</v>
      </c>
      <c r="P138" s="1" t="s">
        <v>124</v>
      </c>
      <c r="Q138" s="1">
        <v>132.48699999999999</v>
      </c>
      <c r="R138" s="1">
        <v>269</v>
      </c>
      <c r="S138" s="1">
        <v>3.4860000000000002</v>
      </c>
      <c r="T138" s="1">
        <v>455</v>
      </c>
      <c r="U138" s="1">
        <v>2.694</v>
      </c>
      <c r="V138" s="1">
        <v>457</v>
      </c>
    </row>
    <row r="139" spans="2:22" x14ac:dyDescent="0.3">
      <c r="B139" s="1" t="s">
        <v>90</v>
      </c>
      <c r="C139" s="1" t="s">
        <v>232</v>
      </c>
      <c r="D139" s="1" t="s">
        <v>285</v>
      </c>
      <c r="E139" s="1" t="s">
        <v>115</v>
      </c>
      <c r="F139" s="1" t="s">
        <v>273</v>
      </c>
      <c r="G139" s="1">
        <v>2021</v>
      </c>
      <c r="H139" s="1" t="s">
        <v>197</v>
      </c>
      <c r="I139" s="1" t="s">
        <v>199</v>
      </c>
      <c r="J139" s="4">
        <v>0.92220599999999997</v>
      </c>
      <c r="K139" s="1">
        <v>372</v>
      </c>
      <c r="L139" s="1">
        <v>372</v>
      </c>
      <c r="M139" s="1">
        <v>10.920999999999999</v>
      </c>
      <c r="O139" s="1">
        <v>3</v>
      </c>
      <c r="P139" s="1" t="s">
        <v>124</v>
      </c>
      <c r="Q139" s="1">
        <v>132.48699999999999</v>
      </c>
      <c r="R139" s="1">
        <v>269</v>
      </c>
      <c r="S139" s="1">
        <v>3.4860000000000002</v>
      </c>
      <c r="T139" s="1">
        <v>455</v>
      </c>
      <c r="U139" s="1">
        <v>2.694</v>
      </c>
      <c r="V139" s="1">
        <v>457</v>
      </c>
    </row>
    <row r="140" spans="2:22" x14ac:dyDescent="0.3">
      <c r="B140" s="1" t="s">
        <v>90</v>
      </c>
      <c r="C140" s="1" t="s">
        <v>232</v>
      </c>
      <c r="D140" s="1" t="s">
        <v>285</v>
      </c>
      <c r="E140" s="1" t="s">
        <v>115</v>
      </c>
      <c r="F140" s="1" t="s">
        <v>274</v>
      </c>
      <c r="G140" s="1">
        <v>2021</v>
      </c>
      <c r="H140" s="1" t="s">
        <v>197</v>
      </c>
      <c r="I140" s="1" t="s">
        <v>199</v>
      </c>
      <c r="J140" s="4">
        <v>0.89421400000000006</v>
      </c>
      <c r="K140" s="1">
        <v>372</v>
      </c>
      <c r="L140" s="1">
        <v>372</v>
      </c>
      <c r="M140" s="1">
        <v>10.920999999999999</v>
      </c>
      <c r="O140" s="1">
        <v>3</v>
      </c>
      <c r="P140" s="1" t="s">
        <v>124</v>
      </c>
      <c r="Q140" s="1">
        <v>132.48699999999999</v>
      </c>
      <c r="R140" s="1">
        <v>269</v>
      </c>
      <c r="S140" s="1">
        <v>3.4860000000000002</v>
      </c>
      <c r="T140" s="1">
        <v>455</v>
      </c>
      <c r="U140" s="1">
        <v>2.694</v>
      </c>
      <c r="V140" s="1">
        <v>457</v>
      </c>
    </row>
    <row r="141" spans="2:22" x14ac:dyDescent="0.3">
      <c r="B141" s="1" t="s">
        <v>90</v>
      </c>
      <c r="C141" s="1" t="s">
        <v>232</v>
      </c>
      <c r="D141" s="1" t="s">
        <v>285</v>
      </c>
      <c r="E141" s="1" t="s">
        <v>115</v>
      </c>
      <c r="F141" s="1" t="s">
        <v>275</v>
      </c>
      <c r="G141" s="1">
        <v>2021</v>
      </c>
      <c r="H141" s="1" t="s">
        <v>197</v>
      </c>
      <c r="I141" s="1" t="s">
        <v>199</v>
      </c>
      <c r="J141" s="4">
        <v>0.87487999999999999</v>
      </c>
      <c r="K141" s="1">
        <v>372</v>
      </c>
      <c r="L141" s="1">
        <v>372</v>
      </c>
      <c r="M141" s="1">
        <v>10.317</v>
      </c>
      <c r="O141" s="1">
        <v>3</v>
      </c>
      <c r="P141" s="1" t="s">
        <v>124</v>
      </c>
      <c r="Q141" s="1">
        <v>132.48699999999999</v>
      </c>
      <c r="R141" s="1">
        <v>269</v>
      </c>
      <c r="S141" s="1">
        <v>3.4860000000000002</v>
      </c>
      <c r="T141" s="1">
        <v>455</v>
      </c>
      <c r="U141" s="1">
        <v>2.694</v>
      </c>
      <c r="V141" s="1">
        <v>457</v>
      </c>
    </row>
    <row r="142" spans="2:22" x14ac:dyDescent="0.3">
      <c r="B142" s="1" t="s">
        <v>90</v>
      </c>
      <c r="C142" s="1" t="s">
        <v>232</v>
      </c>
      <c r="D142" s="1" t="s">
        <v>285</v>
      </c>
      <c r="E142" s="1" t="s">
        <v>115</v>
      </c>
      <c r="F142" s="1" t="s">
        <v>276</v>
      </c>
      <c r="G142" s="1">
        <v>2021</v>
      </c>
      <c r="H142" s="1" t="s">
        <v>197</v>
      </c>
      <c r="I142" s="1" t="s">
        <v>199</v>
      </c>
      <c r="J142" s="4">
        <v>0.86060999999999999</v>
      </c>
      <c r="K142" s="1">
        <v>372</v>
      </c>
      <c r="L142" s="1">
        <v>372</v>
      </c>
      <c r="M142" s="1">
        <v>10.317</v>
      </c>
      <c r="O142" s="1">
        <v>3</v>
      </c>
      <c r="P142" s="1" t="s">
        <v>124</v>
      </c>
      <c r="Q142" s="1">
        <v>132.48699999999999</v>
      </c>
      <c r="R142" s="1">
        <v>269</v>
      </c>
      <c r="S142" s="1">
        <v>3.4860000000000002</v>
      </c>
      <c r="T142" s="1">
        <v>455</v>
      </c>
      <c r="U142" s="1">
        <v>2.694</v>
      </c>
      <c r="V142" s="1">
        <v>457</v>
      </c>
    </row>
    <row r="143" spans="2:22" x14ac:dyDescent="0.3">
      <c r="B143" s="1" t="s">
        <v>90</v>
      </c>
      <c r="C143" s="1" t="s">
        <v>232</v>
      </c>
      <c r="D143" s="1" t="s">
        <v>285</v>
      </c>
      <c r="E143" s="1" t="s">
        <v>115</v>
      </c>
      <c r="F143" s="1" t="s">
        <v>277</v>
      </c>
      <c r="G143" s="1">
        <v>2021</v>
      </c>
      <c r="H143" s="1" t="s">
        <v>197</v>
      </c>
      <c r="I143" s="1" t="s">
        <v>199</v>
      </c>
      <c r="J143" s="4">
        <v>0.81434400000000007</v>
      </c>
      <c r="K143" s="1">
        <v>372</v>
      </c>
      <c r="L143" s="1">
        <v>372</v>
      </c>
      <c r="M143" s="1">
        <v>9.8049999999999997</v>
      </c>
      <c r="O143" s="1">
        <v>3</v>
      </c>
      <c r="P143" s="1" t="s">
        <v>124</v>
      </c>
      <c r="Q143" s="1">
        <v>132.48699999999999</v>
      </c>
      <c r="R143" s="1">
        <v>269</v>
      </c>
      <c r="S143" s="1">
        <v>3.4860000000000002</v>
      </c>
      <c r="T143" s="1">
        <v>455</v>
      </c>
      <c r="U143" s="1">
        <v>2.694</v>
      </c>
      <c r="V143" s="1">
        <v>457</v>
      </c>
    </row>
    <row r="144" spans="2:22" x14ac:dyDescent="0.3">
      <c r="B144" s="1" t="s">
        <v>90</v>
      </c>
      <c r="C144" s="1" t="s">
        <v>232</v>
      </c>
      <c r="D144" s="1" t="s">
        <v>285</v>
      </c>
      <c r="E144" s="1" t="s">
        <v>115</v>
      </c>
      <c r="F144" s="1" t="s">
        <v>278</v>
      </c>
      <c r="G144" s="1">
        <v>2021</v>
      </c>
      <c r="H144" s="1" t="s">
        <v>197</v>
      </c>
      <c r="I144" s="1" t="s">
        <v>199</v>
      </c>
      <c r="J144" s="4">
        <v>0.76990999999999998</v>
      </c>
      <c r="K144" s="1">
        <v>371</v>
      </c>
      <c r="L144" s="1">
        <v>371</v>
      </c>
      <c r="M144" s="1">
        <v>9.8059999999999992</v>
      </c>
      <c r="O144" s="1">
        <v>3</v>
      </c>
      <c r="P144" s="1" t="s">
        <v>124</v>
      </c>
      <c r="Q144" s="1">
        <v>132.48699999999999</v>
      </c>
      <c r="R144" s="1">
        <v>269</v>
      </c>
      <c r="S144" s="1">
        <v>3.4860000000000002</v>
      </c>
      <c r="T144" s="1">
        <v>455</v>
      </c>
      <c r="U144" s="1">
        <v>2.694</v>
      </c>
      <c r="V144" s="1">
        <v>457</v>
      </c>
    </row>
    <row r="145" spans="2:22" x14ac:dyDescent="0.3">
      <c r="B145" s="1" t="s">
        <v>90</v>
      </c>
      <c r="C145" s="1" t="s">
        <v>232</v>
      </c>
      <c r="D145" s="1" t="s">
        <v>285</v>
      </c>
      <c r="E145" s="1" t="s">
        <v>115</v>
      </c>
      <c r="F145" s="1" t="s">
        <v>279</v>
      </c>
      <c r="G145" s="1">
        <v>2021</v>
      </c>
      <c r="H145" s="1" t="s">
        <v>197</v>
      </c>
      <c r="I145" s="1" t="s">
        <v>199</v>
      </c>
      <c r="J145" s="4">
        <v>0.71874600000000022</v>
      </c>
      <c r="K145" s="1">
        <v>371</v>
      </c>
      <c r="L145" s="1">
        <v>371</v>
      </c>
      <c r="M145" s="1">
        <v>9.407</v>
      </c>
      <c r="O145" s="1">
        <v>3</v>
      </c>
      <c r="P145" s="1" t="s">
        <v>124</v>
      </c>
      <c r="Q145" s="1">
        <v>132.48699999999999</v>
      </c>
      <c r="R145" s="1">
        <v>269</v>
      </c>
      <c r="S145" s="1">
        <v>3.4860000000000002</v>
      </c>
      <c r="T145" s="1">
        <v>455</v>
      </c>
      <c r="U145" s="1">
        <v>2.694</v>
      </c>
      <c r="V145" s="1">
        <v>457</v>
      </c>
    </row>
    <row r="146" spans="2:22" x14ac:dyDescent="0.3">
      <c r="B146" s="1" t="s">
        <v>90</v>
      </c>
      <c r="C146" s="1" t="s">
        <v>232</v>
      </c>
      <c r="D146" s="1" t="s">
        <v>285</v>
      </c>
      <c r="E146" s="1" t="s">
        <v>115</v>
      </c>
      <c r="F146" s="1" t="s">
        <v>280</v>
      </c>
      <c r="G146" s="1">
        <v>2021</v>
      </c>
      <c r="H146" s="1" t="s">
        <v>197</v>
      </c>
      <c r="I146" s="1" t="s">
        <v>199</v>
      </c>
      <c r="J146" s="4">
        <v>0.64807999999999999</v>
      </c>
      <c r="K146" s="1">
        <v>371</v>
      </c>
      <c r="L146" s="1">
        <v>371</v>
      </c>
      <c r="M146" s="1">
        <v>9.407</v>
      </c>
      <c r="O146" s="1">
        <v>3</v>
      </c>
      <c r="P146" s="1" t="s">
        <v>124</v>
      </c>
      <c r="Q146" s="1">
        <v>132.48699999999999</v>
      </c>
      <c r="R146" s="1">
        <v>269</v>
      </c>
      <c r="S146" s="1">
        <v>3.4860000000000002</v>
      </c>
      <c r="T146" s="1">
        <v>455</v>
      </c>
      <c r="U146" s="1">
        <v>2.694</v>
      </c>
      <c r="V146" s="1">
        <v>457</v>
      </c>
    </row>
  </sheetData>
  <mergeCells count="2">
    <mergeCell ref="B1:V1"/>
    <mergeCell ref="A2:A4"/>
  </mergeCell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V98"/>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303</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x14ac:dyDescent="0.3">
      <c r="A3" s="61"/>
      <c r="B3" s="1" t="s">
        <v>90</v>
      </c>
      <c r="C3" s="1" t="s">
        <v>232</v>
      </c>
      <c r="D3" s="1" t="s">
        <v>285</v>
      </c>
      <c r="E3" s="1" t="s">
        <v>115</v>
      </c>
      <c r="F3" s="1" t="s">
        <v>233</v>
      </c>
      <c r="G3" s="1">
        <v>2021</v>
      </c>
      <c r="H3" s="1" t="s">
        <v>201</v>
      </c>
      <c r="I3" s="1" t="s">
        <v>198</v>
      </c>
      <c r="J3" s="4">
        <v>0.31020399999999998</v>
      </c>
      <c r="K3" s="1">
        <v>10149</v>
      </c>
      <c r="L3" s="1">
        <v>10149</v>
      </c>
      <c r="M3" s="1">
        <v>9.1579999999999995</v>
      </c>
      <c r="O3" s="1">
        <v>3</v>
      </c>
      <c r="P3" s="1" t="s">
        <v>124</v>
      </c>
      <c r="Q3" s="1">
        <v>93.953999999999994</v>
      </c>
      <c r="R3" s="1">
        <v>7039</v>
      </c>
      <c r="S3" s="1">
        <v>2.8940000000000001</v>
      </c>
      <c r="T3" s="1">
        <v>11888</v>
      </c>
      <c r="U3" s="1">
        <v>2.2759999999999998</v>
      </c>
      <c r="V3" s="1">
        <v>11859</v>
      </c>
    </row>
    <row r="4" spans="1:22" x14ac:dyDescent="0.3">
      <c r="A4" s="61"/>
      <c r="B4" s="1" t="s">
        <v>90</v>
      </c>
      <c r="C4" s="1" t="s">
        <v>232</v>
      </c>
      <c r="D4" s="1" t="s">
        <v>285</v>
      </c>
      <c r="E4" s="1" t="s">
        <v>115</v>
      </c>
      <c r="F4" s="1" t="s">
        <v>234</v>
      </c>
      <c r="G4" s="1">
        <v>2021</v>
      </c>
      <c r="H4" s="1" t="s">
        <v>201</v>
      </c>
      <c r="I4" s="1" t="s">
        <v>198</v>
      </c>
      <c r="J4" s="4">
        <v>0.28731000000000001</v>
      </c>
      <c r="K4" s="1">
        <v>10153</v>
      </c>
      <c r="L4" s="1">
        <v>10153</v>
      </c>
      <c r="M4" s="1">
        <v>9.1240000000000006</v>
      </c>
      <c r="O4" s="1">
        <v>3</v>
      </c>
      <c r="P4" s="1" t="s">
        <v>124</v>
      </c>
      <c r="Q4" s="1">
        <v>93.953999999999994</v>
      </c>
      <c r="R4" s="1">
        <v>7039</v>
      </c>
      <c r="S4" s="1">
        <v>2.8940000000000001</v>
      </c>
      <c r="T4" s="1">
        <v>11888</v>
      </c>
      <c r="U4" s="1">
        <v>2.2759999999999998</v>
      </c>
      <c r="V4" s="1">
        <v>11859</v>
      </c>
    </row>
    <row r="5" spans="1:22" x14ac:dyDescent="0.3">
      <c r="B5" s="1" t="s">
        <v>90</v>
      </c>
      <c r="C5" s="1" t="s">
        <v>232</v>
      </c>
      <c r="D5" s="1" t="s">
        <v>285</v>
      </c>
      <c r="E5" s="1" t="s">
        <v>115</v>
      </c>
      <c r="F5" s="1" t="s">
        <v>235</v>
      </c>
      <c r="G5" s="1">
        <v>2021</v>
      </c>
      <c r="H5" s="1" t="s">
        <v>201</v>
      </c>
      <c r="I5" s="1" t="s">
        <v>198</v>
      </c>
      <c r="J5" s="4">
        <v>0.29054000000000002</v>
      </c>
      <c r="K5" s="1">
        <v>10145</v>
      </c>
      <c r="L5" s="1">
        <v>10145</v>
      </c>
      <c r="M5" s="1">
        <v>8.8699999999999992</v>
      </c>
      <c r="O5" s="1">
        <v>3</v>
      </c>
      <c r="P5" s="1" t="s">
        <v>124</v>
      </c>
      <c r="Q5" s="1">
        <v>93.953999999999994</v>
      </c>
      <c r="R5" s="1">
        <v>7039</v>
      </c>
      <c r="S5" s="1">
        <v>2.8940000000000001</v>
      </c>
      <c r="T5" s="1">
        <v>11888</v>
      </c>
      <c r="U5" s="1">
        <v>2.2759999999999998</v>
      </c>
      <c r="V5" s="1">
        <v>11859</v>
      </c>
    </row>
    <row r="6" spans="1:22" x14ac:dyDescent="0.3">
      <c r="B6" s="1" t="s">
        <v>90</v>
      </c>
      <c r="C6" s="1" t="s">
        <v>232</v>
      </c>
      <c r="D6" s="1" t="s">
        <v>285</v>
      </c>
      <c r="E6" s="1" t="s">
        <v>115</v>
      </c>
      <c r="F6" s="1" t="s">
        <v>236</v>
      </c>
      <c r="G6" s="1">
        <v>2021</v>
      </c>
      <c r="H6" s="1" t="s">
        <v>201</v>
      </c>
      <c r="I6" s="1" t="s">
        <v>198</v>
      </c>
      <c r="J6" s="4">
        <v>0.27878399999999998</v>
      </c>
      <c r="K6" s="1">
        <v>10164</v>
      </c>
      <c r="L6" s="1">
        <v>10164</v>
      </c>
      <c r="M6" s="1">
        <v>8.8699999999999992</v>
      </c>
      <c r="O6" s="1">
        <v>3</v>
      </c>
      <c r="P6" s="1" t="s">
        <v>124</v>
      </c>
      <c r="Q6" s="1">
        <v>93.953999999999994</v>
      </c>
      <c r="R6" s="1">
        <v>7039</v>
      </c>
      <c r="S6" s="1">
        <v>2.8940000000000001</v>
      </c>
      <c r="T6" s="1">
        <v>11888</v>
      </c>
      <c r="U6" s="1">
        <v>2.2759999999999998</v>
      </c>
      <c r="V6" s="1">
        <v>11859</v>
      </c>
    </row>
    <row r="7" spans="1:22" x14ac:dyDescent="0.3">
      <c r="B7" s="1" t="s">
        <v>90</v>
      </c>
      <c r="C7" s="1" t="s">
        <v>232</v>
      </c>
      <c r="D7" s="1" t="s">
        <v>285</v>
      </c>
      <c r="E7" s="1" t="s">
        <v>115</v>
      </c>
      <c r="F7" s="1" t="s">
        <v>237</v>
      </c>
      <c r="G7" s="1">
        <v>2021</v>
      </c>
      <c r="H7" s="1" t="s">
        <v>201</v>
      </c>
      <c r="I7" s="1" t="s">
        <v>198</v>
      </c>
      <c r="J7" s="4">
        <v>0.27212799999999998</v>
      </c>
      <c r="K7" s="1">
        <v>10165</v>
      </c>
      <c r="L7" s="1">
        <v>10165</v>
      </c>
      <c r="M7" s="1">
        <v>8.6679999999999993</v>
      </c>
      <c r="O7" s="1">
        <v>3</v>
      </c>
      <c r="P7" s="1" t="s">
        <v>124</v>
      </c>
      <c r="Q7" s="1">
        <v>93.953999999999994</v>
      </c>
      <c r="R7" s="1">
        <v>7039</v>
      </c>
      <c r="S7" s="1">
        <v>2.8940000000000001</v>
      </c>
      <c r="T7" s="1">
        <v>11888</v>
      </c>
      <c r="U7" s="1">
        <v>2.2759999999999998</v>
      </c>
      <c r="V7" s="1">
        <v>11859</v>
      </c>
    </row>
    <row r="8" spans="1:22" x14ac:dyDescent="0.3">
      <c r="B8" s="1" t="s">
        <v>90</v>
      </c>
      <c r="C8" s="1" t="s">
        <v>232</v>
      </c>
      <c r="D8" s="1" t="s">
        <v>285</v>
      </c>
      <c r="E8" s="1" t="s">
        <v>115</v>
      </c>
      <c r="F8" s="1" t="s">
        <v>238</v>
      </c>
      <c r="G8" s="1">
        <v>2021</v>
      </c>
      <c r="H8" s="1" t="s">
        <v>201</v>
      </c>
      <c r="I8" s="1" t="s">
        <v>198</v>
      </c>
      <c r="J8" s="4">
        <v>0.26206599999999991</v>
      </c>
      <c r="K8" s="1">
        <v>10164</v>
      </c>
      <c r="L8" s="1">
        <v>10164</v>
      </c>
      <c r="M8" s="1">
        <v>8.6679999999999993</v>
      </c>
      <c r="O8" s="1">
        <v>3</v>
      </c>
      <c r="P8" s="1" t="s">
        <v>124</v>
      </c>
      <c r="Q8" s="1">
        <v>93.953999999999994</v>
      </c>
      <c r="R8" s="1">
        <v>7039</v>
      </c>
      <c r="S8" s="1">
        <v>2.8940000000000001</v>
      </c>
      <c r="T8" s="1">
        <v>11888</v>
      </c>
      <c r="U8" s="1">
        <v>2.2759999999999998</v>
      </c>
      <c r="V8" s="1">
        <v>11859</v>
      </c>
    </row>
    <row r="9" spans="1:22" x14ac:dyDescent="0.3">
      <c r="B9" s="1" t="s">
        <v>90</v>
      </c>
      <c r="C9" s="1" t="s">
        <v>232</v>
      </c>
      <c r="D9" s="1" t="s">
        <v>285</v>
      </c>
      <c r="E9" s="1" t="s">
        <v>115</v>
      </c>
      <c r="F9" s="1" t="s">
        <v>239</v>
      </c>
      <c r="G9" s="1">
        <v>2021</v>
      </c>
      <c r="H9" s="1" t="s">
        <v>201</v>
      </c>
      <c r="I9" s="1" t="s">
        <v>198</v>
      </c>
      <c r="J9" s="4">
        <v>0.25370999999999999</v>
      </c>
      <c r="K9" s="1">
        <v>10164</v>
      </c>
      <c r="L9" s="1">
        <v>10164</v>
      </c>
      <c r="M9" s="1">
        <v>8.4829999999999988</v>
      </c>
      <c r="O9" s="1">
        <v>3</v>
      </c>
      <c r="P9" s="1" t="s">
        <v>124</v>
      </c>
      <c r="Q9" s="1">
        <v>93.953999999999994</v>
      </c>
      <c r="R9" s="1">
        <v>7039</v>
      </c>
      <c r="S9" s="1">
        <v>2.8940000000000001</v>
      </c>
      <c r="T9" s="1">
        <v>11888</v>
      </c>
      <c r="U9" s="1">
        <v>2.2759999999999998</v>
      </c>
      <c r="V9" s="1">
        <v>11859</v>
      </c>
    </row>
    <row r="10" spans="1:22" x14ac:dyDescent="0.3">
      <c r="B10" s="1" t="s">
        <v>90</v>
      </c>
      <c r="C10" s="1" t="s">
        <v>232</v>
      </c>
      <c r="D10" s="1" t="s">
        <v>285</v>
      </c>
      <c r="E10" s="1" t="s">
        <v>115</v>
      </c>
      <c r="F10" s="1" t="s">
        <v>240</v>
      </c>
      <c r="G10" s="1">
        <v>2021</v>
      </c>
      <c r="H10" s="1" t="s">
        <v>201</v>
      </c>
      <c r="I10" s="1" t="s">
        <v>198</v>
      </c>
      <c r="J10" s="4">
        <v>0.24529400000000001</v>
      </c>
      <c r="K10" s="1">
        <v>10164</v>
      </c>
      <c r="L10" s="1">
        <v>10164</v>
      </c>
      <c r="M10" s="1">
        <v>8.4829999999999988</v>
      </c>
      <c r="O10" s="1">
        <v>3</v>
      </c>
      <c r="P10" s="1" t="s">
        <v>124</v>
      </c>
      <c r="Q10" s="1">
        <v>93.953999999999994</v>
      </c>
      <c r="R10" s="1">
        <v>7039</v>
      </c>
      <c r="S10" s="1">
        <v>2.8940000000000001</v>
      </c>
      <c r="T10" s="1">
        <v>11888</v>
      </c>
      <c r="U10" s="1">
        <v>2.2759999999999998</v>
      </c>
      <c r="V10" s="1">
        <v>11859</v>
      </c>
    </row>
    <row r="11" spans="1:22" x14ac:dyDescent="0.3">
      <c r="B11" s="1" t="s">
        <v>90</v>
      </c>
      <c r="C11" s="1" t="s">
        <v>232</v>
      </c>
      <c r="D11" s="1" t="s">
        <v>285</v>
      </c>
      <c r="E11" s="1" t="s">
        <v>115</v>
      </c>
      <c r="F11" s="1" t="s">
        <v>241</v>
      </c>
      <c r="G11" s="1">
        <v>2021</v>
      </c>
      <c r="H11" s="1" t="s">
        <v>201</v>
      </c>
      <c r="I11" s="1" t="s">
        <v>198</v>
      </c>
      <c r="J11" s="4">
        <v>0.238232</v>
      </c>
      <c r="K11" s="1">
        <v>10164</v>
      </c>
      <c r="L11" s="1">
        <v>10164</v>
      </c>
      <c r="M11" s="1">
        <v>8.3520000000000003</v>
      </c>
      <c r="O11" s="1">
        <v>3</v>
      </c>
      <c r="P11" s="1" t="s">
        <v>124</v>
      </c>
      <c r="Q11" s="1">
        <v>93.953999999999994</v>
      </c>
      <c r="R11" s="1">
        <v>7039</v>
      </c>
      <c r="S11" s="1">
        <v>2.8940000000000001</v>
      </c>
      <c r="T11" s="1">
        <v>11888</v>
      </c>
      <c r="U11" s="1">
        <v>2.2759999999999998</v>
      </c>
      <c r="V11" s="1">
        <v>11859</v>
      </c>
    </row>
    <row r="12" spans="1:22" x14ac:dyDescent="0.3">
      <c r="B12" s="1" t="s">
        <v>90</v>
      </c>
      <c r="C12" s="1" t="s">
        <v>232</v>
      </c>
      <c r="D12" s="1" t="s">
        <v>285</v>
      </c>
      <c r="E12" s="1" t="s">
        <v>115</v>
      </c>
      <c r="F12" s="1" t="s">
        <v>242</v>
      </c>
      <c r="G12" s="1">
        <v>2021</v>
      </c>
      <c r="H12" s="1" t="s">
        <v>201</v>
      </c>
      <c r="I12" s="1" t="s">
        <v>198</v>
      </c>
      <c r="J12" s="4">
        <v>0.23174400000000001</v>
      </c>
      <c r="K12" s="1">
        <v>10164</v>
      </c>
      <c r="L12" s="1">
        <v>10164</v>
      </c>
      <c r="M12" s="1">
        <v>8.3520000000000003</v>
      </c>
      <c r="O12" s="1">
        <v>3</v>
      </c>
      <c r="P12" s="1" t="s">
        <v>124</v>
      </c>
      <c r="Q12" s="1">
        <v>93.953999999999994</v>
      </c>
      <c r="R12" s="1">
        <v>7039</v>
      </c>
      <c r="S12" s="1">
        <v>2.8940000000000001</v>
      </c>
      <c r="T12" s="1">
        <v>11888</v>
      </c>
      <c r="U12" s="1">
        <v>2.2759999999999998</v>
      </c>
      <c r="V12" s="1">
        <v>11859</v>
      </c>
    </row>
    <row r="13" spans="1:22" x14ac:dyDescent="0.3">
      <c r="B13" s="1" t="s">
        <v>90</v>
      </c>
      <c r="C13" s="1" t="s">
        <v>232</v>
      </c>
      <c r="D13" s="1" t="s">
        <v>285</v>
      </c>
      <c r="E13" s="1" t="s">
        <v>115</v>
      </c>
      <c r="F13" s="1" t="s">
        <v>243</v>
      </c>
      <c r="G13" s="1">
        <v>2021</v>
      </c>
      <c r="H13" s="1" t="s">
        <v>201</v>
      </c>
      <c r="I13" s="1" t="s">
        <v>198</v>
      </c>
      <c r="J13" s="4">
        <v>0.227626</v>
      </c>
      <c r="K13" s="1">
        <v>10164</v>
      </c>
      <c r="L13" s="1">
        <v>10164</v>
      </c>
      <c r="M13" s="1">
        <v>8.2829999999999995</v>
      </c>
      <c r="O13" s="1">
        <v>3</v>
      </c>
      <c r="P13" s="1" t="s">
        <v>124</v>
      </c>
      <c r="Q13" s="1">
        <v>93.953999999999994</v>
      </c>
      <c r="R13" s="1">
        <v>7039</v>
      </c>
      <c r="S13" s="1">
        <v>2.8940000000000001</v>
      </c>
      <c r="T13" s="1">
        <v>11888</v>
      </c>
      <c r="U13" s="1">
        <v>2.2759999999999998</v>
      </c>
      <c r="V13" s="1">
        <v>11859</v>
      </c>
    </row>
    <row r="14" spans="1:22" x14ac:dyDescent="0.3">
      <c r="B14" s="1" t="s">
        <v>90</v>
      </c>
      <c r="C14" s="1" t="s">
        <v>232</v>
      </c>
      <c r="D14" s="1" t="s">
        <v>285</v>
      </c>
      <c r="E14" s="1" t="s">
        <v>115</v>
      </c>
      <c r="F14" s="1" t="s">
        <v>244</v>
      </c>
      <c r="G14" s="1">
        <v>2021</v>
      </c>
      <c r="H14" s="1" t="s">
        <v>201</v>
      </c>
      <c r="I14" s="1" t="s">
        <v>198</v>
      </c>
      <c r="J14" s="4">
        <v>0.234484</v>
      </c>
      <c r="K14" s="1">
        <v>10163</v>
      </c>
      <c r="L14" s="1">
        <v>10163</v>
      </c>
      <c r="M14" s="1">
        <v>8.2829999999999995</v>
      </c>
      <c r="O14" s="1">
        <v>3</v>
      </c>
      <c r="P14" s="1" t="s">
        <v>124</v>
      </c>
      <c r="Q14" s="1">
        <v>93.953999999999994</v>
      </c>
      <c r="R14" s="1">
        <v>7039</v>
      </c>
      <c r="S14" s="1">
        <v>2.8940000000000001</v>
      </c>
      <c r="T14" s="1">
        <v>11888</v>
      </c>
      <c r="U14" s="1">
        <v>2.2759999999999998</v>
      </c>
      <c r="V14" s="1">
        <v>11859</v>
      </c>
    </row>
    <row r="15" spans="1:22" x14ac:dyDescent="0.3">
      <c r="B15" s="1" t="s">
        <v>90</v>
      </c>
      <c r="C15" s="1" t="s">
        <v>232</v>
      </c>
      <c r="D15" s="1" t="s">
        <v>285</v>
      </c>
      <c r="E15" s="1" t="s">
        <v>115</v>
      </c>
      <c r="F15" s="1" t="s">
        <v>245</v>
      </c>
      <c r="G15" s="1">
        <v>2021</v>
      </c>
      <c r="H15" s="1" t="s">
        <v>201</v>
      </c>
      <c r="I15" s="1" t="s">
        <v>198</v>
      </c>
      <c r="J15" s="4">
        <v>0.24696000000000001</v>
      </c>
      <c r="K15" s="1">
        <v>10164</v>
      </c>
      <c r="L15" s="1">
        <v>10164</v>
      </c>
      <c r="M15" s="1">
        <v>8.3369999999999997</v>
      </c>
      <c r="O15" s="1">
        <v>3</v>
      </c>
      <c r="P15" s="1" t="s">
        <v>124</v>
      </c>
      <c r="Q15" s="1">
        <v>93.953999999999994</v>
      </c>
      <c r="R15" s="1">
        <v>7039</v>
      </c>
      <c r="S15" s="1">
        <v>2.8940000000000001</v>
      </c>
      <c r="T15" s="1">
        <v>11888</v>
      </c>
      <c r="U15" s="1">
        <v>2.2759999999999998</v>
      </c>
      <c r="V15" s="1">
        <v>11859</v>
      </c>
    </row>
    <row r="16" spans="1:22" x14ac:dyDescent="0.3">
      <c r="B16" s="1" t="s">
        <v>90</v>
      </c>
      <c r="C16" s="1" t="s">
        <v>232</v>
      </c>
      <c r="D16" s="1" t="s">
        <v>285</v>
      </c>
      <c r="E16" s="1" t="s">
        <v>115</v>
      </c>
      <c r="F16" s="1" t="s">
        <v>246</v>
      </c>
      <c r="G16" s="1">
        <v>2021</v>
      </c>
      <c r="H16" s="1" t="s">
        <v>201</v>
      </c>
      <c r="I16" s="1" t="s">
        <v>198</v>
      </c>
      <c r="J16" s="4">
        <v>0.28178399999999998</v>
      </c>
      <c r="K16" s="1">
        <v>10164</v>
      </c>
      <c r="L16" s="1">
        <v>10164</v>
      </c>
      <c r="M16" s="1">
        <v>8.3369999999999997</v>
      </c>
      <c r="O16" s="1">
        <v>3</v>
      </c>
      <c r="P16" s="1" t="s">
        <v>124</v>
      </c>
      <c r="Q16" s="1">
        <v>93.953999999999994</v>
      </c>
      <c r="R16" s="1">
        <v>7039</v>
      </c>
      <c r="S16" s="1">
        <v>2.8940000000000001</v>
      </c>
      <c r="T16" s="1">
        <v>11888</v>
      </c>
      <c r="U16" s="1">
        <v>2.2759999999999998</v>
      </c>
      <c r="V16" s="1">
        <v>11859</v>
      </c>
    </row>
    <row r="17" spans="2:22" x14ac:dyDescent="0.3">
      <c r="B17" s="1" t="s">
        <v>90</v>
      </c>
      <c r="C17" s="1" t="s">
        <v>232</v>
      </c>
      <c r="D17" s="1" t="s">
        <v>285</v>
      </c>
      <c r="E17" s="1" t="s">
        <v>115</v>
      </c>
      <c r="F17" s="1" t="s">
        <v>247</v>
      </c>
      <c r="G17" s="1">
        <v>2021</v>
      </c>
      <c r="H17" s="1" t="s">
        <v>201</v>
      </c>
      <c r="I17" s="1" t="s">
        <v>198</v>
      </c>
      <c r="J17" s="4">
        <v>0.32179599999999992</v>
      </c>
      <c r="K17" s="1">
        <v>10164</v>
      </c>
      <c r="L17" s="1">
        <v>10164</v>
      </c>
      <c r="M17" s="1">
        <v>8.5820000000000007</v>
      </c>
      <c r="O17" s="1">
        <v>3</v>
      </c>
      <c r="P17" s="1" t="s">
        <v>124</v>
      </c>
      <c r="Q17" s="1">
        <v>93.953999999999994</v>
      </c>
      <c r="R17" s="1">
        <v>7039</v>
      </c>
      <c r="S17" s="1">
        <v>2.8940000000000001</v>
      </c>
      <c r="T17" s="1">
        <v>11888</v>
      </c>
      <c r="U17" s="1">
        <v>2.2759999999999998</v>
      </c>
      <c r="V17" s="1">
        <v>11859</v>
      </c>
    </row>
    <row r="18" spans="2:22" x14ac:dyDescent="0.3">
      <c r="B18" s="1" t="s">
        <v>90</v>
      </c>
      <c r="C18" s="1" t="s">
        <v>232</v>
      </c>
      <c r="D18" s="1" t="s">
        <v>285</v>
      </c>
      <c r="E18" s="1" t="s">
        <v>115</v>
      </c>
      <c r="F18" s="1" t="s">
        <v>248</v>
      </c>
      <c r="G18" s="1">
        <v>2021</v>
      </c>
      <c r="H18" s="1" t="s">
        <v>201</v>
      </c>
      <c r="I18" s="1" t="s">
        <v>198</v>
      </c>
      <c r="J18" s="4">
        <v>0.37706000000000001</v>
      </c>
      <c r="K18" s="1">
        <v>10164</v>
      </c>
      <c r="L18" s="1">
        <v>10164</v>
      </c>
      <c r="M18" s="1">
        <v>8.5820000000000007</v>
      </c>
      <c r="O18" s="1">
        <v>3</v>
      </c>
      <c r="P18" s="1" t="s">
        <v>124</v>
      </c>
      <c r="Q18" s="1">
        <v>93.953999999999994</v>
      </c>
      <c r="R18" s="1">
        <v>7039</v>
      </c>
      <c r="S18" s="1">
        <v>2.8940000000000001</v>
      </c>
      <c r="T18" s="1">
        <v>11888</v>
      </c>
      <c r="U18" s="1">
        <v>2.2759999999999998</v>
      </c>
      <c r="V18" s="1">
        <v>11859</v>
      </c>
    </row>
    <row r="19" spans="2:22" x14ac:dyDescent="0.3">
      <c r="B19" s="1" t="s">
        <v>90</v>
      </c>
      <c r="C19" s="1" t="s">
        <v>232</v>
      </c>
      <c r="D19" s="1" t="s">
        <v>285</v>
      </c>
      <c r="E19" s="1" t="s">
        <v>115</v>
      </c>
      <c r="F19" s="1" t="s">
        <v>249</v>
      </c>
      <c r="G19" s="1">
        <v>2021</v>
      </c>
      <c r="H19" s="1" t="s">
        <v>201</v>
      </c>
      <c r="I19" s="1" t="s">
        <v>198</v>
      </c>
      <c r="J19" s="4">
        <v>0.40958600000000001</v>
      </c>
      <c r="K19" s="1">
        <v>10164</v>
      </c>
      <c r="L19" s="1">
        <v>10164</v>
      </c>
      <c r="M19" s="1">
        <v>9.0739999999999998</v>
      </c>
      <c r="O19" s="1">
        <v>3</v>
      </c>
      <c r="P19" s="1" t="s">
        <v>124</v>
      </c>
      <c r="Q19" s="1">
        <v>93.953999999999994</v>
      </c>
      <c r="R19" s="1">
        <v>7039</v>
      </c>
      <c r="S19" s="1">
        <v>2.8940000000000001</v>
      </c>
      <c r="T19" s="1">
        <v>11888</v>
      </c>
      <c r="U19" s="1">
        <v>2.2759999999999998</v>
      </c>
      <c r="V19" s="1">
        <v>11859</v>
      </c>
    </row>
    <row r="20" spans="2:22" x14ac:dyDescent="0.3">
      <c r="B20" s="1" t="s">
        <v>90</v>
      </c>
      <c r="C20" s="1" t="s">
        <v>232</v>
      </c>
      <c r="D20" s="1" t="s">
        <v>285</v>
      </c>
      <c r="E20" s="1" t="s">
        <v>115</v>
      </c>
      <c r="F20" s="1" t="s">
        <v>250</v>
      </c>
      <c r="G20" s="1">
        <v>2021</v>
      </c>
      <c r="H20" s="1" t="s">
        <v>201</v>
      </c>
      <c r="I20" s="1" t="s">
        <v>198</v>
      </c>
      <c r="J20" s="4">
        <v>0.436664</v>
      </c>
      <c r="K20" s="1">
        <v>10164</v>
      </c>
      <c r="L20" s="1">
        <v>10164</v>
      </c>
      <c r="M20" s="1">
        <v>9.0739999999999998</v>
      </c>
      <c r="O20" s="1">
        <v>3</v>
      </c>
      <c r="P20" s="1" t="s">
        <v>124</v>
      </c>
      <c r="Q20" s="1">
        <v>93.953999999999994</v>
      </c>
      <c r="R20" s="1">
        <v>7039</v>
      </c>
      <c r="S20" s="1">
        <v>2.8940000000000001</v>
      </c>
      <c r="T20" s="1">
        <v>11888</v>
      </c>
      <c r="U20" s="1">
        <v>2.2759999999999998</v>
      </c>
      <c r="V20" s="1">
        <v>11859</v>
      </c>
    </row>
    <row r="21" spans="2:22" x14ac:dyDescent="0.3">
      <c r="B21" s="1" t="s">
        <v>90</v>
      </c>
      <c r="C21" s="1" t="s">
        <v>232</v>
      </c>
      <c r="D21" s="1" t="s">
        <v>285</v>
      </c>
      <c r="E21" s="1" t="s">
        <v>115</v>
      </c>
      <c r="F21" s="1" t="s">
        <v>251</v>
      </c>
      <c r="G21" s="1">
        <v>2021</v>
      </c>
      <c r="H21" s="1" t="s">
        <v>201</v>
      </c>
      <c r="I21" s="1" t="s">
        <v>198</v>
      </c>
      <c r="J21" s="4">
        <v>0.44902999999999998</v>
      </c>
      <c r="K21" s="1">
        <v>10164</v>
      </c>
      <c r="L21" s="1">
        <v>10164</v>
      </c>
      <c r="M21" s="1">
        <v>9.8219999999999992</v>
      </c>
      <c r="O21" s="1">
        <v>3</v>
      </c>
      <c r="P21" s="1" t="s">
        <v>124</v>
      </c>
      <c r="Q21" s="1">
        <v>93.953999999999994</v>
      </c>
      <c r="R21" s="1">
        <v>7039</v>
      </c>
      <c r="S21" s="1">
        <v>2.8940000000000001</v>
      </c>
      <c r="T21" s="1">
        <v>11888</v>
      </c>
      <c r="U21" s="1">
        <v>2.2759999999999998</v>
      </c>
      <c r="V21" s="1">
        <v>11859</v>
      </c>
    </row>
    <row r="22" spans="2:22" x14ac:dyDescent="0.3">
      <c r="B22" s="1" t="s">
        <v>90</v>
      </c>
      <c r="C22" s="1" t="s">
        <v>232</v>
      </c>
      <c r="D22" s="1" t="s">
        <v>285</v>
      </c>
      <c r="E22" s="1" t="s">
        <v>115</v>
      </c>
      <c r="F22" s="1" t="s">
        <v>252</v>
      </c>
      <c r="G22" s="1">
        <v>2021</v>
      </c>
      <c r="H22" s="1" t="s">
        <v>201</v>
      </c>
      <c r="I22" s="1" t="s">
        <v>198</v>
      </c>
      <c r="J22" s="4">
        <v>0.4568299999999999</v>
      </c>
      <c r="K22" s="1">
        <v>10164</v>
      </c>
      <c r="L22" s="1">
        <v>10164</v>
      </c>
      <c r="M22" s="1">
        <v>9.8219999999999992</v>
      </c>
      <c r="O22" s="1">
        <v>3</v>
      </c>
      <c r="P22" s="1" t="s">
        <v>124</v>
      </c>
      <c r="Q22" s="1">
        <v>93.953999999999994</v>
      </c>
      <c r="R22" s="1">
        <v>7039</v>
      </c>
      <c r="S22" s="1">
        <v>2.8940000000000001</v>
      </c>
      <c r="T22" s="1">
        <v>11888</v>
      </c>
      <c r="U22" s="1">
        <v>2.2759999999999998</v>
      </c>
      <c r="V22" s="1">
        <v>11859</v>
      </c>
    </row>
    <row r="23" spans="2:22" x14ac:dyDescent="0.3">
      <c r="B23" s="1" t="s">
        <v>90</v>
      </c>
      <c r="C23" s="1" t="s">
        <v>232</v>
      </c>
      <c r="D23" s="1" t="s">
        <v>285</v>
      </c>
      <c r="E23" s="1" t="s">
        <v>115</v>
      </c>
      <c r="F23" s="1" t="s">
        <v>253</v>
      </c>
      <c r="G23" s="1">
        <v>2021</v>
      </c>
      <c r="H23" s="1" t="s">
        <v>201</v>
      </c>
      <c r="I23" s="1" t="s">
        <v>198</v>
      </c>
      <c r="J23" s="4">
        <v>0.45760000000000001</v>
      </c>
      <c r="K23" s="1">
        <v>10162</v>
      </c>
      <c r="L23" s="1">
        <v>10162</v>
      </c>
      <c r="M23" s="1">
        <v>10.672000000000001</v>
      </c>
      <c r="O23" s="1">
        <v>3</v>
      </c>
      <c r="P23" s="1" t="s">
        <v>124</v>
      </c>
      <c r="Q23" s="1">
        <v>93.953999999999994</v>
      </c>
      <c r="R23" s="1">
        <v>7039</v>
      </c>
      <c r="S23" s="1">
        <v>2.8940000000000001</v>
      </c>
      <c r="T23" s="1">
        <v>11888</v>
      </c>
      <c r="U23" s="1">
        <v>2.2759999999999998</v>
      </c>
      <c r="V23" s="1">
        <v>11859</v>
      </c>
    </row>
    <row r="24" spans="2:22" x14ac:dyDescent="0.3">
      <c r="B24" s="1" t="s">
        <v>90</v>
      </c>
      <c r="C24" s="1" t="s">
        <v>232</v>
      </c>
      <c r="D24" s="1" t="s">
        <v>285</v>
      </c>
      <c r="E24" s="1" t="s">
        <v>115</v>
      </c>
      <c r="F24" s="1" t="s">
        <v>254</v>
      </c>
      <c r="G24" s="1">
        <v>2021</v>
      </c>
      <c r="H24" s="1" t="s">
        <v>201</v>
      </c>
      <c r="I24" s="1" t="s">
        <v>198</v>
      </c>
      <c r="J24" s="4">
        <v>0.454704</v>
      </c>
      <c r="K24" s="1">
        <v>10162</v>
      </c>
      <c r="L24" s="1">
        <v>10162</v>
      </c>
      <c r="M24" s="1">
        <v>10.672000000000001</v>
      </c>
      <c r="O24" s="1">
        <v>3</v>
      </c>
      <c r="P24" s="1" t="s">
        <v>124</v>
      </c>
      <c r="Q24" s="1">
        <v>93.953999999999994</v>
      </c>
      <c r="R24" s="1">
        <v>7039</v>
      </c>
      <c r="S24" s="1">
        <v>2.8940000000000001</v>
      </c>
      <c r="T24" s="1">
        <v>11888</v>
      </c>
      <c r="U24" s="1">
        <v>2.2759999999999998</v>
      </c>
      <c r="V24" s="1">
        <v>11859</v>
      </c>
    </row>
    <row r="25" spans="2:22" x14ac:dyDescent="0.3">
      <c r="B25" s="1" t="s">
        <v>90</v>
      </c>
      <c r="C25" s="1" t="s">
        <v>232</v>
      </c>
      <c r="D25" s="1" t="s">
        <v>285</v>
      </c>
      <c r="E25" s="1" t="s">
        <v>115</v>
      </c>
      <c r="F25" s="1" t="s">
        <v>255</v>
      </c>
      <c r="G25" s="1">
        <v>2021</v>
      </c>
      <c r="H25" s="1" t="s">
        <v>201</v>
      </c>
      <c r="I25" s="1" t="s">
        <v>198</v>
      </c>
      <c r="J25" s="4">
        <v>0.45089200000000002</v>
      </c>
      <c r="K25" s="1">
        <v>10162</v>
      </c>
      <c r="L25" s="1">
        <v>10162</v>
      </c>
      <c r="M25" s="1">
        <v>11.446</v>
      </c>
      <c r="O25" s="1">
        <v>3</v>
      </c>
      <c r="P25" s="1" t="s">
        <v>124</v>
      </c>
      <c r="Q25" s="1">
        <v>93.953999999999994</v>
      </c>
      <c r="R25" s="1">
        <v>7039</v>
      </c>
      <c r="S25" s="1">
        <v>2.8940000000000001</v>
      </c>
      <c r="T25" s="1">
        <v>11888</v>
      </c>
      <c r="U25" s="1">
        <v>2.2759999999999998</v>
      </c>
      <c r="V25" s="1">
        <v>11859</v>
      </c>
    </row>
    <row r="26" spans="2:22" x14ac:dyDescent="0.3">
      <c r="B26" s="1" t="s">
        <v>90</v>
      </c>
      <c r="C26" s="1" t="s">
        <v>232</v>
      </c>
      <c r="D26" s="1" t="s">
        <v>285</v>
      </c>
      <c r="E26" s="1" t="s">
        <v>115</v>
      </c>
      <c r="F26" s="1" t="s">
        <v>256</v>
      </c>
      <c r="G26" s="1">
        <v>2021</v>
      </c>
      <c r="H26" s="1" t="s">
        <v>201</v>
      </c>
      <c r="I26" s="1" t="s">
        <v>198</v>
      </c>
      <c r="J26" s="4">
        <v>0.44875399999999999</v>
      </c>
      <c r="K26" s="1">
        <v>10162</v>
      </c>
      <c r="L26" s="1">
        <v>10162</v>
      </c>
      <c r="M26" s="1">
        <v>11.446</v>
      </c>
      <c r="O26" s="1">
        <v>3</v>
      </c>
      <c r="P26" s="1" t="s">
        <v>124</v>
      </c>
      <c r="Q26" s="1">
        <v>93.953999999999994</v>
      </c>
      <c r="R26" s="1">
        <v>7039</v>
      </c>
      <c r="S26" s="1">
        <v>2.8940000000000001</v>
      </c>
      <c r="T26" s="1">
        <v>11888</v>
      </c>
      <c r="U26" s="1">
        <v>2.2759999999999998</v>
      </c>
      <c r="V26" s="1">
        <v>11859</v>
      </c>
    </row>
    <row r="27" spans="2:22" x14ac:dyDescent="0.3">
      <c r="B27" s="1" t="s">
        <v>90</v>
      </c>
      <c r="C27" s="1" t="s">
        <v>232</v>
      </c>
      <c r="D27" s="1" t="s">
        <v>285</v>
      </c>
      <c r="E27" s="1" t="s">
        <v>115</v>
      </c>
      <c r="F27" s="1" t="s">
        <v>257</v>
      </c>
      <c r="G27" s="1">
        <v>2021</v>
      </c>
      <c r="H27" s="1" t="s">
        <v>201</v>
      </c>
      <c r="I27" s="1" t="s">
        <v>198</v>
      </c>
      <c r="J27" s="4">
        <v>0.45527400000000001</v>
      </c>
      <c r="K27" s="1">
        <v>10161</v>
      </c>
      <c r="L27" s="1">
        <v>10161</v>
      </c>
      <c r="M27" s="1">
        <v>12.041</v>
      </c>
      <c r="O27" s="1">
        <v>3</v>
      </c>
      <c r="P27" s="1" t="s">
        <v>124</v>
      </c>
      <c r="Q27" s="1">
        <v>93.953999999999994</v>
      </c>
      <c r="R27" s="1">
        <v>7039</v>
      </c>
      <c r="S27" s="1">
        <v>2.8940000000000001</v>
      </c>
      <c r="T27" s="1">
        <v>11888</v>
      </c>
      <c r="U27" s="1">
        <v>2.2759999999999998</v>
      </c>
      <c r="V27" s="1">
        <v>11859</v>
      </c>
    </row>
    <row r="28" spans="2:22" x14ac:dyDescent="0.3">
      <c r="B28" s="1" t="s">
        <v>90</v>
      </c>
      <c r="C28" s="1" t="s">
        <v>232</v>
      </c>
      <c r="D28" s="1" t="s">
        <v>285</v>
      </c>
      <c r="E28" s="1" t="s">
        <v>115</v>
      </c>
      <c r="F28" s="1" t="s">
        <v>258</v>
      </c>
      <c r="G28" s="1">
        <v>2021</v>
      </c>
      <c r="H28" s="1" t="s">
        <v>201</v>
      </c>
      <c r="I28" s="1" t="s">
        <v>198</v>
      </c>
      <c r="J28" s="4">
        <v>0.47628999999999999</v>
      </c>
      <c r="K28" s="1">
        <v>10161</v>
      </c>
      <c r="L28" s="1">
        <v>10161</v>
      </c>
      <c r="M28" s="1">
        <v>12.041</v>
      </c>
      <c r="O28" s="1">
        <v>3</v>
      </c>
      <c r="P28" s="1" t="s">
        <v>124</v>
      </c>
      <c r="Q28" s="1">
        <v>93.953999999999994</v>
      </c>
      <c r="R28" s="1">
        <v>7039</v>
      </c>
      <c r="S28" s="1">
        <v>2.8940000000000001</v>
      </c>
      <c r="T28" s="1">
        <v>11888</v>
      </c>
      <c r="U28" s="1">
        <v>2.2759999999999998</v>
      </c>
      <c r="V28" s="1">
        <v>11859</v>
      </c>
    </row>
    <row r="29" spans="2:22" x14ac:dyDescent="0.3">
      <c r="B29" s="1" t="s">
        <v>90</v>
      </c>
      <c r="C29" s="1" t="s">
        <v>232</v>
      </c>
      <c r="D29" s="1" t="s">
        <v>285</v>
      </c>
      <c r="E29" s="1" t="s">
        <v>115</v>
      </c>
      <c r="F29" s="1" t="s">
        <v>259</v>
      </c>
      <c r="G29" s="1">
        <v>2021</v>
      </c>
      <c r="H29" s="1" t="s">
        <v>201</v>
      </c>
      <c r="I29" s="1" t="s">
        <v>198</v>
      </c>
      <c r="J29" s="4">
        <v>0.48027999999999998</v>
      </c>
      <c r="K29" s="1">
        <v>10162</v>
      </c>
      <c r="L29" s="1">
        <v>10162</v>
      </c>
      <c r="M29" s="1">
        <v>12.47</v>
      </c>
      <c r="O29" s="1">
        <v>3</v>
      </c>
      <c r="P29" s="1" t="s">
        <v>124</v>
      </c>
      <c r="Q29" s="1">
        <v>93.953999999999994</v>
      </c>
      <c r="R29" s="1">
        <v>7039</v>
      </c>
      <c r="S29" s="1">
        <v>2.8940000000000001</v>
      </c>
      <c r="T29" s="1">
        <v>11888</v>
      </c>
      <c r="U29" s="1">
        <v>2.2759999999999998</v>
      </c>
      <c r="V29" s="1">
        <v>11859</v>
      </c>
    </row>
    <row r="30" spans="2:22" x14ac:dyDescent="0.3">
      <c r="B30" s="1" t="s">
        <v>90</v>
      </c>
      <c r="C30" s="1" t="s">
        <v>232</v>
      </c>
      <c r="D30" s="1" t="s">
        <v>285</v>
      </c>
      <c r="E30" s="1" t="s">
        <v>115</v>
      </c>
      <c r="F30" s="1" t="s">
        <v>260</v>
      </c>
      <c r="G30" s="1">
        <v>2021</v>
      </c>
      <c r="H30" s="1" t="s">
        <v>201</v>
      </c>
      <c r="I30" s="1" t="s">
        <v>198</v>
      </c>
      <c r="J30" s="4">
        <v>0.46914800000000001</v>
      </c>
      <c r="K30" s="1">
        <v>10162</v>
      </c>
      <c r="L30" s="1">
        <v>10162</v>
      </c>
      <c r="M30" s="1">
        <v>12.47</v>
      </c>
      <c r="O30" s="1">
        <v>3</v>
      </c>
      <c r="P30" s="1" t="s">
        <v>124</v>
      </c>
      <c r="Q30" s="1">
        <v>93.953999999999994</v>
      </c>
      <c r="R30" s="1">
        <v>7039</v>
      </c>
      <c r="S30" s="1">
        <v>2.8940000000000001</v>
      </c>
      <c r="T30" s="1">
        <v>11888</v>
      </c>
      <c r="U30" s="1">
        <v>2.2759999999999998</v>
      </c>
      <c r="V30" s="1">
        <v>11859</v>
      </c>
    </row>
    <row r="31" spans="2:22" x14ac:dyDescent="0.3">
      <c r="B31" s="1" t="s">
        <v>90</v>
      </c>
      <c r="C31" s="1" t="s">
        <v>232</v>
      </c>
      <c r="D31" s="1" t="s">
        <v>285</v>
      </c>
      <c r="E31" s="1" t="s">
        <v>115</v>
      </c>
      <c r="F31" s="1" t="s">
        <v>261</v>
      </c>
      <c r="G31" s="1">
        <v>2021</v>
      </c>
      <c r="H31" s="1" t="s">
        <v>201</v>
      </c>
      <c r="I31" s="1" t="s">
        <v>198</v>
      </c>
      <c r="J31" s="4">
        <v>0.449938</v>
      </c>
      <c r="K31" s="1">
        <v>10162</v>
      </c>
      <c r="L31" s="1">
        <v>10162</v>
      </c>
      <c r="M31" s="1">
        <v>12.736000000000001</v>
      </c>
      <c r="O31" s="1">
        <v>3</v>
      </c>
      <c r="P31" s="1" t="s">
        <v>124</v>
      </c>
      <c r="Q31" s="1">
        <v>93.953999999999994</v>
      </c>
      <c r="R31" s="1">
        <v>7039</v>
      </c>
      <c r="S31" s="1">
        <v>2.8940000000000001</v>
      </c>
      <c r="T31" s="1">
        <v>11888</v>
      </c>
      <c r="U31" s="1">
        <v>2.2759999999999998</v>
      </c>
      <c r="V31" s="1">
        <v>11859</v>
      </c>
    </row>
    <row r="32" spans="2:22" x14ac:dyDescent="0.3">
      <c r="B32" s="1" t="s">
        <v>90</v>
      </c>
      <c r="C32" s="1" t="s">
        <v>232</v>
      </c>
      <c r="D32" s="1" t="s">
        <v>285</v>
      </c>
      <c r="E32" s="1" t="s">
        <v>115</v>
      </c>
      <c r="F32" s="1" t="s">
        <v>262</v>
      </c>
      <c r="G32" s="1">
        <v>2021</v>
      </c>
      <c r="H32" s="1" t="s">
        <v>201</v>
      </c>
      <c r="I32" s="1" t="s">
        <v>198</v>
      </c>
      <c r="J32" s="4">
        <v>0.43786999999999998</v>
      </c>
      <c r="K32" s="1">
        <v>10162</v>
      </c>
      <c r="L32" s="1">
        <v>10162</v>
      </c>
      <c r="M32" s="1">
        <v>12.736000000000001</v>
      </c>
      <c r="O32" s="1">
        <v>3</v>
      </c>
      <c r="P32" s="1" t="s">
        <v>124</v>
      </c>
      <c r="Q32" s="1">
        <v>93.953999999999994</v>
      </c>
      <c r="R32" s="1">
        <v>7039</v>
      </c>
      <c r="S32" s="1">
        <v>2.8940000000000001</v>
      </c>
      <c r="T32" s="1">
        <v>11888</v>
      </c>
      <c r="U32" s="1">
        <v>2.2759999999999998</v>
      </c>
      <c r="V32" s="1">
        <v>11859</v>
      </c>
    </row>
    <row r="33" spans="2:22" x14ac:dyDescent="0.3">
      <c r="B33" s="1" t="s">
        <v>90</v>
      </c>
      <c r="C33" s="1" t="s">
        <v>232</v>
      </c>
      <c r="D33" s="1" t="s">
        <v>285</v>
      </c>
      <c r="E33" s="1" t="s">
        <v>115</v>
      </c>
      <c r="F33" s="1" t="s">
        <v>263</v>
      </c>
      <c r="G33" s="1">
        <v>2021</v>
      </c>
      <c r="H33" s="1" t="s">
        <v>201</v>
      </c>
      <c r="I33" s="1" t="s">
        <v>198</v>
      </c>
      <c r="J33" s="4">
        <v>0.43271599999999999</v>
      </c>
      <c r="K33" s="1">
        <v>10160</v>
      </c>
      <c r="L33" s="1">
        <v>10160</v>
      </c>
      <c r="M33" s="1">
        <v>12.818</v>
      </c>
      <c r="O33" s="1">
        <v>3</v>
      </c>
      <c r="P33" s="1" t="s">
        <v>124</v>
      </c>
      <c r="Q33" s="1">
        <v>93.953999999999994</v>
      </c>
      <c r="R33" s="1">
        <v>7039</v>
      </c>
      <c r="S33" s="1">
        <v>2.8940000000000001</v>
      </c>
      <c r="T33" s="1">
        <v>11888</v>
      </c>
      <c r="U33" s="1">
        <v>2.2759999999999998</v>
      </c>
      <c r="V33" s="1">
        <v>11859</v>
      </c>
    </row>
    <row r="34" spans="2:22" x14ac:dyDescent="0.3">
      <c r="B34" s="1" t="s">
        <v>90</v>
      </c>
      <c r="C34" s="1" t="s">
        <v>232</v>
      </c>
      <c r="D34" s="1" t="s">
        <v>285</v>
      </c>
      <c r="E34" s="1" t="s">
        <v>115</v>
      </c>
      <c r="F34" s="1" t="s">
        <v>264</v>
      </c>
      <c r="G34" s="1">
        <v>2021</v>
      </c>
      <c r="H34" s="1" t="s">
        <v>201</v>
      </c>
      <c r="I34" s="1" t="s">
        <v>198</v>
      </c>
      <c r="J34" s="4">
        <v>0.43789600000000001</v>
      </c>
      <c r="K34" s="1">
        <v>10161</v>
      </c>
      <c r="L34" s="1">
        <v>10161</v>
      </c>
      <c r="M34" s="1">
        <v>12.818</v>
      </c>
      <c r="O34" s="1">
        <v>3</v>
      </c>
      <c r="P34" s="1" t="s">
        <v>124</v>
      </c>
      <c r="Q34" s="1">
        <v>93.953999999999994</v>
      </c>
      <c r="R34" s="1">
        <v>7039</v>
      </c>
      <c r="S34" s="1">
        <v>2.8940000000000001</v>
      </c>
      <c r="T34" s="1">
        <v>11888</v>
      </c>
      <c r="U34" s="1">
        <v>2.2759999999999998</v>
      </c>
      <c r="V34" s="1">
        <v>11859</v>
      </c>
    </row>
    <row r="35" spans="2:22" x14ac:dyDescent="0.3">
      <c r="B35" s="1" t="s">
        <v>90</v>
      </c>
      <c r="C35" s="1" t="s">
        <v>232</v>
      </c>
      <c r="D35" s="1" t="s">
        <v>285</v>
      </c>
      <c r="E35" s="1" t="s">
        <v>115</v>
      </c>
      <c r="F35" s="1" t="s">
        <v>265</v>
      </c>
      <c r="G35" s="1">
        <v>2021</v>
      </c>
      <c r="H35" s="1" t="s">
        <v>201</v>
      </c>
      <c r="I35" s="1" t="s">
        <v>198</v>
      </c>
      <c r="J35" s="4">
        <v>0.45508199999999999</v>
      </c>
      <c r="K35" s="1">
        <v>10161</v>
      </c>
      <c r="L35" s="1">
        <v>10161</v>
      </c>
      <c r="M35" s="1">
        <v>12.689</v>
      </c>
      <c r="O35" s="1">
        <v>3</v>
      </c>
      <c r="P35" s="1" t="s">
        <v>124</v>
      </c>
      <c r="Q35" s="1">
        <v>93.953999999999994</v>
      </c>
      <c r="R35" s="1">
        <v>7039</v>
      </c>
      <c r="S35" s="1">
        <v>2.8940000000000001</v>
      </c>
      <c r="T35" s="1">
        <v>11888</v>
      </c>
      <c r="U35" s="1">
        <v>2.2759999999999998</v>
      </c>
      <c r="V35" s="1">
        <v>11859</v>
      </c>
    </row>
    <row r="36" spans="2:22" x14ac:dyDescent="0.3">
      <c r="B36" s="1" t="s">
        <v>90</v>
      </c>
      <c r="C36" s="1" t="s">
        <v>232</v>
      </c>
      <c r="D36" s="1" t="s">
        <v>285</v>
      </c>
      <c r="E36" s="1" t="s">
        <v>115</v>
      </c>
      <c r="F36" s="1" t="s">
        <v>266</v>
      </c>
      <c r="G36" s="1">
        <v>2021</v>
      </c>
      <c r="H36" s="1" t="s">
        <v>201</v>
      </c>
      <c r="I36" s="1" t="s">
        <v>198</v>
      </c>
      <c r="J36" s="4">
        <v>0.49548999999999999</v>
      </c>
      <c r="K36" s="1">
        <v>10161</v>
      </c>
      <c r="L36" s="1">
        <v>10161</v>
      </c>
      <c r="M36" s="1">
        <v>12.689</v>
      </c>
      <c r="O36" s="1">
        <v>3</v>
      </c>
      <c r="P36" s="1" t="s">
        <v>124</v>
      </c>
      <c r="Q36" s="1">
        <v>93.953999999999994</v>
      </c>
      <c r="R36" s="1">
        <v>7039</v>
      </c>
      <c r="S36" s="1">
        <v>2.8940000000000001</v>
      </c>
      <c r="T36" s="1">
        <v>11888</v>
      </c>
      <c r="U36" s="1">
        <v>2.2759999999999998</v>
      </c>
      <c r="V36" s="1">
        <v>11859</v>
      </c>
    </row>
    <row r="37" spans="2:22" x14ac:dyDescent="0.3">
      <c r="B37" s="1" t="s">
        <v>90</v>
      </c>
      <c r="C37" s="1" t="s">
        <v>232</v>
      </c>
      <c r="D37" s="1" t="s">
        <v>285</v>
      </c>
      <c r="E37" s="1" t="s">
        <v>115</v>
      </c>
      <c r="F37" s="1" t="s">
        <v>267</v>
      </c>
      <c r="G37" s="1">
        <v>2021</v>
      </c>
      <c r="H37" s="1" t="s">
        <v>201</v>
      </c>
      <c r="I37" s="1" t="s">
        <v>198</v>
      </c>
      <c r="J37" s="4">
        <v>0.55078399999999994</v>
      </c>
      <c r="K37" s="1">
        <v>10161</v>
      </c>
      <c r="L37" s="1">
        <v>10161</v>
      </c>
      <c r="M37" s="1">
        <v>12.414999999999999</v>
      </c>
      <c r="O37" s="1">
        <v>3</v>
      </c>
      <c r="P37" s="1" t="s">
        <v>124</v>
      </c>
      <c r="Q37" s="1">
        <v>93.953999999999994</v>
      </c>
      <c r="R37" s="1">
        <v>7039</v>
      </c>
      <c r="S37" s="1">
        <v>2.8940000000000001</v>
      </c>
      <c r="T37" s="1">
        <v>11888</v>
      </c>
      <c r="U37" s="1">
        <v>2.2759999999999998</v>
      </c>
      <c r="V37" s="1">
        <v>11859</v>
      </c>
    </row>
    <row r="38" spans="2:22" x14ac:dyDescent="0.3">
      <c r="B38" s="1" t="s">
        <v>90</v>
      </c>
      <c r="C38" s="1" t="s">
        <v>232</v>
      </c>
      <c r="D38" s="1" t="s">
        <v>285</v>
      </c>
      <c r="E38" s="1" t="s">
        <v>115</v>
      </c>
      <c r="F38" s="1" t="s">
        <v>268</v>
      </c>
      <c r="G38" s="1">
        <v>2021</v>
      </c>
      <c r="H38" s="1" t="s">
        <v>201</v>
      </c>
      <c r="I38" s="1" t="s">
        <v>198</v>
      </c>
      <c r="J38" s="4">
        <v>0.61700999999999995</v>
      </c>
      <c r="K38" s="1">
        <v>10161</v>
      </c>
      <c r="L38" s="1">
        <v>10161</v>
      </c>
      <c r="M38" s="1">
        <v>12.414999999999999</v>
      </c>
      <c r="O38" s="1">
        <v>3</v>
      </c>
      <c r="P38" s="1" t="s">
        <v>124</v>
      </c>
      <c r="Q38" s="1">
        <v>93.953999999999994</v>
      </c>
      <c r="R38" s="1">
        <v>7039</v>
      </c>
      <c r="S38" s="1">
        <v>2.8940000000000001</v>
      </c>
      <c r="T38" s="1">
        <v>11888</v>
      </c>
      <c r="U38" s="1">
        <v>2.2759999999999998</v>
      </c>
      <c r="V38" s="1">
        <v>11859</v>
      </c>
    </row>
    <row r="39" spans="2:22" x14ac:dyDescent="0.3">
      <c r="B39" s="1" t="s">
        <v>90</v>
      </c>
      <c r="C39" s="1" t="s">
        <v>232</v>
      </c>
      <c r="D39" s="1" t="s">
        <v>285</v>
      </c>
      <c r="E39" s="1" t="s">
        <v>115</v>
      </c>
      <c r="F39" s="1" t="s">
        <v>269</v>
      </c>
      <c r="G39" s="1">
        <v>2021</v>
      </c>
      <c r="H39" s="1" t="s">
        <v>201</v>
      </c>
      <c r="I39" s="1" t="s">
        <v>198</v>
      </c>
      <c r="J39" s="4">
        <v>0.65568799999999994</v>
      </c>
      <c r="K39" s="1">
        <v>10161</v>
      </c>
      <c r="L39" s="1">
        <v>10161</v>
      </c>
      <c r="M39" s="1">
        <v>12.023</v>
      </c>
      <c r="O39" s="1">
        <v>3</v>
      </c>
      <c r="P39" s="1" t="s">
        <v>124</v>
      </c>
      <c r="Q39" s="1">
        <v>93.953999999999994</v>
      </c>
      <c r="R39" s="1">
        <v>7039</v>
      </c>
      <c r="S39" s="1">
        <v>2.8940000000000001</v>
      </c>
      <c r="T39" s="1">
        <v>11888</v>
      </c>
      <c r="U39" s="1">
        <v>2.2759999999999998</v>
      </c>
      <c r="V39" s="1">
        <v>11859</v>
      </c>
    </row>
    <row r="40" spans="2:22" x14ac:dyDescent="0.3">
      <c r="B40" s="1" t="s">
        <v>90</v>
      </c>
      <c r="C40" s="1" t="s">
        <v>232</v>
      </c>
      <c r="D40" s="1" t="s">
        <v>285</v>
      </c>
      <c r="E40" s="1" t="s">
        <v>115</v>
      </c>
      <c r="F40" s="1" t="s">
        <v>270</v>
      </c>
      <c r="G40" s="1">
        <v>2021</v>
      </c>
      <c r="H40" s="1" t="s">
        <v>201</v>
      </c>
      <c r="I40" s="1" t="s">
        <v>198</v>
      </c>
      <c r="J40" s="4">
        <v>0.664798</v>
      </c>
      <c r="K40" s="1">
        <v>10159</v>
      </c>
      <c r="L40" s="1">
        <v>10159</v>
      </c>
      <c r="M40" s="1">
        <v>12.023</v>
      </c>
      <c r="O40" s="1">
        <v>3</v>
      </c>
      <c r="P40" s="1" t="s">
        <v>124</v>
      </c>
      <c r="Q40" s="1">
        <v>93.953999999999994</v>
      </c>
      <c r="R40" s="1">
        <v>7039</v>
      </c>
      <c r="S40" s="1">
        <v>2.8940000000000001</v>
      </c>
      <c r="T40" s="1">
        <v>11888</v>
      </c>
      <c r="U40" s="1">
        <v>2.2759999999999998</v>
      </c>
      <c r="V40" s="1">
        <v>11859</v>
      </c>
    </row>
    <row r="41" spans="2:22" x14ac:dyDescent="0.3">
      <c r="B41" s="1" t="s">
        <v>90</v>
      </c>
      <c r="C41" s="1" t="s">
        <v>232</v>
      </c>
      <c r="D41" s="1" t="s">
        <v>285</v>
      </c>
      <c r="E41" s="1" t="s">
        <v>115</v>
      </c>
      <c r="F41" s="1" t="s">
        <v>271</v>
      </c>
      <c r="G41" s="1">
        <v>2021</v>
      </c>
      <c r="H41" s="1" t="s">
        <v>201</v>
      </c>
      <c r="I41" s="1" t="s">
        <v>198</v>
      </c>
      <c r="J41" s="4">
        <v>0.64792399999999994</v>
      </c>
      <c r="K41" s="1">
        <v>10159</v>
      </c>
      <c r="L41" s="1">
        <v>10159</v>
      </c>
      <c r="M41" s="1">
        <v>11.539</v>
      </c>
      <c r="O41" s="1">
        <v>3</v>
      </c>
      <c r="P41" s="1" t="s">
        <v>124</v>
      </c>
      <c r="Q41" s="1">
        <v>93.953999999999994</v>
      </c>
      <c r="R41" s="1">
        <v>7039</v>
      </c>
      <c r="S41" s="1">
        <v>2.8940000000000001</v>
      </c>
      <c r="T41" s="1">
        <v>11888</v>
      </c>
      <c r="U41" s="1">
        <v>2.2759999999999998</v>
      </c>
      <c r="V41" s="1">
        <v>11859</v>
      </c>
    </row>
    <row r="42" spans="2:22" x14ac:dyDescent="0.3">
      <c r="B42" s="1" t="s">
        <v>90</v>
      </c>
      <c r="C42" s="1" t="s">
        <v>232</v>
      </c>
      <c r="D42" s="1" t="s">
        <v>285</v>
      </c>
      <c r="E42" s="1" t="s">
        <v>115</v>
      </c>
      <c r="F42" s="1" t="s">
        <v>272</v>
      </c>
      <c r="G42" s="1">
        <v>2021</v>
      </c>
      <c r="H42" s="1" t="s">
        <v>201</v>
      </c>
      <c r="I42" s="1" t="s">
        <v>198</v>
      </c>
      <c r="J42" s="4">
        <v>0.62019399999999991</v>
      </c>
      <c r="K42" s="1">
        <v>10159</v>
      </c>
      <c r="L42" s="1">
        <v>10159</v>
      </c>
      <c r="M42" s="1">
        <v>11.539</v>
      </c>
      <c r="O42" s="1">
        <v>3</v>
      </c>
      <c r="P42" s="1" t="s">
        <v>124</v>
      </c>
      <c r="Q42" s="1">
        <v>93.953999999999994</v>
      </c>
      <c r="R42" s="1">
        <v>7039</v>
      </c>
      <c r="S42" s="1">
        <v>2.8940000000000001</v>
      </c>
      <c r="T42" s="1">
        <v>11888</v>
      </c>
      <c r="U42" s="1">
        <v>2.2759999999999998</v>
      </c>
      <c r="V42" s="1">
        <v>11859</v>
      </c>
    </row>
    <row r="43" spans="2:22" x14ac:dyDescent="0.3">
      <c r="B43" s="1" t="s">
        <v>90</v>
      </c>
      <c r="C43" s="1" t="s">
        <v>232</v>
      </c>
      <c r="D43" s="1" t="s">
        <v>285</v>
      </c>
      <c r="E43" s="1" t="s">
        <v>115</v>
      </c>
      <c r="F43" s="1" t="s">
        <v>273</v>
      </c>
      <c r="G43" s="1">
        <v>2021</v>
      </c>
      <c r="H43" s="1" t="s">
        <v>201</v>
      </c>
      <c r="I43" s="1" t="s">
        <v>198</v>
      </c>
      <c r="J43" s="4">
        <v>0.58833000000000002</v>
      </c>
      <c r="K43" s="1">
        <v>10159</v>
      </c>
      <c r="L43" s="1">
        <v>10159</v>
      </c>
      <c r="M43" s="1">
        <v>10.946999999999999</v>
      </c>
      <c r="O43" s="1">
        <v>3</v>
      </c>
      <c r="P43" s="1" t="s">
        <v>124</v>
      </c>
      <c r="Q43" s="1">
        <v>93.953999999999994</v>
      </c>
      <c r="R43" s="1">
        <v>7039</v>
      </c>
      <c r="S43" s="1">
        <v>2.8940000000000001</v>
      </c>
      <c r="T43" s="1">
        <v>11888</v>
      </c>
      <c r="U43" s="1">
        <v>2.2759999999999998</v>
      </c>
      <c r="V43" s="1">
        <v>11859</v>
      </c>
    </row>
    <row r="44" spans="2:22" x14ac:dyDescent="0.3">
      <c r="B44" s="1" t="s">
        <v>90</v>
      </c>
      <c r="C44" s="1" t="s">
        <v>232</v>
      </c>
      <c r="D44" s="1" t="s">
        <v>285</v>
      </c>
      <c r="E44" s="1" t="s">
        <v>115</v>
      </c>
      <c r="F44" s="1" t="s">
        <v>274</v>
      </c>
      <c r="G44" s="1">
        <v>2021</v>
      </c>
      <c r="H44" s="1" t="s">
        <v>201</v>
      </c>
      <c r="I44" s="1" t="s">
        <v>198</v>
      </c>
      <c r="J44" s="4">
        <v>0.55993199999999999</v>
      </c>
      <c r="K44" s="1">
        <v>10158</v>
      </c>
      <c r="L44" s="1">
        <v>10158</v>
      </c>
      <c r="M44" s="1">
        <v>10.946999999999999</v>
      </c>
      <c r="O44" s="1">
        <v>3</v>
      </c>
      <c r="P44" s="1" t="s">
        <v>124</v>
      </c>
      <c r="Q44" s="1">
        <v>93.953999999999994</v>
      </c>
      <c r="R44" s="1">
        <v>7039</v>
      </c>
      <c r="S44" s="1">
        <v>2.8940000000000001</v>
      </c>
      <c r="T44" s="1">
        <v>11888</v>
      </c>
      <c r="U44" s="1">
        <v>2.2759999999999998</v>
      </c>
      <c r="V44" s="1">
        <v>11859</v>
      </c>
    </row>
    <row r="45" spans="2:22" x14ac:dyDescent="0.3">
      <c r="B45" s="1" t="s">
        <v>90</v>
      </c>
      <c r="C45" s="1" t="s">
        <v>232</v>
      </c>
      <c r="D45" s="1" t="s">
        <v>285</v>
      </c>
      <c r="E45" s="1" t="s">
        <v>115</v>
      </c>
      <c r="F45" s="1" t="s">
        <v>275</v>
      </c>
      <c r="G45" s="1">
        <v>2021</v>
      </c>
      <c r="H45" s="1" t="s">
        <v>201</v>
      </c>
      <c r="I45" s="1" t="s">
        <v>198</v>
      </c>
      <c r="J45" s="4">
        <v>0.53201199999999993</v>
      </c>
      <c r="K45" s="1">
        <v>10158</v>
      </c>
      <c r="L45" s="1">
        <v>10158</v>
      </c>
      <c r="M45" s="1">
        <v>10.345000000000001</v>
      </c>
      <c r="O45" s="1">
        <v>3</v>
      </c>
      <c r="P45" s="1" t="s">
        <v>124</v>
      </c>
      <c r="Q45" s="1">
        <v>93.953999999999994</v>
      </c>
      <c r="R45" s="1">
        <v>7039</v>
      </c>
      <c r="S45" s="1">
        <v>2.8940000000000001</v>
      </c>
      <c r="T45" s="1">
        <v>11888</v>
      </c>
      <c r="U45" s="1">
        <v>2.2759999999999998</v>
      </c>
      <c r="V45" s="1">
        <v>11859</v>
      </c>
    </row>
    <row r="46" spans="2:22" x14ac:dyDescent="0.3">
      <c r="B46" s="1" t="s">
        <v>90</v>
      </c>
      <c r="C46" s="1" t="s">
        <v>232</v>
      </c>
      <c r="D46" s="1" t="s">
        <v>285</v>
      </c>
      <c r="E46" s="1" t="s">
        <v>115</v>
      </c>
      <c r="F46" s="1" t="s">
        <v>276</v>
      </c>
      <c r="G46" s="1">
        <v>2021</v>
      </c>
      <c r="H46" s="1" t="s">
        <v>201</v>
      </c>
      <c r="I46" s="1" t="s">
        <v>198</v>
      </c>
      <c r="J46" s="4">
        <v>0.505436</v>
      </c>
      <c r="K46" s="1">
        <v>10157</v>
      </c>
      <c r="L46" s="1">
        <v>10157</v>
      </c>
      <c r="M46" s="1">
        <v>10.345000000000001</v>
      </c>
      <c r="O46" s="1">
        <v>3</v>
      </c>
      <c r="P46" s="1" t="s">
        <v>124</v>
      </c>
      <c r="Q46" s="1">
        <v>93.953999999999994</v>
      </c>
      <c r="R46" s="1">
        <v>7039</v>
      </c>
      <c r="S46" s="1">
        <v>2.8940000000000001</v>
      </c>
      <c r="T46" s="1">
        <v>11888</v>
      </c>
      <c r="U46" s="1">
        <v>2.2759999999999998</v>
      </c>
      <c r="V46" s="1">
        <v>11859</v>
      </c>
    </row>
    <row r="47" spans="2:22" x14ac:dyDescent="0.3">
      <c r="B47" s="1" t="s">
        <v>90</v>
      </c>
      <c r="C47" s="1" t="s">
        <v>232</v>
      </c>
      <c r="D47" s="1" t="s">
        <v>285</v>
      </c>
      <c r="E47" s="1" t="s">
        <v>115</v>
      </c>
      <c r="F47" s="1" t="s">
        <v>277</v>
      </c>
      <c r="G47" s="1">
        <v>2021</v>
      </c>
      <c r="H47" s="1" t="s">
        <v>201</v>
      </c>
      <c r="I47" s="1" t="s">
        <v>198</v>
      </c>
      <c r="J47" s="4">
        <v>0.47128799999999998</v>
      </c>
      <c r="K47" s="1">
        <v>10157</v>
      </c>
      <c r="L47" s="1">
        <v>10157</v>
      </c>
      <c r="M47" s="1">
        <v>9.8330000000000002</v>
      </c>
      <c r="O47" s="1">
        <v>3</v>
      </c>
      <c r="P47" s="1" t="s">
        <v>124</v>
      </c>
      <c r="Q47" s="1">
        <v>93.953999999999994</v>
      </c>
      <c r="R47" s="1">
        <v>7039</v>
      </c>
      <c r="S47" s="1">
        <v>2.8940000000000001</v>
      </c>
      <c r="T47" s="1">
        <v>11888</v>
      </c>
      <c r="U47" s="1">
        <v>2.2759999999999998</v>
      </c>
      <c r="V47" s="1">
        <v>11859</v>
      </c>
    </row>
    <row r="48" spans="2:22" x14ac:dyDescent="0.3">
      <c r="B48" s="1" t="s">
        <v>90</v>
      </c>
      <c r="C48" s="1" t="s">
        <v>232</v>
      </c>
      <c r="D48" s="1" t="s">
        <v>285</v>
      </c>
      <c r="E48" s="1" t="s">
        <v>115</v>
      </c>
      <c r="F48" s="1" t="s">
        <v>278</v>
      </c>
      <c r="G48" s="1">
        <v>2021</v>
      </c>
      <c r="H48" s="1" t="s">
        <v>201</v>
      </c>
      <c r="I48" s="1" t="s">
        <v>198</v>
      </c>
      <c r="J48" s="4">
        <v>0.43872800000000001</v>
      </c>
      <c r="K48" s="1">
        <v>10154</v>
      </c>
      <c r="L48" s="1">
        <v>10154</v>
      </c>
      <c r="M48" s="1">
        <v>9.8330000000000002</v>
      </c>
      <c r="O48" s="1">
        <v>3</v>
      </c>
      <c r="P48" s="1" t="s">
        <v>124</v>
      </c>
      <c r="Q48" s="1">
        <v>93.953999999999994</v>
      </c>
      <c r="R48" s="1">
        <v>7039</v>
      </c>
      <c r="S48" s="1">
        <v>2.8940000000000001</v>
      </c>
      <c r="T48" s="1">
        <v>11888</v>
      </c>
      <c r="U48" s="1">
        <v>2.2759999999999998</v>
      </c>
      <c r="V48" s="1">
        <v>11859</v>
      </c>
    </row>
    <row r="49" spans="2:22" x14ac:dyDescent="0.3">
      <c r="B49" s="1" t="s">
        <v>90</v>
      </c>
      <c r="C49" s="1" t="s">
        <v>232</v>
      </c>
      <c r="D49" s="1" t="s">
        <v>285</v>
      </c>
      <c r="E49" s="1" t="s">
        <v>115</v>
      </c>
      <c r="F49" s="1" t="s">
        <v>279</v>
      </c>
      <c r="G49" s="1">
        <v>2021</v>
      </c>
      <c r="H49" s="1" t="s">
        <v>201</v>
      </c>
      <c r="I49" s="1" t="s">
        <v>198</v>
      </c>
      <c r="J49" s="4">
        <v>0.39372000000000001</v>
      </c>
      <c r="K49" s="1">
        <v>10153</v>
      </c>
      <c r="L49" s="1">
        <v>10153</v>
      </c>
      <c r="M49" s="1">
        <v>9.4350000000000005</v>
      </c>
      <c r="O49" s="1">
        <v>3</v>
      </c>
      <c r="P49" s="1" t="s">
        <v>124</v>
      </c>
      <c r="Q49" s="1">
        <v>93.953999999999994</v>
      </c>
      <c r="R49" s="1">
        <v>7039</v>
      </c>
      <c r="S49" s="1">
        <v>2.8940000000000001</v>
      </c>
      <c r="T49" s="1">
        <v>11888</v>
      </c>
      <c r="U49" s="1">
        <v>2.2759999999999998</v>
      </c>
      <c r="V49" s="1">
        <v>11859</v>
      </c>
    </row>
    <row r="50" spans="2:22" x14ac:dyDescent="0.3">
      <c r="B50" s="1" t="s">
        <v>90</v>
      </c>
      <c r="C50" s="1" t="s">
        <v>232</v>
      </c>
      <c r="D50" s="1" t="s">
        <v>285</v>
      </c>
      <c r="E50" s="1" t="s">
        <v>115</v>
      </c>
      <c r="F50" s="1" t="s">
        <v>280</v>
      </c>
      <c r="G50" s="1">
        <v>2021</v>
      </c>
      <c r="H50" s="1" t="s">
        <v>201</v>
      </c>
      <c r="I50" s="1" t="s">
        <v>198</v>
      </c>
      <c r="J50" s="4">
        <v>0.345246</v>
      </c>
      <c r="K50" s="1">
        <v>10152</v>
      </c>
      <c r="L50" s="1">
        <v>10152</v>
      </c>
      <c r="M50" s="1">
        <v>9.4339999999999993</v>
      </c>
      <c r="O50" s="1">
        <v>3</v>
      </c>
      <c r="P50" s="1" t="s">
        <v>124</v>
      </c>
      <c r="Q50" s="1">
        <v>93.953999999999994</v>
      </c>
      <c r="R50" s="1">
        <v>7039</v>
      </c>
      <c r="S50" s="1">
        <v>2.8940000000000001</v>
      </c>
      <c r="T50" s="1">
        <v>11888</v>
      </c>
      <c r="U50" s="1">
        <v>2.2759999999999998</v>
      </c>
      <c r="V50" s="1">
        <v>11859</v>
      </c>
    </row>
    <row r="51" spans="2:22" x14ac:dyDescent="0.3">
      <c r="B51" s="1" t="s">
        <v>90</v>
      </c>
      <c r="C51" s="1" t="s">
        <v>232</v>
      </c>
      <c r="D51" s="1" t="s">
        <v>285</v>
      </c>
      <c r="E51" s="1" t="s">
        <v>115</v>
      </c>
      <c r="F51" s="1" t="s">
        <v>233</v>
      </c>
      <c r="G51" s="1">
        <v>2021</v>
      </c>
      <c r="H51" s="1" t="s">
        <v>201</v>
      </c>
      <c r="I51" s="1" t="s">
        <v>199</v>
      </c>
      <c r="J51" s="4">
        <v>0.3602459999999999</v>
      </c>
      <c r="K51" s="1">
        <v>624</v>
      </c>
      <c r="L51" s="1">
        <v>624</v>
      </c>
      <c r="M51" s="1">
        <v>9.2240000000000002</v>
      </c>
      <c r="O51" s="1">
        <v>3</v>
      </c>
      <c r="P51" s="1" t="s">
        <v>124</v>
      </c>
      <c r="Q51" s="1">
        <v>115.006</v>
      </c>
      <c r="R51" s="1">
        <v>578</v>
      </c>
      <c r="S51" s="1">
        <v>3.306</v>
      </c>
      <c r="T51" s="1">
        <v>771</v>
      </c>
      <c r="U51" s="1">
        <v>2.2909999999999999</v>
      </c>
      <c r="V51" s="1">
        <v>766</v>
      </c>
    </row>
    <row r="52" spans="2:22" x14ac:dyDescent="0.3">
      <c r="B52" s="1" t="s">
        <v>90</v>
      </c>
      <c r="C52" s="1" t="s">
        <v>232</v>
      </c>
      <c r="D52" s="1" t="s">
        <v>285</v>
      </c>
      <c r="E52" s="1" t="s">
        <v>115</v>
      </c>
      <c r="F52" s="1" t="s">
        <v>234</v>
      </c>
      <c r="G52" s="1">
        <v>2021</v>
      </c>
      <c r="H52" s="1" t="s">
        <v>201</v>
      </c>
      <c r="I52" s="1" t="s">
        <v>199</v>
      </c>
      <c r="J52" s="4">
        <v>0.35681599999999991</v>
      </c>
      <c r="K52" s="1">
        <v>624</v>
      </c>
      <c r="L52" s="1">
        <v>624</v>
      </c>
      <c r="M52" s="1">
        <v>9.1910000000000007</v>
      </c>
      <c r="O52" s="1">
        <v>3</v>
      </c>
      <c r="P52" s="1" t="s">
        <v>124</v>
      </c>
      <c r="Q52" s="1">
        <v>115.006</v>
      </c>
      <c r="R52" s="1">
        <v>578</v>
      </c>
      <c r="S52" s="1">
        <v>3.306</v>
      </c>
      <c r="T52" s="1">
        <v>771</v>
      </c>
      <c r="U52" s="1">
        <v>2.2909999999999999</v>
      </c>
      <c r="V52" s="1">
        <v>766</v>
      </c>
    </row>
    <row r="53" spans="2:22" x14ac:dyDescent="0.3">
      <c r="B53" s="1" t="s">
        <v>90</v>
      </c>
      <c r="C53" s="1" t="s">
        <v>232</v>
      </c>
      <c r="D53" s="1" t="s">
        <v>285</v>
      </c>
      <c r="E53" s="1" t="s">
        <v>115</v>
      </c>
      <c r="F53" s="1" t="s">
        <v>235</v>
      </c>
      <c r="G53" s="1">
        <v>2021</v>
      </c>
      <c r="H53" s="1" t="s">
        <v>201</v>
      </c>
      <c r="I53" s="1" t="s">
        <v>199</v>
      </c>
      <c r="J53" s="4">
        <v>0.41473399999999999</v>
      </c>
      <c r="K53" s="1">
        <v>623</v>
      </c>
      <c r="L53" s="1">
        <v>623</v>
      </c>
      <c r="M53" s="1">
        <v>8.94</v>
      </c>
      <c r="O53" s="1">
        <v>3</v>
      </c>
      <c r="P53" s="1" t="s">
        <v>124</v>
      </c>
      <c r="Q53" s="1">
        <v>115.006</v>
      </c>
      <c r="R53" s="1">
        <v>578</v>
      </c>
      <c r="S53" s="1">
        <v>3.306</v>
      </c>
      <c r="T53" s="1">
        <v>771</v>
      </c>
      <c r="U53" s="1">
        <v>2.2909999999999999</v>
      </c>
      <c r="V53" s="1">
        <v>766</v>
      </c>
    </row>
    <row r="54" spans="2:22" x14ac:dyDescent="0.3">
      <c r="B54" s="1" t="s">
        <v>90</v>
      </c>
      <c r="C54" s="1" t="s">
        <v>232</v>
      </c>
      <c r="D54" s="1" t="s">
        <v>285</v>
      </c>
      <c r="E54" s="1" t="s">
        <v>115</v>
      </c>
      <c r="F54" s="1" t="s">
        <v>236</v>
      </c>
      <c r="G54" s="1">
        <v>2021</v>
      </c>
      <c r="H54" s="1" t="s">
        <v>201</v>
      </c>
      <c r="I54" s="1" t="s">
        <v>199</v>
      </c>
      <c r="J54" s="4">
        <v>0.410466</v>
      </c>
      <c r="K54" s="1">
        <v>625</v>
      </c>
      <c r="L54" s="1">
        <v>625</v>
      </c>
      <c r="M54" s="1">
        <v>8.94</v>
      </c>
      <c r="O54" s="1">
        <v>3</v>
      </c>
      <c r="P54" s="1" t="s">
        <v>124</v>
      </c>
      <c r="Q54" s="1">
        <v>115.006</v>
      </c>
      <c r="R54" s="1">
        <v>578</v>
      </c>
      <c r="S54" s="1">
        <v>3.306</v>
      </c>
      <c r="T54" s="1">
        <v>771</v>
      </c>
      <c r="U54" s="1">
        <v>2.2909999999999999</v>
      </c>
      <c r="V54" s="1">
        <v>766</v>
      </c>
    </row>
    <row r="55" spans="2:22" x14ac:dyDescent="0.3">
      <c r="B55" s="1" t="s">
        <v>90</v>
      </c>
      <c r="C55" s="1" t="s">
        <v>232</v>
      </c>
      <c r="D55" s="1" t="s">
        <v>285</v>
      </c>
      <c r="E55" s="1" t="s">
        <v>115</v>
      </c>
      <c r="F55" s="1" t="s">
        <v>237</v>
      </c>
      <c r="G55" s="1">
        <v>2021</v>
      </c>
      <c r="H55" s="1" t="s">
        <v>201</v>
      </c>
      <c r="I55" s="1" t="s">
        <v>199</v>
      </c>
      <c r="J55" s="4">
        <v>0.398532</v>
      </c>
      <c r="K55" s="1">
        <v>625</v>
      </c>
      <c r="L55" s="1">
        <v>625</v>
      </c>
      <c r="M55" s="1">
        <v>8.7439999999999998</v>
      </c>
      <c r="O55" s="1">
        <v>3</v>
      </c>
      <c r="P55" s="1" t="s">
        <v>124</v>
      </c>
      <c r="Q55" s="1">
        <v>115.006</v>
      </c>
      <c r="R55" s="1">
        <v>578</v>
      </c>
      <c r="S55" s="1">
        <v>3.306</v>
      </c>
      <c r="T55" s="1">
        <v>771</v>
      </c>
      <c r="U55" s="1">
        <v>2.2909999999999999</v>
      </c>
      <c r="V55" s="1">
        <v>766</v>
      </c>
    </row>
    <row r="56" spans="2:22" x14ac:dyDescent="0.3">
      <c r="B56" s="1" t="s">
        <v>90</v>
      </c>
      <c r="C56" s="1" t="s">
        <v>232</v>
      </c>
      <c r="D56" s="1" t="s">
        <v>285</v>
      </c>
      <c r="E56" s="1" t="s">
        <v>115</v>
      </c>
      <c r="F56" s="1" t="s">
        <v>238</v>
      </c>
      <c r="G56" s="1">
        <v>2021</v>
      </c>
      <c r="H56" s="1" t="s">
        <v>201</v>
      </c>
      <c r="I56" s="1" t="s">
        <v>199</v>
      </c>
      <c r="J56" s="4">
        <v>0.39094000000000001</v>
      </c>
      <c r="K56" s="1">
        <v>625</v>
      </c>
      <c r="L56" s="1">
        <v>625</v>
      </c>
      <c r="M56" s="1">
        <v>8.7439999999999998</v>
      </c>
      <c r="O56" s="1">
        <v>3</v>
      </c>
      <c r="P56" s="1" t="s">
        <v>124</v>
      </c>
      <c r="Q56" s="1">
        <v>115.006</v>
      </c>
      <c r="R56" s="1">
        <v>578</v>
      </c>
      <c r="S56" s="1">
        <v>3.306</v>
      </c>
      <c r="T56" s="1">
        <v>771</v>
      </c>
      <c r="U56" s="1">
        <v>2.2909999999999999</v>
      </c>
      <c r="V56" s="1">
        <v>766</v>
      </c>
    </row>
    <row r="57" spans="2:22" x14ac:dyDescent="0.3">
      <c r="B57" s="1" t="s">
        <v>90</v>
      </c>
      <c r="C57" s="1" t="s">
        <v>232</v>
      </c>
      <c r="D57" s="1" t="s">
        <v>285</v>
      </c>
      <c r="E57" s="1" t="s">
        <v>115</v>
      </c>
      <c r="F57" s="1" t="s">
        <v>239</v>
      </c>
      <c r="G57" s="1">
        <v>2021</v>
      </c>
      <c r="H57" s="1" t="s">
        <v>201</v>
      </c>
      <c r="I57" s="1" t="s">
        <v>199</v>
      </c>
      <c r="J57" s="4">
        <v>0.37024400000000002</v>
      </c>
      <c r="K57" s="1">
        <v>625</v>
      </c>
      <c r="L57" s="1">
        <v>625</v>
      </c>
      <c r="M57" s="1">
        <v>8.5629999999999988</v>
      </c>
      <c r="O57" s="1">
        <v>3</v>
      </c>
      <c r="P57" s="1" t="s">
        <v>124</v>
      </c>
      <c r="Q57" s="1">
        <v>115.006</v>
      </c>
      <c r="R57" s="1">
        <v>578</v>
      </c>
      <c r="S57" s="1">
        <v>3.306</v>
      </c>
      <c r="T57" s="1">
        <v>771</v>
      </c>
      <c r="U57" s="1">
        <v>2.2909999999999999</v>
      </c>
      <c r="V57" s="1">
        <v>766</v>
      </c>
    </row>
    <row r="58" spans="2:22" x14ac:dyDescent="0.3">
      <c r="B58" s="1" t="s">
        <v>90</v>
      </c>
      <c r="C58" s="1" t="s">
        <v>232</v>
      </c>
      <c r="D58" s="1" t="s">
        <v>285</v>
      </c>
      <c r="E58" s="1" t="s">
        <v>115</v>
      </c>
      <c r="F58" s="1" t="s">
        <v>240</v>
      </c>
      <c r="G58" s="1">
        <v>2021</v>
      </c>
      <c r="H58" s="1" t="s">
        <v>201</v>
      </c>
      <c r="I58" s="1" t="s">
        <v>199</v>
      </c>
      <c r="J58" s="4">
        <v>0.35710400000000009</v>
      </c>
      <c r="K58" s="1">
        <v>625</v>
      </c>
      <c r="L58" s="1">
        <v>625</v>
      </c>
      <c r="M58" s="1">
        <v>8.5629999999999988</v>
      </c>
      <c r="O58" s="1">
        <v>3</v>
      </c>
      <c r="P58" s="1" t="s">
        <v>124</v>
      </c>
      <c r="Q58" s="1">
        <v>115.006</v>
      </c>
      <c r="R58" s="1">
        <v>578</v>
      </c>
      <c r="S58" s="1">
        <v>3.306</v>
      </c>
      <c r="T58" s="1">
        <v>771</v>
      </c>
      <c r="U58" s="1">
        <v>2.2909999999999999</v>
      </c>
      <c r="V58" s="1">
        <v>766</v>
      </c>
    </row>
    <row r="59" spans="2:22" x14ac:dyDescent="0.3">
      <c r="B59" s="1" t="s">
        <v>90</v>
      </c>
      <c r="C59" s="1" t="s">
        <v>232</v>
      </c>
      <c r="D59" s="1" t="s">
        <v>285</v>
      </c>
      <c r="E59" s="1" t="s">
        <v>115</v>
      </c>
      <c r="F59" s="1" t="s">
        <v>241</v>
      </c>
      <c r="G59" s="1">
        <v>2021</v>
      </c>
      <c r="H59" s="1" t="s">
        <v>201</v>
      </c>
      <c r="I59" s="1" t="s">
        <v>199</v>
      </c>
      <c r="J59" s="4">
        <v>0.34028999999999998</v>
      </c>
      <c r="K59" s="1">
        <v>625</v>
      </c>
      <c r="L59" s="1">
        <v>625</v>
      </c>
      <c r="M59" s="1">
        <v>8.4339999999999993</v>
      </c>
      <c r="O59" s="1">
        <v>3</v>
      </c>
      <c r="P59" s="1" t="s">
        <v>124</v>
      </c>
      <c r="Q59" s="1">
        <v>115.006</v>
      </c>
      <c r="R59" s="1">
        <v>578</v>
      </c>
      <c r="S59" s="1">
        <v>3.306</v>
      </c>
      <c r="T59" s="1">
        <v>771</v>
      </c>
      <c r="U59" s="1">
        <v>2.2909999999999999</v>
      </c>
      <c r="V59" s="1">
        <v>766</v>
      </c>
    </row>
    <row r="60" spans="2:22" x14ac:dyDescent="0.3">
      <c r="B60" s="1" t="s">
        <v>90</v>
      </c>
      <c r="C60" s="1" t="s">
        <v>232</v>
      </c>
      <c r="D60" s="1" t="s">
        <v>285</v>
      </c>
      <c r="E60" s="1" t="s">
        <v>115</v>
      </c>
      <c r="F60" s="1" t="s">
        <v>242</v>
      </c>
      <c r="G60" s="1">
        <v>2021</v>
      </c>
      <c r="H60" s="1" t="s">
        <v>201</v>
      </c>
      <c r="I60" s="1" t="s">
        <v>199</v>
      </c>
      <c r="J60" s="4">
        <v>0.33546399999999998</v>
      </c>
      <c r="K60" s="1">
        <v>625</v>
      </c>
      <c r="L60" s="1">
        <v>625</v>
      </c>
      <c r="M60" s="1">
        <v>8.4339999999999993</v>
      </c>
      <c r="O60" s="1">
        <v>3</v>
      </c>
      <c r="P60" s="1" t="s">
        <v>124</v>
      </c>
      <c r="Q60" s="1">
        <v>115.006</v>
      </c>
      <c r="R60" s="1">
        <v>578</v>
      </c>
      <c r="S60" s="1">
        <v>3.306</v>
      </c>
      <c r="T60" s="1">
        <v>771</v>
      </c>
      <c r="U60" s="1">
        <v>2.2909999999999999</v>
      </c>
      <c r="V60" s="1">
        <v>766</v>
      </c>
    </row>
    <row r="61" spans="2:22" x14ac:dyDescent="0.3">
      <c r="B61" s="1" t="s">
        <v>90</v>
      </c>
      <c r="C61" s="1" t="s">
        <v>232</v>
      </c>
      <c r="D61" s="1" t="s">
        <v>285</v>
      </c>
      <c r="E61" s="1" t="s">
        <v>115</v>
      </c>
      <c r="F61" s="1" t="s">
        <v>243</v>
      </c>
      <c r="G61" s="1">
        <v>2021</v>
      </c>
      <c r="H61" s="1" t="s">
        <v>201</v>
      </c>
      <c r="I61" s="1" t="s">
        <v>199</v>
      </c>
      <c r="J61" s="4">
        <v>0.31545999999999991</v>
      </c>
      <c r="K61" s="1">
        <v>625</v>
      </c>
      <c r="L61" s="1">
        <v>625</v>
      </c>
      <c r="M61" s="1">
        <v>8.3659999999999997</v>
      </c>
      <c r="O61" s="1">
        <v>3</v>
      </c>
      <c r="P61" s="1" t="s">
        <v>124</v>
      </c>
      <c r="Q61" s="1">
        <v>115.006</v>
      </c>
      <c r="R61" s="1">
        <v>578</v>
      </c>
      <c r="S61" s="1">
        <v>3.306</v>
      </c>
      <c r="T61" s="1">
        <v>771</v>
      </c>
      <c r="U61" s="1">
        <v>2.2909999999999999</v>
      </c>
      <c r="V61" s="1">
        <v>766</v>
      </c>
    </row>
    <row r="62" spans="2:22" x14ac:dyDescent="0.3">
      <c r="B62" s="1" t="s">
        <v>90</v>
      </c>
      <c r="C62" s="1" t="s">
        <v>232</v>
      </c>
      <c r="D62" s="1" t="s">
        <v>285</v>
      </c>
      <c r="E62" s="1" t="s">
        <v>115</v>
      </c>
      <c r="F62" s="1" t="s">
        <v>244</v>
      </c>
      <c r="G62" s="1">
        <v>2021</v>
      </c>
      <c r="H62" s="1" t="s">
        <v>201</v>
      </c>
      <c r="I62" s="1" t="s">
        <v>199</v>
      </c>
      <c r="J62" s="4">
        <v>0.32014399999999998</v>
      </c>
      <c r="K62" s="1">
        <v>625</v>
      </c>
      <c r="L62" s="1">
        <v>625</v>
      </c>
      <c r="M62" s="1">
        <v>8.3659999999999997</v>
      </c>
      <c r="O62" s="1">
        <v>3</v>
      </c>
      <c r="P62" s="1" t="s">
        <v>124</v>
      </c>
      <c r="Q62" s="1">
        <v>115.006</v>
      </c>
      <c r="R62" s="1">
        <v>578</v>
      </c>
      <c r="S62" s="1">
        <v>3.306</v>
      </c>
      <c r="T62" s="1">
        <v>771</v>
      </c>
      <c r="U62" s="1">
        <v>2.2909999999999999</v>
      </c>
      <c r="V62" s="1">
        <v>766</v>
      </c>
    </row>
    <row r="63" spans="2:22" x14ac:dyDescent="0.3">
      <c r="B63" s="1" t="s">
        <v>90</v>
      </c>
      <c r="C63" s="1" t="s">
        <v>232</v>
      </c>
      <c r="D63" s="1" t="s">
        <v>285</v>
      </c>
      <c r="E63" s="1" t="s">
        <v>115</v>
      </c>
      <c r="F63" s="1" t="s">
        <v>245</v>
      </c>
      <c r="G63" s="1">
        <v>2021</v>
      </c>
      <c r="H63" s="1" t="s">
        <v>201</v>
      </c>
      <c r="I63" s="1" t="s">
        <v>199</v>
      </c>
      <c r="J63" s="4">
        <v>0.33238999999999991</v>
      </c>
      <c r="K63" s="1">
        <v>625</v>
      </c>
      <c r="L63" s="1">
        <v>625</v>
      </c>
      <c r="M63" s="1">
        <v>8.4120000000000008</v>
      </c>
      <c r="O63" s="1">
        <v>3</v>
      </c>
      <c r="P63" s="1" t="s">
        <v>124</v>
      </c>
      <c r="Q63" s="1">
        <v>115.006</v>
      </c>
      <c r="R63" s="1">
        <v>578</v>
      </c>
      <c r="S63" s="1">
        <v>3.306</v>
      </c>
      <c r="T63" s="1">
        <v>771</v>
      </c>
      <c r="U63" s="1">
        <v>2.2909999999999999</v>
      </c>
      <c r="V63" s="1">
        <v>766</v>
      </c>
    </row>
    <row r="64" spans="2:22" x14ac:dyDescent="0.3">
      <c r="B64" s="1" t="s">
        <v>90</v>
      </c>
      <c r="C64" s="1" t="s">
        <v>232</v>
      </c>
      <c r="D64" s="1" t="s">
        <v>285</v>
      </c>
      <c r="E64" s="1" t="s">
        <v>115</v>
      </c>
      <c r="F64" s="1" t="s">
        <v>246</v>
      </c>
      <c r="G64" s="1">
        <v>2021</v>
      </c>
      <c r="H64" s="1" t="s">
        <v>201</v>
      </c>
      <c r="I64" s="1" t="s">
        <v>199</v>
      </c>
      <c r="J64" s="4">
        <v>0.36634</v>
      </c>
      <c r="K64" s="1">
        <v>625</v>
      </c>
      <c r="L64" s="1">
        <v>625</v>
      </c>
      <c r="M64" s="1">
        <v>8.4120000000000008</v>
      </c>
      <c r="O64" s="1">
        <v>3</v>
      </c>
      <c r="P64" s="1" t="s">
        <v>124</v>
      </c>
      <c r="Q64" s="1">
        <v>115.006</v>
      </c>
      <c r="R64" s="1">
        <v>578</v>
      </c>
      <c r="S64" s="1">
        <v>3.306</v>
      </c>
      <c r="T64" s="1">
        <v>771</v>
      </c>
      <c r="U64" s="1">
        <v>2.2909999999999999</v>
      </c>
      <c r="V64" s="1">
        <v>766</v>
      </c>
    </row>
    <row r="65" spans="2:22" x14ac:dyDescent="0.3">
      <c r="B65" s="1" t="s">
        <v>90</v>
      </c>
      <c r="C65" s="1" t="s">
        <v>232</v>
      </c>
      <c r="D65" s="1" t="s">
        <v>285</v>
      </c>
      <c r="E65" s="1" t="s">
        <v>115</v>
      </c>
      <c r="F65" s="1" t="s">
        <v>247</v>
      </c>
      <c r="G65" s="1">
        <v>2021</v>
      </c>
      <c r="H65" s="1" t="s">
        <v>201</v>
      </c>
      <c r="I65" s="1" t="s">
        <v>199</v>
      </c>
      <c r="J65" s="4">
        <v>0.375888</v>
      </c>
      <c r="K65" s="1">
        <v>625</v>
      </c>
      <c r="L65" s="1">
        <v>625</v>
      </c>
      <c r="M65" s="1">
        <v>8.6449999999999996</v>
      </c>
      <c r="O65" s="1">
        <v>3</v>
      </c>
      <c r="P65" s="1" t="s">
        <v>124</v>
      </c>
      <c r="Q65" s="1">
        <v>115.006</v>
      </c>
      <c r="R65" s="1">
        <v>578</v>
      </c>
      <c r="S65" s="1">
        <v>3.306</v>
      </c>
      <c r="T65" s="1">
        <v>771</v>
      </c>
      <c r="U65" s="1">
        <v>2.2909999999999999</v>
      </c>
      <c r="V65" s="1">
        <v>766</v>
      </c>
    </row>
    <row r="66" spans="2:22" x14ac:dyDescent="0.3">
      <c r="B66" s="1" t="s">
        <v>90</v>
      </c>
      <c r="C66" s="1" t="s">
        <v>232</v>
      </c>
      <c r="D66" s="1" t="s">
        <v>285</v>
      </c>
      <c r="E66" s="1" t="s">
        <v>115</v>
      </c>
      <c r="F66" s="1" t="s">
        <v>248</v>
      </c>
      <c r="G66" s="1">
        <v>2021</v>
      </c>
      <c r="H66" s="1" t="s">
        <v>201</v>
      </c>
      <c r="I66" s="1" t="s">
        <v>199</v>
      </c>
      <c r="J66" s="4">
        <v>0.38913999999999999</v>
      </c>
      <c r="K66" s="1">
        <v>625</v>
      </c>
      <c r="L66" s="1">
        <v>625</v>
      </c>
      <c r="M66" s="1">
        <v>8.6449999999999996</v>
      </c>
      <c r="O66" s="1">
        <v>3</v>
      </c>
      <c r="P66" s="1" t="s">
        <v>124</v>
      </c>
      <c r="Q66" s="1">
        <v>115.006</v>
      </c>
      <c r="R66" s="1">
        <v>578</v>
      </c>
      <c r="S66" s="1">
        <v>3.306</v>
      </c>
      <c r="T66" s="1">
        <v>771</v>
      </c>
      <c r="U66" s="1">
        <v>2.2909999999999999</v>
      </c>
      <c r="V66" s="1">
        <v>766</v>
      </c>
    </row>
    <row r="67" spans="2:22" x14ac:dyDescent="0.3">
      <c r="B67" s="1" t="s">
        <v>90</v>
      </c>
      <c r="C67" s="1" t="s">
        <v>232</v>
      </c>
      <c r="D67" s="1" t="s">
        <v>285</v>
      </c>
      <c r="E67" s="1" t="s">
        <v>115</v>
      </c>
      <c r="F67" s="1" t="s">
        <v>249</v>
      </c>
      <c r="G67" s="1">
        <v>2021</v>
      </c>
      <c r="H67" s="1" t="s">
        <v>201</v>
      </c>
      <c r="I67" s="1" t="s">
        <v>199</v>
      </c>
      <c r="J67" s="4">
        <v>0.36558600000000002</v>
      </c>
      <c r="K67" s="1">
        <v>625</v>
      </c>
      <c r="L67" s="1">
        <v>625</v>
      </c>
      <c r="M67" s="1">
        <v>9.1210000000000004</v>
      </c>
      <c r="O67" s="1">
        <v>3</v>
      </c>
      <c r="P67" s="1" t="s">
        <v>124</v>
      </c>
      <c r="Q67" s="1">
        <v>115.006</v>
      </c>
      <c r="R67" s="1">
        <v>578</v>
      </c>
      <c r="S67" s="1">
        <v>3.306</v>
      </c>
      <c r="T67" s="1">
        <v>771</v>
      </c>
      <c r="U67" s="1">
        <v>2.2909999999999999</v>
      </c>
      <c r="V67" s="1">
        <v>766</v>
      </c>
    </row>
    <row r="68" spans="2:22" x14ac:dyDescent="0.3">
      <c r="B68" s="1" t="s">
        <v>90</v>
      </c>
      <c r="C68" s="1" t="s">
        <v>232</v>
      </c>
      <c r="D68" s="1" t="s">
        <v>285</v>
      </c>
      <c r="E68" s="1" t="s">
        <v>115</v>
      </c>
      <c r="F68" s="1" t="s">
        <v>250</v>
      </c>
      <c r="G68" s="1">
        <v>2021</v>
      </c>
      <c r="H68" s="1" t="s">
        <v>201</v>
      </c>
      <c r="I68" s="1" t="s">
        <v>199</v>
      </c>
      <c r="J68" s="4">
        <v>0.31825799999999999</v>
      </c>
      <c r="K68" s="1">
        <v>625</v>
      </c>
      <c r="L68" s="1">
        <v>625</v>
      </c>
      <c r="M68" s="1">
        <v>9.1210000000000004</v>
      </c>
      <c r="O68" s="1">
        <v>3</v>
      </c>
      <c r="P68" s="1" t="s">
        <v>124</v>
      </c>
      <c r="Q68" s="1">
        <v>115.006</v>
      </c>
      <c r="R68" s="1">
        <v>578</v>
      </c>
      <c r="S68" s="1">
        <v>3.306</v>
      </c>
      <c r="T68" s="1">
        <v>771</v>
      </c>
      <c r="U68" s="1">
        <v>2.2909999999999999</v>
      </c>
      <c r="V68" s="1">
        <v>766</v>
      </c>
    </row>
    <row r="69" spans="2:22" x14ac:dyDescent="0.3">
      <c r="B69" s="1" t="s">
        <v>90</v>
      </c>
      <c r="C69" s="1" t="s">
        <v>232</v>
      </c>
      <c r="D69" s="1" t="s">
        <v>285</v>
      </c>
      <c r="E69" s="1" t="s">
        <v>115</v>
      </c>
      <c r="F69" s="1" t="s">
        <v>251</v>
      </c>
      <c r="G69" s="1">
        <v>2021</v>
      </c>
      <c r="H69" s="1" t="s">
        <v>201</v>
      </c>
      <c r="I69" s="1" t="s">
        <v>199</v>
      </c>
      <c r="J69" s="4">
        <v>0.231402</v>
      </c>
      <c r="K69" s="1">
        <v>625</v>
      </c>
      <c r="L69" s="1">
        <v>625</v>
      </c>
      <c r="M69" s="1">
        <v>9.85</v>
      </c>
      <c r="O69" s="1">
        <v>3</v>
      </c>
      <c r="P69" s="1" t="s">
        <v>124</v>
      </c>
      <c r="Q69" s="1">
        <v>115.006</v>
      </c>
      <c r="R69" s="1">
        <v>578</v>
      </c>
      <c r="S69" s="1">
        <v>3.306</v>
      </c>
      <c r="T69" s="1">
        <v>771</v>
      </c>
      <c r="U69" s="1">
        <v>2.2909999999999999</v>
      </c>
      <c r="V69" s="1">
        <v>766</v>
      </c>
    </row>
    <row r="70" spans="2:22" x14ac:dyDescent="0.3">
      <c r="B70" s="1" t="s">
        <v>90</v>
      </c>
      <c r="C70" s="1" t="s">
        <v>232</v>
      </c>
      <c r="D70" s="1" t="s">
        <v>285</v>
      </c>
      <c r="E70" s="1" t="s">
        <v>115</v>
      </c>
      <c r="F70" s="1" t="s">
        <v>252</v>
      </c>
      <c r="G70" s="1">
        <v>2021</v>
      </c>
      <c r="H70" s="1" t="s">
        <v>201</v>
      </c>
      <c r="I70" s="1" t="s">
        <v>199</v>
      </c>
      <c r="J70" s="4">
        <v>0.13131799999999999</v>
      </c>
      <c r="K70" s="1">
        <v>625</v>
      </c>
      <c r="L70" s="1">
        <v>625</v>
      </c>
      <c r="M70" s="1">
        <v>9.85</v>
      </c>
      <c r="O70" s="1">
        <v>3</v>
      </c>
      <c r="P70" s="1" t="s">
        <v>124</v>
      </c>
      <c r="Q70" s="1">
        <v>115.006</v>
      </c>
      <c r="R70" s="1">
        <v>578</v>
      </c>
      <c r="S70" s="1">
        <v>3.306</v>
      </c>
      <c r="T70" s="1">
        <v>771</v>
      </c>
      <c r="U70" s="1">
        <v>2.2909999999999999</v>
      </c>
      <c r="V70" s="1">
        <v>766</v>
      </c>
    </row>
    <row r="71" spans="2:22" x14ac:dyDescent="0.3">
      <c r="B71" s="1" t="s">
        <v>90</v>
      </c>
      <c r="C71" s="1" t="s">
        <v>232</v>
      </c>
      <c r="D71" s="1" t="s">
        <v>285</v>
      </c>
      <c r="E71" s="1" t="s">
        <v>115</v>
      </c>
      <c r="F71" s="1" t="s">
        <v>253</v>
      </c>
      <c r="G71" s="1">
        <v>2021</v>
      </c>
      <c r="H71" s="1" t="s">
        <v>201</v>
      </c>
      <c r="I71" s="1" t="s">
        <v>199</v>
      </c>
      <c r="J71" s="4">
        <v>1.6426E-2</v>
      </c>
      <c r="K71" s="1">
        <v>624</v>
      </c>
      <c r="L71" s="1">
        <v>624</v>
      </c>
      <c r="M71" s="1">
        <v>10.683999999999999</v>
      </c>
      <c r="O71" s="1">
        <v>3</v>
      </c>
      <c r="P71" s="1" t="s">
        <v>124</v>
      </c>
      <c r="Q71" s="1">
        <v>115.006</v>
      </c>
      <c r="R71" s="1">
        <v>578</v>
      </c>
      <c r="S71" s="1">
        <v>3.306</v>
      </c>
      <c r="T71" s="1">
        <v>771</v>
      </c>
      <c r="U71" s="1">
        <v>2.2909999999999999</v>
      </c>
      <c r="V71" s="1">
        <v>766</v>
      </c>
    </row>
    <row r="72" spans="2:22" x14ac:dyDescent="0.3">
      <c r="B72" s="1" t="s">
        <v>90</v>
      </c>
      <c r="C72" s="1" t="s">
        <v>232</v>
      </c>
      <c r="D72" s="1" t="s">
        <v>285</v>
      </c>
      <c r="E72" s="1" t="s">
        <v>115</v>
      </c>
      <c r="F72" s="1" t="s">
        <v>254</v>
      </c>
      <c r="G72" s="1">
        <v>2021</v>
      </c>
      <c r="H72" s="1" t="s">
        <v>201</v>
      </c>
      <c r="I72" s="1" t="s">
        <v>199</v>
      </c>
      <c r="J72" s="4">
        <v>-9.2182E-2</v>
      </c>
      <c r="K72" s="1">
        <v>624</v>
      </c>
      <c r="L72" s="1">
        <v>624</v>
      </c>
      <c r="M72" s="1">
        <v>10.683999999999999</v>
      </c>
      <c r="O72" s="1">
        <v>3</v>
      </c>
      <c r="P72" s="1" t="s">
        <v>124</v>
      </c>
      <c r="Q72" s="1">
        <v>115.006</v>
      </c>
      <c r="R72" s="1">
        <v>578</v>
      </c>
      <c r="S72" s="1">
        <v>3.306</v>
      </c>
      <c r="T72" s="1">
        <v>771</v>
      </c>
      <c r="U72" s="1">
        <v>2.2909999999999999</v>
      </c>
      <c r="V72" s="1">
        <v>766</v>
      </c>
    </row>
    <row r="73" spans="2:22" x14ac:dyDescent="0.3">
      <c r="B73" s="1" t="s">
        <v>90</v>
      </c>
      <c r="C73" s="1" t="s">
        <v>232</v>
      </c>
      <c r="D73" s="1" t="s">
        <v>285</v>
      </c>
      <c r="E73" s="1" t="s">
        <v>115</v>
      </c>
      <c r="F73" s="1" t="s">
        <v>255</v>
      </c>
      <c r="G73" s="1">
        <v>2021</v>
      </c>
      <c r="H73" s="1" t="s">
        <v>201</v>
      </c>
      <c r="I73" s="1" t="s">
        <v>199</v>
      </c>
      <c r="J73" s="4">
        <v>-0.19455</v>
      </c>
      <c r="K73" s="1">
        <v>623</v>
      </c>
      <c r="L73" s="1">
        <v>623</v>
      </c>
      <c r="M73" s="1">
        <v>11.446999999999999</v>
      </c>
      <c r="O73" s="1">
        <v>3</v>
      </c>
      <c r="P73" s="1" t="s">
        <v>124</v>
      </c>
      <c r="Q73" s="1">
        <v>115.006</v>
      </c>
      <c r="R73" s="1">
        <v>578</v>
      </c>
      <c r="S73" s="1">
        <v>3.306</v>
      </c>
      <c r="T73" s="1">
        <v>771</v>
      </c>
      <c r="U73" s="1">
        <v>2.2909999999999999</v>
      </c>
      <c r="V73" s="1">
        <v>766</v>
      </c>
    </row>
    <row r="74" spans="2:22" x14ac:dyDescent="0.3">
      <c r="B74" s="1" t="s">
        <v>90</v>
      </c>
      <c r="C74" s="1" t="s">
        <v>232</v>
      </c>
      <c r="D74" s="1" t="s">
        <v>285</v>
      </c>
      <c r="E74" s="1" t="s">
        <v>115</v>
      </c>
      <c r="F74" s="1" t="s">
        <v>256</v>
      </c>
      <c r="G74" s="1">
        <v>2021</v>
      </c>
      <c r="H74" s="1" t="s">
        <v>201</v>
      </c>
      <c r="I74" s="1" t="s">
        <v>199</v>
      </c>
      <c r="J74" s="4">
        <v>-0.27308199999999999</v>
      </c>
      <c r="K74" s="1">
        <v>623</v>
      </c>
      <c r="L74" s="1">
        <v>623</v>
      </c>
      <c r="M74" s="1">
        <v>11.446</v>
      </c>
      <c r="O74" s="1">
        <v>3</v>
      </c>
      <c r="P74" s="1" t="s">
        <v>124</v>
      </c>
      <c r="Q74" s="1">
        <v>115.006</v>
      </c>
      <c r="R74" s="1">
        <v>578</v>
      </c>
      <c r="S74" s="1">
        <v>3.306</v>
      </c>
      <c r="T74" s="1">
        <v>771</v>
      </c>
      <c r="U74" s="1">
        <v>2.2909999999999999</v>
      </c>
      <c r="V74" s="1">
        <v>766</v>
      </c>
    </row>
    <row r="75" spans="2:22" x14ac:dyDescent="0.3">
      <c r="B75" s="1" t="s">
        <v>90</v>
      </c>
      <c r="C75" s="1" t="s">
        <v>232</v>
      </c>
      <c r="D75" s="1" t="s">
        <v>285</v>
      </c>
      <c r="E75" s="1" t="s">
        <v>115</v>
      </c>
      <c r="F75" s="1" t="s">
        <v>257</v>
      </c>
      <c r="G75" s="1">
        <v>2021</v>
      </c>
      <c r="H75" s="1" t="s">
        <v>201</v>
      </c>
      <c r="I75" s="1" t="s">
        <v>199</v>
      </c>
      <c r="J75" s="4">
        <v>-0.3200420000000001</v>
      </c>
      <c r="K75" s="1">
        <v>621</v>
      </c>
      <c r="L75" s="1">
        <v>621</v>
      </c>
      <c r="M75" s="1">
        <v>12.034000000000001</v>
      </c>
      <c r="O75" s="1">
        <v>3</v>
      </c>
      <c r="P75" s="1" t="s">
        <v>124</v>
      </c>
      <c r="Q75" s="1">
        <v>115.006</v>
      </c>
      <c r="R75" s="1">
        <v>578</v>
      </c>
      <c r="S75" s="1">
        <v>3.306</v>
      </c>
      <c r="T75" s="1">
        <v>771</v>
      </c>
      <c r="U75" s="1">
        <v>2.2909999999999999</v>
      </c>
      <c r="V75" s="1">
        <v>766</v>
      </c>
    </row>
    <row r="76" spans="2:22" x14ac:dyDescent="0.3">
      <c r="B76" s="1" t="s">
        <v>90</v>
      </c>
      <c r="C76" s="1" t="s">
        <v>232</v>
      </c>
      <c r="D76" s="1" t="s">
        <v>285</v>
      </c>
      <c r="E76" s="1" t="s">
        <v>115</v>
      </c>
      <c r="F76" s="1" t="s">
        <v>258</v>
      </c>
      <c r="G76" s="1">
        <v>2021</v>
      </c>
      <c r="H76" s="1" t="s">
        <v>201</v>
      </c>
      <c r="I76" s="1" t="s">
        <v>199</v>
      </c>
      <c r="J76" s="4">
        <v>-0.32845400000000002</v>
      </c>
      <c r="K76" s="1">
        <v>620</v>
      </c>
      <c r="L76" s="1">
        <v>620</v>
      </c>
      <c r="M76" s="1">
        <v>12.032999999999999</v>
      </c>
      <c r="O76" s="1">
        <v>3</v>
      </c>
      <c r="P76" s="1" t="s">
        <v>124</v>
      </c>
      <c r="Q76" s="1">
        <v>115.006</v>
      </c>
      <c r="R76" s="1">
        <v>578</v>
      </c>
      <c r="S76" s="1">
        <v>3.306</v>
      </c>
      <c r="T76" s="1">
        <v>771</v>
      </c>
      <c r="U76" s="1">
        <v>2.2909999999999999</v>
      </c>
      <c r="V76" s="1">
        <v>766</v>
      </c>
    </row>
    <row r="77" spans="2:22" x14ac:dyDescent="0.3">
      <c r="B77" s="1" t="s">
        <v>90</v>
      </c>
      <c r="C77" s="1" t="s">
        <v>232</v>
      </c>
      <c r="D77" s="1" t="s">
        <v>285</v>
      </c>
      <c r="E77" s="1" t="s">
        <v>115</v>
      </c>
      <c r="F77" s="1" t="s">
        <v>259</v>
      </c>
      <c r="G77" s="1">
        <v>2021</v>
      </c>
      <c r="H77" s="1" t="s">
        <v>201</v>
      </c>
      <c r="I77" s="1" t="s">
        <v>199</v>
      </c>
      <c r="J77" s="4">
        <v>-0.33160600000000001</v>
      </c>
      <c r="K77" s="1">
        <v>622</v>
      </c>
      <c r="L77" s="1">
        <v>622</v>
      </c>
      <c r="M77" s="1">
        <v>12.457000000000001</v>
      </c>
      <c r="O77" s="1">
        <v>3</v>
      </c>
      <c r="P77" s="1" t="s">
        <v>124</v>
      </c>
      <c r="Q77" s="1">
        <v>115.006</v>
      </c>
      <c r="R77" s="1">
        <v>578</v>
      </c>
      <c r="S77" s="1">
        <v>3.306</v>
      </c>
      <c r="T77" s="1">
        <v>771</v>
      </c>
      <c r="U77" s="1">
        <v>2.2909999999999999</v>
      </c>
      <c r="V77" s="1">
        <v>766</v>
      </c>
    </row>
    <row r="78" spans="2:22" x14ac:dyDescent="0.3">
      <c r="B78" s="1" t="s">
        <v>90</v>
      </c>
      <c r="C78" s="1" t="s">
        <v>232</v>
      </c>
      <c r="D78" s="1" t="s">
        <v>285</v>
      </c>
      <c r="E78" s="1" t="s">
        <v>115</v>
      </c>
      <c r="F78" s="1" t="s">
        <v>260</v>
      </c>
      <c r="G78" s="1">
        <v>2021</v>
      </c>
      <c r="H78" s="1" t="s">
        <v>201</v>
      </c>
      <c r="I78" s="1" t="s">
        <v>199</v>
      </c>
      <c r="J78" s="4">
        <v>-0.3372659999999999</v>
      </c>
      <c r="K78" s="1">
        <v>622</v>
      </c>
      <c r="L78" s="1">
        <v>622</v>
      </c>
      <c r="M78" s="1">
        <v>12.457000000000001</v>
      </c>
      <c r="O78" s="1">
        <v>3</v>
      </c>
      <c r="P78" s="1" t="s">
        <v>124</v>
      </c>
      <c r="Q78" s="1">
        <v>115.006</v>
      </c>
      <c r="R78" s="1">
        <v>578</v>
      </c>
      <c r="S78" s="1">
        <v>3.306</v>
      </c>
      <c r="T78" s="1">
        <v>771</v>
      </c>
      <c r="U78" s="1">
        <v>2.2909999999999999</v>
      </c>
      <c r="V78" s="1">
        <v>766</v>
      </c>
    </row>
    <row r="79" spans="2:22" x14ac:dyDescent="0.3">
      <c r="B79" s="1" t="s">
        <v>90</v>
      </c>
      <c r="C79" s="1" t="s">
        <v>232</v>
      </c>
      <c r="D79" s="1" t="s">
        <v>285</v>
      </c>
      <c r="E79" s="1" t="s">
        <v>115</v>
      </c>
      <c r="F79" s="1" t="s">
        <v>261</v>
      </c>
      <c r="G79" s="1">
        <v>2021</v>
      </c>
      <c r="H79" s="1" t="s">
        <v>201</v>
      </c>
      <c r="I79" s="1" t="s">
        <v>199</v>
      </c>
      <c r="J79" s="4">
        <v>-0.32881199999999988</v>
      </c>
      <c r="K79" s="1">
        <v>619</v>
      </c>
      <c r="L79" s="1">
        <v>619</v>
      </c>
      <c r="M79" s="1">
        <v>12.718</v>
      </c>
      <c r="O79" s="1">
        <v>3</v>
      </c>
      <c r="P79" s="1" t="s">
        <v>124</v>
      </c>
      <c r="Q79" s="1">
        <v>115.006</v>
      </c>
      <c r="R79" s="1">
        <v>578</v>
      </c>
      <c r="S79" s="1">
        <v>3.306</v>
      </c>
      <c r="T79" s="1">
        <v>771</v>
      </c>
      <c r="U79" s="1">
        <v>2.2909999999999999</v>
      </c>
      <c r="V79" s="1">
        <v>766</v>
      </c>
    </row>
    <row r="80" spans="2:22" x14ac:dyDescent="0.3">
      <c r="B80" s="1" t="s">
        <v>90</v>
      </c>
      <c r="C80" s="1" t="s">
        <v>232</v>
      </c>
      <c r="D80" s="1" t="s">
        <v>285</v>
      </c>
      <c r="E80" s="1" t="s">
        <v>115</v>
      </c>
      <c r="F80" s="1" t="s">
        <v>262</v>
      </c>
      <c r="G80" s="1">
        <v>2021</v>
      </c>
      <c r="H80" s="1" t="s">
        <v>201</v>
      </c>
      <c r="I80" s="1" t="s">
        <v>199</v>
      </c>
      <c r="J80" s="4">
        <v>-0.29607</v>
      </c>
      <c r="K80" s="1">
        <v>620</v>
      </c>
      <c r="L80" s="1">
        <v>620</v>
      </c>
      <c r="M80" s="1">
        <v>12.718</v>
      </c>
      <c r="O80" s="1">
        <v>3</v>
      </c>
      <c r="P80" s="1" t="s">
        <v>124</v>
      </c>
      <c r="Q80" s="1">
        <v>115.006</v>
      </c>
      <c r="R80" s="1">
        <v>578</v>
      </c>
      <c r="S80" s="1">
        <v>3.306</v>
      </c>
      <c r="T80" s="1">
        <v>771</v>
      </c>
      <c r="U80" s="1">
        <v>2.2909999999999999</v>
      </c>
      <c r="V80" s="1">
        <v>766</v>
      </c>
    </row>
    <row r="81" spans="2:22" x14ac:dyDescent="0.3">
      <c r="B81" s="1" t="s">
        <v>90</v>
      </c>
      <c r="C81" s="1" t="s">
        <v>232</v>
      </c>
      <c r="D81" s="1" t="s">
        <v>285</v>
      </c>
      <c r="E81" s="1" t="s">
        <v>115</v>
      </c>
      <c r="F81" s="1" t="s">
        <v>263</v>
      </c>
      <c r="G81" s="1">
        <v>2021</v>
      </c>
      <c r="H81" s="1" t="s">
        <v>201</v>
      </c>
      <c r="I81" s="1" t="s">
        <v>199</v>
      </c>
      <c r="J81" s="4">
        <v>-0.2407659999999999</v>
      </c>
      <c r="K81" s="1">
        <v>623</v>
      </c>
      <c r="L81" s="1">
        <v>623</v>
      </c>
      <c r="M81" s="1">
        <v>12.795999999999999</v>
      </c>
      <c r="O81" s="1">
        <v>3</v>
      </c>
      <c r="P81" s="1" t="s">
        <v>124</v>
      </c>
      <c r="Q81" s="1">
        <v>115.006</v>
      </c>
      <c r="R81" s="1">
        <v>578</v>
      </c>
      <c r="S81" s="1">
        <v>3.306</v>
      </c>
      <c r="T81" s="1">
        <v>771</v>
      </c>
      <c r="U81" s="1">
        <v>2.2909999999999999</v>
      </c>
      <c r="V81" s="1">
        <v>766</v>
      </c>
    </row>
    <row r="82" spans="2:22" x14ac:dyDescent="0.3">
      <c r="B82" s="1" t="s">
        <v>90</v>
      </c>
      <c r="C82" s="1" t="s">
        <v>232</v>
      </c>
      <c r="D82" s="1" t="s">
        <v>285</v>
      </c>
      <c r="E82" s="1" t="s">
        <v>115</v>
      </c>
      <c r="F82" s="1" t="s">
        <v>264</v>
      </c>
      <c r="G82" s="1">
        <v>2021</v>
      </c>
      <c r="H82" s="1" t="s">
        <v>201</v>
      </c>
      <c r="I82" s="1" t="s">
        <v>199</v>
      </c>
      <c r="J82" s="4">
        <v>-0.15099399999999999</v>
      </c>
      <c r="K82" s="1">
        <v>624</v>
      </c>
      <c r="L82" s="1">
        <v>624</v>
      </c>
      <c r="M82" s="1">
        <v>12.795999999999999</v>
      </c>
      <c r="O82" s="1">
        <v>3</v>
      </c>
      <c r="P82" s="1" t="s">
        <v>124</v>
      </c>
      <c r="Q82" s="1">
        <v>115.006</v>
      </c>
      <c r="R82" s="1">
        <v>578</v>
      </c>
      <c r="S82" s="1">
        <v>3.306</v>
      </c>
      <c r="T82" s="1">
        <v>771</v>
      </c>
      <c r="U82" s="1">
        <v>2.2909999999999999</v>
      </c>
      <c r="V82" s="1">
        <v>766</v>
      </c>
    </row>
    <row r="83" spans="2:22" x14ac:dyDescent="0.3">
      <c r="B83" s="1" t="s">
        <v>90</v>
      </c>
      <c r="C83" s="1" t="s">
        <v>232</v>
      </c>
      <c r="D83" s="1" t="s">
        <v>285</v>
      </c>
      <c r="E83" s="1" t="s">
        <v>115</v>
      </c>
      <c r="F83" s="1" t="s">
        <v>265</v>
      </c>
      <c r="G83" s="1">
        <v>2021</v>
      </c>
      <c r="H83" s="1" t="s">
        <v>201</v>
      </c>
      <c r="I83" s="1" t="s">
        <v>199</v>
      </c>
      <c r="J83" s="4">
        <v>-5.2477999999999997E-2</v>
      </c>
      <c r="K83" s="1">
        <v>625</v>
      </c>
      <c r="L83" s="1">
        <v>625</v>
      </c>
      <c r="M83" s="1">
        <v>12.670999999999999</v>
      </c>
      <c r="O83" s="1">
        <v>3</v>
      </c>
      <c r="P83" s="1" t="s">
        <v>124</v>
      </c>
      <c r="Q83" s="1">
        <v>115.006</v>
      </c>
      <c r="R83" s="1">
        <v>578</v>
      </c>
      <c r="S83" s="1">
        <v>3.306</v>
      </c>
      <c r="T83" s="1">
        <v>771</v>
      </c>
      <c r="U83" s="1">
        <v>2.2909999999999999</v>
      </c>
      <c r="V83" s="1">
        <v>766</v>
      </c>
    </row>
    <row r="84" spans="2:22" x14ac:dyDescent="0.3">
      <c r="B84" s="1" t="s">
        <v>90</v>
      </c>
      <c r="C84" s="1" t="s">
        <v>232</v>
      </c>
      <c r="D84" s="1" t="s">
        <v>285</v>
      </c>
      <c r="E84" s="1" t="s">
        <v>115</v>
      </c>
      <c r="F84" s="1" t="s">
        <v>266</v>
      </c>
      <c r="G84" s="1">
        <v>2021</v>
      </c>
      <c r="H84" s="1" t="s">
        <v>201</v>
      </c>
      <c r="I84" s="1" t="s">
        <v>199</v>
      </c>
      <c r="J84" s="4">
        <v>7.2817999999999994E-2</v>
      </c>
      <c r="K84" s="1">
        <v>625</v>
      </c>
      <c r="L84" s="1">
        <v>625</v>
      </c>
      <c r="M84" s="1">
        <v>12.672000000000001</v>
      </c>
      <c r="O84" s="1">
        <v>3</v>
      </c>
      <c r="P84" s="1" t="s">
        <v>124</v>
      </c>
      <c r="Q84" s="1">
        <v>115.006</v>
      </c>
      <c r="R84" s="1">
        <v>578</v>
      </c>
      <c r="S84" s="1">
        <v>3.306</v>
      </c>
      <c r="T84" s="1">
        <v>771</v>
      </c>
      <c r="U84" s="1">
        <v>2.2909999999999999</v>
      </c>
      <c r="V84" s="1">
        <v>766</v>
      </c>
    </row>
    <row r="85" spans="2:22" x14ac:dyDescent="0.3">
      <c r="B85" s="1" t="s">
        <v>90</v>
      </c>
      <c r="C85" s="1" t="s">
        <v>232</v>
      </c>
      <c r="D85" s="1" t="s">
        <v>285</v>
      </c>
      <c r="E85" s="1" t="s">
        <v>115</v>
      </c>
      <c r="F85" s="1" t="s">
        <v>267</v>
      </c>
      <c r="G85" s="1">
        <v>2021</v>
      </c>
      <c r="H85" s="1" t="s">
        <v>201</v>
      </c>
      <c r="I85" s="1" t="s">
        <v>199</v>
      </c>
      <c r="J85" s="4">
        <v>0.21007999999999999</v>
      </c>
      <c r="K85" s="1">
        <v>625</v>
      </c>
      <c r="L85" s="1">
        <v>625</v>
      </c>
      <c r="M85" s="1">
        <v>12.403</v>
      </c>
      <c r="O85" s="1">
        <v>3</v>
      </c>
      <c r="P85" s="1" t="s">
        <v>124</v>
      </c>
      <c r="Q85" s="1">
        <v>115.006</v>
      </c>
      <c r="R85" s="1">
        <v>578</v>
      </c>
      <c r="S85" s="1">
        <v>3.306</v>
      </c>
      <c r="T85" s="1">
        <v>771</v>
      </c>
      <c r="U85" s="1">
        <v>2.2909999999999999</v>
      </c>
      <c r="V85" s="1">
        <v>766</v>
      </c>
    </row>
    <row r="86" spans="2:22" x14ac:dyDescent="0.3">
      <c r="B86" s="1" t="s">
        <v>90</v>
      </c>
      <c r="C86" s="1" t="s">
        <v>232</v>
      </c>
      <c r="D86" s="1" t="s">
        <v>285</v>
      </c>
      <c r="E86" s="1" t="s">
        <v>115</v>
      </c>
      <c r="F86" s="1" t="s">
        <v>268</v>
      </c>
      <c r="G86" s="1">
        <v>2021</v>
      </c>
      <c r="H86" s="1" t="s">
        <v>201</v>
      </c>
      <c r="I86" s="1" t="s">
        <v>199</v>
      </c>
      <c r="J86" s="4">
        <v>0.37404599999999999</v>
      </c>
      <c r="K86" s="1">
        <v>625</v>
      </c>
      <c r="L86" s="1">
        <v>625</v>
      </c>
      <c r="M86" s="1">
        <v>12.403</v>
      </c>
      <c r="O86" s="1">
        <v>3</v>
      </c>
      <c r="P86" s="1" t="s">
        <v>124</v>
      </c>
      <c r="Q86" s="1">
        <v>115.006</v>
      </c>
      <c r="R86" s="1">
        <v>578</v>
      </c>
      <c r="S86" s="1">
        <v>3.306</v>
      </c>
      <c r="T86" s="1">
        <v>771</v>
      </c>
      <c r="U86" s="1">
        <v>2.2909999999999999</v>
      </c>
      <c r="V86" s="1">
        <v>766</v>
      </c>
    </row>
    <row r="87" spans="2:22" x14ac:dyDescent="0.3">
      <c r="B87" s="1" t="s">
        <v>90</v>
      </c>
      <c r="C87" s="1" t="s">
        <v>232</v>
      </c>
      <c r="D87" s="1" t="s">
        <v>285</v>
      </c>
      <c r="E87" s="1" t="s">
        <v>115</v>
      </c>
      <c r="F87" s="1" t="s">
        <v>269</v>
      </c>
      <c r="G87" s="1">
        <v>2021</v>
      </c>
      <c r="H87" s="1" t="s">
        <v>201</v>
      </c>
      <c r="I87" s="1" t="s">
        <v>199</v>
      </c>
      <c r="J87" s="4">
        <v>0.50204800000000005</v>
      </c>
      <c r="K87" s="1">
        <v>625</v>
      </c>
      <c r="L87" s="1">
        <v>625</v>
      </c>
      <c r="M87" s="1">
        <v>12.018000000000001</v>
      </c>
      <c r="O87" s="1">
        <v>3</v>
      </c>
      <c r="P87" s="1" t="s">
        <v>124</v>
      </c>
      <c r="Q87" s="1">
        <v>115.006</v>
      </c>
      <c r="R87" s="1">
        <v>578</v>
      </c>
      <c r="S87" s="1">
        <v>3.306</v>
      </c>
      <c r="T87" s="1">
        <v>771</v>
      </c>
      <c r="U87" s="1">
        <v>2.2909999999999999</v>
      </c>
      <c r="V87" s="1">
        <v>766</v>
      </c>
    </row>
    <row r="88" spans="2:22" x14ac:dyDescent="0.3">
      <c r="B88" s="1" t="s">
        <v>90</v>
      </c>
      <c r="C88" s="1" t="s">
        <v>232</v>
      </c>
      <c r="D88" s="1" t="s">
        <v>285</v>
      </c>
      <c r="E88" s="1" t="s">
        <v>115</v>
      </c>
      <c r="F88" s="1" t="s">
        <v>270</v>
      </c>
      <c r="G88" s="1">
        <v>2021</v>
      </c>
      <c r="H88" s="1" t="s">
        <v>201</v>
      </c>
      <c r="I88" s="1" t="s">
        <v>199</v>
      </c>
      <c r="J88" s="4">
        <v>0.57242399999999993</v>
      </c>
      <c r="K88" s="1">
        <v>625</v>
      </c>
      <c r="L88" s="1">
        <v>625</v>
      </c>
      <c r="M88" s="1">
        <v>12.018000000000001</v>
      </c>
      <c r="O88" s="1">
        <v>3</v>
      </c>
      <c r="P88" s="1" t="s">
        <v>124</v>
      </c>
      <c r="Q88" s="1">
        <v>115.006</v>
      </c>
      <c r="R88" s="1">
        <v>578</v>
      </c>
      <c r="S88" s="1">
        <v>3.306</v>
      </c>
      <c r="T88" s="1">
        <v>771</v>
      </c>
      <c r="U88" s="1">
        <v>2.2909999999999999</v>
      </c>
      <c r="V88" s="1">
        <v>766</v>
      </c>
    </row>
    <row r="89" spans="2:22" x14ac:dyDescent="0.3">
      <c r="B89" s="1" t="s">
        <v>90</v>
      </c>
      <c r="C89" s="1" t="s">
        <v>232</v>
      </c>
      <c r="D89" s="1" t="s">
        <v>285</v>
      </c>
      <c r="E89" s="1" t="s">
        <v>115</v>
      </c>
      <c r="F89" s="1" t="s">
        <v>271</v>
      </c>
      <c r="G89" s="1">
        <v>2021</v>
      </c>
      <c r="H89" s="1" t="s">
        <v>201</v>
      </c>
      <c r="I89" s="1" t="s">
        <v>199</v>
      </c>
      <c r="J89" s="4">
        <v>0.60210200000000003</v>
      </c>
      <c r="K89" s="1">
        <v>625</v>
      </c>
      <c r="L89" s="1">
        <v>625</v>
      </c>
      <c r="M89" s="1">
        <v>11.544</v>
      </c>
      <c r="O89" s="1">
        <v>3</v>
      </c>
      <c r="P89" s="1" t="s">
        <v>124</v>
      </c>
      <c r="Q89" s="1">
        <v>115.006</v>
      </c>
      <c r="R89" s="1">
        <v>578</v>
      </c>
      <c r="S89" s="1">
        <v>3.306</v>
      </c>
      <c r="T89" s="1">
        <v>771</v>
      </c>
      <c r="U89" s="1">
        <v>2.2909999999999999</v>
      </c>
      <c r="V89" s="1">
        <v>766</v>
      </c>
    </row>
    <row r="90" spans="2:22" x14ac:dyDescent="0.3">
      <c r="B90" s="1" t="s">
        <v>90</v>
      </c>
      <c r="C90" s="1" t="s">
        <v>232</v>
      </c>
      <c r="D90" s="1" t="s">
        <v>285</v>
      </c>
      <c r="E90" s="1" t="s">
        <v>115</v>
      </c>
      <c r="F90" s="1" t="s">
        <v>272</v>
      </c>
      <c r="G90" s="1">
        <v>2021</v>
      </c>
      <c r="H90" s="1" t="s">
        <v>201</v>
      </c>
      <c r="I90" s="1" t="s">
        <v>199</v>
      </c>
      <c r="J90" s="4">
        <v>0.61226800000000003</v>
      </c>
      <c r="K90" s="1">
        <v>625</v>
      </c>
      <c r="L90" s="1">
        <v>625</v>
      </c>
      <c r="M90" s="1">
        <v>11.544</v>
      </c>
      <c r="O90" s="1">
        <v>3</v>
      </c>
      <c r="P90" s="1" t="s">
        <v>124</v>
      </c>
      <c r="Q90" s="1">
        <v>115.006</v>
      </c>
      <c r="R90" s="1">
        <v>578</v>
      </c>
      <c r="S90" s="1">
        <v>3.306</v>
      </c>
      <c r="T90" s="1">
        <v>771</v>
      </c>
      <c r="U90" s="1">
        <v>2.2909999999999999</v>
      </c>
      <c r="V90" s="1">
        <v>766</v>
      </c>
    </row>
    <row r="91" spans="2:22" x14ac:dyDescent="0.3">
      <c r="B91" s="1" t="s">
        <v>90</v>
      </c>
      <c r="C91" s="1" t="s">
        <v>232</v>
      </c>
      <c r="D91" s="1" t="s">
        <v>285</v>
      </c>
      <c r="E91" s="1" t="s">
        <v>115</v>
      </c>
      <c r="F91" s="1" t="s">
        <v>273</v>
      </c>
      <c r="G91" s="1">
        <v>2021</v>
      </c>
      <c r="H91" s="1" t="s">
        <v>201</v>
      </c>
      <c r="I91" s="1" t="s">
        <v>199</v>
      </c>
      <c r="J91" s="4">
        <v>0.60542799999999997</v>
      </c>
      <c r="K91" s="1">
        <v>625</v>
      </c>
      <c r="L91" s="1">
        <v>625</v>
      </c>
      <c r="M91" s="1">
        <v>10.971</v>
      </c>
      <c r="O91" s="1">
        <v>3</v>
      </c>
      <c r="P91" s="1" t="s">
        <v>124</v>
      </c>
      <c r="Q91" s="1">
        <v>115.006</v>
      </c>
      <c r="R91" s="1">
        <v>578</v>
      </c>
      <c r="S91" s="1">
        <v>3.306</v>
      </c>
      <c r="T91" s="1">
        <v>771</v>
      </c>
      <c r="U91" s="1">
        <v>2.2909999999999999</v>
      </c>
      <c r="V91" s="1">
        <v>766</v>
      </c>
    </row>
    <row r="92" spans="2:22" x14ac:dyDescent="0.3">
      <c r="B92" s="1" t="s">
        <v>90</v>
      </c>
      <c r="C92" s="1" t="s">
        <v>232</v>
      </c>
      <c r="D92" s="1" t="s">
        <v>285</v>
      </c>
      <c r="E92" s="1" t="s">
        <v>115</v>
      </c>
      <c r="F92" s="1" t="s">
        <v>274</v>
      </c>
      <c r="G92" s="1">
        <v>2021</v>
      </c>
      <c r="H92" s="1" t="s">
        <v>201</v>
      </c>
      <c r="I92" s="1" t="s">
        <v>199</v>
      </c>
      <c r="J92" s="4">
        <v>0.60358400000000012</v>
      </c>
      <c r="K92" s="1">
        <v>625</v>
      </c>
      <c r="L92" s="1">
        <v>625</v>
      </c>
      <c r="M92" s="1">
        <v>10.971</v>
      </c>
      <c r="O92" s="1">
        <v>3</v>
      </c>
      <c r="P92" s="1" t="s">
        <v>124</v>
      </c>
      <c r="Q92" s="1">
        <v>115.006</v>
      </c>
      <c r="R92" s="1">
        <v>578</v>
      </c>
      <c r="S92" s="1">
        <v>3.306</v>
      </c>
      <c r="T92" s="1">
        <v>771</v>
      </c>
      <c r="U92" s="1">
        <v>2.2909999999999999</v>
      </c>
      <c r="V92" s="1">
        <v>766</v>
      </c>
    </row>
    <row r="93" spans="2:22" x14ac:dyDescent="0.3">
      <c r="B93" s="1" t="s">
        <v>90</v>
      </c>
      <c r="C93" s="1" t="s">
        <v>232</v>
      </c>
      <c r="D93" s="1" t="s">
        <v>285</v>
      </c>
      <c r="E93" s="1" t="s">
        <v>115</v>
      </c>
      <c r="F93" s="1" t="s">
        <v>275</v>
      </c>
      <c r="G93" s="1">
        <v>2021</v>
      </c>
      <c r="H93" s="1" t="s">
        <v>201</v>
      </c>
      <c r="I93" s="1" t="s">
        <v>199</v>
      </c>
      <c r="J93" s="4">
        <v>0.59067999999999998</v>
      </c>
      <c r="K93" s="1">
        <v>625</v>
      </c>
      <c r="L93" s="1">
        <v>625</v>
      </c>
      <c r="M93" s="1">
        <v>10.382999999999999</v>
      </c>
      <c r="O93" s="1">
        <v>3</v>
      </c>
      <c r="P93" s="1" t="s">
        <v>124</v>
      </c>
      <c r="Q93" s="1">
        <v>115.006</v>
      </c>
      <c r="R93" s="1">
        <v>578</v>
      </c>
      <c r="S93" s="1">
        <v>3.306</v>
      </c>
      <c r="T93" s="1">
        <v>771</v>
      </c>
      <c r="U93" s="1">
        <v>2.2909999999999999</v>
      </c>
      <c r="V93" s="1">
        <v>766</v>
      </c>
    </row>
    <row r="94" spans="2:22" x14ac:dyDescent="0.3">
      <c r="B94" s="1" t="s">
        <v>90</v>
      </c>
      <c r="C94" s="1" t="s">
        <v>232</v>
      </c>
      <c r="D94" s="1" t="s">
        <v>285</v>
      </c>
      <c r="E94" s="1" t="s">
        <v>115</v>
      </c>
      <c r="F94" s="1" t="s">
        <v>276</v>
      </c>
      <c r="G94" s="1">
        <v>2021</v>
      </c>
      <c r="H94" s="1" t="s">
        <v>201</v>
      </c>
      <c r="I94" s="1" t="s">
        <v>199</v>
      </c>
      <c r="J94" s="4">
        <v>0.56907000000000008</v>
      </c>
      <c r="K94" s="1">
        <v>624</v>
      </c>
      <c r="L94" s="1">
        <v>624</v>
      </c>
      <c r="M94" s="1">
        <v>10.382</v>
      </c>
      <c r="O94" s="1">
        <v>3</v>
      </c>
      <c r="P94" s="1" t="s">
        <v>124</v>
      </c>
      <c r="Q94" s="1">
        <v>115.006</v>
      </c>
      <c r="R94" s="1">
        <v>578</v>
      </c>
      <c r="S94" s="1">
        <v>3.306</v>
      </c>
      <c r="T94" s="1">
        <v>771</v>
      </c>
      <c r="U94" s="1">
        <v>2.2909999999999999</v>
      </c>
      <c r="V94" s="1">
        <v>766</v>
      </c>
    </row>
    <row r="95" spans="2:22" x14ac:dyDescent="0.3">
      <c r="B95" s="1" t="s">
        <v>90</v>
      </c>
      <c r="C95" s="1" t="s">
        <v>232</v>
      </c>
      <c r="D95" s="1" t="s">
        <v>285</v>
      </c>
      <c r="E95" s="1" t="s">
        <v>115</v>
      </c>
      <c r="F95" s="1" t="s">
        <v>277</v>
      </c>
      <c r="G95" s="1">
        <v>2021</v>
      </c>
      <c r="H95" s="1" t="s">
        <v>201</v>
      </c>
      <c r="I95" s="1" t="s">
        <v>199</v>
      </c>
      <c r="J95" s="4">
        <v>0.53772200000000003</v>
      </c>
      <c r="K95" s="1">
        <v>624</v>
      </c>
      <c r="L95" s="1">
        <v>624</v>
      </c>
      <c r="M95" s="1">
        <v>9.8840000000000003</v>
      </c>
      <c r="O95" s="1">
        <v>3</v>
      </c>
      <c r="P95" s="1" t="s">
        <v>124</v>
      </c>
      <c r="Q95" s="1">
        <v>115.006</v>
      </c>
      <c r="R95" s="1">
        <v>578</v>
      </c>
      <c r="S95" s="1">
        <v>3.306</v>
      </c>
      <c r="T95" s="1">
        <v>771</v>
      </c>
      <c r="U95" s="1">
        <v>2.2909999999999999</v>
      </c>
      <c r="V95" s="1">
        <v>766</v>
      </c>
    </row>
    <row r="96" spans="2:22" x14ac:dyDescent="0.3">
      <c r="B96" s="1" t="s">
        <v>90</v>
      </c>
      <c r="C96" s="1" t="s">
        <v>232</v>
      </c>
      <c r="D96" s="1" t="s">
        <v>285</v>
      </c>
      <c r="E96" s="1" t="s">
        <v>115</v>
      </c>
      <c r="F96" s="1" t="s">
        <v>278</v>
      </c>
      <c r="G96" s="1">
        <v>2021</v>
      </c>
      <c r="H96" s="1" t="s">
        <v>201</v>
      </c>
      <c r="I96" s="1" t="s">
        <v>199</v>
      </c>
      <c r="J96" s="4">
        <v>0.50278599999999996</v>
      </c>
      <c r="K96" s="1">
        <v>624</v>
      </c>
      <c r="L96" s="1">
        <v>624</v>
      </c>
      <c r="M96" s="1">
        <v>9.8840000000000003</v>
      </c>
      <c r="O96" s="1">
        <v>3</v>
      </c>
      <c r="P96" s="1" t="s">
        <v>124</v>
      </c>
      <c r="Q96" s="1">
        <v>115.006</v>
      </c>
      <c r="R96" s="1">
        <v>578</v>
      </c>
      <c r="S96" s="1">
        <v>3.306</v>
      </c>
      <c r="T96" s="1">
        <v>771</v>
      </c>
      <c r="U96" s="1">
        <v>2.2909999999999999</v>
      </c>
      <c r="V96" s="1">
        <v>766</v>
      </c>
    </row>
    <row r="97" spans="2:22" x14ac:dyDescent="0.3">
      <c r="B97" s="1" t="s">
        <v>90</v>
      </c>
      <c r="C97" s="1" t="s">
        <v>232</v>
      </c>
      <c r="D97" s="1" t="s">
        <v>285</v>
      </c>
      <c r="E97" s="1" t="s">
        <v>115</v>
      </c>
      <c r="F97" s="1" t="s">
        <v>279</v>
      </c>
      <c r="G97" s="1">
        <v>2021</v>
      </c>
      <c r="H97" s="1" t="s">
        <v>201</v>
      </c>
      <c r="I97" s="1" t="s">
        <v>199</v>
      </c>
      <c r="J97" s="4">
        <v>0.450492</v>
      </c>
      <c r="K97" s="1">
        <v>624</v>
      </c>
      <c r="L97" s="1">
        <v>624</v>
      </c>
      <c r="M97" s="1">
        <v>9.4969999999999999</v>
      </c>
      <c r="O97" s="1">
        <v>3</v>
      </c>
      <c r="P97" s="1" t="s">
        <v>124</v>
      </c>
      <c r="Q97" s="1">
        <v>115.006</v>
      </c>
      <c r="R97" s="1">
        <v>578</v>
      </c>
      <c r="S97" s="1">
        <v>3.306</v>
      </c>
      <c r="T97" s="1">
        <v>771</v>
      </c>
      <c r="U97" s="1">
        <v>2.2909999999999999</v>
      </c>
      <c r="V97" s="1">
        <v>766</v>
      </c>
    </row>
    <row r="98" spans="2:22" x14ac:dyDescent="0.3">
      <c r="B98" s="1" t="s">
        <v>90</v>
      </c>
      <c r="C98" s="1" t="s">
        <v>232</v>
      </c>
      <c r="D98" s="1" t="s">
        <v>285</v>
      </c>
      <c r="E98" s="1" t="s">
        <v>115</v>
      </c>
      <c r="F98" s="1" t="s">
        <v>280</v>
      </c>
      <c r="G98" s="1">
        <v>2021</v>
      </c>
      <c r="H98" s="1" t="s">
        <v>201</v>
      </c>
      <c r="I98" s="1" t="s">
        <v>199</v>
      </c>
      <c r="J98" s="4">
        <v>0.39460000000000001</v>
      </c>
      <c r="K98" s="1">
        <v>624</v>
      </c>
      <c r="L98" s="1">
        <v>624</v>
      </c>
      <c r="M98" s="1">
        <v>9.4969999999999999</v>
      </c>
      <c r="O98" s="1">
        <v>3</v>
      </c>
      <c r="P98" s="1" t="s">
        <v>124</v>
      </c>
      <c r="Q98" s="1">
        <v>115.006</v>
      </c>
      <c r="R98" s="1">
        <v>578</v>
      </c>
      <c r="S98" s="1">
        <v>3.306</v>
      </c>
      <c r="T98" s="1">
        <v>771</v>
      </c>
      <c r="U98" s="1">
        <v>2.2909999999999999</v>
      </c>
      <c r="V98" s="1">
        <v>766</v>
      </c>
    </row>
  </sheetData>
  <mergeCells count="2">
    <mergeCell ref="B1:V1"/>
    <mergeCell ref="A2:A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22"/>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60.75" customHeight="1" x14ac:dyDescent="0.3">
      <c r="A1" s="52" t="str">
        <f>HYPERLINK("#Contents!A1","Return to table of contents")</f>
        <v>Return to table of contents</v>
      </c>
      <c r="B1" s="59" t="s">
        <v>88</v>
      </c>
      <c r="C1" s="60"/>
      <c r="D1" s="60"/>
      <c r="E1" s="60"/>
      <c r="F1" s="60"/>
      <c r="G1" s="11"/>
      <c r="H1" s="11"/>
      <c r="I1" s="11"/>
      <c r="J1" s="11"/>
      <c r="K1" s="11"/>
      <c r="L1" s="11"/>
      <c r="M1" s="11"/>
      <c r="N1" s="11"/>
      <c r="O1" s="11"/>
      <c r="P1" s="11"/>
      <c r="Q1" s="11"/>
      <c r="R1" s="11"/>
      <c r="S1" s="11"/>
      <c r="T1" s="11"/>
      <c r="U1" s="11"/>
      <c r="V1" s="11"/>
    </row>
    <row r="2" spans="1:22" ht="15" customHeight="1" x14ac:dyDescent="0.3">
      <c r="A2" s="61" t="str">
        <f>HYPERLINK("#Data_dictionary!A1","See data dictionary for description of variables presented here")</f>
        <v>See data dictionary for description of variables presented here</v>
      </c>
      <c r="B2" s="2" t="s">
        <v>81</v>
      </c>
      <c r="C2" s="2" t="s">
        <v>82</v>
      </c>
      <c r="D2" s="2" t="s">
        <v>83</v>
      </c>
      <c r="E2" s="2" t="s">
        <v>84</v>
      </c>
      <c r="F2" s="2" t="s">
        <v>85</v>
      </c>
    </row>
    <row r="3" spans="1:22" x14ac:dyDescent="0.3">
      <c r="A3" s="61"/>
      <c r="B3" s="1" t="s">
        <v>89</v>
      </c>
      <c r="C3" s="39">
        <v>0</v>
      </c>
      <c r="D3" s="1">
        <v>35</v>
      </c>
      <c r="E3" s="1" t="s">
        <v>90</v>
      </c>
      <c r="F3" s="1">
        <v>2021</v>
      </c>
    </row>
    <row r="4" spans="1:22" x14ac:dyDescent="0.3">
      <c r="A4" s="61"/>
      <c r="B4" s="39">
        <v>0</v>
      </c>
      <c r="C4" s="39">
        <v>5</v>
      </c>
      <c r="D4" s="1">
        <v>594</v>
      </c>
      <c r="E4" s="1" t="s">
        <v>90</v>
      </c>
      <c r="F4" s="1">
        <v>2021</v>
      </c>
    </row>
    <row r="5" spans="1:22" x14ac:dyDescent="0.3">
      <c r="B5" s="39">
        <v>5</v>
      </c>
      <c r="C5" s="39">
        <v>10</v>
      </c>
      <c r="D5" s="1">
        <v>1443</v>
      </c>
      <c r="E5" s="1" t="s">
        <v>90</v>
      </c>
      <c r="F5" s="1">
        <v>2021</v>
      </c>
    </row>
    <row r="6" spans="1:22" x14ac:dyDescent="0.3">
      <c r="B6" s="39">
        <v>10</v>
      </c>
      <c r="C6" s="39">
        <v>15</v>
      </c>
      <c r="D6" s="1">
        <v>699</v>
      </c>
      <c r="E6" s="1" t="s">
        <v>90</v>
      </c>
      <c r="F6" s="1">
        <v>2021</v>
      </c>
    </row>
    <row r="7" spans="1:22" x14ac:dyDescent="0.3">
      <c r="B7" s="39">
        <v>15</v>
      </c>
      <c r="C7" s="39">
        <v>20</v>
      </c>
      <c r="D7" s="1">
        <v>314</v>
      </c>
      <c r="E7" s="1" t="s">
        <v>90</v>
      </c>
      <c r="F7" s="1">
        <v>2021</v>
      </c>
    </row>
    <row r="8" spans="1:22" x14ac:dyDescent="0.3">
      <c r="B8" s="39">
        <v>20</v>
      </c>
      <c r="C8" s="39">
        <v>25</v>
      </c>
      <c r="D8" s="1">
        <v>119</v>
      </c>
      <c r="E8" s="1" t="s">
        <v>90</v>
      </c>
      <c r="F8" s="1">
        <v>2021</v>
      </c>
    </row>
    <row r="9" spans="1:22" x14ac:dyDescent="0.3">
      <c r="B9" s="39">
        <v>25</v>
      </c>
      <c r="C9" s="39">
        <v>30</v>
      </c>
      <c r="D9" s="1">
        <v>64</v>
      </c>
      <c r="E9" s="1" t="s">
        <v>90</v>
      </c>
      <c r="F9" s="1">
        <v>2021</v>
      </c>
    </row>
    <row r="10" spans="1:22" x14ac:dyDescent="0.3">
      <c r="B10" s="39">
        <v>30</v>
      </c>
      <c r="C10" s="39">
        <v>35</v>
      </c>
      <c r="D10" s="1">
        <v>35</v>
      </c>
      <c r="E10" s="1" t="s">
        <v>90</v>
      </c>
      <c r="F10" s="1">
        <v>2021</v>
      </c>
    </row>
    <row r="11" spans="1:22" x14ac:dyDescent="0.3">
      <c r="B11" s="39">
        <v>35</v>
      </c>
      <c r="C11" s="39">
        <v>40</v>
      </c>
      <c r="D11" s="1">
        <v>20</v>
      </c>
      <c r="E11" s="1" t="s">
        <v>90</v>
      </c>
      <c r="F11" s="1">
        <v>2021</v>
      </c>
    </row>
    <row r="12" spans="1:22" x14ac:dyDescent="0.3">
      <c r="B12" s="39">
        <v>40</v>
      </c>
      <c r="C12" s="1" t="s">
        <v>91</v>
      </c>
      <c r="D12" s="1">
        <v>30</v>
      </c>
      <c r="E12" s="1" t="s">
        <v>90</v>
      </c>
      <c r="F12" s="1">
        <v>2021</v>
      </c>
    </row>
    <row r="13" spans="1:22" x14ac:dyDescent="0.3">
      <c r="B13" s="1" t="s">
        <v>89</v>
      </c>
      <c r="C13" s="39">
        <v>0</v>
      </c>
      <c r="D13" s="1">
        <v>26</v>
      </c>
      <c r="E13" s="1" t="s">
        <v>90</v>
      </c>
      <c r="F13" s="1">
        <v>2020</v>
      </c>
    </row>
    <row r="14" spans="1:22" x14ac:dyDescent="0.3">
      <c r="B14" s="39">
        <v>0</v>
      </c>
      <c r="C14" s="39">
        <v>5</v>
      </c>
      <c r="D14" s="1">
        <v>574</v>
      </c>
      <c r="E14" s="1" t="s">
        <v>90</v>
      </c>
      <c r="F14" s="1">
        <v>2020</v>
      </c>
    </row>
    <row r="15" spans="1:22" x14ac:dyDescent="0.3">
      <c r="B15" s="39">
        <v>5</v>
      </c>
      <c r="C15" s="39">
        <v>10</v>
      </c>
      <c r="D15" s="1">
        <v>1373</v>
      </c>
      <c r="E15" s="1" t="s">
        <v>90</v>
      </c>
      <c r="F15" s="1">
        <v>2020</v>
      </c>
    </row>
    <row r="16" spans="1:22" x14ac:dyDescent="0.3">
      <c r="B16" s="39">
        <v>10</v>
      </c>
      <c r="C16" s="39">
        <v>15</v>
      </c>
      <c r="D16" s="1">
        <v>720</v>
      </c>
      <c r="E16" s="1" t="s">
        <v>90</v>
      </c>
      <c r="F16" s="1">
        <v>2020</v>
      </c>
    </row>
    <row r="17" spans="2:6" x14ac:dyDescent="0.3">
      <c r="B17" s="39">
        <v>15</v>
      </c>
      <c r="C17" s="39">
        <v>20</v>
      </c>
      <c r="D17" s="1">
        <v>338</v>
      </c>
      <c r="E17" s="1" t="s">
        <v>90</v>
      </c>
      <c r="F17" s="1">
        <v>2020</v>
      </c>
    </row>
    <row r="18" spans="2:6" x14ac:dyDescent="0.3">
      <c r="B18" s="39">
        <v>20</v>
      </c>
      <c r="C18" s="39">
        <v>25</v>
      </c>
      <c r="D18" s="1">
        <v>140</v>
      </c>
      <c r="E18" s="1" t="s">
        <v>90</v>
      </c>
      <c r="F18" s="1">
        <v>2020</v>
      </c>
    </row>
    <row r="19" spans="2:6" x14ac:dyDescent="0.3">
      <c r="B19" s="39">
        <v>25</v>
      </c>
      <c r="C19" s="39">
        <v>30</v>
      </c>
      <c r="D19" s="1">
        <v>73</v>
      </c>
      <c r="E19" s="1" t="s">
        <v>90</v>
      </c>
      <c r="F19" s="1">
        <v>2020</v>
      </c>
    </row>
    <row r="20" spans="2:6" x14ac:dyDescent="0.3">
      <c r="B20" s="39">
        <v>30</v>
      </c>
      <c r="C20" s="39">
        <v>35</v>
      </c>
      <c r="D20" s="1">
        <v>47</v>
      </c>
      <c r="E20" s="1" t="s">
        <v>90</v>
      </c>
      <c r="F20" s="1">
        <v>2020</v>
      </c>
    </row>
    <row r="21" spans="2:6" x14ac:dyDescent="0.3">
      <c r="B21" s="39">
        <v>35</v>
      </c>
      <c r="C21" s="39">
        <v>40</v>
      </c>
      <c r="D21" s="1">
        <v>18</v>
      </c>
      <c r="E21" s="1" t="s">
        <v>90</v>
      </c>
      <c r="F21" s="1">
        <v>2020</v>
      </c>
    </row>
    <row r="22" spans="2:6" x14ac:dyDescent="0.3">
      <c r="B22" s="39">
        <v>40</v>
      </c>
      <c r="C22" s="1" t="s">
        <v>91</v>
      </c>
      <c r="D22" s="1">
        <v>44</v>
      </c>
      <c r="E22" s="1" t="s">
        <v>90</v>
      </c>
      <c r="F22" s="1">
        <v>2020</v>
      </c>
    </row>
  </sheetData>
  <mergeCells count="2">
    <mergeCell ref="B1:F1"/>
    <mergeCell ref="A2:A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10"/>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92</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x14ac:dyDescent="0.3">
      <c r="A3" s="61"/>
      <c r="B3" s="1" t="s">
        <v>86</v>
      </c>
      <c r="C3" s="1" t="s">
        <v>113</v>
      </c>
      <c r="D3" s="1" t="s">
        <v>114</v>
      </c>
      <c r="E3" s="1" t="s">
        <v>115</v>
      </c>
      <c r="F3" s="1">
        <v>2021</v>
      </c>
      <c r="G3" s="1">
        <v>2021</v>
      </c>
      <c r="H3" s="1" t="s">
        <v>116</v>
      </c>
      <c r="I3" s="1" t="s">
        <v>117</v>
      </c>
      <c r="J3" s="1">
        <v>71.082999999999998</v>
      </c>
      <c r="K3" s="1">
        <v>9055</v>
      </c>
      <c r="L3" s="1">
        <v>10</v>
      </c>
      <c r="M3" s="1">
        <v>2.9769999999999999</v>
      </c>
      <c r="N3" s="1">
        <v>12.475</v>
      </c>
      <c r="O3" s="1">
        <v>3</v>
      </c>
      <c r="Q3" s="1">
        <v>95.552000000000007</v>
      </c>
      <c r="R3" s="1">
        <v>7617</v>
      </c>
      <c r="S3" s="1">
        <v>2.919</v>
      </c>
      <c r="T3" s="1">
        <v>12659</v>
      </c>
      <c r="U3" s="1">
        <v>2.2770000000000001</v>
      </c>
      <c r="V3" s="1">
        <v>12625</v>
      </c>
    </row>
    <row r="4" spans="1:22" x14ac:dyDescent="0.3">
      <c r="A4" s="61"/>
      <c r="B4" s="1" t="s">
        <v>90</v>
      </c>
      <c r="C4" s="1" t="s">
        <v>113</v>
      </c>
      <c r="D4" s="1" t="s">
        <v>114</v>
      </c>
      <c r="E4" s="1" t="s">
        <v>115</v>
      </c>
      <c r="F4" s="1">
        <v>2021</v>
      </c>
      <c r="G4" s="1">
        <v>2021</v>
      </c>
      <c r="H4" s="1" t="s">
        <v>116</v>
      </c>
      <c r="I4" s="1" t="s">
        <v>117</v>
      </c>
      <c r="J4" s="1">
        <v>9.76</v>
      </c>
      <c r="K4" s="1">
        <v>11981</v>
      </c>
      <c r="L4" s="1">
        <v>10</v>
      </c>
      <c r="M4" s="1">
        <v>2.98</v>
      </c>
      <c r="N4" s="1">
        <v>12.475</v>
      </c>
      <c r="O4" s="1">
        <v>3</v>
      </c>
      <c r="Q4" s="1">
        <v>95.552000000000007</v>
      </c>
      <c r="R4" s="1">
        <v>7617</v>
      </c>
      <c r="S4" s="1">
        <v>2.919</v>
      </c>
      <c r="T4" s="1">
        <v>12659</v>
      </c>
      <c r="U4" s="1">
        <v>2.2770000000000001</v>
      </c>
      <c r="V4" s="1">
        <v>12625</v>
      </c>
    </row>
    <row r="5" spans="1:22" x14ac:dyDescent="0.3">
      <c r="B5" s="1" t="s">
        <v>86</v>
      </c>
      <c r="C5" s="1" t="s">
        <v>113</v>
      </c>
      <c r="D5" s="1" t="s">
        <v>114</v>
      </c>
      <c r="E5" s="1" t="s">
        <v>115</v>
      </c>
      <c r="F5" s="1">
        <v>2021</v>
      </c>
      <c r="G5" s="1">
        <v>2021</v>
      </c>
      <c r="H5" s="1" t="s">
        <v>116</v>
      </c>
      <c r="I5" s="1" t="s">
        <v>118</v>
      </c>
      <c r="J5" s="1">
        <v>46.728000000000002</v>
      </c>
      <c r="K5" s="1">
        <v>8987</v>
      </c>
      <c r="L5" s="1">
        <v>10</v>
      </c>
      <c r="M5" s="1">
        <v>7.5179999999999998</v>
      </c>
      <c r="N5" s="1">
        <v>8.1159999999999997</v>
      </c>
      <c r="O5" s="1">
        <v>3</v>
      </c>
      <c r="Q5" s="1">
        <v>95.552000000000007</v>
      </c>
      <c r="R5" s="1">
        <v>7617</v>
      </c>
      <c r="S5" s="1">
        <v>2.919</v>
      </c>
      <c r="T5" s="1">
        <v>12659</v>
      </c>
      <c r="U5" s="1">
        <v>2.2770000000000001</v>
      </c>
      <c r="V5" s="1">
        <v>12625</v>
      </c>
    </row>
    <row r="6" spans="1:22" x14ac:dyDescent="0.3">
      <c r="B6" s="1" t="s">
        <v>90</v>
      </c>
      <c r="C6" s="1" t="s">
        <v>113</v>
      </c>
      <c r="D6" s="1" t="s">
        <v>114</v>
      </c>
      <c r="E6" s="1" t="s">
        <v>115</v>
      </c>
      <c r="F6" s="1">
        <v>2021</v>
      </c>
      <c r="G6" s="1">
        <v>2021</v>
      </c>
      <c r="H6" s="1" t="s">
        <v>116</v>
      </c>
      <c r="I6" s="1" t="s">
        <v>118</v>
      </c>
      <c r="J6" s="1">
        <v>8.6560000000000006</v>
      </c>
      <c r="K6" s="1">
        <v>11900</v>
      </c>
      <c r="L6" s="1">
        <v>10</v>
      </c>
      <c r="M6" s="1">
        <v>7.5170000000000003</v>
      </c>
      <c r="N6" s="1">
        <v>8.1170000000000009</v>
      </c>
      <c r="O6" s="1">
        <v>3</v>
      </c>
      <c r="Q6" s="1">
        <v>95.552000000000007</v>
      </c>
      <c r="R6" s="1">
        <v>7617</v>
      </c>
      <c r="S6" s="1">
        <v>2.919</v>
      </c>
      <c r="T6" s="1">
        <v>12659</v>
      </c>
      <c r="U6" s="1">
        <v>2.2770000000000001</v>
      </c>
      <c r="V6" s="1">
        <v>12625</v>
      </c>
    </row>
    <row r="7" spans="1:22" x14ac:dyDescent="0.3">
      <c r="B7" s="1" t="s">
        <v>86</v>
      </c>
      <c r="C7" s="1" t="s">
        <v>113</v>
      </c>
      <c r="D7" s="1" t="s">
        <v>114</v>
      </c>
      <c r="E7" s="1" t="s">
        <v>115</v>
      </c>
      <c r="F7" s="1">
        <v>2021</v>
      </c>
      <c r="G7" s="1">
        <v>2021</v>
      </c>
      <c r="H7" s="1" t="s">
        <v>116</v>
      </c>
      <c r="I7" s="1" t="s">
        <v>119</v>
      </c>
      <c r="J7" s="1">
        <v>21.347000000000001</v>
      </c>
      <c r="K7" s="1">
        <v>8749</v>
      </c>
      <c r="L7" s="1">
        <v>10</v>
      </c>
      <c r="M7" s="1">
        <v>12.455</v>
      </c>
      <c r="N7" s="1">
        <v>3.278</v>
      </c>
      <c r="O7" s="1">
        <v>3</v>
      </c>
      <c r="Q7" s="1">
        <v>95.552000000000007</v>
      </c>
      <c r="R7" s="1">
        <v>7617</v>
      </c>
      <c r="S7" s="1">
        <v>2.919</v>
      </c>
      <c r="T7" s="1">
        <v>12659</v>
      </c>
      <c r="U7" s="1">
        <v>2.2770000000000001</v>
      </c>
      <c r="V7" s="1">
        <v>12625</v>
      </c>
    </row>
    <row r="8" spans="1:22" x14ac:dyDescent="0.3">
      <c r="B8" s="1" t="s">
        <v>90</v>
      </c>
      <c r="C8" s="1" t="s">
        <v>113</v>
      </c>
      <c r="D8" s="1" t="s">
        <v>114</v>
      </c>
      <c r="E8" s="1" t="s">
        <v>115</v>
      </c>
      <c r="F8" s="1">
        <v>2021</v>
      </c>
      <c r="G8" s="1">
        <v>2021</v>
      </c>
      <c r="H8" s="1" t="s">
        <v>116</v>
      </c>
      <c r="I8" s="1" t="s">
        <v>119</v>
      </c>
      <c r="J8" s="1">
        <v>7.4079999999999986</v>
      </c>
      <c r="K8" s="1">
        <v>11735</v>
      </c>
      <c r="L8" s="1">
        <v>10</v>
      </c>
      <c r="M8" s="1">
        <v>12.461</v>
      </c>
      <c r="N8" s="1">
        <v>3.274</v>
      </c>
      <c r="O8" s="1">
        <v>3</v>
      </c>
      <c r="Q8" s="1">
        <v>95.552000000000007</v>
      </c>
      <c r="R8" s="1">
        <v>7617</v>
      </c>
      <c r="S8" s="1">
        <v>2.919</v>
      </c>
      <c r="T8" s="1">
        <v>12659</v>
      </c>
      <c r="U8" s="1">
        <v>2.2770000000000001</v>
      </c>
      <c r="V8" s="1">
        <v>12625</v>
      </c>
    </row>
    <row r="9" spans="1:22" x14ac:dyDescent="0.3">
      <c r="B9" s="1" t="s">
        <v>86</v>
      </c>
      <c r="C9" s="1" t="s">
        <v>113</v>
      </c>
      <c r="D9" s="1" t="s">
        <v>114</v>
      </c>
      <c r="E9" s="1" t="s">
        <v>115</v>
      </c>
      <c r="F9" s="1">
        <v>2021</v>
      </c>
      <c r="G9" s="1">
        <v>2021</v>
      </c>
      <c r="H9" s="1" t="s">
        <v>116</v>
      </c>
      <c r="I9" s="1" t="s">
        <v>120</v>
      </c>
      <c r="J9" s="1">
        <v>7.0679999999999996</v>
      </c>
      <c r="K9" s="1">
        <v>8788</v>
      </c>
      <c r="L9" s="1">
        <v>10</v>
      </c>
      <c r="M9" s="1">
        <v>16.646000000000001</v>
      </c>
      <c r="N9" s="1">
        <v>0.55799999999999994</v>
      </c>
      <c r="O9" s="1">
        <v>3</v>
      </c>
      <c r="Q9" s="1">
        <v>95.552000000000007</v>
      </c>
      <c r="R9" s="1">
        <v>7617</v>
      </c>
      <c r="S9" s="1">
        <v>2.919</v>
      </c>
      <c r="T9" s="1">
        <v>12659</v>
      </c>
      <c r="U9" s="1">
        <v>2.2770000000000001</v>
      </c>
      <c r="V9" s="1">
        <v>12625</v>
      </c>
    </row>
    <row r="10" spans="1:22" x14ac:dyDescent="0.3">
      <c r="B10" s="1" t="s">
        <v>90</v>
      </c>
      <c r="C10" s="1" t="s">
        <v>113</v>
      </c>
      <c r="D10" s="1" t="s">
        <v>114</v>
      </c>
      <c r="E10" s="1" t="s">
        <v>115</v>
      </c>
      <c r="F10" s="1">
        <v>2021</v>
      </c>
      <c r="G10" s="1">
        <v>2021</v>
      </c>
      <c r="H10" s="1" t="s">
        <v>116</v>
      </c>
      <c r="I10" s="1" t="s">
        <v>120</v>
      </c>
      <c r="J10" s="1">
        <v>6.5629999999999997</v>
      </c>
      <c r="K10" s="1">
        <v>11773</v>
      </c>
      <c r="L10" s="1">
        <v>10</v>
      </c>
      <c r="M10" s="1">
        <v>16.63</v>
      </c>
      <c r="N10" s="1">
        <v>0.56100000000000005</v>
      </c>
      <c r="O10" s="1">
        <v>3</v>
      </c>
      <c r="Q10" s="1">
        <v>95.552000000000007</v>
      </c>
      <c r="R10" s="1">
        <v>7617</v>
      </c>
      <c r="S10" s="1">
        <v>2.919</v>
      </c>
      <c r="T10" s="1">
        <v>12659</v>
      </c>
      <c r="U10" s="1">
        <v>2.2770000000000001</v>
      </c>
      <c r="V10" s="1">
        <v>12625</v>
      </c>
    </row>
  </sheetData>
  <mergeCells count="2">
    <mergeCell ref="B1:V1"/>
    <mergeCell ref="A2:A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24"/>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121</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x14ac:dyDescent="0.3">
      <c r="A3" s="61"/>
      <c r="B3" s="1" t="s">
        <v>86</v>
      </c>
      <c r="C3" s="1" t="s">
        <v>113</v>
      </c>
      <c r="D3" s="1" t="s">
        <v>114</v>
      </c>
      <c r="E3" s="1" t="s">
        <v>115</v>
      </c>
      <c r="F3" s="1">
        <v>2021</v>
      </c>
      <c r="G3" s="1">
        <v>2021</v>
      </c>
      <c r="H3" s="1" t="s">
        <v>122</v>
      </c>
      <c r="I3" s="1" t="s">
        <v>123</v>
      </c>
      <c r="J3" s="1">
        <v>36.098999999999997</v>
      </c>
      <c r="K3" s="1">
        <v>657</v>
      </c>
      <c r="L3" s="1">
        <v>10</v>
      </c>
      <c r="M3" s="1">
        <v>10.343</v>
      </c>
      <c r="N3" s="1">
        <v>5.8220000000000001</v>
      </c>
      <c r="O3" s="1">
        <v>3</v>
      </c>
      <c r="P3" s="1" t="s">
        <v>124</v>
      </c>
      <c r="Q3" s="1">
        <v>92.367000000000004</v>
      </c>
      <c r="R3" s="1">
        <v>535</v>
      </c>
      <c r="S3" s="1">
        <v>2.9369999999999998</v>
      </c>
      <c r="T3" s="1">
        <v>895</v>
      </c>
      <c r="U3" s="1">
        <v>2.181</v>
      </c>
      <c r="V3" s="1">
        <v>893</v>
      </c>
    </row>
    <row r="4" spans="1:22" x14ac:dyDescent="0.3">
      <c r="A4" s="61"/>
      <c r="B4" s="1" t="s">
        <v>90</v>
      </c>
      <c r="C4" s="1" t="s">
        <v>113</v>
      </c>
      <c r="D4" s="1" t="s">
        <v>114</v>
      </c>
      <c r="E4" s="1" t="s">
        <v>115</v>
      </c>
      <c r="F4" s="1">
        <v>2021</v>
      </c>
      <c r="G4" s="1">
        <v>2021</v>
      </c>
      <c r="H4" s="1" t="s">
        <v>122</v>
      </c>
      <c r="I4" s="1" t="s">
        <v>123</v>
      </c>
      <c r="J4" s="1">
        <v>7.9379999999999997</v>
      </c>
      <c r="K4" s="1">
        <v>762</v>
      </c>
      <c r="L4" s="1">
        <v>10</v>
      </c>
      <c r="M4" s="1">
        <v>10.35</v>
      </c>
      <c r="N4" s="1">
        <v>5.8150000000000004</v>
      </c>
      <c r="O4" s="1">
        <v>3</v>
      </c>
      <c r="P4" s="1" t="s">
        <v>124</v>
      </c>
      <c r="Q4" s="1">
        <v>92.367000000000004</v>
      </c>
      <c r="R4" s="1">
        <v>535</v>
      </c>
      <c r="S4" s="1">
        <v>2.9369999999999998</v>
      </c>
      <c r="T4" s="1">
        <v>895</v>
      </c>
      <c r="U4" s="1">
        <v>2.181</v>
      </c>
      <c r="V4" s="1">
        <v>893</v>
      </c>
    </row>
    <row r="5" spans="1:22" x14ac:dyDescent="0.3">
      <c r="B5" s="1" t="s">
        <v>86</v>
      </c>
      <c r="C5" s="1" t="s">
        <v>113</v>
      </c>
      <c r="D5" s="1" t="s">
        <v>114</v>
      </c>
      <c r="E5" s="1" t="s">
        <v>115</v>
      </c>
      <c r="F5" s="1">
        <v>2021</v>
      </c>
      <c r="G5" s="1">
        <v>2021</v>
      </c>
      <c r="H5" s="1" t="s">
        <v>122</v>
      </c>
      <c r="I5" s="1" t="s">
        <v>125</v>
      </c>
      <c r="J5" s="1">
        <v>35.454000000000001</v>
      </c>
      <c r="K5" s="1">
        <v>718</v>
      </c>
      <c r="L5" s="1">
        <v>10</v>
      </c>
      <c r="M5" s="1">
        <v>10.706</v>
      </c>
      <c r="N5" s="1">
        <v>5.4970000000000008</v>
      </c>
      <c r="O5" s="1">
        <v>3</v>
      </c>
      <c r="P5" s="1" t="s">
        <v>124</v>
      </c>
      <c r="Q5" s="1">
        <v>94.337000000000003</v>
      </c>
      <c r="R5" s="1">
        <v>672</v>
      </c>
      <c r="S5" s="1">
        <v>2.9380000000000002</v>
      </c>
      <c r="T5" s="1">
        <v>1094</v>
      </c>
      <c r="U5" s="1">
        <v>2.3029999999999999</v>
      </c>
      <c r="V5" s="1">
        <v>1099</v>
      </c>
    </row>
    <row r="6" spans="1:22" x14ac:dyDescent="0.3">
      <c r="B6" s="1" t="s">
        <v>90</v>
      </c>
      <c r="C6" s="1" t="s">
        <v>113</v>
      </c>
      <c r="D6" s="1" t="s">
        <v>114</v>
      </c>
      <c r="E6" s="1" t="s">
        <v>115</v>
      </c>
      <c r="F6" s="1">
        <v>2021</v>
      </c>
      <c r="G6" s="1">
        <v>2021</v>
      </c>
      <c r="H6" s="1" t="s">
        <v>122</v>
      </c>
      <c r="I6" s="1" t="s">
        <v>125</v>
      </c>
      <c r="J6" s="1">
        <v>8.3780000000000001</v>
      </c>
      <c r="K6" s="1">
        <v>969</v>
      </c>
      <c r="L6" s="1">
        <v>10</v>
      </c>
      <c r="M6" s="1">
        <v>10.696</v>
      </c>
      <c r="N6" s="1">
        <v>5.5</v>
      </c>
      <c r="O6" s="1">
        <v>3</v>
      </c>
      <c r="P6" s="1" t="s">
        <v>124</v>
      </c>
      <c r="Q6" s="1">
        <v>94.337000000000003</v>
      </c>
      <c r="R6" s="1">
        <v>672</v>
      </c>
      <c r="S6" s="1">
        <v>2.9380000000000002</v>
      </c>
      <c r="T6" s="1">
        <v>1094</v>
      </c>
      <c r="U6" s="1">
        <v>2.3029999999999999</v>
      </c>
      <c r="V6" s="1">
        <v>1099</v>
      </c>
    </row>
    <row r="7" spans="1:22" x14ac:dyDescent="0.3">
      <c r="B7" s="1" t="s">
        <v>86</v>
      </c>
      <c r="C7" s="1" t="s">
        <v>113</v>
      </c>
      <c r="D7" s="1" t="s">
        <v>114</v>
      </c>
      <c r="E7" s="1" t="s">
        <v>115</v>
      </c>
      <c r="F7" s="1">
        <v>2021</v>
      </c>
      <c r="G7" s="1">
        <v>2021</v>
      </c>
      <c r="H7" s="1" t="s">
        <v>122</v>
      </c>
      <c r="I7" s="1" t="s">
        <v>126</v>
      </c>
      <c r="J7" s="1">
        <v>37.131999999999998</v>
      </c>
      <c r="K7" s="1">
        <v>941</v>
      </c>
      <c r="L7" s="1">
        <v>10</v>
      </c>
      <c r="M7" s="1">
        <v>10.695</v>
      </c>
      <c r="N7" s="1">
        <v>5.5990000000000002</v>
      </c>
      <c r="O7" s="1">
        <v>3</v>
      </c>
      <c r="P7" s="1" t="s">
        <v>124</v>
      </c>
      <c r="Q7" s="1">
        <v>88.501999999999995</v>
      </c>
      <c r="R7" s="1">
        <v>1056</v>
      </c>
      <c r="S7" s="1">
        <v>2.7029999999999998</v>
      </c>
      <c r="T7" s="1">
        <v>1668</v>
      </c>
      <c r="U7" s="1">
        <v>2.5030000000000001</v>
      </c>
      <c r="V7" s="1">
        <v>1677</v>
      </c>
    </row>
    <row r="8" spans="1:22" x14ac:dyDescent="0.3">
      <c r="B8" s="1" t="s">
        <v>90</v>
      </c>
      <c r="C8" s="1" t="s">
        <v>113</v>
      </c>
      <c r="D8" s="1" t="s">
        <v>114</v>
      </c>
      <c r="E8" s="1" t="s">
        <v>115</v>
      </c>
      <c r="F8" s="1">
        <v>2021</v>
      </c>
      <c r="G8" s="1">
        <v>2021</v>
      </c>
      <c r="H8" s="1" t="s">
        <v>122</v>
      </c>
      <c r="I8" s="1" t="s">
        <v>126</v>
      </c>
      <c r="J8" s="1">
        <v>8.218</v>
      </c>
      <c r="K8" s="1">
        <v>1403</v>
      </c>
      <c r="L8" s="1">
        <v>10</v>
      </c>
      <c r="M8" s="1">
        <v>10.691000000000001</v>
      </c>
      <c r="N8" s="1">
        <v>5.6040000000000001</v>
      </c>
      <c r="O8" s="1">
        <v>3</v>
      </c>
      <c r="P8" s="1" t="s">
        <v>124</v>
      </c>
      <c r="Q8" s="1">
        <v>88.501999999999995</v>
      </c>
      <c r="R8" s="1">
        <v>1056</v>
      </c>
      <c r="S8" s="1">
        <v>2.7029999999999998</v>
      </c>
      <c r="T8" s="1">
        <v>1668</v>
      </c>
      <c r="U8" s="1">
        <v>2.5030000000000001</v>
      </c>
      <c r="V8" s="1">
        <v>1677</v>
      </c>
    </row>
    <row r="9" spans="1:22" x14ac:dyDescent="0.3">
      <c r="B9" s="1" t="s">
        <v>86</v>
      </c>
      <c r="C9" s="1" t="s">
        <v>113</v>
      </c>
      <c r="D9" s="1" t="s">
        <v>114</v>
      </c>
      <c r="E9" s="1" t="s">
        <v>115</v>
      </c>
      <c r="F9" s="1">
        <v>2021</v>
      </c>
      <c r="G9" s="1">
        <v>2021</v>
      </c>
      <c r="H9" s="1" t="s">
        <v>122</v>
      </c>
      <c r="I9" s="1" t="s">
        <v>127</v>
      </c>
      <c r="J9" s="1">
        <v>35.106000000000002</v>
      </c>
      <c r="K9" s="1">
        <v>301</v>
      </c>
      <c r="L9" s="1">
        <v>10</v>
      </c>
      <c r="M9" s="1">
        <v>9.8010000000000002</v>
      </c>
      <c r="N9" s="1">
        <v>6.1679999999999984</v>
      </c>
      <c r="O9" s="1">
        <v>3</v>
      </c>
      <c r="P9" s="1" t="s">
        <v>124</v>
      </c>
      <c r="Q9" s="1">
        <v>93.09</v>
      </c>
      <c r="R9" s="1">
        <v>298</v>
      </c>
      <c r="S9" s="1">
        <v>2.8919999999999999</v>
      </c>
      <c r="T9" s="1">
        <v>481</v>
      </c>
      <c r="U9" s="1">
        <v>2.0750000000000002</v>
      </c>
      <c r="V9" s="1">
        <v>480</v>
      </c>
    </row>
    <row r="10" spans="1:22" x14ac:dyDescent="0.3">
      <c r="B10" s="1" t="s">
        <v>90</v>
      </c>
      <c r="C10" s="1" t="s">
        <v>113</v>
      </c>
      <c r="D10" s="1" t="s">
        <v>114</v>
      </c>
      <c r="E10" s="1" t="s">
        <v>115</v>
      </c>
      <c r="F10" s="1">
        <v>2021</v>
      </c>
      <c r="G10" s="1">
        <v>2021</v>
      </c>
      <c r="H10" s="1" t="s">
        <v>122</v>
      </c>
      <c r="I10" s="1" t="s">
        <v>127</v>
      </c>
      <c r="J10" s="1">
        <v>7.7220000000000004</v>
      </c>
      <c r="K10" s="1">
        <v>396</v>
      </c>
      <c r="L10" s="1">
        <v>10</v>
      </c>
      <c r="M10" s="1">
        <v>9.7940000000000005</v>
      </c>
      <c r="N10" s="1">
        <v>6.17</v>
      </c>
      <c r="O10" s="1">
        <v>3</v>
      </c>
      <c r="P10" s="1" t="s">
        <v>124</v>
      </c>
      <c r="Q10" s="1">
        <v>93.09</v>
      </c>
      <c r="R10" s="1">
        <v>298</v>
      </c>
      <c r="S10" s="1">
        <v>2.8919999999999999</v>
      </c>
      <c r="T10" s="1">
        <v>481</v>
      </c>
      <c r="U10" s="1">
        <v>2.0750000000000002</v>
      </c>
      <c r="V10" s="1">
        <v>480</v>
      </c>
    </row>
    <row r="11" spans="1:22" x14ac:dyDescent="0.3">
      <c r="B11" s="1" t="s">
        <v>86</v>
      </c>
      <c r="C11" s="1" t="s">
        <v>113</v>
      </c>
      <c r="D11" s="1" t="s">
        <v>114</v>
      </c>
      <c r="E11" s="1" t="s">
        <v>115</v>
      </c>
      <c r="F11" s="1">
        <v>2021</v>
      </c>
      <c r="G11" s="1">
        <v>2021</v>
      </c>
      <c r="H11" s="1" t="s">
        <v>122</v>
      </c>
      <c r="I11" s="1" t="s">
        <v>128</v>
      </c>
      <c r="J11" s="1">
        <v>35.375999999999998</v>
      </c>
      <c r="K11" s="1">
        <v>1043</v>
      </c>
      <c r="L11" s="1">
        <v>10</v>
      </c>
      <c r="M11" s="1">
        <v>10.132999999999999</v>
      </c>
      <c r="N11" s="1">
        <v>5.94</v>
      </c>
      <c r="O11" s="1">
        <v>3</v>
      </c>
      <c r="P11" s="1" t="s">
        <v>124</v>
      </c>
      <c r="Q11" s="1">
        <v>97.56</v>
      </c>
      <c r="R11" s="1">
        <v>927</v>
      </c>
      <c r="S11" s="1">
        <v>2.968</v>
      </c>
      <c r="T11" s="1">
        <v>1529</v>
      </c>
      <c r="U11" s="1">
        <v>2.2679999999999998</v>
      </c>
      <c r="V11" s="1">
        <v>1524</v>
      </c>
    </row>
    <row r="12" spans="1:22" x14ac:dyDescent="0.3">
      <c r="B12" s="1" t="s">
        <v>90</v>
      </c>
      <c r="C12" s="1" t="s">
        <v>113</v>
      </c>
      <c r="D12" s="1" t="s">
        <v>114</v>
      </c>
      <c r="E12" s="1" t="s">
        <v>115</v>
      </c>
      <c r="F12" s="1">
        <v>2021</v>
      </c>
      <c r="G12" s="1">
        <v>2021</v>
      </c>
      <c r="H12" s="1" t="s">
        <v>122</v>
      </c>
      <c r="I12" s="1" t="s">
        <v>128</v>
      </c>
      <c r="J12" s="1">
        <v>8.2789999999999999</v>
      </c>
      <c r="K12" s="1">
        <v>1312</v>
      </c>
      <c r="L12" s="1">
        <v>10</v>
      </c>
      <c r="M12" s="1">
        <v>10.090999999999999</v>
      </c>
      <c r="N12" s="1">
        <v>5.976</v>
      </c>
      <c r="O12" s="1">
        <v>3</v>
      </c>
      <c r="P12" s="1" t="s">
        <v>124</v>
      </c>
      <c r="Q12" s="1">
        <v>97.56</v>
      </c>
      <c r="R12" s="1">
        <v>927</v>
      </c>
      <c r="S12" s="1">
        <v>2.968</v>
      </c>
      <c r="T12" s="1">
        <v>1529</v>
      </c>
      <c r="U12" s="1">
        <v>2.2679999999999998</v>
      </c>
      <c r="V12" s="1">
        <v>1524</v>
      </c>
    </row>
    <row r="13" spans="1:22" x14ac:dyDescent="0.3">
      <c r="B13" s="1" t="s">
        <v>86</v>
      </c>
      <c r="C13" s="1" t="s">
        <v>113</v>
      </c>
      <c r="D13" s="1" t="s">
        <v>114</v>
      </c>
      <c r="E13" s="1" t="s">
        <v>115</v>
      </c>
      <c r="F13" s="1">
        <v>2021</v>
      </c>
      <c r="G13" s="1">
        <v>2021</v>
      </c>
      <c r="H13" s="1" t="s">
        <v>122</v>
      </c>
      <c r="I13" s="1" t="s">
        <v>129</v>
      </c>
      <c r="J13" s="1">
        <v>34.265000000000001</v>
      </c>
      <c r="K13" s="1">
        <v>574</v>
      </c>
      <c r="L13" s="1">
        <v>10</v>
      </c>
      <c r="M13" s="1">
        <v>8.9820000000000029</v>
      </c>
      <c r="N13" s="1">
        <v>6.8620000000000001</v>
      </c>
      <c r="O13" s="1">
        <v>3</v>
      </c>
      <c r="P13" s="1" t="s">
        <v>124</v>
      </c>
      <c r="Q13" s="1">
        <v>99.414000000000001</v>
      </c>
      <c r="R13" s="1">
        <v>556</v>
      </c>
      <c r="S13" s="1">
        <v>2.762</v>
      </c>
      <c r="T13" s="1">
        <v>1227</v>
      </c>
      <c r="U13" s="1">
        <v>2.1280000000000001</v>
      </c>
      <c r="V13" s="1">
        <v>1223</v>
      </c>
    </row>
    <row r="14" spans="1:22" x14ac:dyDescent="0.3">
      <c r="B14" s="1" t="s">
        <v>90</v>
      </c>
      <c r="C14" s="1" t="s">
        <v>113</v>
      </c>
      <c r="D14" s="1" t="s">
        <v>114</v>
      </c>
      <c r="E14" s="1" t="s">
        <v>115</v>
      </c>
      <c r="F14" s="1">
        <v>2021</v>
      </c>
      <c r="G14" s="1">
        <v>2021</v>
      </c>
      <c r="H14" s="1" t="s">
        <v>122</v>
      </c>
      <c r="I14" s="1" t="s">
        <v>129</v>
      </c>
      <c r="J14" s="1">
        <v>8.3780000000000001</v>
      </c>
      <c r="K14" s="1">
        <v>1010</v>
      </c>
      <c r="L14" s="1">
        <v>10</v>
      </c>
      <c r="M14" s="1">
        <v>8.9779999999999998</v>
      </c>
      <c r="N14" s="1">
        <v>6.8550000000000004</v>
      </c>
      <c r="O14" s="1">
        <v>3</v>
      </c>
      <c r="P14" s="1" t="s">
        <v>124</v>
      </c>
      <c r="Q14" s="1">
        <v>99.414000000000001</v>
      </c>
      <c r="R14" s="1">
        <v>556</v>
      </c>
      <c r="S14" s="1">
        <v>2.762</v>
      </c>
      <c r="T14" s="1">
        <v>1227</v>
      </c>
      <c r="U14" s="1">
        <v>2.1280000000000001</v>
      </c>
      <c r="V14" s="1">
        <v>1223</v>
      </c>
    </row>
    <row r="15" spans="1:22" x14ac:dyDescent="0.3">
      <c r="B15" s="1" t="s">
        <v>86</v>
      </c>
      <c r="C15" s="1" t="s">
        <v>113</v>
      </c>
      <c r="D15" s="1" t="s">
        <v>114</v>
      </c>
      <c r="E15" s="1" t="s">
        <v>115</v>
      </c>
      <c r="F15" s="1">
        <v>2021</v>
      </c>
      <c r="G15" s="1">
        <v>2021</v>
      </c>
      <c r="H15" s="1" t="s">
        <v>122</v>
      </c>
      <c r="I15" s="1" t="s">
        <v>130</v>
      </c>
      <c r="J15" s="1">
        <v>36.213999999999999</v>
      </c>
      <c r="K15" s="1">
        <v>1068</v>
      </c>
      <c r="L15" s="1">
        <v>10</v>
      </c>
      <c r="M15" s="1">
        <v>10.978999999999999</v>
      </c>
      <c r="N15" s="1">
        <v>5.1989999999999998</v>
      </c>
      <c r="O15" s="1">
        <v>3</v>
      </c>
      <c r="P15" s="1" t="s">
        <v>124</v>
      </c>
      <c r="Q15" s="1">
        <v>99.512</v>
      </c>
      <c r="R15" s="1">
        <v>1009</v>
      </c>
      <c r="S15" s="1">
        <v>3.0190000000000001</v>
      </c>
      <c r="T15" s="1">
        <v>1650</v>
      </c>
      <c r="U15" s="1">
        <v>2.29</v>
      </c>
      <c r="V15" s="1">
        <v>1636</v>
      </c>
    </row>
    <row r="16" spans="1:22" x14ac:dyDescent="0.3">
      <c r="B16" s="1" t="s">
        <v>90</v>
      </c>
      <c r="C16" s="1" t="s">
        <v>113</v>
      </c>
      <c r="D16" s="1" t="s">
        <v>114</v>
      </c>
      <c r="E16" s="1" t="s">
        <v>115</v>
      </c>
      <c r="F16" s="1">
        <v>2021</v>
      </c>
      <c r="G16" s="1">
        <v>2021</v>
      </c>
      <c r="H16" s="1" t="s">
        <v>122</v>
      </c>
      <c r="I16" s="1" t="s">
        <v>130</v>
      </c>
      <c r="J16" s="1">
        <v>8.6329999999999991</v>
      </c>
      <c r="K16" s="1">
        <v>1425</v>
      </c>
      <c r="L16" s="1">
        <v>10</v>
      </c>
      <c r="M16" s="1">
        <v>10.974</v>
      </c>
      <c r="N16" s="1">
        <v>5.2020000000000008</v>
      </c>
      <c r="O16" s="1">
        <v>3</v>
      </c>
      <c r="P16" s="1" t="s">
        <v>124</v>
      </c>
      <c r="Q16" s="1">
        <v>99.512</v>
      </c>
      <c r="R16" s="1">
        <v>1009</v>
      </c>
      <c r="S16" s="1">
        <v>3.0190000000000001</v>
      </c>
      <c r="T16" s="1">
        <v>1650</v>
      </c>
      <c r="U16" s="1">
        <v>2.29</v>
      </c>
      <c r="V16" s="1">
        <v>1636</v>
      </c>
    </row>
    <row r="17" spans="2:22" x14ac:dyDescent="0.3">
      <c r="B17" s="1" t="s">
        <v>86</v>
      </c>
      <c r="C17" s="1" t="s">
        <v>113</v>
      </c>
      <c r="D17" s="1" t="s">
        <v>114</v>
      </c>
      <c r="E17" s="1" t="s">
        <v>115</v>
      </c>
      <c r="F17" s="1">
        <v>2021</v>
      </c>
      <c r="G17" s="1">
        <v>2021</v>
      </c>
      <c r="H17" s="1" t="s">
        <v>122</v>
      </c>
      <c r="I17" s="1" t="s">
        <v>131</v>
      </c>
      <c r="J17" s="1">
        <v>30.66</v>
      </c>
      <c r="K17" s="1">
        <v>692</v>
      </c>
      <c r="L17" s="1">
        <v>10</v>
      </c>
      <c r="M17" s="1">
        <v>11.079000000000001</v>
      </c>
      <c r="N17" s="1">
        <v>5.0170000000000003</v>
      </c>
      <c r="O17" s="1">
        <v>3</v>
      </c>
      <c r="P17" s="1" t="s">
        <v>124</v>
      </c>
      <c r="Q17" s="1">
        <v>99.569000000000003</v>
      </c>
      <c r="R17" s="1">
        <v>704</v>
      </c>
      <c r="S17" s="1">
        <v>3.0219999999999998</v>
      </c>
      <c r="T17" s="1">
        <v>1115</v>
      </c>
      <c r="U17" s="1">
        <v>2.2959999999999998</v>
      </c>
      <c r="V17" s="1">
        <v>1110</v>
      </c>
    </row>
    <row r="18" spans="2:22" x14ac:dyDescent="0.3">
      <c r="B18" s="1" t="s">
        <v>90</v>
      </c>
      <c r="C18" s="1" t="s">
        <v>113</v>
      </c>
      <c r="D18" s="1" t="s">
        <v>114</v>
      </c>
      <c r="E18" s="1" t="s">
        <v>115</v>
      </c>
      <c r="F18" s="1">
        <v>2021</v>
      </c>
      <c r="G18" s="1">
        <v>2021</v>
      </c>
      <c r="H18" s="1" t="s">
        <v>122</v>
      </c>
      <c r="I18" s="1" t="s">
        <v>131</v>
      </c>
      <c r="J18" s="1">
        <v>8.0129999999999999</v>
      </c>
      <c r="K18" s="1">
        <v>974</v>
      </c>
      <c r="L18" s="1">
        <v>10</v>
      </c>
      <c r="M18" s="1">
        <v>11.063000000000001</v>
      </c>
      <c r="N18" s="1">
        <v>5.0359999999999996</v>
      </c>
      <c r="O18" s="1">
        <v>3</v>
      </c>
      <c r="P18" s="1" t="s">
        <v>124</v>
      </c>
      <c r="Q18" s="1">
        <v>99.569000000000003</v>
      </c>
      <c r="R18" s="1">
        <v>704</v>
      </c>
      <c r="S18" s="1">
        <v>3.0219999999999998</v>
      </c>
      <c r="T18" s="1">
        <v>1115</v>
      </c>
      <c r="U18" s="1">
        <v>2.2959999999999998</v>
      </c>
      <c r="V18" s="1">
        <v>1110</v>
      </c>
    </row>
    <row r="19" spans="2:22" x14ac:dyDescent="0.3">
      <c r="B19" s="1" t="s">
        <v>86</v>
      </c>
      <c r="C19" s="1" t="s">
        <v>113</v>
      </c>
      <c r="D19" s="1" t="s">
        <v>114</v>
      </c>
      <c r="E19" s="1" t="s">
        <v>115</v>
      </c>
      <c r="F19" s="1">
        <v>2021</v>
      </c>
      <c r="G19" s="1">
        <v>2021</v>
      </c>
      <c r="H19" s="1" t="s">
        <v>122</v>
      </c>
      <c r="I19" s="1" t="s">
        <v>132</v>
      </c>
      <c r="J19" s="1">
        <v>32.866999999999997</v>
      </c>
      <c r="K19" s="1">
        <v>506</v>
      </c>
      <c r="L19" s="1">
        <v>10</v>
      </c>
      <c r="M19" s="1">
        <v>10.771000000000001</v>
      </c>
      <c r="N19" s="1">
        <v>5.3239999999999998</v>
      </c>
      <c r="O19" s="1">
        <v>3</v>
      </c>
      <c r="P19" s="1" t="s">
        <v>124</v>
      </c>
      <c r="Q19" s="1">
        <v>99.677000000000007</v>
      </c>
      <c r="R19" s="1">
        <v>493</v>
      </c>
      <c r="S19" s="1">
        <v>3.0339999999999998</v>
      </c>
      <c r="T19" s="1">
        <v>738</v>
      </c>
      <c r="U19" s="1">
        <v>2.294</v>
      </c>
      <c r="V19" s="1">
        <v>732</v>
      </c>
    </row>
    <row r="20" spans="2:22" x14ac:dyDescent="0.3">
      <c r="B20" s="1" t="s">
        <v>90</v>
      </c>
      <c r="C20" s="1" t="s">
        <v>113</v>
      </c>
      <c r="D20" s="1" t="s">
        <v>114</v>
      </c>
      <c r="E20" s="1" t="s">
        <v>115</v>
      </c>
      <c r="F20" s="1">
        <v>2021</v>
      </c>
      <c r="G20" s="1">
        <v>2021</v>
      </c>
      <c r="H20" s="1" t="s">
        <v>122</v>
      </c>
      <c r="I20" s="1" t="s">
        <v>132</v>
      </c>
      <c r="J20" s="1">
        <v>7.8360000000000003</v>
      </c>
      <c r="K20" s="1">
        <v>655</v>
      </c>
      <c r="L20" s="1">
        <v>10</v>
      </c>
      <c r="M20" s="1">
        <v>10.717000000000001</v>
      </c>
      <c r="N20" s="1">
        <v>5.3729999999999984</v>
      </c>
      <c r="O20" s="1">
        <v>3</v>
      </c>
      <c r="P20" s="1" t="s">
        <v>124</v>
      </c>
      <c r="Q20" s="1">
        <v>99.677000000000007</v>
      </c>
      <c r="R20" s="1">
        <v>493</v>
      </c>
      <c r="S20" s="1">
        <v>3.0339999999999998</v>
      </c>
      <c r="T20" s="1">
        <v>738</v>
      </c>
      <c r="U20" s="1">
        <v>2.294</v>
      </c>
      <c r="V20" s="1">
        <v>732</v>
      </c>
    </row>
    <row r="21" spans="2:22" x14ac:dyDescent="0.3">
      <c r="B21" s="1" t="s">
        <v>86</v>
      </c>
      <c r="C21" s="1" t="s">
        <v>113</v>
      </c>
      <c r="D21" s="1" t="s">
        <v>114</v>
      </c>
      <c r="E21" s="1" t="s">
        <v>115</v>
      </c>
      <c r="F21" s="1">
        <v>2021</v>
      </c>
      <c r="G21" s="1">
        <v>2021</v>
      </c>
      <c r="H21" s="1" t="s">
        <v>122</v>
      </c>
      <c r="I21" s="1" t="s">
        <v>133</v>
      </c>
      <c r="J21" s="1">
        <v>34.613</v>
      </c>
      <c r="K21" s="1">
        <v>771</v>
      </c>
      <c r="L21" s="1">
        <v>10</v>
      </c>
      <c r="M21" s="1">
        <v>10.378</v>
      </c>
      <c r="N21" s="1">
        <v>5.8170000000000002</v>
      </c>
      <c r="O21" s="1">
        <v>3</v>
      </c>
      <c r="P21" s="1" t="s">
        <v>124</v>
      </c>
      <c r="Q21" s="1">
        <v>92.125</v>
      </c>
      <c r="R21" s="1">
        <v>661</v>
      </c>
      <c r="S21" s="1">
        <v>2.9409999999999998</v>
      </c>
      <c r="T21" s="1">
        <v>1116</v>
      </c>
      <c r="U21" s="1">
        <v>2.2549999999999999</v>
      </c>
      <c r="V21" s="1">
        <v>1114</v>
      </c>
    </row>
    <row r="22" spans="2:22" x14ac:dyDescent="0.3">
      <c r="B22" s="1" t="s">
        <v>90</v>
      </c>
      <c r="C22" s="1" t="s">
        <v>113</v>
      </c>
      <c r="D22" s="1" t="s">
        <v>114</v>
      </c>
      <c r="E22" s="1" t="s">
        <v>115</v>
      </c>
      <c r="F22" s="1">
        <v>2021</v>
      </c>
      <c r="G22" s="1">
        <v>2021</v>
      </c>
      <c r="H22" s="1" t="s">
        <v>122</v>
      </c>
      <c r="I22" s="1" t="s">
        <v>133</v>
      </c>
      <c r="J22" s="1">
        <v>7.944</v>
      </c>
      <c r="K22" s="1">
        <v>954</v>
      </c>
      <c r="L22" s="1">
        <v>10</v>
      </c>
      <c r="M22" s="1">
        <v>10.382</v>
      </c>
      <c r="N22" s="1">
        <v>5.8140000000000001</v>
      </c>
      <c r="O22" s="1">
        <v>3</v>
      </c>
      <c r="P22" s="1" t="s">
        <v>124</v>
      </c>
      <c r="Q22" s="1">
        <v>92.125</v>
      </c>
      <c r="R22" s="1">
        <v>661</v>
      </c>
      <c r="S22" s="1">
        <v>2.9409999999999998</v>
      </c>
      <c r="T22" s="1">
        <v>1116</v>
      </c>
      <c r="U22" s="1">
        <v>2.2549999999999999</v>
      </c>
      <c r="V22" s="1">
        <v>1114</v>
      </c>
    </row>
    <row r="23" spans="2:22" x14ac:dyDescent="0.3">
      <c r="B23" s="1" t="s">
        <v>86</v>
      </c>
      <c r="C23" s="1" t="s">
        <v>113</v>
      </c>
      <c r="D23" s="1" t="s">
        <v>114</v>
      </c>
      <c r="E23" s="1" t="s">
        <v>115</v>
      </c>
      <c r="F23" s="1">
        <v>2021</v>
      </c>
      <c r="G23" s="1">
        <v>2021</v>
      </c>
      <c r="H23" s="1" t="s">
        <v>122</v>
      </c>
      <c r="I23" s="1" t="s">
        <v>134</v>
      </c>
      <c r="J23" s="1">
        <v>35.145000000000003</v>
      </c>
      <c r="K23" s="1">
        <v>691</v>
      </c>
      <c r="L23" s="1">
        <v>10</v>
      </c>
      <c r="M23" s="1">
        <v>9.9169999999999998</v>
      </c>
      <c r="N23" s="1">
        <v>6.1360000000000001</v>
      </c>
      <c r="O23" s="1">
        <v>3</v>
      </c>
      <c r="P23" s="1" t="s">
        <v>124</v>
      </c>
      <c r="Q23" s="1">
        <v>95.686000000000007</v>
      </c>
      <c r="R23" s="1">
        <v>706</v>
      </c>
      <c r="S23" s="1">
        <v>2.9750000000000001</v>
      </c>
      <c r="T23" s="1">
        <v>1146</v>
      </c>
      <c r="U23" s="1">
        <v>2.23</v>
      </c>
      <c r="V23" s="1">
        <v>1137</v>
      </c>
    </row>
    <row r="24" spans="2:22" x14ac:dyDescent="0.3">
      <c r="B24" s="1" t="s">
        <v>90</v>
      </c>
      <c r="C24" s="1" t="s">
        <v>113</v>
      </c>
      <c r="D24" s="1" t="s">
        <v>114</v>
      </c>
      <c r="E24" s="1" t="s">
        <v>115</v>
      </c>
      <c r="F24" s="1">
        <v>2021</v>
      </c>
      <c r="G24" s="1">
        <v>2021</v>
      </c>
      <c r="H24" s="1" t="s">
        <v>122</v>
      </c>
      <c r="I24" s="1" t="s">
        <v>134</v>
      </c>
      <c r="J24" s="1">
        <v>7.7979999999999992</v>
      </c>
      <c r="K24" s="1">
        <v>904</v>
      </c>
      <c r="L24" s="1">
        <v>10</v>
      </c>
      <c r="M24" s="1">
        <v>9.8879999999999999</v>
      </c>
      <c r="N24" s="1">
        <v>6.16</v>
      </c>
      <c r="O24" s="1">
        <v>3</v>
      </c>
      <c r="P24" s="1" t="s">
        <v>124</v>
      </c>
      <c r="Q24" s="1">
        <v>95.686000000000007</v>
      </c>
      <c r="R24" s="1">
        <v>706</v>
      </c>
      <c r="S24" s="1">
        <v>2.9750000000000001</v>
      </c>
      <c r="T24" s="1">
        <v>1146</v>
      </c>
      <c r="U24" s="1">
        <v>2.23</v>
      </c>
      <c r="V24" s="1">
        <v>1137</v>
      </c>
    </row>
  </sheetData>
  <mergeCells count="2">
    <mergeCell ref="B1:V1"/>
    <mergeCell ref="A2:A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V12"/>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135</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x14ac:dyDescent="0.3">
      <c r="A3" s="61"/>
      <c r="B3" s="1" t="s">
        <v>86</v>
      </c>
      <c r="C3" s="1" t="s">
        <v>113</v>
      </c>
      <c r="D3" s="1" t="s">
        <v>114</v>
      </c>
      <c r="E3" s="1" t="s">
        <v>115</v>
      </c>
      <c r="F3" s="1">
        <v>2021</v>
      </c>
      <c r="G3" s="1">
        <v>2021</v>
      </c>
      <c r="H3" s="1" t="s">
        <v>136</v>
      </c>
      <c r="I3" s="1">
        <v>1</v>
      </c>
      <c r="J3" s="1">
        <v>28.431999999999999</v>
      </c>
      <c r="K3" s="1">
        <v>1615</v>
      </c>
      <c r="L3" s="1">
        <v>10</v>
      </c>
      <c r="M3" s="1">
        <v>10.311999999999999</v>
      </c>
      <c r="N3" s="1">
        <v>5.7920000000000016</v>
      </c>
      <c r="O3" s="1">
        <v>3</v>
      </c>
      <c r="P3" s="1" t="s">
        <v>124</v>
      </c>
      <c r="Q3" s="1">
        <v>77.942999999999998</v>
      </c>
      <c r="R3" s="1">
        <v>1743</v>
      </c>
      <c r="S3" s="1">
        <v>2.4750000000000001</v>
      </c>
      <c r="T3" s="1">
        <v>2606</v>
      </c>
      <c r="U3" s="1">
        <v>2.1669999999999998</v>
      </c>
      <c r="V3" s="1">
        <v>2595</v>
      </c>
    </row>
    <row r="4" spans="1:22" x14ac:dyDescent="0.3">
      <c r="A4" s="61"/>
      <c r="B4" s="1" t="s">
        <v>90</v>
      </c>
      <c r="C4" s="1" t="s">
        <v>113</v>
      </c>
      <c r="D4" s="1" t="s">
        <v>114</v>
      </c>
      <c r="E4" s="1" t="s">
        <v>115</v>
      </c>
      <c r="F4" s="1">
        <v>2021</v>
      </c>
      <c r="G4" s="1">
        <v>2021</v>
      </c>
      <c r="H4" s="1" t="s">
        <v>136</v>
      </c>
      <c r="I4" s="1">
        <v>1</v>
      </c>
      <c r="J4" s="1">
        <v>6.9720000000000004</v>
      </c>
      <c r="K4" s="1">
        <v>2213</v>
      </c>
      <c r="L4" s="1">
        <v>10</v>
      </c>
      <c r="M4" s="1">
        <v>10.286</v>
      </c>
      <c r="N4" s="1">
        <v>5.8140000000000001</v>
      </c>
      <c r="O4" s="1">
        <v>3</v>
      </c>
      <c r="P4" s="1" t="s">
        <v>124</v>
      </c>
      <c r="Q4" s="1">
        <v>77.942999999999998</v>
      </c>
      <c r="R4" s="1">
        <v>1743</v>
      </c>
      <c r="S4" s="1">
        <v>2.4750000000000001</v>
      </c>
      <c r="T4" s="1">
        <v>2606</v>
      </c>
      <c r="U4" s="1">
        <v>2.1669999999999998</v>
      </c>
      <c r="V4" s="1">
        <v>2595</v>
      </c>
    </row>
    <row r="5" spans="1:22" x14ac:dyDescent="0.3">
      <c r="B5" s="1" t="s">
        <v>86</v>
      </c>
      <c r="C5" s="1" t="s">
        <v>113</v>
      </c>
      <c r="D5" s="1" t="s">
        <v>114</v>
      </c>
      <c r="E5" s="1" t="s">
        <v>115</v>
      </c>
      <c r="F5" s="1">
        <v>2021</v>
      </c>
      <c r="G5" s="1">
        <v>2021</v>
      </c>
      <c r="H5" s="1" t="s">
        <v>136</v>
      </c>
      <c r="I5" s="1">
        <v>2</v>
      </c>
      <c r="J5" s="1">
        <v>31.574000000000002</v>
      </c>
      <c r="K5" s="1">
        <v>1762</v>
      </c>
      <c r="L5" s="1">
        <v>10</v>
      </c>
      <c r="M5" s="1">
        <v>10.436</v>
      </c>
      <c r="N5" s="1">
        <v>5.7</v>
      </c>
      <c r="O5" s="1">
        <v>3</v>
      </c>
      <c r="P5" s="1" t="s">
        <v>124</v>
      </c>
      <c r="Q5" s="1">
        <v>86.822999999999993</v>
      </c>
      <c r="R5" s="1">
        <v>1849</v>
      </c>
      <c r="S5" s="1">
        <v>2.68</v>
      </c>
      <c r="T5" s="1">
        <v>2856</v>
      </c>
      <c r="U5" s="1">
        <v>2.2349999999999999</v>
      </c>
      <c r="V5" s="1">
        <v>2850</v>
      </c>
    </row>
    <row r="6" spans="1:22" x14ac:dyDescent="0.3">
      <c r="B6" s="1" t="s">
        <v>90</v>
      </c>
      <c r="C6" s="1" t="s">
        <v>113</v>
      </c>
      <c r="D6" s="1" t="s">
        <v>114</v>
      </c>
      <c r="E6" s="1" t="s">
        <v>115</v>
      </c>
      <c r="F6" s="1">
        <v>2021</v>
      </c>
      <c r="G6" s="1">
        <v>2021</v>
      </c>
      <c r="H6" s="1" t="s">
        <v>136</v>
      </c>
      <c r="I6" s="1">
        <v>2</v>
      </c>
      <c r="J6" s="1">
        <v>7.5679999999999996</v>
      </c>
      <c r="K6" s="1">
        <v>2457</v>
      </c>
      <c r="L6" s="1">
        <v>10</v>
      </c>
      <c r="M6" s="1">
        <v>10.420999999999999</v>
      </c>
      <c r="N6" s="1">
        <v>5.7070000000000016</v>
      </c>
      <c r="O6" s="1">
        <v>3</v>
      </c>
      <c r="P6" s="1" t="s">
        <v>124</v>
      </c>
      <c r="Q6" s="1">
        <v>86.822999999999993</v>
      </c>
      <c r="R6" s="1">
        <v>1849</v>
      </c>
      <c r="S6" s="1">
        <v>2.68</v>
      </c>
      <c r="T6" s="1">
        <v>2856</v>
      </c>
      <c r="U6" s="1">
        <v>2.2349999999999999</v>
      </c>
      <c r="V6" s="1">
        <v>2850</v>
      </c>
    </row>
    <row r="7" spans="1:22" x14ac:dyDescent="0.3">
      <c r="B7" s="1" t="s">
        <v>86</v>
      </c>
      <c r="C7" s="1" t="s">
        <v>113</v>
      </c>
      <c r="D7" s="1" t="s">
        <v>114</v>
      </c>
      <c r="E7" s="1" t="s">
        <v>115</v>
      </c>
      <c r="F7" s="1">
        <v>2021</v>
      </c>
      <c r="G7" s="1">
        <v>2021</v>
      </c>
      <c r="H7" s="1" t="s">
        <v>136</v>
      </c>
      <c r="I7" s="1">
        <v>3</v>
      </c>
      <c r="J7" s="1">
        <v>35.115000000000002</v>
      </c>
      <c r="K7" s="1">
        <v>1518</v>
      </c>
      <c r="L7" s="1">
        <v>10</v>
      </c>
      <c r="M7" s="1">
        <v>10.436999999999999</v>
      </c>
      <c r="N7" s="1">
        <v>5.6849999999999996</v>
      </c>
      <c r="O7" s="1">
        <v>3</v>
      </c>
      <c r="P7" s="1" t="s">
        <v>124</v>
      </c>
      <c r="Q7" s="1">
        <v>100.02200000000001</v>
      </c>
      <c r="R7" s="1">
        <v>1517</v>
      </c>
      <c r="S7" s="1">
        <v>2.9780000000000002</v>
      </c>
      <c r="T7" s="1">
        <v>2478</v>
      </c>
      <c r="U7" s="1">
        <v>2.274</v>
      </c>
      <c r="V7" s="1">
        <v>2476</v>
      </c>
    </row>
    <row r="8" spans="1:22" x14ac:dyDescent="0.3">
      <c r="B8" s="1" t="s">
        <v>90</v>
      </c>
      <c r="C8" s="1" t="s">
        <v>113</v>
      </c>
      <c r="D8" s="1" t="s">
        <v>114</v>
      </c>
      <c r="E8" s="1" t="s">
        <v>115</v>
      </c>
      <c r="F8" s="1">
        <v>2021</v>
      </c>
      <c r="G8" s="1">
        <v>2021</v>
      </c>
      <c r="H8" s="1" t="s">
        <v>136</v>
      </c>
      <c r="I8" s="1">
        <v>3</v>
      </c>
      <c r="J8" s="1">
        <v>8.4559999999999995</v>
      </c>
      <c r="K8" s="1">
        <v>2124</v>
      </c>
      <c r="L8" s="1">
        <v>10</v>
      </c>
      <c r="M8" s="1">
        <v>10.403</v>
      </c>
      <c r="N8" s="1">
        <v>5.7129999999999992</v>
      </c>
      <c r="O8" s="1">
        <v>3</v>
      </c>
      <c r="P8" s="1" t="s">
        <v>124</v>
      </c>
      <c r="Q8" s="1">
        <v>100.02200000000001</v>
      </c>
      <c r="R8" s="1">
        <v>1517</v>
      </c>
      <c r="S8" s="1">
        <v>2.9780000000000002</v>
      </c>
      <c r="T8" s="1">
        <v>2478</v>
      </c>
      <c r="U8" s="1">
        <v>2.274</v>
      </c>
      <c r="V8" s="1">
        <v>2476</v>
      </c>
    </row>
    <row r="9" spans="1:22" x14ac:dyDescent="0.3">
      <c r="B9" s="1" t="s">
        <v>86</v>
      </c>
      <c r="C9" s="1" t="s">
        <v>113</v>
      </c>
      <c r="D9" s="1" t="s">
        <v>114</v>
      </c>
      <c r="E9" s="1" t="s">
        <v>115</v>
      </c>
      <c r="F9" s="1">
        <v>2021</v>
      </c>
      <c r="G9" s="1">
        <v>2021</v>
      </c>
      <c r="H9" s="1" t="s">
        <v>136</v>
      </c>
      <c r="I9" s="1">
        <v>4</v>
      </c>
      <c r="J9" s="1">
        <v>37.877000000000002</v>
      </c>
      <c r="K9" s="1">
        <v>1447</v>
      </c>
      <c r="L9" s="1">
        <v>10</v>
      </c>
      <c r="M9" s="1">
        <v>10.459</v>
      </c>
      <c r="N9" s="1">
        <v>5.6629999999999994</v>
      </c>
      <c r="O9" s="1">
        <v>3</v>
      </c>
      <c r="P9" s="1" t="s">
        <v>124</v>
      </c>
      <c r="Q9" s="1">
        <v>107.122</v>
      </c>
      <c r="R9" s="1">
        <v>1346</v>
      </c>
      <c r="S9" s="1">
        <v>3.1339999999999999</v>
      </c>
      <c r="T9" s="1">
        <v>2414</v>
      </c>
      <c r="U9" s="1">
        <v>2.3010000000000002</v>
      </c>
      <c r="V9" s="1">
        <v>2407</v>
      </c>
    </row>
    <row r="10" spans="1:22" x14ac:dyDescent="0.3">
      <c r="B10" s="1" t="s">
        <v>90</v>
      </c>
      <c r="C10" s="1" t="s">
        <v>113</v>
      </c>
      <c r="D10" s="1" t="s">
        <v>114</v>
      </c>
      <c r="E10" s="1" t="s">
        <v>115</v>
      </c>
      <c r="F10" s="1">
        <v>2021</v>
      </c>
      <c r="G10" s="1">
        <v>2021</v>
      </c>
      <c r="H10" s="1" t="s">
        <v>136</v>
      </c>
      <c r="I10" s="1">
        <v>4</v>
      </c>
      <c r="J10" s="1">
        <v>8.6589999999999989</v>
      </c>
      <c r="K10" s="1">
        <v>2001</v>
      </c>
      <c r="L10" s="1">
        <v>10</v>
      </c>
      <c r="M10" s="1">
        <v>10.388</v>
      </c>
      <c r="N10" s="1">
        <v>5.7229999999999999</v>
      </c>
      <c r="O10" s="1">
        <v>3</v>
      </c>
      <c r="P10" s="1" t="s">
        <v>124</v>
      </c>
      <c r="Q10" s="1">
        <v>107.122</v>
      </c>
      <c r="R10" s="1">
        <v>1346</v>
      </c>
      <c r="S10" s="1">
        <v>3.1339999999999999</v>
      </c>
      <c r="T10" s="1">
        <v>2414</v>
      </c>
      <c r="U10" s="1">
        <v>2.3010000000000002</v>
      </c>
      <c r="V10" s="1">
        <v>2407</v>
      </c>
    </row>
    <row r="11" spans="1:22" x14ac:dyDescent="0.3">
      <c r="B11" s="1" t="s">
        <v>86</v>
      </c>
      <c r="C11" s="1" t="s">
        <v>113</v>
      </c>
      <c r="D11" s="1" t="s">
        <v>114</v>
      </c>
      <c r="E11" s="1" t="s">
        <v>115</v>
      </c>
      <c r="F11" s="1">
        <v>2021</v>
      </c>
      <c r="G11" s="1">
        <v>2021</v>
      </c>
      <c r="H11" s="1" t="s">
        <v>136</v>
      </c>
      <c r="I11" s="1">
        <v>5</v>
      </c>
      <c r="J11" s="1">
        <v>44.261000000000003</v>
      </c>
      <c r="K11" s="1">
        <v>1620</v>
      </c>
      <c r="L11" s="1">
        <v>10</v>
      </c>
      <c r="M11" s="1">
        <v>10.43</v>
      </c>
      <c r="N11" s="1">
        <v>5.7120000000000024</v>
      </c>
      <c r="O11" s="1">
        <v>3</v>
      </c>
      <c r="P11" s="1" t="s">
        <v>124</v>
      </c>
      <c r="Q11" s="1">
        <v>116.614</v>
      </c>
      <c r="R11" s="1">
        <v>1162</v>
      </c>
      <c r="S11" s="1">
        <v>3.4279999999999999</v>
      </c>
      <c r="T11" s="1">
        <v>2305</v>
      </c>
      <c r="U11" s="1">
        <v>2.4329999999999998</v>
      </c>
      <c r="V11" s="1">
        <v>2297</v>
      </c>
    </row>
    <row r="12" spans="1:22" x14ac:dyDescent="0.3">
      <c r="B12" s="1" t="s">
        <v>90</v>
      </c>
      <c r="C12" s="1" t="s">
        <v>113</v>
      </c>
      <c r="D12" s="1" t="s">
        <v>114</v>
      </c>
      <c r="E12" s="1" t="s">
        <v>115</v>
      </c>
      <c r="F12" s="1">
        <v>2021</v>
      </c>
      <c r="G12" s="1">
        <v>2021</v>
      </c>
      <c r="H12" s="1" t="s">
        <v>136</v>
      </c>
      <c r="I12" s="1">
        <v>5</v>
      </c>
      <c r="J12" s="1">
        <v>9.4169999999999998</v>
      </c>
      <c r="K12" s="1">
        <v>1969</v>
      </c>
      <c r="L12" s="1">
        <v>10</v>
      </c>
      <c r="M12" s="1">
        <v>10.393000000000001</v>
      </c>
      <c r="N12" s="1">
        <v>5.7429999999999994</v>
      </c>
      <c r="O12" s="1">
        <v>3</v>
      </c>
      <c r="P12" s="1" t="s">
        <v>124</v>
      </c>
      <c r="Q12" s="1">
        <v>116.614</v>
      </c>
      <c r="R12" s="1">
        <v>1162</v>
      </c>
      <c r="S12" s="1">
        <v>3.4279999999999999</v>
      </c>
      <c r="T12" s="1">
        <v>2305</v>
      </c>
      <c r="U12" s="1">
        <v>2.4329999999999998</v>
      </c>
      <c r="V12" s="1">
        <v>2297</v>
      </c>
    </row>
  </sheetData>
  <mergeCells count="2">
    <mergeCell ref="B1:V1"/>
    <mergeCell ref="A2:A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V12"/>
  <sheetViews>
    <sheetView workbookViewId="0"/>
  </sheetViews>
  <sheetFormatPr defaultColWidth="16" defaultRowHeight="14.4" x14ac:dyDescent="0.3"/>
  <cols>
    <col min="1" max="1" width="22.6640625" style="9" customWidth="1"/>
    <col min="2" max="7" width="16" style="1"/>
    <col min="8" max="8" width="27.109375" style="1" customWidth="1"/>
    <col min="9" max="9" width="16.6640625" style="1" customWidth="1"/>
    <col min="10" max="15" width="16" style="1"/>
    <col min="16" max="16" width="18" style="1" customWidth="1"/>
    <col min="17" max="17" width="16" style="1"/>
    <col min="18" max="18" width="19" style="1" customWidth="1"/>
    <col min="19" max="19" width="16" style="1"/>
    <col min="20" max="20" width="18.6640625" style="1" customWidth="1"/>
    <col min="21" max="21" width="16" style="1"/>
    <col min="22" max="22" width="18.5546875" style="1" customWidth="1"/>
    <col min="23" max="16384" width="16" style="1"/>
  </cols>
  <sheetData>
    <row r="1" spans="1:22" ht="45" customHeight="1" x14ac:dyDescent="0.3">
      <c r="A1" s="52" t="str">
        <f>HYPERLINK("#Contents!A1","Return to table of contents")</f>
        <v>Return to table of contents</v>
      </c>
      <c r="B1" s="62" t="s">
        <v>137</v>
      </c>
      <c r="C1" s="62"/>
      <c r="D1" s="62"/>
      <c r="E1" s="62"/>
      <c r="F1" s="62"/>
      <c r="G1" s="63"/>
      <c r="H1" s="63"/>
      <c r="I1" s="63"/>
      <c r="J1" s="63"/>
      <c r="K1" s="63"/>
      <c r="L1" s="63"/>
      <c r="M1" s="63"/>
      <c r="N1" s="63"/>
      <c r="O1" s="63"/>
      <c r="P1" s="63"/>
      <c r="Q1" s="63"/>
      <c r="R1" s="63"/>
      <c r="S1" s="63"/>
      <c r="T1" s="63"/>
      <c r="U1" s="63"/>
      <c r="V1" s="64"/>
    </row>
    <row r="2" spans="1:22" ht="15" customHeight="1" x14ac:dyDescent="0.3">
      <c r="A2" s="61" t="str">
        <f>HYPERLINK("#Data_dictionary!A1","See data dictionary for description of variables presented here")</f>
        <v>See data dictionary for description of variables presented here</v>
      </c>
      <c r="B2" s="2" t="s">
        <v>84</v>
      </c>
      <c r="C2" s="2" t="s">
        <v>93</v>
      </c>
      <c r="D2" s="2" t="s">
        <v>94</v>
      </c>
      <c r="E2" s="2" t="s">
        <v>95</v>
      </c>
      <c r="F2" s="2" t="s">
        <v>96</v>
      </c>
      <c r="G2" s="2" t="s">
        <v>97</v>
      </c>
      <c r="H2" s="2" t="s">
        <v>98</v>
      </c>
      <c r="I2" s="2" t="s">
        <v>99</v>
      </c>
      <c r="J2" s="2" t="s">
        <v>100</v>
      </c>
      <c r="K2" s="2" t="s">
        <v>101</v>
      </c>
      <c r="L2" s="2" t="s">
        <v>102</v>
      </c>
      <c r="M2" s="2" t="s">
        <v>103</v>
      </c>
      <c r="N2" s="2" t="s">
        <v>104</v>
      </c>
      <c r="O2" s="2" t="s">
        <v>105</v>
      </c>
      <c r="P2" s="2" t="s">
        <v>106</v>
      </c>
      <c r="Q2" s="2" t="s">
        <v>107</v>
      </c>
      <c r="R2" s="2" t="s">
        <v>108</v>
      </c>
      <c r="S2" s="2" t="s">
        <v>109</v>
      </c>
      <c r="T2" s="2" t="s">
        <v>110</v>
      </c>
      <c r="U2" s="2" t="s">
        <v>111</v>
      </c>
      <c r="V2" s="2" t="s">
        <v>112</v>
      </c>
    </row>
    <row r="3" spans="1:22" x14ac:dyDescent="0.3">
      <c r="A3" s="61"/>
      <c r="B3" s="1" t="s">
        <v>86</v>
      </c>
      <c r="C3" s="1" t="s">
        <v>113</v>
      </c>
      <c r="D3" s="1" t="s">
        <v>114</v>
      </c>
      <c r="E3" s="1" t="s">
        <v>115</v>
      </c>
      <c r="F3" s="1">
        <v>2021</v>
      </c>
      <c r="G3" s="1">
        <v>2021</v>
      </c>
      <c r="H3" s="1" t="s">
        <v>138</v>
      </c>
      <c r="I3" s="1" t="s">
        <v>139</v>
      </c>
      <c r="J3" s="1">
        <v>22.494</v>
      </c>
      <c r="K3" s="1">
        <v>224</v>
      </c>
      <c r="L3" s="1">
        <v>10</v>
      </c>
      <c r="M3" s="1">
        <v>10.452</v>
      </c>
      <c r="N3" s="1">
        <v>5.6689999999999996</v>
      </c>
      <c r="O3" s="1">
        <v>3</v>
      </c>
      <c r="P3" s="1" t="s">
        <v>124</v>
      </c>
      <c r="Q3" s="1">
        <v>93.135000000000005</v>
      </c>
      <c r="R3" s="1">
        <v>482</v>
      </c>
      <c r="S3" s="1">
        <v>2.669</v>
      </c>
      <c r="T3" s="1">
        <v>453</v>
      </c>
      <c r="U3" s="1">
        <v>2.2549999999999999</v>
      </c>
      <c r="V3" s="1">
        <v>451</v>
      </c>
    </row>
    <row r="4" spans="1:22" x14ac:dyDescent="0.3">
      <c r="A4" s="61"/>
      <c r="B4" s="1" t="s">
        <v>90</v>
      </c>
      <c r="C4" s="1" t="s">
        <v>113</v>
      </c>
      <c r="D4" s="1" t="s">
        <v>114</v>
      </c>
      <c r="E4" s="1" t="s">
        <v>115</v>
      </c>
      <c r="F4" s="1">
        <v>2021</v>
      </c>
      <c r="G4" s="1">
        <v>2021</v>
      </c>
      <c r="H4" s="1" t="s">
        <v>138</v>
      </c>
      <c r="I4" s="1" t="s">
        <v>139</v>
      </c>
      <c r="J4" s="1">
        <v>6.5439999999999996</v>
      </c>
      <c r="K4" s="1">
        <v>382</v>
      </c>
      <c r="L4" s="1">
        <v>10</v>
      </c>
      <c r="M4" s="1">
        <v>10.488</v>
      </c>
      <c r="N4" s="1">
        <v>5.6509999999999998</v>
      </c>
      <c r="O4" s="1">
        <v>3</v>
      </c>
      <c r="P4" s="1" t="s">
        <v>124</v>
      </c>
      <c r="Q4" s="1">
        <v>93.135000000000005</v>
      </c>
      <c r="R4" s="1">
        <v>482</v>
      </c>
      <c r="S4" s="1">
        <v>2.669</v>
      </c>
      <c r="T4" s="1">
        <v>453</v>
      </c>
      <c r="U4" s="1">
        <v>2.2549999999999999</v>
      </c>
      <c r="V4" s="1">
        <v>451</v>
      </c>
    </row>
    <row r="5" spans="1:22" x14ac:dyDescent="0.3">
      <c r="B5" s="1" t="s">
        <v>86</v>
      </c>
      <c r="C5" s="1" t="s">
        <v>113</v>
      </c>
      <c r="D5" s="1" t="s">
        <v>114</v>
      </c>
      <c r="E5" s="1" t="s">
        <v>115</v>
      </c>
      <c r="F5" s="1">
        <v>2021</v>
      </c>
      <c r="G5" s="1">
        <v>2021</v>
      </c>
      <c r="H5" s="1" t="s">
        <v>138</v>
      </c>
      <c r="I5" s="1" t="s">
        <v>140</v>
      </c>
      <c r="J5" s="1">
        <v>26.725999999999999</v>
      </c>
      <c r="K5" s="1">
        <v>1315</v>
      </c>
      <c r="L5" s="1">
        <v>10</v>
      </c>
      <c r="M5" s="1">
        <v>10.429</v>
      </c>
      <c r="N5" s="1">
        <v>5.6950000000000003</v>
      </c>
      <c r="O5" s="1">
        <v>3</v>
      </c>
      <c r="P5" s="1" t="s">
        <v>124</v>
      </c>
      <c r="Q5" s="1">
        <v>86.51</v>
      </c>
      <c r="R5" s="1">
        <v>2364</v>
      </c>
      <c r="S5" s="1">
        <v>2.577</v>
      </c>
      <c r="T5" s="1">
        <v>2234</v>
      </c>
      <c r="U5" s="1">
        <v>2.1930000000000001</v>
      </c>
      <c r="V5" s="1">
        <v>2221</v>
      </c>
    </row>
    <row r="6" spans="1:22" x14ac:dyDescent="0.3">
      <c r="B6" s="1" t="s">
        <v>90</v>
      </c>
      <c r="C6" s="1" t="s">
        <v>113</v>
      </c>
      <c r="D6" s="1" t="s">
        <v>114</v>
      </c>
      <c r="E6" s="1" t="s">
        <v>115</v>
      </c>
      <c r="F6" s="1">
        <v>2021</v>
      </c>
      <c r="G6" s="1">
        <v>2021</v>
      </c>
      <c r="H6" s="1" t="s">
        <v>138</v>
      </c>
      <c r="I6" s="1" t="s">
        <v>140</v>
      </c>
      <c r="J6" s="1">
        <v>6.9029999999999996</v>
      </c>
      <c r="K6" s="1">
        <v>1805</v>
      </c>
      <c r="L6" s="1">
        <v>10</v>
      </c>
      <c r="M6" s="1">
        <v>10.393000000000001</v>
      </c>
      <c r="N6" s="1">
        <v>5.7279999999999998</v>
      </c>
      <c r="O6" s="1">
        <v>3</v>
      </c>
      <c r="P6" s="1" t="s">
        <v>124</v>
      </c>
      <c r="Q6" s="1">
        <v>86.51</v>
      </c>
      <c r="R6" s="1">
        <v>2364</v>
      </c>
      <c r="S6" s="1">
        <v>2.577</v>
      </c>
      <c r="T6" s="1">
        <v>2234</v>
      </c>
      <c r="U6" s="1">
        <v>2.1930000000000001</v>
      </c>
      <c r="V6" s="1">
        <v>2221</v>
      </c>
    </row>
    <row r="7" spans="1:22" x14ac:dyDescent="0.3">
      <c r="B7" s="1" t="s">
        <v>86</v>
      </c>
      <c r="C7" s="1" t="s">
        <v>113</v>
      </c>
      <c r="D7" s="1" t="s">
        <v>114</v>
      </c>
      <c r="E7" s="1" t="s">
        <v>115</v>
      </c>
      <c r="F7" s="1">
        <v>2021</v>
      </c>
      <c r="G7" s="1">
        <v>2021</v>
      </c>
      <c r="H7" s="1" t="s">
        <v>138</v>
      </c>
      <c r="I7" s="1" t="s">
        <v>141</v>
      </c>
      <c r="J7" s="1">
        <v>33.912999999999997</v>
      </c>
      <c r="K7" s="1">
        <v>2106</v>
      </c>
      <c r="L7" s="1">
        <v>10</v>
      </c>
      <c r="M7" s="1">
        <v>10.455</v>
      </c>
      <c r="N7" s="1">
        <v>5.67</v>
      </c>
      <c r="O7" s="1">
        <v>3</v>
      </c>
      <c r="P7" s="1" t="s">
        <v>124</v>
      </c>
      <c r="Q7" s="1">
        <v>96.632000000000005</v>
      </c>
      <c r="R7" s="1">
        <v>3334</v>
      </c>
      <c r="S7" s="1">
        <v>2.8969999999999998</v>
      </c>
      <c r="T7" s="1">
        <v>3190</v>
      </c>
      <c r="U7" s="1">
        <v>2.4460000000000002</v>
      </c>
      <c r="V7" s="1">
        <v>3187</v>
      </c>
    </row>
    <row r="8" spans="1:22" x14ac:dyDescent="0.3">
      <c r="B8" s="1" t="s">
        <v>90</v>
      </c>
      <c r="C8" s="1" t="s">
        <v>113</v>
      </c>
      <c r="D8" s="1" t="s">
        <v>114</v>
      </c>
      <c r="E8" s="1" t="s">
        <v>115</v>
      </c>
      <c r="F8" s="1">
        <v>2021</v>
      </c>
      <c r="G8" s="1">
        <v>2021</v>
      </c>
      <c r="H8" s="1" t="s">
        <v>138</v>
      </c>
      <c r="I8" s="1" t="s">
        <v>141</v>
      </c>
      <c r="J8" s="1">
        <v>8.1129999999999995</v>
      </c>
      <c r="K8" s="1">
        <v>2647</v>
      </c>
      <c r="L8" s="1">
        <v>10</v>
      </c>
      <c r="M8" s="1">
        <v>10.436</v>
      </c>
      <c r="N8" s="1">
        <v>5.6859999999999999</v>
      </c>
      <c r="O8" s="1">
        <v>3</v>
      </c>
      <c r="P8" s="1" t="s">
        <v>124</v>
      </c>
      <c r="Q8" s="1">
        <v>96.632000000000005</v>
      </c>
      <c r="R8" s="1">
        <v>3334</v>
      </c>
      <c r="S8" s="1">
        <v>2.8969999999999998</v>
      </c>
      <c r="T8" s="1">
        <v>3190</v>
      </c>
      <c r="U8" s="1">
        <v>2.4460000000000002</v>
      </c>
      <c r="V8" s="1">
        <v>3187</v>
      </c>
    </row>
    <row r="9" spans="1:22" x14ac:dyDescent="0.3">
      <c r="B9" s="1" t="s">
        <v>86</v>
      </c>
      <c r="C9" s="1" t="s">
        <v>113</v>
      </c>
      <c r="D9" s="1" t="s">
        <v>114</v>
      </c>
      <c r="E9" s="1" t="s">
        <v>115</v>
      </c>
      <c r="F9" s="1">
        <v>2021</v>
      </c>
      <c r="G9" s="1">
        <v>2021</v>
      </c>
      <c r="H9" s="1" t="s">
        <v>138</v>
      </c>
      <c r="I9" s="1" t="s">
        <v>142</v>
      </c>
      <c r="J9" s="1">
        <v>40.606999999999999</v>
      </c>
      <c r="K9" s="1">
        <v>673</v>
      </c>
      <c r="L9" s="1">
        <v>10</v>
      </c>
      <c r="M9" s="1">
        <v>10.452999999999999</v>
      </c>
      <c r="N9" s="1">
        <v>5.6929999999999996</v>
      </c>
      <c r="O9" s="1">
        <v>3</v>
      </c>
      <c r="P9" s="1" t="s">
        <v>124</v>
      </c>
      <c r="Q9" s="1">
        <v>106.732</v>
      </c>
      <c r="R9" s="1">
        <v>1195</v>
      </c>
      <c r="S9" s="1">
        <v>2.9660000000000002</v>
      </c>
      <c r="T9" s="1">
        <v>1144</v>
      </c>
      <c r="U9" s="1">
        <v>2.4529999999999998</v>
      </c>
      <c r="V9" s="1">
        <v>1142</v>
      </c>
    </row>
    <row r="10" spans="1:22" x14ac:dyDescent="0.3">
      <c r="B10" s="1" t="s">
        <v>90</v>
      </c>
      <c r="C10" s="1" t="s">
        <v>113</v>
      </c>
      <c r="D10" s="1" t="s">
        <v>114</v>
      </c>
      <c r="E10" s="1" t="s">
        <v>115</v>
      </c>
      <c r="F10" s="1">
        <v>2021</v>
      </c>
      <c r="G10" s="1">
        <v>2021</v>
      </c>
      <c r="H10" s="1" t="s">
        <v>138</v>
      </c>
      <c r="I10" s="1" t="s">
        <v>142</v>
      </c>
      <c r="J10" s="1">
        <v>9.0549999999999997</v>
      </c>
      <c r="K10" s="1">
        <v>962</v>
      </c>
      <c r="L10" s="1">
        <v>10</v>
      </c>
      <c r="M10" s="1">
        <v>10.41</v>
      </c>
      <c r="N10" s="1">
        <v>5.7210000000000001</v>
      </c>
      <c r="O10" s="1">
        <v>3</v>
      </c>
      <c r="P10" s="1" t="s">
        <v>124</v>
      </c>
      <c r="Q10" s="1">
        <v>106.732</v>
      </c>
      <c r="R10" s="1">
        <v>1195</v>
      </c>
      <c r="S10" s="1">
        <v>2.9660000000000002</v>
      </c>
      <c r="T10" s="1">
        <v>1144</v>
      </c>
      <c r="U10" s="1">
        <v>2.4529999999999998</v>
      </c>
      <c r="V10" s="1">
        <v>1142</v>
      </c>
    </row>
    <row r="11" spans="1:22" x14ac:dyDescent="0.3">
      <c r="B11" s="1" t="s">
        <v>86</v>
      </c>
      <c r="C11" s="1" t="s">
        <v>113</v>
      </c>
      <c r="D11" s="1" t="s">
        <v>114</v>
      </c>
      <c r="E11" s="1" t="s">
        <v>115</v>
      </c>
      <c r="F11" s="1">
        <v>2021</v>
      </c>
      <c r="G11" s="1">
        <v>2021</v>
      </c>
      <c r="H11" s="1" t="s">
        <v>138</v>
      </c>
      <c r="I11" s="1" t="s">
        <v>143</v>
      </c>
      <c r="J11" s="1">
        <v>42.741999999999997</v>
      </c>
      <c r="K11" s="1">
        <v>101</v>
      </c>
      <c r="L11" s="1">
        <v>10</v>
      </c>
      <c r="M11" s="1">
        <v>10.486000000000001</v>
      </c>
      <c r="N11" s="1">
        <v>5.65</v>
      </c>
      <c r="O11" s="1">
        <v>3</v>
      </c>
      <c r="P11" s="1" t="s">
        <v>124</v>
      </c>
      <c r="Q11" s="1">
        <v>118.59</v>
      </c>
      <c r="R11" s="1">
        <v>242</v>
      </c>
      <c r="S11" s="1">
        <v>3.1269999999999998</v>
      </c>
      <c r="T11" s="1">
        <v>228</v>
      </c>
      <c r="U11" s="1">
        <v>2.4009999999999998</v>
      </c>
      <c r="V11" s="1">
        <v>227</v>
      </c>
    </row>
    <row r="12" spans="1:22" x14ac:dyDescent="0.3">
      <c r="B12" s="1" t="s">
        <v>90</v>
      </c>
      <c r="C12" s="1" t="s">
        <v>113</v>
      </c>
      <c r="D12" s="1" t="s">
        <v>114</v>
      </c>
      <c r="E12" s="1" t="s">
        <v>115</v>
      </c>
      <c r="F12" s="1">
        <v>2021</v>
      </c>
      <c r="G12" s="1">
        <v>2021</v>
      </c>
      <c r="H12" s="1" t="s">
        <v>138</v>
      </c>
      <c r="I12" s="1" t="s">
        <v>143</v>
      </c>
      <c r="J12" s="1">
        <v>9.2710000000000008</v>
      </c>
      <c r="K12" s="1">
        <v>194</v>
      </c>
      <c r="L12" s="1">
        <v>10</v>
      </c>
      <c r="M12" s="1">
        <v>10.372999999999999</v>
      </c>
      <c r="N12" s="1">
        <v>5.7290000000000001</v>
      </c>
      <c r="O12" s="1">
        <v>3</v>
      </c>
      <c r="P12" s="1" t="s">
        <v>124</v>
      </c>
      <c r="Q12" s="1">
        <v>118.59</v>
      </c>
      <c r="R12" s="1">
        <v>242</v>
      </c>
      <c r="S12" s="1">
        <v>3.1269999999999998</v>
      </c>
      <c r="T12" s="1">
        <v>228</v>
      </c>
      <c r="U12" s="1">
        <v>2.4009999999999998</v>
      </c>
      <c r="V12" s="1">
        <v>227</v>
      </c>
    </row>
  </sheetData>
  <mergeCells count="2">
    <mergeCell ref="B1:V1"/>
    <mergeCell ref="A2:A4"/>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B8E8DE087D91B4AA268FF62586E929F" ma:contentTypeVersion="13" ma:contentTypeDescription="Create a new document." ma:contentTypeScope="" ma:versionID="ef0707911bc1200086f95620b9b834f6">
  <xsd:schema xmlns:xsd="http://www.w3.org/2001/XMLSchema" xmlns:xs="http://www.w3.org/2001/XMLSchema" xmlns:p="http://schemas.microsoft.com/office/2006/metadata/properties" xmlns:ns2="ffa6b7cb-c4b4-4c7f-9253-bb7d8516eef6" xmlns:ns3="f23f8629-8a5b-4236-b9dd-eb1a8e4b0a41" targetNamespace="http://schemas.microsoft.com/office/2006/metadata/properties" ma:root="true" ma:fieldsID="718ad0fce6776440f5d96a99e99934f0" ns2:_="" ns3:_="">
    <xsd:import namespace="ffa6b7cb-c4b4-4c7f-9253-bb7d8516eef6"/>
    <xsd:import namespace="f23f8629-8a5b-4236-b9dd-eb1a8e4b0a41"/>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Location" minOccurs="0"/>
                <xsd:element ref="ns2:MediaServiceAutoKeyPoints" minOccurs="0"/>
                <xsd:element ref="ns2:MediaServiceKeyPoints"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a6b7cb-c4b4-4c7f-9253-bb7d8516ee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23f8629-8a5b-4236-b9dd-eb1a8e4b0a41"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FDEC3F2-1D89-4B3E-94D5-13C33D0E37F6}">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3A4137D2-9553-47C6-85B8-42BBB4DD3F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a6b7cb-c4b4-4c7f-9253-bb7d8516eef6"/>
    <ds:schemaRef ds:uri="f23f8629-8a5b-4236-b9dd-eb1a8e4b0a4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9915162-874B-4A4A-97CD-1C2E571F437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About</vt:lpstr>
      <vt:lpstr>Contents</vt:lpstr>
      <vt:lpstr>Data_dictionary</vt:lpstr>
      <vt:lpstr>Figure_4</vt:lpstr>
      <vt:lpstr>Figure_5</vt:lpstr>
      <vt:lpstr>Figure_6</vt:lpstr>
      <vt:lpstr>Figure_7</vt:lpstr>
      <vt:lpstr>Figure_8</vt:lpstr>
      <vt:lpstr>Figure_9</vt:lpstr>
      <vt:lpstr>Figure_10</vt:lpstr>
      <vt:lpstr>Figure_11</vt:lpstr>
      <vt:lpstr>Figure_12</vt:lpstr>
      <vt:lpstr>Figure_13</vt:lpstr>
      <vt:lpstr>Figure_14</vt:lpstr>
      <vt:lpstr>Figure_15</vt:lpstr>
      <vt:lpstr>Figure_16</vt:lpstr>
      <vt:lpstr>Figure_17</vt:lpstr>
      <vt:lpstr>Figure_18</vt:lpstr>
      <vt:lpstr>Figure_19</vt:lpstr>
      <vt:lpstr>Figure_20</vt:lpstr>
      <vt:lpstr>Figure_21</vt:lpstr>
      <vt:lpstr>Figure_22</vt:lpstr>
      <vt:lpstr>Figure_23</vt:lpstr>
      <vt:lpstr>Figure_24</vt:lpstr>
      <vt:lpstr>Figure_25</vt:lpstr>
      <vt:lpstr>Figure_26</vt:lpstr>
      <vt:lpstr>Figure_27</vt:lpstr>
      <vt:lpstr>Figure_28</vt:lpstr>
      <vt:lpstr>Figure_29</vt:lpstr>
      <vt:lpstr>Figure_30</vt:lpstr>
      <vt:lpstr>Figure_31</vt:lpstr>
      <vt:lpstr>Figure_32</vt:lpstr>
      <vt:lpstr>Figure_33</vt:lpstr>
      <vt:lpstr>Figure_34</vt:lpstr>
      <vt:lpstr>Figure_35</vt:lpstr>
      <vt:lpstr>Figure_36</vt:lpstr>
      <vt:lpstr>Figure_37</vt:lpstr>
      <vt:lpstr>Figure_38</vt:lpstr>
      <vt:lpstr>Figure_39</vt:lpstr>
      <vt:lpstr>Figure_40</vt:lpstr>
      <vt:lpstr>Figure_41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Simon Elam</cp:lastModifiedBy>
  <cp:revision/>
  <dcterms:created xsi:type="dcterms:W3CDTF">2022-05-26T09:40:51Z</dcterms:created>
  <dcterms:modified xsi:type="dcterms:W3CDTF">2022-06-10T11:20:29Z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0x010100DB8E8DE087D91B4AA268FF62586E929F</vt:lpwstr>
  </property>
</Properties>
</file>