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8_{C0BEB9A1-BC39-4F3F-8B0A-5DA04C17243B}" xr6:coauthVersionLast="45" xr6:coauthVersionMax="45" xr10:uidLastSave="{00000000-0000-0000-0000-000000000000}"/>
  <bookViews>
    <workbookView xWindow="-80" yWindow="-80" windowWidth="19360" windowHeight="10360" activeTab="1"/>
  </bookViews>
  <sheets>
    <sheet name="Butyrate_MSc" sheetId="1" r:id="rId1"/>
    <sheet name="Acetate_MSc" sheetId="2" r:id="rId2"/>
    <sheet name="Propionate_MSc" sheetId="3" r:id="rId3"/>
  </sheets>
  <calcPr calcId="0"/>
</workbook>
</file>

<file path=xl/calcChain.xml><?xml version="1.0" encoding="utf-8"?>
<calcChain xmlns="http://schemas.openxmlformats.org/spreadsheetml/2006/main">
  <c r="J25" i="2" l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Z25" i="2"/>
  <c r="Z24" i="2"/>
  <c r="Z23" i="2"/>
  <c r="Z21" i="2"/>
  <c r="Z20" i="2"/>
  <c r="Z18" i="2"/>
  <c r="Z17" i="2"/>
  <c r="Z15" i="2"/>
  <c r="Z14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3" i="2"/>
  <c r="Z12" i="2"/>
  <c r="Z11" i="2"/>
  <c r="Z10" i="2"/>
  <c r="Z9" i="2"/>
  <c r="Z8" i="2"/>
  <c r="Z7" i="2"/>
  <c r="Z6" i="2"/>
  <c r="Z5" i="2"/>
  <c r="Z4" i="2"/>
  <c r="Z3" i="2"/>
  <c r="Z2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H2" i="2"/>
  <c r="H17" i="2"/>
  <c r="H18" i="2"/>
  <c r="H19" i="2"/>
  <c r="H20" i="2"/>
  <c r="H21" i="2"/>
  <c r="H22" i="2"/>
  <c r="H23" i="2"/>
  <c r="H24" i="2"/>
  <c r="H25" i="2"/>
  <c r="H15" i="2"/>
  <c r="H16" i="2"/>
  <c r="H14" i="2"/>
  <c r="H13" i="2"/>
  <c r="H3" i="2"/>
  <c r="H4" i="2"/>
  <c r="H5" i="2"/>
  <c r="H6" i="2"/>
  <c r="H7" i="2"/>
  <c r="H8" i="2"/>
  <c r="H9" i="2"/>
  <c r="H10" i="2"/>
  <c r="H11" i="2"/>
  <c r="H12" i="2"/>
</calcChain>
</file>

<file path=xl/sharedStrings.xml><?xml version="1.0" encoding="utf-8"?>
<sst xmlns="http://schemas.openxmlformats.org/spreadsheetml/2006/main" count="246" uniqueCount="39">
  <si>
    <t>ID</t>
  </si>
  <si>
    <t>Sex</t>
  </si>
  <si>
    <t>N</t>
  </si>
  <si>
    <t>SCFA</t>
  </si>
  <si>
    <t>Dose</t>
  </si>
  <si>
    <t>Actin</t>
  </si>
  <si>
    <t>Ahr</t>
  </si>
  <si>
    <t>Ahr_ddct</t>
  </si>
  <si>
    <t>Sb100</t>
  </si>
  <si>
    <t>Sb100_ddct</t>
  </si>
  <si>
    <t>GFAP</t>
  </si>
  <si>
    <t>GFAP_ddct</t>
  </si>
  <si>
    <t>IFNAR</t>
  </si>
  <si>
    <t>IFNAR_ddct</t>
  </si>
  <si>
    <t>IL_22</t>
  </si>
  <si>
    <t>IL_22_ddct</t>
  </si>
  <si>
    <t>Cyp1b1</t>
  </si>
  <si>
    <t>Cyp1b1_ddct</t>
  </si>
  <si>
    <t>Glal</t>
  </si>
  <si>
    <t>Glal_ddct</t>
  </si>
  <si>
    <t>Bdnf</t>
  </si>
  <si>
    <t>Bdnf_ddct</t>
  </si>
  <si>
    <t>Ngf1</t>
  </si>
  <si>
    <t>Ngf1_ddct</t>
  </si>
  <si>
    <t>Gdnf</t>
  </si>
  <si>
    <t>Gdnf_ddct</t>
  </si>
  <si>
    <t>Gad</t>
  </si>
  <si>
    <t>Gad_ddct</t>
  </si>
  <si>
    <t>Glud</t>
  </si>
  <si>
    <t>Glud_ddct</t>
  </si>
  <si>
    <t>Pgc1</t>
  </si>
  <si>
    <t>Pgc1_ddct</t>
  </si>
  <si>
    <t>Sp1</t>
  </si>
  <si>
    <t>Sp1_ddct</t>
  </si>
  <si>
    <t>Male</t>
  </si>
  <si>
    <t>Butyrate</t>
  </si>
  <si>
    <t>Female</t>
  </si>
  <si>
    <t>Acetate</t>
  </si>
  <si>
    <t>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</si>
</sst>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H2" sqref="H2:H4"/>
    </sheetView>
  </sheetViews>
  <sheetFormatPr defaultRowHeight="14.5" x14ac:dyDescent="0.35"/>
  <sheetData>
    <row r="1" spans="1:3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>
        <v>9</v>
      </c>
      <c r="B2" t="s">
        <v>34</v>
      </c>
      <c r="C2">
        <v>1</v>
      </c>
      <c r="D2" t="s">
        <v>35</v>
      </c>
      <c r="E2">
        <v>0</v>
      </c>
      <c r="F2">
        <v>16.88</v>
      </c>
      <c r="G2">
        <v>28.75</v>
      </c>
      <c r="H2">
        <v>1.0074912426241101</v>
      </c>
      <c r="I2">
        <v>29.215</v>
      </c>
      <c r="J2">
        <v>1.8343027295268499</v>
      </c>
      <c r="K2">
        <v>20.684999999999999</v>
      </c>
      <c r="L2">
        <v>1.2413357682768</v>
      </c>
      <c r="M2">
        <v>26.045000000000002</v>
      </c>
      <c r="N2">
        <v>0.63034564695661299</v>
      </c>
      <c r="O2">
        <v>32.134999999999998</v>
      </c>
      <c r="P2">
        <v>0.248749843657673</v>
      </c>
      <c r="Q2">
        <v>22.145</v>
      </c>
      <c r="R2">
        <v>0.882944140822287</v>
      </c>
      <c r="S2">
        <v>27.14</v>
      </c>
      <c r="T2">
        <v>0.19019725466478399</v>
      </c>
      <c r="U2">
        <v>29.75</v>
      </c>
      <c r="V2">
        <v>0.60657320095997902</v>
      </c>
      <c r="W2">
        <v>26.45</v>
      </c>
      <c r="X2">
        <v>8.2388619842451993E-2</v>
      </c>
      <c r="Y2">
        <v>30.9</v>
      </c>
      <c r="Z2">
        <v>1.2432374651662099</v>
      </c>
      <c r="AA2">
        <v>29.41</v>
      </c>
      <c r="AB2">
        <v>1.28625082998361</v>
      </c>
      <c r="AC2">
        <v>22.09</v>
      </c>
      <c r="AD2">
        <v>1.59545334323079</v>
      </c>
      <c r="AE2">
        <v>28.04</v>
      </c>
      <c r="AF2">
        <v>0.75481531915177902</v>
      </c>
      <c r="AG2">
        <v>25.9</v>
      </c>
      <c r="AH2">
        <v>0.90448994849712805</v>
      </c>
    </row>
    <row r="3" spans="1:34" x14ac:dyDescent="0.35">
      <c r="A3">
        <v>21</v>
      </c>
      <c r="B3" t="s">
        <v>34</v>
      </c>
      <c r="C3">
        <v>2</v>
      </c>
      <c r="D3" t="s">
        <v>35</v>
      </c>
      <c r="E3">
        <v>0</v>
      </c>
      <c r="F3">
        <v>17.03</v>
      </c>
      <c r="G3">
        <v>28.73</v>
      </c>
      <c r="H3">
        <v>1.1334865707639199</v>
      </c>
      <c r="I3">
        <v>30.82</v>
      </c>
      <c r="J3">
        <v>0.66907124996873801</v>
      </c>
      <c r="K3">
        <v>22.31</v>
      </c>
      <c r="L3">
        <v>0.44654993026050399</v>
      </c>
      <c r="M3">
        <v>26.13</v>
      </c>
      <c r="N3">
        <v>0.65939508814509395</v>
      </c>
      <c r="O3">
        <v>32.33</v>
      </c>
      <c r="P3">
        <v>0.24111069042157199</v>
      </c>
      <c r="Q3">
        <v>22.25</v>
      </c>
      <c r="R3">
        <v>0.91091861834904497</v>
      </c>
      <c r="S3">
        <v>28.024999999999999</v>
      </c>
      <c r="T3">
        <v>0.114273938863122</v>
      </c>
      <c r="U3">
        <v>30.31</v>
      </c>
      <c r="V3">
        <v>0.45652116890586503</v>
      </c>
      <c r="W3">
        <v>27.25</v>
      </c>
      <c r="X3">
        <v>5.2504645495182002E-2</v>
      </c>
      <c r="Y3">
        <v>30.72</v>
      </c>
      <c r="Z3">
        <v>1.5627661214205399</v>
      </c>
      <c r="AA3">
        <v>30.48</v>
      </c>
      <c r="AB3">
        <v>0.679795165989863</v>
      </c>
      <c r="AC3">
        <v>23.53</v>
      </c>
      <c r="AD3">
        <v>0.65246228688068098</v>
      </c>
      <c r="AE3">
        <v>28.28</v>
      </c>
      <c r="AF3">
        <v>0.70916616379833197</v>
      </c>
      <c r="AG3">
        <v>26.37</v>
      </c>
      <c r="AH3">
        <v>0.72455965232363795</v>
      </c>
    </row>
    <row r="4" spans="1:34" x14ac:dyDescent="0.35">
      <c r="A4">
        <v>49</v>
      </c>
      <c r="B4" t="s">
        <v>34</v>
      </c>
      <c r="C4">
        <v>3</v>
      </c>
      <c r="D4" t="s">
        <v>35</v>
      </c>
      <c r="E4">
        <v>0</v>
      </c>
      <c r="F4">
        <v>17.600000000000001</v>
      </c>
      <c r="G4">
        <v>29.7</v>
      </c>
      <c r="H4">
        <v>0.85902218661197005</v>
      </c>
      <c r="I4">
        <v>31.82</v>
      </c>
      <c r="J4">
        <v>0.49662602050441601</v>
      </c>
      <c r="K4">
        <v>21.324999999999999</v>
      </c>
      <c r="L4">
        <v>1.3121143014626999</v>
      </c>
      <c r="M4">
        <v>25.324999999999999</v>
      </c>
      <c r="N4">
        <v>1.7102592648982899</v>
      </c>
      <c r="O4">
        <v>29.52</v>
      </c>
      <c r="P4">
        <v>2.5101394659207501</v>
      </c>
      <c r="Q4">
        <v>22.414999999999999</v>
      </c>
      <c r="R4">
        <v>1.2061372408286699</v>
      </c>
      <c r="S4">
        <v>24.035</v>
      </c>
      <c r="T4">
        <v>2.6955288064720899</v>
      </c>
      <c r="U4">
        <v>28.795000000000002</v>
      </c>
      <c r="V4">
        <v>1.9369056301341601</v>
      </c>
      <c r="W4">
        <v>22.05</v>
      </c>
      <c r="X4">
        <v>2.86510673466237</v>
      </c>
      <c r="Y4">
        <v>34.299999999999997</v>
      </c>
      <c r="Z4">
        <v>0.193996413413248</v>
      </c>
      <c r="AA4">
        <v>30.445</v>
      </c>
      <c r="AB4">
        <v>1.03395400402653</v>
      </c>
      <c r="AC4">
        <v>23.895</v>
      </c>
      <c r="AD4">
        <v>0.75208436988852501</v>
      </c>
      <c r="AE4">
        <v>27.734999999999999</v>
      </c>
      <c r="AF4">
        <v>1.5360185170498899</v>
      </c>
      <c r="AG4">
        <v>26.02</v>
      </c>
      <c r="AH4">
        <v>1.37095039917923</v>
      </c>
    </row>
    <row r="5" spans="1:34" x14ac:dyDescent="0.35">
      <c r="A5">
        <v>10</v>
      </c>
      <c r="B5" t="s">
        <v>34</v>
      </c>
      <c r="C5">
        <v>1</v>
      </c>
      <c r="D5" t="s">
        <v>35</v>
      </c>
      <c r="E5">
        <v>2.5</v>
      </c>
      <c r="F5">
        <v>16.715</v>
      </c>
      <c r="G5">
        <v>27.77</v>
      </c>
      <c r="H5">
        <v>1.77247748114848</v>
      </c>
      <c r="I5">
        <v>27.905000000000001</v>
      </c>
      <c r="J5">
        <v>4.0564895110137398</v>
      </c>
      <c r="K5">
        <v>19.11</v>
      </c>
      <c r="L5">
        <v>3.29869045167995</v>
      </c>
      <c r="M5">
        <v>25.215</v>
      </c>
      <c r="N5">
        <v>0.99945605897710099</v>
      </c>
      <c r="O5">
        <v>30.96</v>
      </c>
      <c r="P5">
        <v>0.50096007129366904</v>
      </c>
      <c r="Q5">
        <v>21.64</v>
      </c>
      <c r="R5">
        <v>1.1175923683532301</v>
      </c>
      <c r="S5">
        <v>26.145</v>
      </c>
      <c r="T5">
        <v>0.33811087557353497</v>
      </c>
      <c r="U5">
        <v>28.995000000000001</v>
      </c>
      <c r="V5">
        <v>0.91304233781172806</v>
      </c>
      <c r="W5">
        <v>25.66</v>
      </c>
      <c r="X5">
        <v>0.127060621411449</v>
      </c>
      <c r="Y5">
        <v>28.89</v>
      </c>
      <c r="Z5">
        <v>4.46636725859174</v>
      </c>
      <c r="AA5">
        <v>28.62</v>
      </c>
      <c r="AB5">
        <v>1.9836699541906699</v>
      </c>
      <c r="AC5">
        <v>21.58</v>
      </c>
      <c r="AD5">
        <v>2.0264666314993902</v>
      </c>
      <c r="AE5">
        <v>27.54</v>
      </c>
      <c r="AF5">
        <v>0.95210699141780497</v>
      </c>
      <c r="AG5">
        <v>25.78</v>
      </c>
      <c r="AH5">
        <v>0.87671289659838703</v>
      </c>
    </row>
    <row r="6" spans="1:34" x14ac:dyDescent="0.35">
      <c r="A6">
        <v>22</v>
      </c>
      <c r="B6" t="s">
        <v>34</v>
      </c>
      <c r="C6">
        <v>2</v>
      </c>
      <c r="D6" t="s">
        <v>35</v>
      </c>
      <c r="E6">
        <v>2.5</v>
      </c>
      <c r="F6">
        <v>16.655000000000001</v>
      </c>
      <c r="G6">
        <v>28.17</v>
      </c>
      <c r="H6">
        <v>1.28856677257951</v>
      </c>
      <c r="I6">
        <v>29.59</v>
      </c>
      <c r="J6">
        <v>1.21018848118149</v>
      </c>
      <c r="K6">
        <v>20.475000000000001</v>
      </c>
      <c r="L6">
        <v>1.2284962059214199</v>
      </c>
      <c r="M6">
        <v>25.37</v>
      </c>
      <c r="N6">
        <v>0.86107752941262905</v>
      </c>
      <c r="O6">
        <v>32.924999999999997</v>
      </c>
      <c r="P6">
        <v>0.123088469279029</v>
      </c>
      <c r="Q6">
        <v>21.734999999999999</v>
      </c>
      <c r="R6">
        <v>1.0037458857060699</v>
      </c>
      <c r="S6">
        <v>26.965</v>
      </c>
      <c r="T6">
        <v>0.18371843794248599</v>
      </c>
      <c r="U6">
        <v>29.61</v>
      </c>
      <c r="V6">
        <v>0.57186783376749595</v>
      </c>
      <c r="W6">
        <v>26.125</v>
      </c>
      <c r="X6">
        <v>8.8301936362131003E-2</v>
      </c>
      <c r="Y6">
        <v>30.23</v>
      </c>
      <c r="Z6">
        <v>1.69243671149178</v>
      </c>
      <c r="AA6">
        <v>30.56</v>
      </c>
      <c r="AB6">
        <v>0.49591748854766898</v>
      </c>
      <c r="AC6">
        <v>22.91</v>
      </c>
      <c r="AD6">
        <v>0.77322833949430803</v>
      </c>
      <c r="AE6">
        <v>27.61</v>
      </c>
      <c r="AF6">
        <v>0.87006531274088506</v>
      </c>
      <c r="AG6">
        <v>25.81</v>
      </c>
      <c r="AH6">
        <v>0.82369171088349802</v>
      </c>
    </row>
    <row r="7" spans="1:34" x14ac:dyDescent="0.35">
      <c r="A7">
        <v>50</v>
      </c>
      <c r="B7" t="s">
        <v>34</v>
      </c>
      <c r="C7">
        <v>3</v>
      </c>
      <c r="D7" t="s">
        <v>35</v>
      </c>
      <c r="E7">
        <v>2.5</v>
      </c>
      <c r="F7">
        <v>17.704999999999998</v>
      </c>
      <c r="G7">
        <v>30.164999999999999</v>
      </c>
      <c r="H7">
        <v>0.66931966095055795</v>
      </c>
      <c r="I7">
        <v>32.44</v>
      </c>
      <c r="J7">
        <v>0.34753537939238499</v>
      </c>
      <c r="K7">
        <v>21.324999999999999</v>
      </c>
      <c r="L7">
        <v>1.41117157086203</v>
      </c>
      <c r="M7">
        <v>25.565000000000001</v>
      </c>
      <c r="N7">
        <v>1.5574815201640599</v>
      </c>
      <c r="O7">
        <v>30.32</v>
      </c>
      <c r="P7">
        <v>1.55053653899316</v>
      </c>
      <c r="Q7">
        <v>22.704999999999998</v>
      </c>
      <c r="R7">
        <v>1.06097750933057</v>
      </c>
      <c r="S7">
        <v>24.3</v>
      </c>
      <c r="T7">
        <v>2.4125658612010699</v>
      </c>
      <c r="U7">
        <v>28.16</v>
      </c>
      <c r="V7">
        <v>3.2349729855956499</v>
      </c>
      <c r="W7">
        <v>22.53</v>
      </c>
      <c r="X7">
        <v>2.2092993110727401</v>
      </c>
      <c r="Y7">
        <v>34.42</v>
      </c>
      <c r="Z7">
        <v>0.19198984185509699</v>
      </c>
      <c r="AA7">
        <v>30.99</v>
      </c>
      <c r="AB7">
        <v>0.76216328011559298</v>
      </c>
      <c r="AC7">
        <v>23.85</v>
      </c>
      <c r="AD7">
        <v>0.83448985724768598</v>
      </c>
      <c r="AE7">
        <v>27.29</v>
      </c>
      <c r="AF7">
        <v>2.2488627395203502</v>
      </c>
      <c r="AG7">
        <v>26.074999999999999</v>
      </c>
      <c r="AH7">
        <v>1.4192968605965901</v>
      </c>
    </row>
    <row r="8" spans="1:34" x14ac:dyDescent="0.35">
      <c r="A8">
        <v>11</v>
      </c>
      <c r="B8" t="s">
        <v>34</v>
      </c>
      <c r="C8">
        <v>1</v>
      </c>
      <c r="D8" t="s">
        <v>35</v>
      </c>
      <c r="E8">
        <v>12.5</v>
      </c>
      <c r="F8">
        <v>17.614999999999998</v>
      </c>
      <c r="G8">
        <v>28.565000000000001</v>
      </c>
      <c r="H8">
        <v>1.9062895881872099</v>
      </c>
      <c r="I8">
        <v>28.574999999999999</v>
      </c>
      <c r="J8">
        <v>4.7575926697094504</v>
      </c>
      <c r="K8">
        <v>20.14</v>
      </c>
      <c r="L8">
        <v>3.0144470793165601</v>
      </c>
      <c r="M8">
        <v>25.73</v>
      </c>
      <c r="N8">
        <v>1.30514947638056</v>
      </c>
      <c r="O8">
        <v>31.835000000000001</v>
      </c>
      <c r="P8">
        <v>0.50971669909562201</v>
      </c>
      <c r="Q8">
        <v>21.975000000000001</v>
      </c>
      <c r="R8">
        <v>1.6533521901735999</v>
      </c>
      <c r="S8">
        <v>34.765000000000001</v>
      </c>
      <c r="T8">
        <v>1.6036425604680001E-3</v>
      </c>
      <c r="U8">
        <v>31.89</v>
      </c>
      <c r="V8">
        <v>0.22905304779678401</v>
      </c>
      <c r="W8">
        <v>26.87</v>
      </c>
      <c r="X8">
        <v>0.102492403183188</v>
      </c>
      <c r="Y8">
        <v>30.08</v>
      </c>
      <c r="Z8">
        <v>3.6530509750772602</v>
      </c>
      <c r="AA8">
        <v>29.21</v>
      </c>
      <c r="AB8">
        <v>2.4591709163477899</v>
      </c>
      <c r="AC8">
        <v>21.59</v>
      </c>
      <c r="AD8">
        <v>3.7553995771330499</v>
      </c>
      <c r="AE8">
        <v>31.3</v>
      </c>
      <c r="AF8">
        <v>0.131141445588146</v>
      </c>
      <c r="AG8">
        <v>28.98</v>
      </c>
      <c r="AH8">
        <v>0.17802803779461401</v>
      </c>
    </row>
    <row r="9" spans="1:34" x14ac:dyDescent="0.35">
      <c r="A9">
        <v>23</v>
      </c>
      <c r="B9" t="s">
        <v>34</v>
      </c>
      <c r="C9">
        <v>2</v>
      </c>
      <c r="D9" t="s">
        <v>35</v>
      </c>
      <c r="E9">
        <v>12.5</v>
      </c>
      <c r="F9">
        <v>16.53</v>
      </c>
      <c r="G9">
        <v>27.774999999999999</v>
      </c>
      <c r="H9">
        <v>1.5537639008785999</v>
      </c>
      <c r="I9">
        <v>29.225000000000001</v>
      </c>
      <c r="J9">
        <v>1.4292237152218901</v>
      </c>
      <c r="K9">
        <v>19.98</v>
      </c>
      <c r="L9">
        <v>1.58765054914996</v>
      </c>
      <c r="M9">
        <v>25.24</v>
      </c>
      <c r="N9">
        <v>0.864066974041935</v>
      </c>
      <c r="O9">
        <v>31.094999999999999</v>
      </c>
      <c r="P9">
        <v>0.40130402298850898</v>
      </c>
      <c r="Q9">
        <v>21.29</v>
      </c>
      <c r="R9">
        <v>1.25300665246119</v>
      </c>
      <c r="S9">
        <v>26.67</v>
      </c>
      <c r="T9">
        <v>0.206693987400968</v>
      </c>
      <c r="U9">
        <v>29.27</v>
      </c>
      <c r="V9">
        <v>0.66376923316407099</v>
      </c>
      <c r="W9">
        <v>25.795000000000002</v>
      </c>
      <c r="X9">
        <v>0.10178443644053101</v>
      </c>
      <c r="Y9">
        <v>29.98</v>
      </c>
      <c r="Z9">
        <v>1.8456153209283499</v>
      </c>
      <c r="AA9">
        <v>30.19</v>
      </c>
      <c r="AB9">
        <v>0.58770823066134603</v>
      </c>
      <c r="AC9">
        <v>22.95</v>
      </c>
      <c r="AD9">
        <v>0.68966440801881501</v>
      </c>
      <c r="AE9">
        <v>27.24</v>
      </c>
      <c r="AF9">
        <v>1.03110811237625</v>
      </c>
      <c r="AG9">
        <v>25.37</v>
      </c>
      <c r="AH9">
        <v>1.02468208706442</v>
      </c>
    </row>
    <row r="10" spans="1:34" x14ac:dyDescent="0.35">
      <c r="A10">
        <v>51</v>
      </c>
      <c r="B10" t="s">
        <v>34</v>
      </c>
      <c r="C10">
        <v>3</v>
      </c>
      <c r="D10" t="s">
        <v>35</v>
      </c>
      <c r="E10">
        <v>12.5</v>
      </c>
      <c r="F10">
        <v>17.355</v>
      </c>
      <c r="G10">
        <v>30.324999999999999</v>
      </c>
      <c r="H10">
        <v>0.470011284026353</v>
      </c>
      <c r="I10">
        <v>31.824999999999999</v>
      </c>
      <c r="J10">
        <v>0.41761104036388202</v>
      </c>
      <c r="K10">
        <v>21.545000000000002</v>
      </c>
      <c r="L10">
        <v>0.95058886149181399</v>
      </c>
      <c r="M10">
        <v>25.535</v>
      </c>
      <c r="N10">
        <v>1.2476515307059299</v>
      </c>
      <c r="O10">
        <v>29.66</v>
      </c>
      <c r="P10">
        <v>1.9222120864265799</v>
      </c>
      <c r="Q10">
        <v>22.44</v>
      </c>
      <c r="R10">
        <v>1.00027318875391</v>
      </c>
      <c r="S10">
        <v>24.004999999999999</v>
      </c>
      <c r="T10">
        <v>2.3223224916091501</v>
      </c>
      <c r="U10">
        <v>27.815000000000001</v>
      </c>
      <c r="V10">
        <v>3.2237808293065502</v>
      </c>
      <c r="W10">
        <v>21.78</v>
      </c>
      <c r="X10">
        <v>2.9151879182255902</v>
      </c>
      <c r="Y10">
        <v>39.725000000000001</v>
      </c>
      <c r="Z10">
        <v>3.8102513479639998E-3</v>
      </c>
      <c r="AA10">
        <v>29.76</v>
      </c>
      <c r="AB10">
        <v>1.40266647624423</v>
      </c>
      <c r="AC10">
        <v>23.54</v>
      </c>
      <c r="AD10">
        <v>0.81167068821733601</v>
      </c>
      <c r="AE10">
        <v>27.395</v>
      </c>
      <c r="AF10">
        <v>1.64056824418194</v>
      </c>
      <c r="AG10">
        <v>25.85</v>
      </c>
      <c r="AH10">
        <v>1.30150095967477</v>
      </c>
    </row>
    <row r="11" spans="1:34" x14ac:dyDescent="0.35">
      <c r="A11">
        <v>12</v>
      </c>
      <c r="B11" t="s">
        <v>34</v>
      </c>
      <c r="C11">
        <v>1</v>
      </c>
      <c r="D11" t="s">
        <v>35</v>
      </c>
      <c r="E11">
        <v>25</v>
      </c>
      <c r="F11">
        <v>17.855</v>
      </c>
      <c r="G11">
        <v>28.46</v>
      </c>
      <c r="H11">
        <v>2.4212755934394599</v>
      </c>
      <c r="I11">
        <v>28.965</v>
      </c>
      <c r="J11">
        <v>4.2877825944895402</v>
      </c>
      <c r="K11">
        <v>20.085000000000001</v>
      </c>
      <c r="L11">
        <v>3.6983798363400999</v>
      </c>
      <c r="M11">
        <v>26.02</v>
      </c>
      <c r="N11">
        <v>1.26069129391323</v>
      </c>
      <c r="O11">
        <v>31.46</v>
      </c>
      <c r="P11">
        <v>0.78066068675245204</v>
      </c>
      <c r="Q11">
        <v>22.285</v>
      </c>
      <c r="R11">
        <v>1.57504612050854</v>
      </c>
      <c r="S11">
        <v>25.66</v>
      </c>
      <c r="T11">
        <v>1.0428765049953299</v>
      </c>
      <c r="U11">
        <v>29.29</v>
      </c>
      <c r="V11">
        <v>1.64006576280469</v>
      </c>
      <c r="W11">
        <v>25.66</v>
      </c>
      <c r="X11">
        <v>0.28001749751947402</v>
      </c>
      <c r="Y11">
        <v>30.78</v>
      </c>
      <c r="Z11">
        <v>2.65571786106625</v>
      </c>
      <c r="AA11">
        <v>30.16</v>
      </c>
      <c r="AB11">
        <v>1.5033407060278601</v>
      </c>
      <c r="AC11">
        <v>22.32</v>
      </c>
      <c r="AD11">
        <v>2.6739387511807502</v>
      </c>
      <c r="AE11">
        <v>27.7</v>
      </c>
      <c r="AF11">
        <v>1.87799810622603</v>
      </c>
      <c r="AG11">
        <v>25.88</v>
      </c>
      <c r="AH11">
        <v>1.80272130200099</v>
      </c>
    </row>
    <row r="12" spans="1:34" x14ac:dyDescent="0.35">
      <c r="A12">
        <v>24</v>
      </c>
      <c r="B12" t="s">
        <v>34</v>
      </c>
      <c r="C12">
        <v>2</v>
      </c>
      <c r="D12" t="s">
        <v>35</v>
      </c>
      <c r="E12">
        <v>25</v>
      </c>
      <c r="F12">
        <v>16.655000000000001</v>
      </c>
      <c r="G12">
        <v>28.03</v>
      </c>
      <c r="H12">
        <v>1.4198783188539801</v>
      </c>
      <c r="I12">
        <v>29.33</v>
      </c>
      <c r="J12">
        <v>1.4491749347899701</v>
      </c>
      <c r="K12">
        <v>20.399999999999999</v>
      </c>
      <c r="L12">
        <v>1.2940500361359699</v>
      </c>
      <c r="M12">
        <v>25.58</v>
      </c>
      <c r="N12">
        <v>0.74443358321981301</v>
      </c>
      <c r="O12">
        <v>31.71</v>
      </c>
      <c r="P12">
        <v>0.28573853621533901</v>
      </c>
      <c r="Q12">
        <v>21.844999999999999</v>
      </c>
      <c r="R12">
        <v>0.930058954866818</v>
      </c>
      <c r="S12">
        <v>26.79</v>
      </c>
      <c r="T12">
        <v>0.207411576943651</v>
      </c>
      <c r="U12">
        <v>29.49</v>
      </c>
      <c r="V12">
        <v>0.62146871171239404</v>
      </c>
      <c r="W12">
        <v>25.93</v>
      </c>
      <c r="X12">
        <v>0.101081359981379</v>
      </c>
      <c r="Y12">
        <v>30.29</v>
      </c>
      <c r="Z12">
        <v>1.6234938115629101</v>
      </c>
      <c r="AA12">
        <v>30.51</v>
      </c>
      <c r="AB12">
        <v>0.51340598101290902</v>
      </c>
      <c r="AC12">
        <v>23.61</v>
      </c>
      <c r="AD12">
        <v>0.47597787520419199</v>
      </c>
      <c r="AE12">
        <v>28</v>
      </c>
      <c r="AF12">
        <v>0.66397259798396202</v>
      </c>
      <c r="AG12">
        <v>26</v>
      </c>
      <c r="AH12">
        <v>0.72205286636106703</v>
      </c>
    </row>
    <row r="13" spans="1:34" x14ac:dyDescent="0.35">
      <c r="A13">
        <v>52</v>
      </c>
      <c r="B13" t="s">
        <v>34</v>
      </c>
      <c r="C13">
        <v>3</v>
      </c>
      <c r="D13" t="s">
        <v>35</v>
      </c>
      <c r="E13">
        <v>25</v>
      </c>
      <c r="F13">
        <v>17.670000000000002</v>
      </c>
      <c r="G13">
        <v>30.04</v>
      </c>
      <c r="H13">
        <v>0.712403889645568</v>
      </c>
      <c r="I13">
        <v>31.715</v>
      </c>
      <c r="J13">
        <v>0.560673099650006</v>
      </c>
      <c r="K13">
        <v>22.2</v>
      </c>
      <c r="L13">
        <v>0.75100447117570801</v>
      </c>
      <c r="M13">
        <v>25.55</v>
      </c>
      <c r="N13">
        <v>1.53603921182984</v>
      </c>
      <c r="O13">
        <v>30.454999999999998</v>
      </c>
      <c r="P13">
        <v>1.3781830545654199</v>
      </c>
      <c r="Q13">
        <v>23.135000000000002</v>
      </c>
      <c r="R13">
        <v>0.76864751915185503</v>
      </c>
      <c r="S13">
        <v>24.22</v>
      </c>
      <c r="T13">
        <v>2.4890036179578501</v>
      </c>
      <c r="U13">
        <v>28.6</v>
      </c>
      <c r="V13">
        <v>2.3274556297007201</v>
      </c>
      <c r="W13">
        <v>22.234999999999999</v>
      </c>
      <c r="X13">
        <v>2.64558887713889</v>
      </c>
      <c r="Y13">
        <v>33.704999999999998</v>
      </c>
      <c r="Z13">
        <v>0.30759455822662801</v>
      </c>
      <c r="AA13">
        <v>31.08</v>
      </c>
      <c r="AB13">
        <v>0.69890680944813499</v>
      </c>
      <c r="AC13">
        <v>24.035</v>
      </c>
      <c r="AD13">
        <v>0.71646414849074103</v>
      </c>
      <c r="AE13">
        <v>27.69</v>
      </c>
      <c r="AF13">
        <v>1.66346972343077</v>
      </c>
      <c r="AG13">
        <v>26.36</v>
      </c>
      <c r="AH13">
        <v>1.13695596238145</v>
      </c>
    </row>
    <row r="14" spans="1:34" x14ac:dyDescent="0.35">
      <c r="A14">
        <v>33</v>
      </c>
      <c r="B14" t="s">
        <v>36</v>
      </c>
      <c r="C14">
        <v>1</v>
      </c>
      <c r="D14" t="s">
        <v>35</v>
      </c>
      <c r="E14">
        <v>0</v>
      </c>
      <c r="F14">
        <v>16.934999999999999</v>
      </c>
      <c r="G14">
        <v>28.914999999999999</v>
      </c>
      <c r="H14">
        <v>1.13617639123803</v>
      </c>
      <c r="I14">
        <v>29.335000000000001</v>
      </c>
      <c r="J14">
        <v>1.9120454888858101</v>
      </c>
      <c r="K14">
        <v>21.395</v>
      </c>
      <c r="L14">
        <v>1.19523483185827</v>
      </c>
      <c r="M14">
        <v>25.875</v>
      </c>
      <c r="N14">
        <v>0.70699666548807205</v>
      </c>
      <c r="O14">
        <v>31.4</v>
      </c>
      <c r="P14">
        <v>0.49493263012753203</v>
      </c>
      <c r="Q14">
        <v>22.1</v>
      </c>
      <c r="R14">
        <v>0.89538019946844105</v>
      </c>
      <c r="S14">
        <v>28.114999999999998</v>
      </c>
      <c r="T14">
        <v>9.1746984064817003E-2</v>
      </c>
      <c r="U14">
        <v>30.38</v>
      </c>
      <c r="V14">
        <v>0.40052487394295599</v>
      </c>
      <c r="W14">
        <v>27.355</v>
      </c>
      <c r="X14">
        <v>5.7506897474355001E-2</v>
      </c>
      <c r="Y14">
        <v>31.54</v>
      </c>
      <c r="Z14">
        <v>0.79721253084996901</v>
      </c>
      <c r="AA14">
        <v>30.6</v>
      </c>
      <c r="AB14">
        <v>0.83792034610148602</v>
      </c>
      <c r="AC14">
        <v>23.26</v>
      </c>
      <c r="AD14">
        <v>1.1540928737463301</v>
      </c>
      <c r="AE14">
        <v>29</v>
      </c>
      <c r="AF14">
        <v>0.449317021445992</v>
      </c>
      <c r="AG14">
        <v>26.77</v>
      </c>
      <c r="AH14">
        <v>0.54513401657171201</v>
      </c>
    </row>
    <row r="15" spans="1:34" x14ac:dyDescent="0.35">
      <c r="A15">
        <v>45</v>
      </c>
      <c r="B15" t="s">
        <v>36</v>
      </c>
      <c r="C15">
        <v>2</v>
      </c>
      <c r="D15" t="s">
        <v>35</v>
      </c>
      <c r="E15">
        <v>0</v>
      </c>
      <c r="F15">
        <v>16.614999999999998</v>
      </c>
      <c r="G15">
        <v>28.815000000000001</v>
      </c>
      <c r="H15">
        <v>0.97548177921355195</v>
      </c>
      <c r="I15">
        <v>30.94</v>
      </c>
      <c r="J15">
        <v>0.50351855424138203</v>
      </c>
      <c r="K15">
        <v>23.135000000000002</v>
      </c>
      <c r="L15">
        <v>0.28663647209235099</v>
      </c>
      <c r="M15">
        <v>26.55</v>
      </c>
      <c r="N15">
        <v>0.35472559005385201</v>
      </c>
      <c r="O15">
        <v>32.795000000000002</v>
      </c>
      <c r="P15">
        <v>0.150757749093785</v>
      </c>
      <c r="Q15">
        <v>21.585000000000001</v>
      </c>
      <c r="R15">
        <v>1.02496334725319</v>
      </c>
      <c r="S15">
        <v>24.21</v>
      </c>
      <c r="T15">
        <v>1.1009924259728801</v>
      </c>
      <c r="U15">
        <v>28.61</v>
      </c>
      <c r="V15">
        <v>1.09426620327512</v>
      </c>
      <c r="W15">
        <v>24.925000000000001</v>
      </c>
      <c r="X15">
        <v>0.24825227019235699</v>
      </c>
      <c r="Y15">
        <v>29.84</v>
      </c>
      <c r="Z15">
        <v>2.0748920681557199</v>
      </c>
      <c r="AA15">
        <v>30.92</v>
      </c>
      <c r="AB15">
        <v>0.53770433614075996</v>
      </c>
      <c r="AC15">
        <v>23.67</v>
      </c>
      <c r="AD15">
        <v>0.69580711052272604</v>
      </c>
      <c r="AE15">
        <v>27.19</v>
      </c>
      <c r="AF15">
        <v>1.26208197670337</v>
      </c>
      <c r="AG15">
        <v>25.51</v>
      </c>
      <c r="AH15">
        <v>1.04585500464181</v>
      </c>
    </row>
    <row r="16" spans="1:34" x14ac:dyDescent="0.35">
      <c r="A16">
        <v>53</v>
      </c>
      <c r="B16" t="s">
        <v>36</v>
      </c>
      <c r="C16">
        <v>3</v>
      </c>
      <c r="D16" t="s">
        <v>35</v>
      </c>
      <c r="E16">
        <v>0</v>
      </c>
      <c r="F16">
        <v>17.73</v>
      </c>
      <c r="G16">
        <v>30.065000000000001</v>
      </c>
      <c r="H16">
        <v>0.88834182954841401</v>
      </c>
      <c r="I16">
        <v>31.84</v>
      </c>
      <c r="J16">
        <v>0.58443595687280503</v>
      </c>
      <c r="K16">
        <v>21.844999999999999</v>
      </c>
      <c r="L16">
        <v>1.5181286960493701</v>
      </c>
      <c r="M16">
        <v>25.215</v>
      </c>
      <c r="N16">
        <v>1.9382777444580801</v>
      </c>
      <c r="O16">
        <v>29.945</v>
      </c>
      <c r="P16">
        <v>2.3543096207786798</v>
      </c>
      <c r="Q16">
        <v>22.625</v>
      </c>
      <c r="R16">
        <v>1.0796564532783599</v>
      </c>
      <c r="S16">
        <v>24.61</v>
      </c>
      <c r="T16">
        <v>1.80726058996231</v>
      </c>
      <c r="U16">
        <v>29.265000000000001</v>
      </c>
      <c r="V16">
        <v>1.5052089227819301</v>
      </c>
      <c r="W16">
        <v>22.6</v>
      </c>
      <c r="X16">
        <v>2.69424083233329</v>
      </c>
      <c r="Y16">
        <v>34.975000000000001</v>
      </c>
      <c r="Z16">
        <v>0.12789540099431401</v>
      </c>
      <c r="AA16">
        <v>30.44</v>
      </c>
      <c r="AB16">
        <v>1.62437531775775</v>
      </c>
      <c r="AC16">
        <v>24.06</v>
      </c>
      <c r="AD16">
        <v>1.15010001573094</v>
      </c>
      <c r="AE16">
        <v>28.274999999999999</v>
      </c>
      <c r="AF16">
        <v>1.28860100185064</v>
      </c>
      <c r="AG16">
        <v>26.195</v>
      </c>
      <c r="AH16">
        <v>1.40901097878648</v>
      </c>
    </row>
    <row r="17" spans="1:34" x14ac:dyDescent="0.35">
      <c r="A17">
        <v>34</v>
      </c>
      <c r="B17" t="s">
        <v>36</v>
      </c>
      <c r="C17">
        <v>1</v>
      </c>
      <c r="D17" t="s">
        <v>35</v>
      </c>
      <c r="E17">
        <v>2.5</v>
      </c>
      <c r="F17">
        <v>16.82</v>
      </c>
      <c r="G17">
        <v>28.47</v>
      </c>
      <c r="H17">
        <v>1.42818891960216</v>
      </c>
      <c r="I17">
        <v>28.98</v>
      </c>
      <c r="J17">
        <v>2.2581116906935899</v>
      </c>
      <c r="K17">
        <v>20.664999999999999</v>
      </c>
      <c r="L17">
        <v>1.8305714651383</v>
      </c>
      <c r="M17">
        <v>25.695</v>
      </c>
      <c r="N17">
        <v>0.73957856425060997</v>
      </c>
      <c r="O17">
        <v>30.95</v>
      </c>
      <c r="P17">
        <v>0.62429683853630202</v>
      </c>
      <c r="Q17">
        <v>21.66</v>
      </c>
      <c r="R17">
        <v>1.1216109349223</v>
      </c>
      <c r="S17">
        <v>23.734999999999999</v>
      </c>
      <c r="T17">
        <v>1.7639437358023899</v>
      </c>
      <c r="U17">
        <v>28.635000000000002</v>
      </c>
      <c r="V17">
        <v>1.23967654791419</v>
      </c>
      <c r="W17">
        <v>24.14</v>
      </c>
      <c r="X17">
        <v>0.49307493300647598</v>
      </c>
      <c r="Y17">
        <v>30.4</v>
      </c>
      <c r="Z17">
        <v>1.62229512085926</v>
      </c>
      <c r="AA17">
        <v>30.49</v>
      </c>
      <c r="AB17">
        <v>0.83502136193279597</v>
      </c>
      <c r="AC17">
        <v>23.05</v>
      </c>
      <c r="AD17">
        <v>1.2326466761229999</v>
      </c>
      <c r="AE17">
        <v>26.83</v>
      </c>
      <c r="AF17">
        <v>1.8671083119830501</v>
      </c>
      <c r="AG17">
        <v>24.62</v>
      </c>
      <c r="AH17">
        <v>2.2340831045832901</v>
      </c>
    </row>
    <row r="18" spans="1:34" x14ac:dyDescent="0.35">
      <c r="A18">
        <v>46</v>
      </c>
      <c r="B18" t="s">
        <v>36</v>
      </c>
      <c r="C18">
        <v>2</v>
      </c>
      <c r="D18" t="s">
        <v>35</v>
      </c>
      <c r="E18">
        <v>2.5</v>
      </c>
      <c r="F18">
        <v>16.295000000000002</v>
      </c>
      <c r="G18">
        <v>28.355</v>
      </c>
      <c r="H18">
        <v>1.07488836295984</v>
      </c>
      <c r="I18">
        <v>29.754999999999999</v>
      </c>
      <c r="J18">
        <v>0.91707831600294998</v>
      </c>
      <c r="K18">
        <v>21.19</v>
      </c>
      <c r="L18">
        <v>0.88410774043513296</v>
      </c>
      <c r="M18">
        <v>25.765000000000001</v>
      </c>
      <c r="N18">
        <v>0.489633887645191</v>
      </c>
      <c r="O18">
        <v>32.770000000000003</v>
      </c>
      <c r="P18">
        <v>0.122878470181641</v>
      </c>
      <c r="Q18">
        <v>21.76</v>
      </c>
      <c r="R18">
        <v>0.72727471266816701</v>
      </c>
      <c r="S18">
        <v>23.984999999999999</v>
      </c>
      <c r="T18">
        <v>1.0308286530739801</v>
      </c>
      <c r="U18">
        <v>28.69</v>
      </c>
      <c r="V18">
        <v>0.82929870623826496</v>
      </c>
      <c r="W18">
        <v>24.704999999999998</v>
      </c>
      <c r="X18">
        <v>0.23162755831338</v>
      </c>
      <c r="Y18">
        <v>31.06</v>
      </c>
      <c r="Z18">
        <v>0.71352520196866398</v>
      </c>
      <c r="AA18">
        <v>31.05</v>
      </c>
      <c r="AB18">
        <v>0.39362261359581302</v>
      </c>
      <c r="AC18">
        <v>22.96</v>
      </c>
      <c r="AD18">
        <v>0.91178104798672899</v>
      </c>
      <c r="AE18">
        <v>27.68</v>
      </c>
      <c r="AF18">
        <v>0.71986866273734995</v>
      </c>
      <c r="AG18">
        <v>25.28</v>
      </c>
      <c r="AH18">
        <v>0.98260456924031103</v>
      </c>
    </row>
    <row r="19" spans="1:34" x14ac:dyDescent="0.35">
      <c r="A19">
        <v>54</v>
      </c>
      <c r="B19" t="s">
        <v>36</v>
      </c>
      <c r="C19">
        <v>3</v>
      </c>
      <c r="D19" t="s">
        <v>35</v>
      </c>
      <c r="E19">
        <v>2.5</v>
      </c>
      <c r="F19">
        <v>17.425000000000001</v>
      </c>
      <c r="G19">
        <v>29.954999999999998</v>
      </c>
      <c r="H19">
        <v>0.77603134460254397</v>
      </c>
      <c r="I19">
        <v>31.79</v>
      </c>
      <c r="J19">
        <v>0.489749812896763</v>
      </c>
      <c r="K19">
        <v>21.355</v>
      </c>
      <c r="L19">
        <v>1.72583446922559</v>
      </c>
      <c r="M19">
        <v>25.074999999999999</v>
      </c>
      <c r="N19">
        <v>1.72880519883941</v>
      </c>
      <c r="O19">
        <v>29.83</v>
      </c>
      <c r="P19">
        <v>2.0638012833239801</v>
      </c>
      <c r="Q19">
        <v>22.285</v>
      </c>
      <c r="R19">
        <v>1.1061693857377399</v>
      </c>
      <c r="S19">
        <v>24.11</v>
      </c>
      <c r="T19">
        <v>2.0688148618276898</v>
      </c>
      <c r="U19">
        <v>28.83</v>
      </c>
      <c r="V19">
        <v>1.6471406432817299</v>
      </c>
      <c r="W19">
        <v>22.094999999999999</v>
      </c>
      <c r="X19">
        <v>3.0948700120671</v>
      </c>
      <c r="Y19">
        <v>39.335000000000001</v>
      </c>
      <c r="Z19">
        <v>5.0413865471140001E-3</v>
      </c>
      <c r="AA19">
        <v>30.86</v>
      </c>
      <c r="AB19">
        <v>0.98274226658029795</v>
      </c>
      <c r="AC19">
        <v>23.79</v>
      </c>
      <c r="AD19">
        <v>1.1225341434226399</v>
      </c>
      <c r="AE19">
        <v>27.61</v>
      </c>
      <c r="AF19">
        <v>1.6538238974006201</v>
      </c>
      <c r="AG19">
        <v>26.094999999999999</v>
      </c>
      <c r="AH19">
        <v>1.2223715347192701</v>
      </c>
    </row>
    <row r="20" spans="1:34" x14ac:dyDescent="0.35">
      <c r="A20">
        <v>35</v>
      </c>
      <c r="B20" t="s">
        <v>36</v>
      </c>
      <c r="C20">
        <v>1</v>
      </c>
      <c r="D20" t="s">
        <v>35</v>
      </c>
      <c r="E20">
        <v>12.5</v>
      </c>
      <c r="F20">
        <v>15.805</v>
      </c>
      <c r="G20">
        <v>26.895</v>
      </c>
      <c r="H20">
        <v>2.1055349606456901</v>
      </c>
      <c r="I20">
        <v>27.7</v>
      </c>
      <c r="J20">
        <v>2.7134284113954399</v>
      </c>
      <c r="K20">
        <v>19.309999999999999</v>
      </c>
      <c r="L20">
        <v>2.3170579027326399</v>
      </c>
      <c r="M20">
        <v>24.76</v>
      </c>
      <c r="N20">
        <v>0.69968395606362599</v>
      </c>
      <c r="O20">
        <v>29.625</v>
      </c>
      <c r="P20">
        <v>0.77394559778101901</v>
      </c>
      <c r="Q20">
        <v>20.855</v>
      </c>
      <c r="R20">
        <v>0.96967441228234796</v>
      </c>
      <c r="S20">
        <v>22.515000000000001</v>
      </c>
      <c r="T20">
        <v>2.0332738607807901</v>
      </c>
      <c r="U20">
        <v>27.36</v>
      </c>
      <c r="V20">
        <v>1.4844862667427601</v>
      </c>
      <c r="W20">
        <v>22.99</v>
      </c>
      <c r="X20">
        <v>0.54144204059294199</v>
      </c>
      <c r="Y20">
        <v>30.58</v>
      </c>
      <c r="Z20">
        <v>0.70859652338027501</v>
      </c>
      <c r="AA20">
        <v>29.39</v>
      </c>
      <c r="AB20">
        <v>0.88569692238270803</v>
      </c>
      <c r="AC20">
        <v>21.54</v>
      </c>
      <c r="AD20">
        <v>1.7371945444169601</v>
      </c>
      <c r="AE20">
        <v>25.77</v>
      </c>
      <c r="AF20">
        <v>1.92626423940666</v>
      </c>
      <c r="AG20">
        <v>23.91</v>
      </c>
      <c r="AH20">
        <v>1.8083611801250199</v>
      </c>
    </row>
    <row r="21" spans="1:34" x14ac:dyDescent="0.35">
      <c r="A21">
        <v>47</v>
      </c>
      <c r="B21" t="s">
        <v>36</v>
      </c>
      <c r="C21">
        <v>2</v>
      </c>
      <c r="D21" t="s">
        <v>35</v>
      </c>
      <c r="E21">
        <v>12.5</v>
      </c>
      <c r="F21">
        <v>16.245000000000001</v>
      </c>
      <c r="G21">
        <v>27.805</v>
      </c>
      <c r="H21">
        <v>1.52012170093481</v>
      </c>
      <c r="I21">
        <v>29.395</v>
      </c>
      <c r="J21">
        <v>1.13690904979594</v>
      </c>
      <c r="K21">
        <v>20.805</v>
      </c>
      <c r="L21">
        <v>1.1151935307577201</v>
      </c>
      <c r="M21">
        <v>25.37</v>
      </c>
      <c r="N21">
        <v>0.621908963476827</v>
      </c>
      <c r="O21">
        <v>32.825000000000003</v>
      </c>
      <c r="P21">
        <v>0.114253008915634</v>
      </c>
      <c r="Q21">
        <v>21.47</v>
      </c>
      <c r="R21">
        <v>0.85890609850437705</v>
      </c>
      <c r="S21">
        <v>23.704999999999998</v>
      </c>
      <c r="T21">
        <v>1.20899187099479</v>
      </c>
      <c r="U21">
        <v>28.305</v>
      </c>
      <c r="V21">
        <v>1.04605865322193</v>
      </c>
      <c r="W21">
        <v>24.28</v>
      </c>
      <c r="X21">
        <v>0.30038377956802398</v>
      </c>
      <c r="Y21">
        <v>29.68</v>
      </c>
      <c r="Z21">
        <v>1.7938214438660001</v>
      </c>
      <c r="AA21">
        <v>30</v>
      </c>
      <c r="AB21">
        <v>0.78724522719162704</v>
      </c>
      <c r="AC21">
        <v>23</v>
      </c>
      <c r="AD21">
        <v>0.85663903688572496</v>
      </c>
      <c r="AE21">
        <v>27</v>
      </c>
      <c r="AF21">
        <v>1.1140435424005</v>
      </c>
      <c r="AG21">
        <v>25</v>
      </c>
      <c r="AH21">
        <v>1.15243298007997</v>
      </c>
    </row>
    <row r="22" spans="1:34" x14ac:dyDescent="0.35">
      <c r="A22">
        <v>55</v>
      </c>
      <c r="B22" t="s">
        <v>36</v>
      </c>
      <c r="C22">
        <v>3</v>
      </c>
      <c r="D22" t="s">
        <v>35</v>
      </c>
      <c r="E22">
        <v>12.5</v>
      </c>
      <c r="F22">
        <v>17.155000000000001</v>
      </c>
      <c r="G22">
        <v>29.465</v>
      </c>
      <c r="H22">
        <v>0.90386977121085899</v>
      </c>
      <c r="I22">
        <v>32.045000000000002</v>
      </c>
      <c r="J22">
        <v>0.340356094054793</v>
      </c>
      <c r="K22">
        <v>21.3</v>
      </c>
      <c r="L22">
        <v>1.48688605925993</v>
      </c>
      <c r="M22">
        <v>24.83</v>
      </c>
      <c r="N22">
        <v>1.6991053602914901</v>
      </c>
      <c r="O22">
        <v>29.57</v>
      </c>
      <c r="P22">
        <v>2.0495455665423701</v>
      </c>
      <c r="Q22">
        <v>22.265000000000001</v>
      </c>
      <c r="R22">
        <v>0.93017387113027095</v>
      </c>
      <c r="S22">
        <v>24.254999999999999</v>
      </c>
      <c r="T22">
        <v>1.5516514771777401</v>
      </c>
      <c r="U22">
        <v>28.484999999999999</v>
      </c>
      <c r="V22">
        <v>1.7350337743705599</v>
      </c>
      <c r="W22">
        <v>21.995000000000001</v>
      </c>
      <c r="X22">
        <v>2.75085255938773</v>
      </c>
      <c r="Y22">
        <v>34.53</v>
      </c>
      <c r="Z22">
        <v>0.116874839768305</v>
      </c>
      <c r="AA22">
        <v>30.175000000000001</v>
      </c>
      <c r="AB22">
        <v>1.3102889639531199</v>
      </c>
      <c r="AC22">
        <v>23.774999999999999</v>
      </c>
      <c r="AD22">
        <v>0.94066917041367504</v>
      </c>
      <c r="AE22">
        <v>27.754999999999999</v>
      </c>
      <c r="AF22">
        <v>1.2404001637567801</v>
      </c>
      <c r="AG22">
        <v>25.76</v>
      </c>
      <c r="AH22">
        <v>1.27870445330091</v>
      </c>
    </row>
    <row r="23" spans="1:34" x14ac:dyDescent="0.35">
      <c r="A23">
        <v>36</v>
      </c>
      <c r="B23" t="s">
        <v>36</v>
      </c>
      <c r="C23">
        <v>1</v>
      </c>
      <c r="D23" t="s">
        <v>35</v>
      </c>
      <c r="E23">
        <v>25</v>
      </c>
      <c r="F23">
        <v>17.34</v>
      </c>
      <c r="G23">
        <v>28.84</v>
      </c>
      <c r="H23">
        <v>1.5846748255361101</v>
      </c>
      <c r="I23">
        <v>29.024999999999999</v>
      </c>
      <c r="J23">
        <v>3.1385905813339998</v>
      </c>
      <c r="K23">
        <v>20.355</v>
      </c>
      <c r="L23">
        <v>3.2541800982810898</v>
      </c>
      <c r="M23">
        <v>25.8</v>
      </c>
      <c r="N23">
        <v>0.98607912132034503</v>
      </c>
      <c r="O23">
        <v>34.28</v>
      </c>
      <c r="P23">
        <v>8.9021897666698005E-2</v>
      </c>
      <c r="Q23">
        <v>21.824999999999999</v>
      </c>
      <c r="R23">
        <v>1.43452421356871</v>
      </c>
      <c r="S23">
        <v>22.93</v>
      </c>
      <c r="T23">
        <v>4.4192591791468896</v>
      </c>
      <c r="U23">
        <v>27.984999999999999</v>
      </c>
      <c r="V23">
        <v>2.7894172370011998</v>
      </c>
      <c r="W23">
        <v>23.52</v>
      </c>
      <c r="X23">
        <v>1.0866435823807099</v>
      </c>
      <c r="Y23">
        <v>31.07</v>
      </c>
      <c r="Z23">
        <v>1.4620942281656999</v>
      </c>
      <c r="AA23">
        <v>29.44</v>
      </c>
      <c r="AB23">
        <v>2.47921778753601</v>
      </c>
      <c r="AC23">
        <v>23.59</v>
      </c>
      <c r="AD23">
        <v>1.21567646507753</v>
      </c>
      <c r="AE23">
        <v>26.63</v>
      </c>
      <c r="AF23">
        <v>3.0754672680297102</v>
      </c>
      <c r="AG23">
        <v>24.9</v>
      </c>
      <c r="AH23">
        <v>2.6384357515365799</v>
      </c>
    </row>
    <row r="24" spans="1:34" x14ac:dyDescent="0.35">
      <c r="A24">
        <v>48</v>
      </c>
      <c r="B24" t="s">
        <v>36</v>
      </c>
      <c r="C24">
        <v>2</v>
      </c>
      <c r="D24" t="s">
        <v>35</v>
      </c>
      <c r="E24">
        <v>25</v>
      </c>
      <c r="F24">
        <v>15.5</v>
      </c>
      <c r="G24">
        <v>27.12</v>
      </c>
      <c r="H24">
        <v>1.4581982047144499</v>
      </c>
      <c r="I24">
        <v>29.004999999999999</v>
      </c>
      <c r="J24">
        <v>0.88891467303361604</v>
      </c>
      <c r="K24">
        <v>20.324999999999999</v>
      </c>
      <c r="L24">
        <v>0.928062645255052</v>
      </c>
      <c r="M24">
        <v>24.914999999999999</v>
      </c>
      <c r="N24">
        <v>0.50866062146323299</v>
      </c>
      <c r="O24">
        <v>32.46</v>
      </c>
      <c r="P24">
        <v>8.7796306894958001E-2</v>
      </c>
      <c r="Q24">
        <v>20.754999999999999</v>
      </c>
      <c r="R24">
        <v>0.841230066596382</v>
      </c>
      <c r="S24">
        <v>22.984999999999999</v>
      </c>
      <c r="T24">
        <v>1.1882221142874401</v>
      </c>
      <c r="U24">
        <v>27.18</v>
      </c>
      <c r="V24">
        <v>1.3612799086849201</v>
      </c>
      <c r="W24">
        <v>23.184999999999999</v>
      </c>
      <c r="X24">
        <v>0.382857338522751</v>
      </c>
      <c r="Y24">
        <v>29.79</v>
      </c>
      <c r="Z24">
        <v>0.99174167853292805</v>
      </c>
      <c r="AA24">
        <v>30.09</v>
      </c>
      <c r="AB24">
        <v>0.44131632190854903</v>
      </c>
      <c r="AC24">
        <v>22.92</v>
      </c>
      <c r="AD24">
        <v>0.54027256432530502</v>
      </c>
      <c r="AE24">
        <v>26.32</v>
      </c>
      <c r="AF24">
        <v>1.0649647079533</v>
      </c>
      <c r="AG24">
        <v>24.49</v>
      </c>
      <c r="AH24">
        <v>0.97920501568660501</v>
      </c>
    </row>
    <row r="25" spans="1:34" x14ac:dyDescent="0.35">
      <c r="A25">
        <v>56</v>
      </c>
      <c r="B25" t="s">
        <v>36</v>
      </c>
      <c r="C25">
        <v>3</v>
      </c>
      <c r="D25" t="s">
        <v>35</v>
      </c>
      <c r="E25">
        <v>25</v>
      </c>
      <c r="F25">
        <v>17.37</v>
      </c>
      <c r="G25">
        <v>29.925000000000001</v>
      </c>
      <c r="H25">
        <v>0.76269959059214698</v>
      </c>
      <c r="I25">
        <v>31.984999999999999</v>
      </c>
      <c r="J25">
        <v>0.411828862036066</v>
      </c>
      <c r="K25">
        <v>21.59</v>
      </c>
      <c r="L25">
        <v>1.4115635651095799</v>
      </c>
      <c r="M25">
        <v>25.195</v>
      </c>
      <c r="N25">
        <v>1.5313194919872499</v>
      </c>
      <c r="O25">
        <v>29.445</v>
      </c>
      <c r="P25">
        <v>2.59422581549356</v>
      </c>
      <c r="Q25">
        <v>22.465</v>
      </c>
      <c r="R25">
        <v>0.939895533567775</v>
      </c>
      <c r="S25">
        <v>24.465</v>
      </c>
      <c r="T25">
        <v>1.5570384208809001</v>
      </c>
      <c r="U25">
        <v>28.45</v>
      </c>
      <c r="V25">
        <v>2.06331450925149</v>
      </c>
      <c r="W25">
        <v>22.055</v>
      </c>
      <c r="X25">
        <v>3.0628587081820098</v>
      </c>
      <c r="Y25">
        <v>33.61</v>
      </c>
      <c r="Z25">
        <v>0.25667884332417801</v>
      </c>
      <c r="AA25">
        <v>30.15</v>
      </c>
      <c r="AB25">
        <v>1.54744165078074</v>
      </c>
      <c r="AC25">
        <v>23.945</v>
      </c>
      <c r="AD25">
        <v>0.970472560403151</v>
      </c>
      <c r="AE25">
        <v>26.9</v>
      </c>
      <c r="AF25">
        <v>2.6041374925285501</v>
      </c>
      <c r="AG25">
        <v>25.63</v>
      </c>
      <c r="AH25">
        <v>1.6241477177368799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topLeftCell="F1" zoomScaleNormal="100" workbookViewId="0">
      <selection activeCell="AB2" sqref="AB2"/>
    </sheetView>
  </sheetViews>
  <sheetFormatPr defaultRowHeight="14.5" x14ac:dyDescent="0.35"/>
  <cols>
    <col min="4" max="4" width="11.363281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 s="1">
        <v>1</v>
      </c>
      <c r="B2" s="1" t="s">
        <v>34</v>
      </c>
      <c r="C2" s="1">
        <v>1</v>
      </c>
      <c r="D2" s="1" t="s">
        <v>37</v>
      </c>
      <c r="E2" s="1">
        <v>0</v>
      </c>
      <c r="F2" s="1">
        <v>17.2</v>
      </c>
      <c r="G2" s="1">
        <v>28.745000000000001</v>
      </c>
      <c r="H2">
        <f t="shared" ref="H2:J14" si="0">2^-(G2-$F2)/AVERAGE(2^-(G$2-$F$2),2^-(G$3-$F$3),2^-(G$4-$F$4))</f>
        <v>1.1607410276072203</v>
      </c>
      <c r="I2" s="1">
        <v>28.79</v>
      </c>
      <c r="J2">
        <f t="shared" si="0"/>
        <v>1.9865469679212122</v>
      </c>
      <c r="K2" s="1">
        <v>20.74</v>
      </c>
      <c r="L2">
        <f t="shared" ref="L2:L13" si="1">2^-(K2-$F2)/AVERAGE(2^-(K$2-$F$2),2^-(K$3-$F$3),2^-(K$4-$F$4))</f>
        <v>1.7446874633698439</v>
      </c>
      <c r="M2" s="1">
        <v>25.885000000000002</v>
      </c>
      <c r="N2">
        <f t="shared" ref="N2:N13" si="2">2^-(M2-$F2)/AVERAGE(2^-(M$2-$F$2),2^-(M$3-$F$3),2^-(M$4-$F$4))</f>
        <v>0.58937643626769176</v>
      </c>
      <c r="O2" s="1">
        <v>31.18</v>
      </c>
      <c r="P2">
        <f t="shared" ref="P2:P13" si="3">2^-(O2-$F2)/AVERAGE(2^-(O$2-$F$2),2^-(O$3-$F$3),2^-(O$4-$F$4))</f>
        <v>1.7188167606577589</v>
      </c>
      <c r="Q2" s="1">
        <v>21.895</v>
      </c>
      <c r="R2">
        <f t="shared" ref="R2:R13" si="4">2^-(Q2-$F2)/AVERAGE(2^-(Q$2-$F$2),2^-(Q$3-$F$3),2^-(Q$4-$F$4))</f>
        <v>1.0249660436750543</v>
      </c>
      <c r="S2" s="1">
        <v>30.234999999999999</v>
      </c>
      <c r="T2">
        <f t="shared" ref="T2:T13" si="5">2^-(S2-$F2)/AVERAGE(2^-(S$2-$F$2),2^-(S$3-$F$3),2^-(S$4-$F$4))</f>
        <v>2.5760449180852567E-2</v>
      </c>
      <c r="U2" s="1">
        <v>30.454999999999998</v>
      </c>
      <c r="V2">
        <f t="shared" ref="V2:V13" si="6">2^-(U2-$F2)/AVERAGE(2^-(U$2-$F$2),2^-(U$3-$F$3),2^-(U$4-$F$4))</f>
        <v>0.36760832157735168</v>
      </c>
      <c r="W2" s="1">
        <v>27.434999999999999</v>
      </c>
      <c r="X2">
        <f t="shared" ref="X2:X13" si="7">2^-(W2-$F2)/AVERAGE(2^-(W$2-$F$2),2^-(W$3-$F$3),2^-(W$4-$F$4))</f>
        <v>4.9292613960704196E-2</v>
      </c>
      <c r="Y2" s="1">
        <v>28.88</v>
      </c>
      <c r="Z2">
        <f t="shared" ref="Z2:Z13" si="8">2^-(Y2-$F2)/AVERAGE(2^-(Y$2-$F$2),2^-(Y$3-$F$3),2^-(Y$4-$F$4))</f>
        <v>2.4302766126086826</v>
      </c>
      <c r="AA2" s="1">
        <v>30.38</v>
      </c>
      <c r="AB2">
        <f t="shared" ref="AB2:AB13" si="9">2^-(AA2-$F2)/AVERAGE(2^-(AA$2-$F$2),2^-(AA$3-$F$3),2^-(AA$4-$F$4))</f>
        <v>0.72390599234391606</v>
      </c>
      <c r="AC2" s="1">
        <v>22.8</v>
      </c>
      <c r="AD2">
        <f t="shared" ref="AD2:AD13" si="10">2^-(AC2-$F2)/AVERAGE(2^-(AC$2-$F$2),2^-(AC$3-$F$3),2^-(AC$4-$F$4))</f>
        <v>1.5309316531622739</v>
      </c>
      <c r="AE2" s="1">
        <v>28.39</v>
      </c>
      <c r="AF2">
        <f t="shared" ref="AF2:AF13" si="11">2^-(AE2-$F2)/AVERAGE(2^-(AE$2-$F$2),2^-(AE$3-$F$3),2^-(AE$4-$F$4))</f>
        <v>0.66509863594604501</v>
      </c>
      <c r="AG2" s="1">
        <v>26.33</v>
      </c>
      <c r="AH2">
        <f t="shared" ref="AH2:AH13" si="12">2^-(AG2-$F2)/AVERAGE(2^-(AG$2-$F$2),2^-(AG$3-$F$3),2^-(AG$4-$F$4))</f>
        <v>1.1265530991349058</v>
      </c>
    </row>
    <row r="3" spans="1:34" x14ac:dyDescent="0.35">
      <c r="A3" s="1">
        <v>13</v>
      </c>
      <c r="B3" s="1" t="s">
        <v>34</v>
      </c>
      <c r="C3" s="1">
        <v>2</v>
      </c>
      <c r="D3" s="1" t="s">
        <v>37</v>
      </c>
      <c r="E3" s="1">
        <v>0</v>
      </c>
      <c r="F3" s="1">
        <v>16.53</v>
      </c>
      <c r="G3" s="1">
        <v>28.48</v>
      </c>
      <c r="H3">
        <f t="shared" si="0"/>
        <v>0.8766337505693671</v>
      </c>
      <c r="I3" s="1">
        <v>29.405000000000001</v>
      </c>
      <c r="J3">
        <f t="shared" si="0"/>
        <v>0.81522087721463721</v>
      </c>
      <c r="K3" s="1">
        <v>21.53</v>
      </c>
      <c r="L3">
        <f t="shared" si="1"/>
        <v>0.63418190576325917</v>
      </c>
      <c r="M3" s="1">
        <v>25.85</v>
      </c>
      <c r="N3">
        <f t="shared" si="2"/>
        <v>0.37952354256756515</v>
      </c>
      <c r="O3" s="1">
        <v>31.48</v>
      </c>
      <c r="P3">
        <f t="shared" si="3"/>
        <v>0.87746637725016663</v>
      </c>
      <c r="Q3" s="1">
        <v>21.64</v>
      </c>
      <c r="R3">
        <f t="shared" si="4"/>
        <v>0.76874451410330669</v>
      </c>
      <c r="S3" s="1">
        <v>26.905000000000001</v>
      </c>
      <c r="T3">
        <f t="shared" si="5"/>
        <v>0.16281455252024499</v>
      </c>
      <c r="U3" s="1">
        <v>29.57</v>
      </c>
      <c r="V3">
        <f t="shared" si="6"/>
        <v>0.42668441781486144</v>
      </c>
      <c r="W3" s="1">
        <v>25.64</v>
      </c>
      <c r="X3">
        <f t="shared" si="7"/>
        <v>0.10750795337486276</v>
      </c>
      <c r="Y3" s="1">
        <v>30.38</v>
      </c>
      <c r="Z3">
        <f t="shared" si="8"/>
        <v>0.54003339508187864</v>
      </c>
      <c r="AA3" s="1">
        <v>29.91</v>
      </c>
      <c r="AB3">
        <f t="shared" si="9"/>
        <v>0.63019676940843594</v>
      </c>
      <c r="AC3" s="1">
        <v>22.72</v>
      </c>
      <c r="AD3">
        <f t="shared" si="10"/>
        <v>1.0170635849540195</v>
      </c>
      <c r="AE3" s="1">
        <v>27.79</v>
      </c>
      <c r="AF3">
        <f t="shared" si="11"/>
        <v>0.63359823304939544</v>
      </c>
      <c r="AG3" s="1">
        <v>25.34</v>
      </c>
      <c r="AH3">
        <f t="shared" si="12"/>
        <v>1.4063106486098884</v>
      </c>
    </row>
    <row r="4" spans="1:34" x14ac:dyDescent="0.35">
      <c r="A4" s="1">
        <v>163</v>
      </c>
      <c r="B4" s="1" t="s">
        <v>34</v>
      </c>
      <c r="C4" s="1">
        <v>3</v>
      </c>
      <c r="D4" s="1" t="s">
        <v>37</v>
      </c>
      <c r="E4" s="1">
        <v>0</v>
      </c>
      <c r="F4" s="1">
        <v>18.905000000000001</v>
      </c>
      <c r="G4" s="1">
        <v>30.72</v>
      </c>
      <c r="H4">
        <f t="shared" si="0"/>
        <v>0.96262522182341237</v>
      </c>
      <c r="I4" s="1">
        <v>33.82</v>
      </c>
      <c r="J4">
        <f t="shared" si="0"/>
        <v>0.19823215486415016</v>
      </c>
      <c r="K4" s="1">
        <v>23.934999999999999</v>
      </c>
      <c r="L4">
        <f t="shared" si="1"/>
        <v>0.6211306308668969</v>
      </c>
      <c r="M4" s="1">
        <v>25.805</v>
      </c>
      <c r="N4">
        <f t="shared" si="2"/>
        <v>2.0311000211647432</v>
      </c>
      <c r="O4" s="1">
        <v>34.975000000000001</v>
      </c>
      <c r="P4">
        <f t="shared" si="3"/>
        <v>0.40371686209207502</v>
      </c>
      <c r="Q4" s="1">
        <v>23.364999999999998</v>
      </c>
      <c r="R4">
        <f t="shared" si="4"/>
        <v>1.2062894422216393</v>
      </c>
      <c r="S4" s="1">
        <v>25.17</v>
      </c>
      <c r="T4">
        <f t="shared" si="5"/>
        <v>2.8114249982989024</v>
      </c>
      <c r="U4" s="1">
        <v>29.574999999999999</v>
      </c>
      <c r="V4">
        <f t="shared" si="6"/>
        <v>2.2057072606077872</v>
      </c>
      <c r="W4" s="1">
        <v>23.29</v>
      </c>
      <c r="X4">
        <f t="shared" si="7"/>
        <v>2.8431994326644334</v>
      </c>
      <c r="Y4" s="1">
        <v>36.94</v>
      </c>
      <c r="Z4">
        <f t="shared" si="8"/>
        <v>2.9689992309439427E-2</v>
      </c>
      <c r="AA4" s="1">
        <v>30.9</v>
      </c>
      <c r="AB4">
        <f t="shared" si="9"/>
        <v>1.645897238247648</v>
      </c>
      <c r="AC4" s="1">
        <v>26.265000000000001</v>
      </c>
      <c r="AD4">
        <f t="shared" si="10"/>
        <v>0.45200476188370675</v>
      </c>
      <c r="AE4" s="1">
        <v>28.74</v>
      </c>
      <c r="AF4">
        <f t="shared" si="11"/>
        <v>1.7013031310045597</v>
      </c>
      <c r="AG4" s="1">
        <v>29.305</v>
      </c>
      <c r="AH4">
        <f t="shared" si="12"/>
        <v>0.46713625225520572</v>
      </c>
    </row>
    <row r="5" spans="1:34" x14ac:dyDescent="0.35">
      <c r="A5" s="1">
        <v>2</v>
      </c>
      <c r="B5" s="1" t="s">
        <v>34</v>
      </c>
      <c r="C5" s="1">
        <v>1</v>
      </c>
      <c r="D5" s="1" t="s">
        <v>37</v>
      </c>
      <c r="E5" s="1">
        <v>150</v>
      </c>
      <c r="F5" s="1">
        <v>16.8</v>
      </c>
      <c r="G5" s="1">
        <v>28.914999999999999</v>
      </c>
      <c r="H5">
        <f t="shared" si="0"/>
        <v>0.7818946432190188</v>
      </c>
      <c r="I5" s="1">
        <v>29.065000000000001</v>
      </c>
      <c r="J5">
        <f t="shared" si="0"/>
        <v>1.2442383711857448</v>
      </c>
      <c r="K5" s="1">
        <v>21.51</v>
      </c>
      <c r="L5">
        <f t="shared" si="1"/>
        <v>0.77537634136967593</v>
      </c>
      <c r="M5" s="1">
        <v>26.56</v>
      </c>
      <c r="N5">
        <f t="shared" si="2"/>
        <v>0.27975993802231558</v>
      </c>
      <c r="O5" s="1">
        <v>31.19</v>
      </c>
      <c r="P5">
        <f t="shared" si="3"/>
        <v>1.2936216691878601</v>
      </c>
      <c r="Q5" s="1">
        <v>22.14</v>
      </c>
      <c r="R5">
        <f t="shared" si="4"/>
        <v>0.65545839557968311</v>
      </c>
      <c r="S5" s="1">
        <v>28.555</v>
      </c>
      <c r="T5">
        <f t="shared" si="5"/>
        <v>6.2556411230219558E-2</v>
      </c>
      <c r="U5" s="1">
        <v>29.605</v>
      </c>
      <c r="V5">
        <f t="shared" si="6"/>
        <v>0.50216776599257729</v>
      </c>
      <c r="W5" s="1">
        <v>26.745000000000001</v>
      </c>
      <c r="X5">
        <f t="shared" si="7"/>
        <v>6.0267135221083297E-2</v>
      </c>
      <c r="Y5" s="1">
        <v>29.32</v>
      </c>
      <c r="Z5">
        <f t="shared" si="8"/>
        <v>1.3576584006127028</v>
      </c>
      <c r="AA5" s="1">
        <v>28.95</v>
      </c>
      <c r="AB5">
        <f t="shared" si="9"/>
        <v>1.4782335921104739</v>
      </c>
      <c r="AC5" s="1">
        <v>23.17</v>
      </c>
      <c r="AD5">
        <f t="shared" si="10"/>
        <v>0.89776507385702597</v>
      </c>
      <c r="AE5" s="1">
        <v>27.93</v>
      </c>
      <c r="AF5">
        <f t="shared" si="11"/>
        <v>0.69334255555588697</v>
      </c>
      <c r="AG5" s="1">
        <v>26.11</v>
      </c>
      <c r="AH5">
        <f t="shared" si="12"/>
        <v>0.99441179608690389</v>
      </c>
    </row>
    <row r="6" spans="1:34" x14ac:dyDescent="0.35">
      <c r="A6" s="1">
        <v>14</v>
      </c>
      <c r="B6" s="1" t="s">
        <v>34</v>
      </c>
      <c r="C6" s="1">
        <v>2</v>
      </c>
      <c r="D6" s="1" t="s">
        <v>37</v>
      </c>
      <c r="E6" s="1">
        <v>150</v>
      </c>
      <c r="F6" s="1">
        <v>16.59</v>
      </c>
      <c r="G6" s="1">
        <v>28.12</v>
      </c>
      <c r="H6">
        <f t="shared" si="0"/>
        <v>1.1728724503422492</v>
      </c>
      <c r="I6" s="1">
        <v>29.975000000000001</v>
      </c>
      <c r="J6">
        <f t="shared" si="0"/>
        <v>0.57246639179936498</v>
      </c>
      <c r="K6" s="1">
        <v>22.36</v>
      </c>
      <c r="L6">
        <f t="shared" si="1"/>
        <v>0.37189535162481419</v>
      </c>
      <c r="M6" s="1">
        <v>26.34</v>
      </c>
      <c r="N6">
        <f t="shared" si="2"/>
        <v>0.28170582227509394</v>
      </c>
      <c r="O6" s="1">
        <v>31.484999999999999</v>
      </c>
      <c r="P6">
        <f t="shared" si="3"/>
        <v>0.91156393384395751</v>
      </c>
      <c r="Q6" s="1">
        <v>21.574999999999999</v>
      </c>
      <c r="R6">
        <f t="shared" si="4"/>
        <v>0.83832183707365193</v>
      </c>
      <c r="S6" s="1">
        <v>26.975000000000001</v>
      </c>
      <c r="T6">
        <f t="shared" si="5"/>
        <v>0.16168991025579424</v>
      </c>
      <c r="U6" s="1">
        <v>29.495000000000001</v>
      </c>
      <c r="V6">
        <f t="shared" si="6"/>
        <v>0.46853909295740936</v>
      </c>
      <c r="W6" s="1">
        <v>26.164999999999999</v>
      </c>
      <c r="X6">
        <f t="shared" si="7"/>
        <v>7.7886402797379586E-2</v>
      </c>
      <c r="Y6" s="1">
        <v>30.38</v>
      </c>
      <c r="Z6">
        <f t="shared" si="8"/>
        <v>0.56296632408364444</v>
      </c>
      <c r="AA6" s="1">
        <v>29.94</v>
      </c>
      <c r="AB6">
        <f t="shared" si="9"/>
        <v>0.6434385431475117</v>
      </c>
      <c r="AC6" s="1">
        <v>22.58</v>
      </c>
      <c r="AD6">
        <f t="shared" si="10"/>
        <v>1.1682992669640695</v>
      </c>
      <c r="AE6" s="1">
        <v>28.1</v>
      </c>
      <c r="AF6">
        <f t="shared" si="11"/>
        <v>0.532790482882323</v>
      </c>
      <c r="AG6" s="1">
        <v>25.23</v>
      </c>
      <c r="AH6">
        <f t="shared" si="12"/>
        <v>1.5821817273267764</v>
      </c>
    </row>
    <row r="7" spans="1:34" x14ac:dyDescent="0.35">
      <c r="A7" s="1">
        <v>166</v>
      </c>
      <c r="B7" s="1" t="s">
        <v>34</v>
      </c>
      <c r="C7" s="1">
        <v>3</v>
      </c>
      <c r="D7" s="1" t="s">
        <v>37</v>
      </c>
      <c r="E7" s="1">
        <v>150</v>
      </c>
      <c r="F7" s="1">
        <v>18.88</v>
      </c>
      <c r="G7" s="1">
        <v>31.15</v>
      </c>
      <c r="H7">
        <f t="shared" si="0"/>
        <v>0.70224489125953327</v>
      </c>
      <c r="I7" s="1">
        <v>31.05</v>
      </c>
      <c r="J7">
        <f t="shared" si="0"/>
        <v>1.3289279636292946</v>
      </c>
      <c r="K7" s="1">
        <v>21.96</v>
      </c>
      <c r="L7">
        <f t="shared" si="1"/>
        <v>2.3998905654493679</v>
      </c>
      <c r="M7" s="1">
        <v>25.71</v>
      </c>
      <c r="N7">
        <f t="shared" si="2"/>
        <v>2.1320795783237907</v>
      </c>
      <c r="O7" s="1">
        <v>35.774999999999999</v>
      </c>
      <c r="P7">
        <f t="shared" si="3"/>
        <v>0.22789098346098932</v>
      </c>
      <c r="Q7" s="1">
        <v>23.395</v>
      </c>
      <c r="R7">
        <f t="shared" si="4"/>
        <v>1.1611675138548585</v>
      </c>
      <c r="S7" s="1">
        <v>24.945</v>
      </c>
      <c r="T7">
        <f t="shared" si="5"/>
        <v>3.2294792707434881</v>
      </c>
      <c r="U7" s="1">
        <v>29.28</v>
      </c>
      <c r="V7">
        <f t="shared" si="6"/>
        <v>2.6596590804352069</v>
      </c>
      <c r="W7" s="1">
        <v>23.27</v>
      </c>
      <c r="X7">
        <f t="shared" si="7"/>
        <v>2.8333627098994554</v>
      </c>
      <c r="Y7" s="1">
        <v>27.39</v>
      </c>
      <c r="Z7">
        <f t="shared" si="8"/>
        <v>21.873626585249387</v>
      </c>
      <c r="AA7" s="1">
        <v>30.885000000000002</v>
      </c>
      <c r="AB7">
        <f t="shared" si="9"/>
        <v>1.6345281955642776</v>
      </c>
      <c r="AC7" s="1">
        <v>31.01</v>
      </c>
      <c r="AD7">
        <f t="shared" si="10"/>
        <v>1.6566468186138855E-2</v>
      </c>
      <c r="AE7" s="1">
        <v>32.79</v>
      </c>
      <c r="AF7">
        <f t="shared" si="11"/>
        <v>0.10094492017297654</v>
      </c>
      <c r="AG7" s="1">
        <v>31.995000000000001</v>
      </c>
      <c r="AH7">
        <f t="shared" si="12"/>
        <v>7.1145450535313154E-2</v>
      </c>
    </row>
    <row r="8" spans="1:34" x14ac:dyDescent="0.35">
      <c r="A8" s="1">
        <v>3</v>
      </c>
      <c r="B8" s="1" t="s">
        <v>34</v>
      </c>
      <c r="C8" s="1">
        <v>1</v>
      </c>
      <c r="D8" s="1" t="s">
        <v>37</v>
      </c>
      <c r="E8" s="1">
        <v>750</v>
      </c>
      <c r="F8" s="1">
        <v>17.45</v>
      </c>
      <c r="G8" s="1">
        <v>27.84</v>
      </c>
      <c r="H8">
        <f t="shared" si="0"/>
        <v>2.5847883066057245</v>
      </c>
      <c r="I8" s="1">
        <v>29.234999999999999</v>
      </c>
      <c r="J8">
        <f t="shared" si="0"/>
        <v>1.735393587641463</v>
      </c>
      <c r="K8" s="1">
        <v>21.09</v>
      </c>
      <c r="L8">
        <f t="shared" si="1"/>
        <v>1.6278509632447273</v>
      </c>
      <c r="M8" s="1">
        <v>26.14</v>
      </c>
      <c r="N8">
        <f t="shared" si="2"/>
        <v>0.58733734870275844</v>
      </c>
      <c r="O8" s="1">
        <v>31.765000000000001</v>
      </c>
      <c r="P8">
        <f t="shared" si="3"/>
        <v>1.3626506615893479</v>
      </c>
      <c r="Q8" s="1">
        <v>22.484999999999999</v>
      </c>
      <c r="R8">
        <f t="shared" si="4"/>
        <v>0.80976551776045558</v>
      </c>
      <c r="S8" s="1">
        <v>30.54</v>
      </c>
      <c r="T8">
        <f t="shared" si="5"/>
        <v>2.4796865233293764E-2</v>
      </c>
      <c r="U8" s="1">
        <v>30.46</v>
      </c>
      <c r="V8">
        <f t="shared" si="6"/>
        <v>0.43564996443928705</v>
      </c>
      <c r="W8" s="1">
        <v>29.82</v>
      </c>
      <c r="X8">
        <f t="shared" si="7"/>
        <v>1.1222324138227014E-2</v>
      </c>
      <c r="Y8" s="1">
        <v>30.1</v>
      </c>
      <c r="Z8">
        <f t="shared" si="8"/>
        <v>1.2406709451480316</v>
      </c>
      <c r="AA8" s="1">
        <v>28.7</v>
      </c>
      <c r="AB8">
        <f t="shared" si="9"/>
        <v>2.75848142127407</v>
      </c>
      <c r="AC8" s="1">
        <v>21.83</v>
      </c>
      <c r="AD8">
        <f t="shared" si="10"/>
        <v>3.5662550300515599</v>
      </c>
      <c r="AE8" s="1">
        <v>28.98</v>
      </c>
      <c r="AF8">
        <f t="shared" si="11"/>
        <v>0.52545539886135595</v>
      </c>
      <c r="AG8" s="1">
        <v>27.03</v>
      </c>
      <c r="AH8">
        <f t="shared" si="12"/>
        <v>0.82468513908331298</v>
      </c>
    </row>
    <row r="9" spans="1:34" x14ac:dyDescent="0.35">
      <c r="A9" s="1">
        <v>15</v>
      </c>
      <c r="B9" s="1" t="s">
        <v>34</v>
      </c>
      <c r="C9" s="1">
        <v>2</v>
      </c>
      <c r="D9" s="1" t="s">
        <v>37</v>
      </c>
      <c r="E9" s="1">
        <v>750</v>
      </c>
      <c r="F9" s="1">
        <v>16.579999999999998</v>
      </c>
      <c r="G9" s="1">
        <v>28.245000000000001</v>
      </c>
      <c r="H9">
        <f t="shared" si="0"/>
        <v>1.0680995591777915</v>
      </c>
      <c r="I9" s="1">
        <v>29.91</v>
      </c>
      <c r="J9">
        <f t="shared" si="0"/>
        <v>0.59471192245273818</v>
      </c>
      <c r="K9" s="1">
        <v>21.594999999999999</v>
      </c>
      <c r="L9">
        <f t="shared" si="1"/>
        <v>0.62762234441669074</v>
      </c>
      <c r="M9" s="1">
        <v>25.88</v>
      </c>
      <c r="N9">
        <f t="shared" si="2"/>
        <v>0.38482149378987734</v>
      </c>
      <c r="O9" s="1">
        <v>31.03</v>
      </c>
      <c r="P9">
        <f t="shared" si="3"/>
        <v>1.2409248512335691</v>
      </c>
      <c r="Q9" s="1">
        <v>21.31</v>
      </c>
      <c r="R9">
        <f t="shared" si="4"/>
        <v>1.0003994123440039</v>
      </c>
      <c r="S9" s="1">
        <v>28.475000000000001</v>
      </c>
      <c r="T9">
        <f t="shared" si="5"/>
        <v>5.6771141479321691E-2</v>
      </c>
      <c r="U9" s="1">
        <v>30.07</v>
      </c>
      <c r="V9">
        <f t="shared" si="6"/>
        <v>0.31235127640281207</v>
      </c>
      <c r="W9" s="1">
        <v>27.815000000000001</v>
      </c>
      <c r="X9">
        <f t="shared" si="7"/>
        <v>2.4646306980352049E-2</v>
      </c>
      <c r="Y9" s="1">
        <v>30.1</v>
      </c>
      <c r="Z9">
        <f t="shared" si="8"/>
        <v>0.67882920030634908</v>
      </c>
      <c r="AA9" s="1">
        <v>30.08</v>
      </c>
      <c r="AB9">
        <f t="shared" si="9"/>
        <v>0.57989928467333396</v>
      </c>
      <c r="AC9" s="1">
        <v>22.7</v>
      </c>
      <c r="AD9">
        <f t="shared" si="10"/>
        <v>1.0676286134317192</v>
      </c>
      <c r="AE9" s="1">
        <v>28.86</v>
      </c>
      <c r="AF9">
        <f t="shared" si="11"/>
        <v>0.31243764947125896</v>
      </c>
      <c r="AG9" s="1">
        <v>26.3</v>
      </c>
      <c r="AH9">
        <f t="shared" si="12"/>
        <v>0.7484175608235033</v>
      </c>
    </row>
    <row r="10" spans="1:34" x14ac:dyDescent="0.35">
      <c r="A10" s="1">
        <v>167</v>
      </c>
      <c r="B10" s="1" t="s">
        <v>34</v>
      </c>
      <c r="C10" s="1">
        <v>3</v>
      </c>
      <c r="D10" s="1" t="s">
        <v>37</v>
      </c>
      <c r="E10" s="1">
        <v>750</v>
      </c>
      <c r="F10" s="1">
        <v>19</v>
      </c>
      <c r="G10" s="1">
        <v>30.63</v>
      </c>
      <c r="H10">
        <f t="shared" si="0"/>
        <v>1.0943286910339365</v>
      </c>
      <c r="I10" s="1">
        <v>31.585000000000001</v>
      </c>
      <c r="J10">
        <f t="shared" si="0"/>
        <v>0.99672187969807369</v>
      </c>
      <c r="K10" s="1">
        <v>22.74</v>
      </c>
      <c r="L10">
        <f t="shared" si="1"/>
        <v>1.5188386540123044</v>
      </c>
      <c r="M10" s="1">
        <v>25.574999999999999</v>
      </c>
      <c r="N10">
        <f t="shared" si="2"/>
        <v>2.5442867678017858</v>
      </c>
      <c r="O10" s="1">
        <v>34.325000000000003</v>
      </c>
      <c r="P10">
        <f t="shared" si="3"/>
        <v>0.67661907296334578</v>
      </c>
      <c r="Q10" s="1">
        <v>23.395</v>
      </c>
      <c r="R10">
        <f t="shared" si="4"/>
        <v>1.2618812185387849</v>
      </c>
      <c r="S10" s="1">
        <v>25.065000000000001</v>
      </c>
      <c r="T10">
        <f t="shared" si="5"/>
        <v>3.2294792707434881</v>
      </c>
      <c r="U10" s="1">
        <v>29.34</v>
      </c>
      <c r="V10">
        <f t="shared" si="6"/>
        <v>2.7726035268638896</v>
      </c>
      <c r="W10" s="1">
        <v>23.055</v>
      </c>
      <c r="X10">
        <f t="shared" si="7"/>
        <v>3.5739397132920634</v>
      </c>
      <c r="Y10" s="1">
        <v>27.3</v>
      </c>
      <c r="Z10">
        <f t="shared" si="8"/>
        <v>25.300965410314532</v>
      </c>
      <c r="AA10" s="1">
        <v>31.164999999999999</v>
      </c>
      <c r="AB10">
        <f t="shared" si="9"/>
        <v>1.4629437141686925</v>
      </c>
      <c r="AC10" s="1">
        <v>26.86</v>
      </c>
      <c r="AD10">
        <f t="shared" si="10"/>
        <v>0.31961563225657968</v>
      </c>
      <c r="AE10" s="1">
        <v>31.285</v>
      </c>
      <c r="AF10">
        <f t="shared" si="11"/>
        <v>0.31135669732140958</v>
      </c>
      <c r="AG10" s="1">
        <v>30.164999999999999</v>
      </c>
      <c r="AH10">
        <f t="shared" si="12"/>
        <v>0.27488790123913875</v>
      </c>
    </row>
    <row r="11" spans="1:34" x14ac:dyDescent="0.35">
      <c r="A11" s="1">
        <v>4</v>
      </c>
      <c r="B11" s="1" t="s">
        <v>34</v>
      </c>
      <c r="C11" s="1">
        <v>1</v>
      </c>
      <c r="D11" s="1" t="s">
        <v>37</v>
      </c>
      <c r="E11" s="1">
        <v>1500</v>
      </c>
      <c r="F11" s="1">
        <v>16.809999999999999</v>
      </c>
      <c r="G11" s="1">
        <v>27.49</v>
      </c>
      <c r="H11">
        <f t="shared" si="0"/>
        <v>2.1141036769089037</v>
      </c>
      <c r="I11" s="1">
        <v>28.68</v>
      </c>
      <c r="J11">
        <f t="shared" si="0"/>
        <v>1.6361022381600439</v>
      </c>
      <c r="K11" s="1">
        <v>19.72</v>
      </c>
      <c r="L11">
        <f t="shared" si="1"/>
        <v>2.7000172429834386</v>
      </c>
      <c r="M11" s="1">
        <v>25.84</v>
      </c>
      <c r="N11">
        <f t="shared" si="2"/>
        <v>0.46402076947548498</v>
      </c>
      <c r="O11" s="1">
        <v>31.44</v>
      </c>
      <c r="P11">
        <f t="shared" si="3"/>
        <v>1.095368084355407</v>
      </c>
      <c r="Q11" s="1">
        <v>21.864999999999998</v>
      </c>
      <c r="R11">
        <f t="shared" si="4"/>
        <v>0.79861723658635952</v>
      </c>
      <c r="S11" s="1">
        <v>28.835000000000001</v>
      </c>
      <c r="T11">
        <f t="shared" si="5"/>
        <v>5.1879254549227073E-2</v>
      </c>
      <c r="U11" s="1">
        <v>30.34</v>
      </c>
      <c r="V11">
        <f t="shared" si="6"/>
        <v>0.30381001432373761</v>
      </c>
      <c r="W11" s="1">
        <v>27.995000000000001</v>
      </c>
      <c r="X11">
        <f t="shared" si="7"/>
        <v>2.5515457118985393E-2</v>
      </c>
      <c r="Y11" s="1">
        <v>31.32</v>
      </c>
      <c r="Z11">
        <f t="shared" si="8"/>
        <v>0.3417754153945215</v>
      </c>
      <c r="AA11" s="1">
        <v>29.18</v>
      </c>
      <c r="AB11">
        <f t="shared" si="9"/>
        <v>1.2691602691672745</v>
      </c>
      <c r="AC11" s="1">
        <v>21.88</v>
      </c>
      <c r="AD11">
        <f t="shared" si="10"/>
        <v>2.2105569103505287</v>
      </c>
      <c r="AE11" s="1">
        <v>28.25</v>
      </c>
      <c r="AF11">
        <f t="shared" si="11"/>
        <v>0.55927905875716488</v>
      </c>
      <c r="AG11" s="1">
        <v>26.2</v>
      </c>
      <c r="AH11">
        <f t="shared" si="12"/>
        <v>0.94077088368214834</v>
      </c>
    </row>
    <row r="12" spans="1:34" x14ac:dyDescent="0.35">
      <c r="A12" s="1">
        <v>16</v>
      </c>
      <c r="B12" s="1" t="s">
        <v>34</v>
      </c>
      <c r="C12" s="1">
        <v>2</v>
      </c>
      <c r="D12" s="1" t="s">
        <v>37</v>
      </c>
      <c r="E12" s="1">
        <v>1500</v>
      </c>
      <c r="F12" s="1">
        <v>16.670000000000002</v>
      </c>
      <c r="G12" s="1">
        <v>27.765000000000001</v>
      </c>
      <c r="H12">
        <f t="shared" si="0"/>
        <v>1.5856189713779332</v>
      </c>
      <c r="I12" s="1">
        <v>29.364999999999998</v>
      </c>
      <c r="J12">
        <f t="shared" si="0"/>
        <v>0.92355059475316859</v>
      </c>
      <c r="K12" s="1">
        <v>20.13</v>
      </c>
      <c r="L12">
        <f t="shared" si="1"/>
        <v>1.8441661239231999</v>
      </c>
      <c r="M12" s="1">
        <v>25.414999999999999</v>
      </c>
      <c r="N12">
        <f t="shared" si="2"/>
        <v>0.56536766808739236</v>
      </c>
      <c r="O12" s="1">
        <v>31.515000000000001</v>
      </c>
      <c r="P12">
        <f t="shared" si="3"/>
        <v>0.94371016654751161</v>
      </c>
      <c r="Q12" s="1">
        <v>21.155000000000001</v>
      </c>
      <c r="R12">
        <f t="shared" si="4"/>
        <v>1.1855661116230867</v>
      </c>
      <c r="S12" s="1">
        <v>26.35</v>
      </c>
      <c r="T12">
        <f t="shared" si="5"/>
        <v>0.26357794455632316</v>
      </c>
      <c r="U12" s="1">
        <v>28.98</v>
      </c>
      <c r="V12">
        <f t="shared" si="6"/>
        <v>0.70771545517664014</v>
      </c>
      <c r="W12" s="1">
        <v>24.89</v>
      </c>
      <c r="X12">
        <f t="shared" si="7"/>
        <v>0.19923117231082901</v>
      </c>
      <c r="Y12" s="1">
        <v>28.78</v>
      </c>
      <c r="Z12">
        <f t="shared" si="8"/>
        <v>1.8039014572830561</v>
      </c>
      <c r="AA12" s="1">
        <v>29.27</v>
      </c>
      <c r="AB12">
        <f t="shared" si="9"/>
        <v>1.0821303287376338</v>
      </c>
      <c r="AC12" s="1">
        <v>22.54</v>
      </c>
      <c r="AD12">
        <f t="shared" si="10"/>
        <v>1.2696315432734928</v>
      </c>
      <c r="AE12" s="1">
        <v>27.61</v>
      </c>
      <c r="AF12">
        <f t="shared" si="11"/>
        <v>0.79094003004564306</v>
      </c>
      <c r="AG12" s="1">
        <v>25.06</v>
      </c>
      <c r="AH12">
        <f t="shared" si="12"/>
        <v>1.881541767364302</v>
      </c>
    </row>
    <row r="13" spans="1:34" x14ac:dyDescent="0.35">
      <c r="A13" s="1">
        <v>168</v>
      </c>
      <c r="B13" s="1" t="s">
        <v>34</v>
      </c>
      <c r="C13" s="1">
        <v>3</v>
      </c>
      <c r="D13" s="1" t="s">
        <v>37</v>
      </c>
      <c r="E13" s="1">
        <v>1500</v>
      </c>
      <c r="F13" s="1">
        <v>19.585000000000001</v>
      </c>
      <c r="G13" s="1">
        <v>29.765000000000001</v>
      </c>
      <c r="H13">
        <f t="shared" si="0"/>
        <v>2.9897940921473989</v>
      </c>
      <c r="I13" s="1">
        <v>31.565000000000001</v>
      </c>
      <c r="J13">
        <f t="shared" si="0"/>
        <v>1.5159928019112123</v>
      </c>
      <c r="K13" s="1">
        <v>21.83</v>
      </c>
      <c r="L13">
        <f t="shared" si="1"/>
        <v>4.281061677623021</v>
      </c>
      <c r="M13" s="1">
        <v>26.285</v>
      </c>
      <c r="N13">
        <f t="shared" si="2"/>
        <v>2.3331212531463819</v>
      </c>
      <c r="O13" s="1">
        <v>35.94</v>
      </c>
      <c r="P13">
        <f t="shared" si="3"/>
        <v>0.33134722689737656</v>
      </c>
      <c r="Q13" s="1">
        <v>23.11</v>
      </c>
      <c r="R13">
        <f t="shared" si="4"/>
        <v>2.3062934879090844</v>
      </c>
      <c r="S13" s="1">
        <v>24.614999999999998</v>
      </c>
      <c r="T13">
        <f t="shared" si="5"/>
        <v>6.6175700433664923</v>
      </c>
      <c r="U13" s="1">
        <v>30.19</v>
      </c>
      <c r="V13">
        <f t="shared" si="6"/>
        <v>2.3073571469128384</v>
      </c>
      <c r="W13" s="1">
        <v>23.335000000000001</v>
      </c>
      <c r="X13">
        <f t="shared" si="7"/>
        <v>4.4153117297690878</v>
      </c>
      <c r="Y13" s="1">
        <v>27.38</v>
      </c>
      <c r="Z13">
        <f t="shared" si="8"/>
        <v>35.905190948195433</v>
      </c>
      <c r="AA13" s="1">
        <v>31.114999999999998</v>
      </c>
      <c r="AB13">
        <f t="shared" si="9"/>
        <v>2.2718605198608159</v>
      </c>
      <c r="AC13" s="1">
        <v>25.2</v>
      </c>
      <c r="AD13">
        <f t="shared" si="10"/>
        <v>1.5150967010687841</v>
      </c>
      <c r="AE13" s="1">
        <v>29.164999999999999</v>
      </c>
      <c r="AF13">
        <f t="shared" si="11"/>
        <v>2.0302258359595196</v>
      </c>
      <c r="AG13" s="1">
        <v>31.33</v>
      </c>
      <c r="AH13">
        <f t="shared" si="12"/>
        <v>0.18389004877258366</v>
      </c>
    </row>
    <row r="14" spans="1:34" x14ac:dyDescent="0.35">
      <c r="A14" s="1">
        <v>25</v>
      </c>
      <c r="B14" s="1" t="s">
        <v>36</v>
      </c>
      <c r="C14" s="1">
        <v>1</v>
      </c>
      <c r="D14" s="1" t="s">
        <v>37</v>
      </c>
      <c r="E14" s="1">
        <v>0</v>
      </c>
      <c r="F14" s="1">
        <v>16.440000000000001</v>
      </c>
      <c r="G14" s="1">
        <v>27.84</v>
      </c>
      <c r="H14">
        <f>2^-(G14-$F14)/AVERAGE(2^-(G$14-$F$14),2^-(G$15-$F$15),2^-(G$16-$F$16))</f>
        <v>1.345190753983369</v>
      </c>
      <c r="I14" s="1">
        <v>28.22</v>
      </c>
      <c r="J14">
        <f>2^-(I14-$F14)/AVERAGE(2^-(I$14-$F$14),2^-(I$15-$F$15),2^-(I$16-$F$16))</f>
        <v>1.7559654570308216</v>
      </c>
      <c r="K14" s="1">
        <v>20.72</v>
      </c>
      <c r="L14">
        <f>2^-(K14-$F14)/AVERAGE(2^-(K$14-$F$14),2^-(K$15-$F$15),2^-(K$16-$F$16))</f>
        <v>0.79096547084703295</v>
      </c>
      <c r="M14" s="1">
        <v>25.795000000000002</v>
      </c>
      <c r="N14">
        <f>2^-(M14-$F14)/AVERAGE(2^-(M$14-$F$14),2^-(M$15-$F$15),2^-(M$16-$F$16))</f>
        <v>0.58232492859202412</v>
      </c>
      <c r="O14" s="1">
        <v>31.515000000000001</v>
      </c>
      <c r="P14">
        <f>2^-(O14-$F14)/AVERAGE(2^-(O$14-$F$14),2^-(O$15-$F$15),2^-(O$16-$F$16))</f>
        <v>1.6065436782385494</v>
      </c>
      <c r="Q14" s="1">
        <v>21.68</v>
      </c>
      <c r="R14">
        <f>2^-(Q14-$F14)/AVERAGE(2^-(Q$14-$F$14),2^-(Q$15-$F$15),2^-(Q$16-$F$16))</f>
        <v>0.80998085383492391</v>
      </c>
      <c r="S14" s="1">
        <v>25.815000000000001</v>
      </c>
      <c r="T14">
        <f>2^-(S14-$F14)/AVERAGE(2^-(S$14-$F$14),2^-(S$15-$F$15),2^-(S$16-$F$16))</f>
        <v>0.18288256872983411</v>
      </c>
      <c r="U14" s="1">
        <v>29.38</v>
      </c>
      <c r="V14">
        <f>2^-(U14-$F14)/AVERAGE(2^-(U$14-$F$14),2^-(U$15-$F$15),2^-(U$16-$F$16))</f>
        <v>0.27306227284197931</v>
      </c>
      <c r="W14" s="1">
        <v>26.004999999999999</v>
      </c>
      <c r="X14">
        <f>2^-(W14-$F14)/AVERAGE(2^-(W$14-$F$14),2^-(W$15-$F$15),2^-(W$16-$F$16))</f>
        <v>6.0786562278759018E-2</v>
      </c>
      <c r="Y14" s="1">
        <v>30.38</v>
      </c>
      <c r="Z14">
        <f>2^-(Y14-$F14)/AVERAGE(2^-(Y$14-$F$14),2^-(Y$15-$F$15))</f>
        <v>0.76532071085446096</v>
      </c>
      <c r="AA14" s="1">
        <v>30.86</v>
      </c>
      <c r="AB14">
        <f>2^-(AA14-$F14)/AVERAGE(2^-(AA$14-$F$14),2^-(AA$15-$F$15),2^-(AA$16-$F$16))</f>
        <v>0.29408343511962826</v>
      </c>
      <c r="AC14" s="1">
        <v>23.12</v>
      </c>
      <c r="AD14">
        <f>2^-(AC14-$F14)/AVERAGE(2^-(AC$14-$F$14),2^-(AC$15-$F$15),2^-(AC$16-$F$16))</f>
        <v>1.4070421681576557</v>
      </c>
      <c r="AE14" s="1">
        <v>27.63</v>
      </c>
      <c r="AF14">
        <f>2^-(AE14-$F14)/AVERAGE(2^-(AE$14-$F$14),2^-(AE$15-$F$15),2^-(AE$16-$F$16))</f>
        <v>0.44843292951072983</v>
      </c>
      <c r="AG14" s="1">
        <v>25.55</v>
      </c>
      <c r="AH14">
        <f>2^-(AG14-$F14)/AVERAGE(2^-(AG$14-$F$14),2^-(AG$15-$F$15),2^-(AG$16-$F$16))</f>
        <v>0.6598756133685949</v>
      </c>
    </row>
    <row r="15" spans="1:34" x14ac:dyDescent="0.35">
      <c r="A15" s="1">
        <v>37</v>
      </c>
      <c r="B15" s="1" t="s">
        <v>36</v>
      </c>
      <c r="C15" s="1">
        <v>2</v>
      </c>
      <c r="D15" s="1" t="s">
        <v>37</v>
      </c>
      <c r="E15" s="1">
        <v>0</v>
      </c>
      <c r="F15" s="1">
        <v>16.940000000000001</v>
      </c>
      <c r="G15" s="1">
        <v>29.21</v>
      </c>
      <c r="H15">
        <f t="shared" ref="H15:J25" si="13">2^-(G15-$F15)/AVERAGE(2^-(G$14-$F$14),2^-(G$15-$F$15),2^-(G$16-$F$16))</f>
        <v>0.73601688453909142</v>
      </c>
      <c r="I15" s="1">
        <v>30.245000000000001</v>
      </c>
      <c r="J15">
        <f t="shared" si="13"/>
        <v>0.61016209553522871</v>
      </c>
      <c r="K15" s="1">
        <v>22.71</v>
      </c>
      <c r="L15">
        <f t="shared" ref="L15:L25" si="14">2^-(K15-$F15)/AVERAGE(2^-(K$14-$F$14),2^-(K$15-$F$15),2^-(K$16-$F$16))</f>
        <v>0.28159363336756132</v>
      </c>
      <c r="M15" s="1">
        <v>26.9</v>
      </c>
      <c r="N15">
        <f t="shared" ref="N15:N25" si="15">2^-(M15-$F15)/AVERAGE(2^-(M$14-$F$14),2^-(M$15-$F$15),2^-(M$16-$F$16))</f>
        <v>0.38286197446950931</v>
      </c>
      <c r="O15" s="1">
        <v>32.335000000000001</v>
      </c>
      <c r="P15">
        <f t="shared" ref="P15:P25" si="16">2^-(O15-$F15)/AVERAGE(2^-(O$14-$F$14),2^-(O$15-$F$15),2^-(O$16-$F$16))</f>
        <v>1.2869537476689361</v>
      </c>
      <c r="Q15" s="1">
        <v>22.055</v>
      </c>
      <c r="R15">
        <f t="shared" ref="R15:R25" si="17">2^-(Q15-$F15)/AVERAGE(2^-(Q$14-$F$14),2^-(Q$15-$F$15),2^-(Q$16-$F$16))</f>
        <v>0.88329038441779251</v>
      </c>
      <c r="S15" s="1">
        <v>23.594999999999999</v>
      </c>
      <c r="T15">
        <f t="shared" ref="T15:T25" si="18">2^-(S15-$F15)/AVERAGE(2^-(S$14-$F$14),2^-(S$15-$F$15),2^-(S$16-$F$16))</f>
        <v>1.2049635265656893</v>
      </c>
      <c r="U15" s="1">
        <v>28.135000000000002</v>
      </c>
      <c r="V15">
        <f t="shared" ref="V15:V25" si="19">2^-(U15-$F15)/AVERAGE(2^-(U$14-$F$14),2^-(U$15-$F$15),2^-(U$16-$F$16))</f>
        <v>0.91529068641906974</v>
      </c>
      <c r="W15" s="1">
        <v>24.2</v>
      </c>
      <c r="X15">
        <f t="shared" ref="X15:X25" si="20">2^-(W15-$F15)/AVERAGE(2^-(W$14-$F$14),2^-(W$15-$F$15),2^-(W$16-$F$16))</f>
        <v>0.30038740770422268</v>
      </c>
      <c r="Y15" s="1">
        <v>30.19</v>
      </c>
      <c r="Z15">
        <f>2^-(Y15-$F15)/AVERAGE(2^-(Y$14-$F$14),2^-(Y$15-$F$15))</f>
        <v>1.2346792891455389</v>
      </c>
      <c r="AA15" s="1">
        <v>30.7</v>
      </c>
      <c r="AB15">
        <f t="shared" ref="AB15:AB25" si="21">2^-(AA15-$F15)/AVERAGE(2^-(AA$14-$F$14),2^-(AA$15-$F$15),2^-(AA$16-$F$16))</f>
        <v>0.46467612575839889</v>
      </c>
      <c r="AC15" s="1">
        <v>24.31</v>
      </c>
      <c r="AD15">
        <f t="shared" ref="AD15:AD25" si="22">2^-(AC15-$F15)/AVERAGE(2^-(AC$14-$F$14),2^-(AC$15-$F$15),2^-(AC$16-$F$16))</f>
        <v>0.87216050500194764</v>
      </c>
      <c r="AE15" s="1">
        <v>26.22</v>
      </c>
      <c r="AF15">
        <f t="shared" ref="AF15:AF25" si="23">2^-(AE15-$F15)/AVERAGE(2^-(AE$14-$F$14),2^-(AE$15-$F$15),2^-(AE$16-$F$16))</f>
        <v>1.6852517550880557</v>
      </c>
      <c r="AG15" s="1">
        <v>24.35</v>
      </c>
      <c r="AH15">
        <f t="shared" ref="AH15:AH25" si="24">2^-(AG15-$F15)/AVERAGE(2^-(AG$14-$F$14),2^-(AG$15-$F$15),2^-(AG$16-$F$16))</f>
        <v>2.1439421930227263</v>
      </c>
    </row>
    <row r="16" spans="1:34" x14ac:dyDescent="0.35">
      <c r="A16" s="1">
        <v>157</v>
      </c>
      <c r="B16" s="1" t="s">
        <v>36</v>
      </c>
      <c r="C16" s="1">
        <v>3</v>
      </c>
      <c r="D16" s="1" t="s">
        <v>37</v>
      </c>
      <c r="E16" s="1">
        <v>0</v>
      </c>
      <c r="F16" s="1">
        <v>20.684999999999999</v>
      </c>
      <c r="G16" s="1">
        <v>32.634999999999998</v>
      </c>
      <c r="H16">
        <f t="shared" si="13"/>
        <v>0.91879236147753962</v>
      </c>
      <c r="I16" s="1">
        <v>33.935000000000002</v>
      </c>
      <c r="J16">
        <f t="shared" si="13"/>
        <v>0.63387244743394977</v>
      </c>
      <c r="K16" s="1">
        <v>23.68</v>
      </c>
      <c r="L16">
        <f t="shared" si="14"/>
        <v>1.9274408957854057</v>
      </c>
      <c r="M16" s="1">
        <v>28.234999999999999</v>
      </c>
      <c r="N16">
        <f t="shared" si="15"/>
        <v>2.0348130969384668</v>
      </c>
      <c r="O16" s="1">
        <v>39.674999999999997</v>
      </c>
      <c r="P16">
        <f t="shared" si="16"/>
        <v>0.10650257409251472</v>
      </c>
      <c r="Q16" s="1">
        <v>25.234999999999999</v>
      </c>
      <c r="R16">
        <f t="shared" si="17"/>
        <v>1.3067287617472838</v>
      </c>
      <c r="S16" s="1">
        <v>26.92</v>
      </c>
      <c r="T16">
        <f t="shared" si="18"/>
        <v>1.6121539047044768</v>
      </c>
      <c r="U16" s="1">
        <v>30.895</v>
      </c>
      <c r="V16">
        <f t="shared" si="19"/>
        <v>1.8116470407389509</v>
      </c>
      <c r="W16" s="1">
        <v>24.81</v>
      </c>
      <c r="X16">
        <f t="shared" si="20"/>
        <v>2.6388260300170181</v>
      </c>
      <c r="Y16" s="1"/>
      <c r="AA16" s="1">
        <v>32.174999999999997</v>
      </c>
      <c r="AB16">
        <f t="shared" si="21"/>
        <v>2.2412404391219729</v>
      </c>
      <c r="AC16" s="1">
        <v>28.33</v>
      </c>
      <c r="AD16">
        <f t="shared" si="22"/>
        <v>0.72079732684039644</v>
      </c>
      <c r="AE16" s="1">
        <v>30.925000000000001</v>
      </c>
      <c r="AF16">
        <f t="shared" si="23"/>
        <v>0.86631531540121431</v>
      </c>
      <c r="AG16" s="1">
        <v>31.545000000000002</v>
      </c>
      <c r="AH16">
        <f t="shared" si="24"/>
        <v>0.19618219360867895</v>
      </c>
    </row>
    <row r="17" spans="1:34" x14ac:dyDescent="0.35">
      <c r="A17" s="1">
        <v>26</v>
      </c>
      <c r="B17" s="1" t="s">
        <v>36</v>
      </c>
      <c r="C17" s="1">
        <v>1</v>
      </c>
      <c r="D17" s="1" t="s">
        <v>37</v>
      </c>
      <c r="E17" s="1">
        <v>150</v>
      </c>
      <c r="F17" s="1">
        <v>15.98</v>
      </c>
      <c r="G17" s="1">
        <v>28.555</v>
      </c>
      <c r="H17">
        <f t="shared" si="13"/>
        <v>0.59576313843764017</v>
      </c>
      <c r="I17" s="1">
        <v>28.66</v>
      </c>
      <c r="J17">
        <f t="shared" si="13"/>
        <v>0.94099858898802324</v>
      </c>
      <c r="K17" s="1">
        <v>21.745000000000001</v>
      </c>
      <c r="L17">
        <f t="shared" si="14"/>
        <v>0.28257125564449048</v>
      </c>
      <c r="M17" s="1">
        <v>26.405000000000001</v>
      </c>
      <c r="N17">
        <f t="shared" si="15"/>
        <v>0.27737242709249232</v>
      </c>
      <c r="O17" s="1">
        <v>32.22</v>
      </c>
      <c r="P17">
        <f t="shared" si="16"/>
        <v>0.71646106215750982</v>
      </c>
      <c r="Q17" s="1">
        <v>22.07</v>
      </c>
      <c r="R17">
        <f t="shared" si="17"/>
        <v>0.44936501418733926</v>
      </c>
      <c r="S17" s="1">
        <v>26.045000000000002</v>
      </c>
      <c r="T17">
        <f t="shared" si="18"/>
        <v>0.11336046431949805</v>
      </c>
      <c r="U17" s="1">
        <v>29.135000000000002</v>
      </c>
      <c r="V17">
        <f t="shared" si="19"/>
        <v>0.23525575252924152</v>
      </c>
      <c r="W17" s="1">
        <v>25.074999999999999</v>
      </c>
      <c r="X17">
        <f t="shared" si="20"/>
        <v>8.4196042946223446E-2</v>
      </c>
      <c r="Y17" s="1">
        <v>30.44</v>
      </c>
      <c r="Z17">
        <f>2^-(Y17-$F17)/AVERAGE(2^-(Y$14-$F$14),2^-(Y$15-$F$15))</f>
        <v>0.533713107095523</v>
      </c>
      <c r="AA17" s="1">
        <v>30.22</v>
      </c>
      <c r="AB17">
        <f t="shared" si="21"/>
        <v>0.33316238457945918</v>
      </c>
      <c r="AC17" s="1">
        <v>23.53</v>
      </c>
      <c r="AD17">
        <f t="shared" si="22"/>
        <v>0.76985869101158833</v>
      </c>
      <c r="AE17" s="1">
        <v>27.6</v>
      </c>
      <c r="AF17">
        <f t="shared" si="23"/>
        <v>0.33285462685245609</v>
      </c>
      <c r="AG17" s="1">
        <v>24.45</v>
      </c>
      <c r="AH17">
        <f t="shared" si="24"/>
        <v>1.0283034098371115</v>
      </c>
    </row>
    <row r="18" spans="1:34" x14ac:dyDescent="0.35">
      <c r="A18" s="1">
        <v>38</v>
      </c>
      <c r="B18" s="1" t="s">
        <v>36</v>
      </c>
      <c r="C18" s="1">
        <v>2</v>
      </c>
      <c r="D18" s="1" t="s">
        <v>37</v>
      </c>
      <c r="E18" s="1">
        <v>150</v>
      </c>
      <c r="F18" s="1">
        <v>16.5</v>
      </c>
      <c r="G18" s="1">
        <v>27.89</v>
      </c>
      <c r="H18">
        <f t="shared" si="13"/>
        <v>1.3545472956085334</v>
      </c>
      <c r="I18" s="1">
        <v>29.984999999999999</v>
      </c>
      <c r="J18">
        <f t="shared" si="13"/>
        <v>0.5385919099519314</v>
      </c>
      <c r="K18" s="1">
        <v>23.045000000000002</v>
      </c>
      <c r="L18">
        <f t="shared" si="14"/>
        <v>0.16456011600985099</v>
      </c>
      <c r="M18" s="1">
        <v>26.66</v>
      </c>
      <c r="N18">
        <f t="shared" si="15"/>
        <v>0.33330070753909702</v>
      </c>
      <c r="O18" s="1">
        <v>31.23</v>
      </c>
      <c r="P18">
        <f t="shared" si="16"/>
        <v>2.0405530314061724</v>
      </c>
      <c r="Q18" s="1">
        <v>21.37</v>
      </c>
      <c r="R18">
        <f t="shared" si="17"/>
        <v>1.046781049215735</v>
      </c>
      <c r="S18" s="1">
        <v>23.34</v>
      </c>
      <c r="T18">
        <f t="shared" si="18"/>
        <v>1.0599450526637457</v>
      </c>
      <c r="U18" s="1">
        <v>28.22</v>
      </c>
      <c r="V18">
        <f t="shared" si="19"/>
        <v>0.63608960075293253</v>
      </c>
      <c r="W18" s="1">
        <v>24.094999999999999</v>
      </c>
      <c r="X18">
        <f t="shared" si="20"/>
        <v>0.23814237166539357</v>
      </c>
      <c r="Y18" s="1">
        <v>31.53</v>
      </c>
      <c r="Z18">
        <f>2^-(Y18-$F18)/AVERAGE(2^-(Y$14-$F$14),2^-(Y$15-$F$15))</f>
        <v>0.3595181091462013</v>
      </c>
      <c r="AA18" s="1">
        <v>30.3</v>
      </c>
      <c r="AB18">
        <f t="shared" si="21"/>
        <v>0.45196953266327949</v>
      </c>
      <c r="AC18" s="1">
        <v>22.8</v>
      </c>
      <c r="AD18">
        <f t="shared" si="22"/>
        <v>1.8310428657953237</v>
      </c>
      <c r="AE18" s="1">
        <v>26.58</v>
      </c>
      <c r="AF18">
        <f t="shared" si="23"/>
        <v>0.96792295941275763</v>
      </c>
      <c r="AG18" s="1">
        <v>24.88</v>
      </c>
      <c r="AH18">
        <f t="shared" si="24"/>
        <v>1.0944954879457383</v>
      </c>
    </row>
    <row r="19" spans="1:34" x14ac:dyDescent="0.35">
      <c r="A19" s="1">
        <v>160</v>
      </c>
      <c r="B19" s="1" t="s">
        <v>36</v>
      </c>
      <c r="C19" s="1">
        <v>3</v>
      </c>
      <c r="D19" s="1" t="s">
        <v>37</v>
      </c>
      <c r="E19" s="1">
        <v>150</v>
      </c>
      <c r="F19" s="1">
        <v>18.739999999999998</v>
      </c>
      <c r="G19" s="1">
        <v>30.795000000000002</v>
      </c>
      <c r="H19">
        <f t="shared" si="13"/>
        <v>0.85429767893703246</v>
      </c>
      <c r="I19" s="1">
        <v>32.435000000000002</v>
      </c>
      <c r="J19">
        <f t="shared" si="13"/>
        <v>0.46563275863465647</v>
      </c>
      <c r="K19" s="1">
        <v>22.495000000000001</v>
      </c>
      <c r="L19">
        <f t="shared" si="14"/>
        <v>1.1381467766308608</v>
      </c>
      <c r="M19" s="1">
        <v>25.864999999999998</v>
      </c>
      <c r="N19">
        <f t="shared" si="15"/>
        <v>2.7318841122467368</v>
      </c>
      <c r="O19" s="1">
        <v>33.125</v>
      </c>
      <c r="P19">
        <f t="shared" si="16"/>
        <v>2.5918104377630526</v>
      </c>
      <c r="Q19" s="1">
        <v>22.76</v>
      </c>
      <c r="R19">
        <f t="shared" si="17"/>
        <v>1.8868238097158598</v>
      </c>
      <c r="S19" s="1">
        <v>24.07</v>
      </c>
      <c r="T19">
        <f t="shared" si="18"/>
        <v>3.0188299191359076</v>
      </c>
      <c r="U19" s="1">
        <v>28.49</v>
      </c>
      <c r="V19">
        <f t="shared" si="19"/>
        <v>2.4919962642455453</v>
      </c>
      <c r="W19" s="1">
        <v>22.135000000000002</v>
      </c>
      <c r="X19">
        <f t="shared" si="20"/>
        <v>4.3768600093940693</v>
      </c>
      <c r="Y19" s="1">
        <v>0</v>
      </c>
      <c r="AA19" s="1">
        <v>30.24</v>
      </c>
      <c r="AB19">
        <f t="shared" si="21"/>
        <v>2.2257590605620359</v>
      </c>
      <c r="AC19" s="1">
        <v>25.335000000000001</v>
      </c>
      <c r="AD19">
        <f t="shared" si="22"/>
        <v>1.4924323793529799</v>
      </c>
      <c r="AE19" s="1">
        <v>28.574999999999999</v>
      </c>
      <c r="AF19">
        <f t="shared" si="23"/>
        <v>1.1470785020284395</v>
      </c>
      <c r="AG19" s="1">
        <v>29.1</v>
      </c>
      <c r="AH19">
        <f t="shared" si="24"/>
        <v>0.27744351889749813</v>
      </c>
    </row>
    <row r="20" spans="1:34" x14ac:dyDescent="0.35">
      <c r="A20" s="1">
        <v>27</v>
      </c>
      <c r="B20" s="1" t="s">
        <v>36</v>
      </c>
      <c r="C20" s="1">
        <v>1</v>
      </c>
      <c r="D20" s="1" t="s">
        <v>37</v>
      </c>
      <c r="E20" s="1">
        <v>750</v>
      </c>
      <c r="F20" s="1">
        <v>15.94</v>
      </c>
      <c r="G20" s="1">
        <v>27.71</v>
      </c>
      <c r="H20">
        <f t="shared" si="13"/>
        <v>1.0408850602507744</v>
      </c>
      <c r="I20" s="1">
        <v>28.704999999999998</v>
      </c>
      <c r="J20">
        <f t="shared" si="13"/>
        <v>0.88715891801879243</v>
      </c>
      <c r="K20" s="1">
        <v>20.445</v>
      </c>
      <c r="L20">
        <f t="shared" si="14"/>
        <v>0.67674612234341702</v>
      </c>
      <c r="M20" s="1">
        <v>25.54</v>
      </c>
      <c r="N20">
        <f t="shared" si="15"/>
        <v>0.4913749732262348</v>
      </c>
      <c r="O20" s="1">
        <v>30.875</v>
      </c>
      <c r="P20">
        <f t="shared" si="16"/>
        <v>1.7702586979302852</v>
      </c>
      <c r="Q20" s="1">
        <v>21.175000000000001</v>
      </c>
      <c r="R20">
        <f t="shared" si="17"/>
        <v>0.81279290365694967</v>
      </c>
      <c r="S20" s="1">
        <v>26.614999999999998</v>
      </c>
      <c r="T20">
        <f t="shared" si="18"/>
        <v>7.4273402351295897E-2</v>
      </c>
      <c r="U20" s="1">
        <v>29.145</v>
      </c>
      <c r="V20">
        <f t="shared" si="19"/>
        <v>0.2272420779565478</v>
      </c>
      <c r="W20" s="1">
        <v>25.69</v>
      </c>
      <c r="X20">
        <f t="shared" si="20"/>
        <v>5.3470843337011804E-2</v>
      </c>
      <c r="Y20" s="1">
        <v>29.5</v>
      </c>
      <c r="Z20">
        <f>2^-(Y20-$F20)/AVERAGE(2^-(Y$14-$F$14),2^-(Y$15-$F$15))</f>
        <v>0.99594387387148164</v>
      </c>
      <c r="AA20" s="1">
        <v>30.15</v>
      </c>
      <c r="AB20">
        <f t="shared" si="21"/>
        <v>0.34016283448515106</v>
      </c>
      <c r="AC20" s="1">
        <v>23.38</v>
      </c>
      <c r="AD20">
        <f t="shared" si="22"/>
        <v>0.83085323745804407</v>
      </c>
      <c r="AE20" s="1">
        <v>27.21</v>
      </c>
      <c r="AF20">
        <f t="shared" si="23"/>
        <v>0.42424340200718486</v>
      </c>
      <c r="AG20" s="1">
        <v>25.02</v>
      </c>
      <c r="AH20">
        <f t="shared" si="24"/>
        <v>0.67374100270780624</v>
      </c>
    </row>
    <row r="21" spans="1:34" x14ac:dyDescent="0.35">
      <c r="A21" s="1">
        <v>39</v>
      </c>
      <c r="B21" s="1" t="s">
        <v>36</v>
      </c>
      <c r="C21" s="1">
        <v>2</v>
      </c>
      <c r="D21" s="1" t="s">
        <v>37</v>
      </c>
      <c r="E21" s="1">
        <v>750</v>
      </c>
      <c r="F21" s="1">
        <v>17.739999999999998</v>
      </c>
      <c r="G21" s="1">
        <v>28.015000000000001</v>
      </c>
      <c r="H21">
        <f t="shared" si="13"/>
        <v>2.9338818382573346</v>
      </c>
      <c r="I21" s="1">
        <v>30.125</v>
      </c>
      <c r="J21">
        <f t="shared" si="13"/>
        <v>1.154497032446431</v>
      </c>
      <c r="K21" s="1">
        <v>22.14</v>
      </c>
      <c r="L21">
        <f t="shared" si="14"/>
        <v>0.72783665834412714</v>
      </c>
      <c r="M21" s="1">
        <v>25.885000000000002</v>
      </c>
      <c r="N21">
        <f t="shared" si="15"/>
        <v>1.3471367281917661</v>
      </c>
      <c r="O21" s="1">
        <v>30.824999999999999</v>
      </c>
      <c r="P21">
        <f t="shared" si="16"/>
        <v>6.3817858818020552</v>
      </c>
      <c r="Q21" s="1">
        <v>21.6</v>
      </c>
      <c r="R21">
        <f t="shared" si="17"/>
        <v>2.1081239744039562</v>
      </c>
      <c r="S21" s="1">
        <v>23.774999999999999</v>
      </c>
      <c r="T21">
        <f t="shared" si="18"/>
        <v>1.8518785383360825</v>
      </c>
      <c r="U21" s="1">
        <v>28.504999999999999</v>
      </c>
      <c r="V21">
        <f t="shared" si="19"/>
        <v>1.2331103453362153</v>
      </c>
      <c r="W21" s="1">
        <v>24.43</v>
      </c>
      <c r="X21">
        <f t="shared" si="20"/>
        <v>0.44593218705707582</v>
      </c>
      <c r="Y21" s="1">
        <v>31.31</v>
      </c>
      <c r="Z21">
        <f>2^-(Y21-$F21)/AVERAGE(2^-(Y$14-$F$14),2^-(Y$15-$F$15))</f>
        <v>0.98906438701825883</v>
      </c>
      <c r="AA21" s="1">
        <v>30.62</v>
      </c>
      <c r="AB21">
        <f t="shared" si="21"/>
        <v>0.85517846492617744</v>
      </c>
      <c r="AC21" s="1">
        <v>22.97</v>
      </c>
      <c r="AD21">
        <f t="shared" si="22"/>
        <v>3.8441524893086889</v>
      </c>
      <c r="AE21" s="1">
        <v>26.66</v>
      </c>
      <c r="AF21">
        <f t="shared" si="23"/>
        <v>2.1628957463933411</v>
      </c>
      <c r="AG21" s="1">
        <v>24.74</v>
      </c>
      <c r="AH21">
        <f t="shared" si="24"/>
        <v>2.8486255781122614</v>
      </c>
    </row>
    <row r="22" spans="1:34" x14ac:dyDescent="0.35">
      <c r="A22" s="1">
        <v>161</v>
      </c>
      <c r="B22" s="1" t="s">
        <v>36</v>
      </c>
      <c r="C22" s="1">
        <v>3</v>
      </c>
      <c r="D22" s="1" t="s">
        <v>37</v>
      </c>
      <c r="E22" s="1">
        <v>750</v>
      </c>
      <c r="F22" s="1">
        <v>18.875</v>
      </c>
      <c r="G22" s="1">
        <v>30.87</v>
      </c>
      <c r="H22">
        <f t="shared" si="13"/>
        <v>0.89057607985789899</v>
      </c>
      <c r="I22" s="1">
        <v>31.54</v>
      </c>
      <c r="J22">
        <f t="shared" si="13"/>
        <v>0.95083338538495177</v>
      </c>
      <c r="K22" s="1">
        <v>22.8</v>
      </c>
      <c r="L22">
        <f t="shared" si="14"/>
        <v>1.0116334325016652</v>
      </c>
      <c r="M22" s="1">
        <v>26.055</v>
      </c>
      <c r="N22">
        <f t="shared" si="15"/>
        <v>2.6296964656466724</v>
      </c>
      <c r="O22" s="1">
        <v>35.125</v>
      </c>
      <c r="P22">
        <f t="shared" si="16"/>
        <v>0.71151210410146981</v>
      </c>
      <c r="Q22" s="1">
        <v>23.535</v>
      </c>
      <c r="R22">
        <f t="shared" si="17"/>
        <v>1.2107992707638207</v>
      </c>
      <c r="S22" s="1">
        <v>24.645</v>
      </c>
      <c r="T22">
        <f t="shared" si="18"/>
        <v>2.2252840110097298</v>
      </c>
      <c r="U22" s="1">
        <v>29.22</v>
      </c>
      <c r="V22">
        <f t="shared" si="19"/>
        <v>1.6498123091171433</v>
      </c>
      <c r="W22" s="1">
        <v>22.31</v>
      </c>
      <c r="X22">
        <f t="shared" si="20"/>
        <v>4.2571745422681362</v>
      </c>
      <c r="Y22" s="1">
        <v>0</v>
      </c>
      <c r="AA22" s="1">
        <v>29.7</v>
      </c>
      <c r="AB22">
        <f t="shared" si="21"/>
        <v>3.5536397329307343</v>
      </c>
      <c r="AC22" s="1">
        <v>25.05</v>
      </c>
      <c r="AD22">
        <f t="shared" si="22"/>
        <v>1.9967664039913546</v>
      </c>
      <c r="AE22" s="1">
        <v>28.375</v>
      </c>
      <c r="AF22">
        <f t="shared" si="23"/>
        <v>1.4468989086146649</v>
      </c>
      <c r="AG22" s="1">
        <v>29.39</v>
      </c>
      <c r="AH22">
        <f t="shared" si="24"/>
        <v>0.24918100596867904</v>
      </c>
    </row>
    <row r="23" spans="1:34" x14ac:dyDescent="0.35">
      <c r="A23" s="1">
        <v>28</v>
      </c>
      <c r="B23" s="1" t="s">
        <v>36</v>
      </c>
      <c r="C23" s="1">
        <v>1</v>
      </c>
      <c r="D23" s="1" t="s">
        <v>37</v>
      </c>
      <c r="E23" s="1">
        <v>1500</v>
      </c>
      <c r="F23" s="1">
        <v>15.95</v>
      </c>
      <c r="G23" s="1">
        <v>27.69</v>
      </c>
      <c r="H23">
        <f t="shared" si="13"/>
        <v>1.0627562679835032</v>
      </c>
      <c r="I23" s="1">
        <v>28.11</v>
      </c>
      <c r="J23">
        <f t="shared" si="13"/>
        <v>1.3493498650548639</v>
      </c>
      <c r="K23" s="1">
        <v>19.585000000000001</v>
      </c>
      <c r="L23">
        <f t="shared" si="14"/>
        <v>1.2368637808364158</v>
      </c>
      <c r="M23" s="1">
        <v>25.31</v>
      </c>
      <c r="N23">
        <f t="shared" si="15"/>
        <v>0.5803102373903154</v>
      </c>
      <c r="O23" s="1">
        <v>31.82</v>
      </c>
      <c r="P23">
        <f t="shared" si="16"/>
        <v>0.92592048172080066</v>
      </c>
      <c r="Q23" s="1">
        <v>21.504999999999999</v>
      </c>
      <c r="R23">
        <f t="shared" si="17"/>
        <v>0.65110391183818661</v>
      </c>
      <c r="S23" s="1">
        <v>25.49</v>
      </c>
      <c r="T23">
        <f t="shared" si="18"/>
        <v>0.16311817875494433</v>
      </c>
      <c r="U23" s="1">
        <v>28.98</v>
      </c>
      <c r="V23">
        <f t="shared" si="19"/>
        <v>0.25654821728712218</v>
      </c>
      <c r="W23" s="1">
        <v>24.97</v>
      </c>
      <c r="X23">
        <f t="shared" si="20"/>
        <v>8.8688831021131759E-2</v>
      </c>
      <c r="Y23" s="1">
        <v>30.04</v>
      </c>
      <c r="Z23">
        <f>2^-(Y23-$F23)/AVERAGE(2^-(Y$14-$F$14),2^-(Y$15-$F$15))</f>
        <v>0.68974564470323141</v>
      </c>
      <c r="AA23" s="1">
        <v>30.59</v>
      </c>
      <c r="AB23">
        <f t="shared" si="21"/>
        <v>0.25248987282259688</v>
      </c>
      <c r="AC23" s="1">
        <v>23.1</v>
      </c>
      <c r="AD23">
        <f t="shared" si="22"/>
        <v>1.0158346329670551</v>
      </c>
      <c r="AE23" s="1">
        <v>27.87</v>
      </c>
      <c r="AF23">
        <f t="shared" si="23"/>
        <v>0.27036196829916781</v>
      </c>
      <c r="AG23" s="1">
        <v>24.85</v>
      </c>
      <c r="AH23">
        <f t="shared" si="24"/>
        <v>0.76327032483070578</v>
      </c>
    </row>
    <row r="24" spans="1:34" x14ac:dyDescent="0.35">
      <c r="A24" s="1">
        <v>40</v>
      </c>
      <c r="B24" s="1" t="s">
        <v>36</v>
      </c>
      <c r="C24" s="1">
        <v>2</v>
      </c>
      <c r="D24" s="1" t="s">
        <v>37</v>
      </c>
      <c r="E24" s="1">
        <v>1500</v>
      </c>
      <c r="F24" s="1">
        <v>15.9</v>
      </c>
      <c r="G24" s="1">
        <v>27.22</v>
      </c>
      <c r="H24">
        <f t="shared" si="13"/>
        <v>1.4218908949567857</v>
      </c>
      <c r="I24" s="1">
        <v>29.04</v>
      </c>
      <c r="J24">
        <f t="shared" si="13"/>
        <v>0.68409304361288825</v>
      </c>
      <c r="K24" s="1">
        <v>20.81</v>
      </c>
      <c r="L24">
        <f t="shared" si="14"/>
        <v>0.51110323259283941</v>
      </c>
      <c r="M24" s="1">
        <v>25.204999999999998</v>
      </c>
      <c r="N24">
        <f t="shared" si="15"/>
        <v>0.60286057284975836</v>
      </c>
      <c r="O24" s="1">
        <v>30.61</v>
      </c>
      <c r="P24">
        <f t="shared" si="16"/>
        <v>2.0690380902085708</v>
      </c>
      <c r="Q24" s="1">
        <v>20.96</v>
      </c>
      <c r="R24">
        <f t="shared" si="17"/>
        <v>0.91761425670771568</v>
      </c>
      <c r="S24" s="1">
        <v>23.18</v>
      </c>
      <c r="T24">
        <f t="shared" si="18"/>
        <v>0.78132218158107836</v>
      </c>
      <c r="U24" s="1">
        <v>27.73</v>
      </c>
      <c r="V24">
        <f t="shared" si="19"/>
        <v>0.58939303035027935</v>
      </c>
      <c r="W24" s="1">
        <v>23.605</v>
      </c>
      <c r="X24">
        <f t="shared" si="20"/>
        <v>0.22065987861541331</v>
      </c>
      <c r="Y24" s="1">
        <v>34.5</v>
      </c>
      <c r="Z24">
        <f>2^-(Y24-$F24)/AVERAGE(2^-(Y$14-$F$14),2^-(Y$15-$F$15))</f>
        <v>3.0272179258314196E-2</v>
      </c>
      <c r="AA24" s="1">
        <v>29.14</v>
      </c>
      <c r="AB24">
        <f t="shared" si="21"/>
        <v>0.66632476915891725</v>
      </c>
      <c r="AC24" s="1">
        <v>22.32</v>
      </c>
      <c r="AD24">
        <f t="shared" si="22"/>
        <v>1.6849030328696382</v>
      </c>
      <c r="AE24" s="1">
        <v>26.05</v>
      </c>
      <c r="AF24">
        <f t="shared" si="23"/>
        <v>0.92208019031573107</v>
      </c>
      <c r="AG24" s="1">
        <v>24.28</v>
      </c>
      <c r="AH24">
        <f t="shared" si="24"/>
        <v>1.0944954879457376</v>
      </c>
    </row>
    <row r="25" spans="1:34" x14ac:dyDescent="0.35">
      <c r="A25" s="1">
        <v>162</v>
      </c>
      <c r="B25" s="1" t="s">
        <v>36</v>
      </c>
      <c r="C25" s="1">
        <v>3</v>
      </c>
      <c r="D25" s="1" t="s">
        <v>37</v>
      </c>
      <c r="E25" s="1">
        <v>1500</v>
      </c>
      <c r="F25" s="1">
        <v>18.864999999999998</v>
      </c>
      <c r="G25" s="1">
        <v>30.965</v>
      </c>
      <c r="H25">
        <f t="shared" si="13"/>
        <v>0.82806204082492862</v>
      </c>
      <c r="I25" s="1">
        <v>31.88</v>
      </c>
      <c r="J25">
        <f t="shared" si="13"/>
        <v>0.7460087539223661</v>
      </c>
      <c r="K25" s="1">
        <v>22.824999999999999</v>
      </c>
      <c r="L25">
        <f t="shared" si="14"/>
        <v>0.98738636038469607</v>
      </c>
      <c r="M25" s="1">
        <v>25.96</v>
      </c>
      <c r="N25">
        <f t="shared" si="15"/>
        <v>2.7892868046307444</v>
      </c>
      <c r="O25" s="1">
        <v>34.74</v>
      </c>
      <c r="P25">
        <f t="shared" si="16"/>
        <v>0.92271704021175038</v>
      </c>
      <c r="Q25" s="1">
        <v>23.125</v>
      </c>
      <c r="R25">
        <f t="shared" si="17"/>
        <v>1.5976592161309109</v>
      </c>
      <c r="S25" s="1">
        <v>24.774999999999999</v>
      </c>
      <c r="T25">
        <f t="shared" si="18"/>
        <v>2.0194878660123332</v>
      </c>
      <c r="U25" s="1">
        <v>29.405000000000001</v>
      </c>
      <c r="V25">
        <f t="shared" si="19"/>
        <v>1.4412313165944666</v>
      </c>
      <c r="W25" s="1">
        <v>22.15</v>
      </c>
      <c r="X25">
        <f t="shared" si="20"/>
        <v>4.7236309093651219</v>
      </c>
      <c r="Y25" s="1">
        <v>35.47</v>
      </c>
      <c r="Z25">
        <f>2^-(Y25-$F25)/AVERAGE(2^-(Y$14-$F$14),2^-(Y$15-$F$15))</f>
        <v>0.12066978189781097</v>
      </c>
      <c r="AA25" s="1">
        <v>30.14</v>
      </c>
      <c r="AB25">
        <f t="shared" si="21"/>
        <v>2.6014165507639548</v>
      </c>
      <c r="AC25" s="1">
        <v>25.21</v>
      </c>
      <c r="AD25">
        <f t="shared" si="22"/>
        <v>1.7748112041870046</v>
      </c>
      <c r="AE25" s="1">
        <v>28.54</v>
      </c>
      <c r="AF25">
        <f t="shared" si="23"/>
        <v>1.2816160566755239</v>
      </c>
      <c r="AG25" s="1">
        <v>28.965</v>
      </c>
      <c r="AH25">
        <f t="shared" si="24"/>
        <v>0.33223270561429358</v>
      </c>
    </row>
    <row r="26" spans="1:34" x14ac:dyDescent="0.35">
      <c r="A26" s="1"/>
      <c r="B26" s="1"/>
      <c r="C26" s="1"/>
      <c r="D26" s="1"/>
      <c r="E26" s="1"/>
      <c r="F26" s="1"/>
      <c r="G26" s="1"/>
      <c r="I26" s="1"/>
      <c r="K26" s="1"/>
      <c r="M26" s="1"/>
      <c r="O26" s="1"/>
      <c r="Q26" s="1"/>
      <c r="S26" s="1"/>
      <c r="U26" s="1"/>
      <c r="W26" s="1"/>
      <c r="X26" s="1"/>
      <c r="Y26" s="1"/>
      <c r="AA26" s="1"/>
      <c r="AC26" s="1"/>
      <c r="AE26" s="1"/>
      <c r="AG26" s="1"/>
    </row>
    <row r="27" spans="1:34" x14ac:dyDescent="0.35">
      <c r="A27" s="1"/>
      <c r="B27" s="1"/>
      <c r="C27" s="1"/>
      <c r="D27" s="1"/>
      <c r="E27" s="1"/>
      <c r="F27" s="1"/>
      <c r="G27" s="1"/>
      <c r="I27" s="1"/>
      <c r="K27" s="1"/>
      <c r="M27" s="1"/>
      <c r="O27" s="1"/>
      <c r="Q27" s="1"/>
      <c r="S27" s="1"/>
      <c r="U27" s="1"/>
      <c r="W27" s="1"/>
      <c r="X27" s="1"/>
      <c r="Y27" s="1"/>
      <c r="AA27" s="1"/>
      <c r="AC27" s="1"/>
      <c r="AE27" s="1"/>
      <c r="AG27" s="1"/>
    </row>
    <row r="28" spans="1:34" x14ac:dyDescent="0.35">
      <c r="A28" s="1"/>
      <c r="B28" s="1"/>
      <c r="C28" s="1"/>
      <c r="D28" s="1"/>
      <c r="E28" s="1"/>
      <c r="F28" s="1"/>
      <c r="G28" s="1"/>
      <c r="I28" s="1"/>
      <c r="K28" s="1"/>
      <c r="M28" s="1"/>
      <c r="O28" s="1"/>
      <c r="Q28" s="1"/>
      <c r="S28" s="1"/>
      <c r="U28" s="1"/>
      <c r="W28" s="1"/>
      <c r="X28" s="1"/>
      <c r="Y28" s="1"/>
      <c r="AA28" s="1"/>
      <c r="AC28" s="1"/>
      <c r="AE28" s="1"/>
      <c r="AG28" s="1"/>
    </row>
    <row r="29" spans="1:34" x14ac:dyDescent="0.35">
      <c r="A29" s="1"/>
      <c r="B29" s="1"/>
      <c r="C29" s="1"/>
      <c r="D29" s="1"/>
      <c r="E29" s="1"/>
      <c r="F29" s="1"/>
      <c r="G29" s="1"/>
      <c r="I29" s="1"/>
      <c r="K29" s="1"/>
      <c r="M29" s="1"/>
      <c r="O29" s="1"/>
      <c r="Q29" s="1"/>
      <c r="S29" s="1"/>
      <c r="U29" s="1"/>
      <c r="W29" s="1"/>
      <c r="X29" s="1"/>
      <c r="Y29" s="1"/>
      <c r="AA29" s="1"/>
      <c r="AC29" s="1"/>
      <c r="AE29" s="1"/>
      <c r="AG29" s="1"/>
    </row>
    <row r="30" spans="1:34" x14ac:dyDescent="0.35">
      <c r="A30" s="1"/>
      <c r="B30" s="1"/>
      <c r="C30" s="1"/>
      <c r="D30" s="1"/>
      <c r="E30" s="1"/>
      <c r="F30" s="1"/>
      <c r="G30" s="1"/>
      <c r="I30" s="1"/>
      <c r="K30" s="1"/>
      <c r="M30" s="1"/>
      <c r="O30" s="1"/>
      <c r="Q30" s="1"/>
      <c r="S30" s="1"/>
      <c r="U30" s="1"/>
      <c r="W30" s="1"/>
      <c r="X30" s="1"/>
      <c r="Y30" s="1"/>
      <c r="AA30" s="1"/>
      <c r="AC30" s="1"/>
      <c r="AE30" s="1"/>
      <c r="AG30" s="1"/>
    </row>
    <row r="31" spans="1:34" x14ac:dyDescent="0.35">
      <c r="A31" s="1"/>
      <c r="B31" s="1"/>
      <c r="C31" s="1"/>
      <c r="D31" s="1"/>
      <c r="E31" s="1"/>
      <c r="F31" s="1"/>
      <c r="G31" s="1"/>
      <c r="I31" s="1"/>
      <c r="K31" s="1"/>
      <c r="M31" s="1"/>
      <c r="O31" s="1"/>
      <c r="Q31" s="1"/>
      <c r="S31" s="1"/>
      <c r="U31" s="1"/>
      <c r="W31" s="1"/>
      <c r="X31" s="1"/>
      <c r="Y31" s="1"/>
      <c r="AA31" s="1"/>
      <c r="AC31" s="1"/>
      <c r="AE31" s="1"/>
      <c r="AG31" s="1"/>
    </row>
    <row r="32" spans="1:34" x14ac:dyDescent="0.35">
      <c r="A32" s="1"/>
      <c r="B32" s="1"/>
      <c r="C32" s="1"/>
      <c r="D32" s="1"/>
      <c r="E32" s="1"/>
      <c r="F32" s="1"/>
      <c r="G32" s="1"/>
      <c r="I32" s="1"/>
      <c r="K32" s="1"/>
      <c r="M32" s="1"/>
      <c r="O32" s="1"/>
      <c r="Q32" s="1"/>
      <c r="S32" s="1"/>
      <c r="U32" s="1"/>
      <c r="W32" s="1"/>
      <c r="X32" s="1"/>
      <c r="Y32" s="1"/>
      <c r="AA32" s="1"/>
      <c r="AC32" s="1"/>
      <c r="AE32" s="1"/>
      <c r="AG32" s="1"/>
    </row>
    <row r="33" spans="1:33" x14ac:dyDescent="0.35">
      <c r="A33" s="1"/>
      <c r="B33" s="1"/>
      <c r="C33" s="1"/>
      <c r="D33" s="1"/>
      <c r="E33" s="1"/>
      <c r="F33" s="1"/>
      <c r="G33" s="1"/>
      <c r="I33" s="1"/>
      <c r="K33" s="1"/>
      <c r="M33" s="1"/>
      <c r="O33" s="1"/>
      <c r="Q33" s="1"/>
      <c r="S33" s="1"/>
      <c r="U33" s="1"/>
      <c r="W33" s="1"/>
      <c r="X33" s="1"/>
      <c r="Y33" s="1"/>
      <c r="AA33" s="1"/>
      <c r="AC33" s="1"/>
      <c r="AE33" s="1"/>
      <c r="AG33" s="1"/>
    </row>
    <row r="34" spans="1:33" x14ac:dyDescent="0.35">
      <c r="A34" s="1"/>
      <c r="B34" s="1"/>
      <c r="C34" s="1"/>
      <c r="D34" s="1"/>
      <c r="E34" s="1"/>
      <c r="F34" s="1"/>
      <c r="G34" s="1"/>
      <c r="I34" s="1"/>
      <c r="K34" s="1"/>
      <c r="M34" s="1"/>
      <c r="O34" s="1"/>
      <c r="Q34" s="1"/>
      <c r="S34" s="1"/>
      <c r="U34" s="1"/>
      <c r="W34" s="1"/>
      <c r="X34" s="1"/>
      <c r="Y34" s="1"/>
      <c r="AA34" s="1"/>
      <c r="AC34" s="1"/>
      <c r="AE34" s="1"/>
      <c r="AG34" s="1"/>
    </row>
    <row r="35" spans="1:33" x14ac:dyDescent="0.35">
      <c r="A35" s="1"/>
      <c r="B35" s="1"/>
      <c r="C35" s="1"/>
      <c r="D35" s="1"/>
      <c r="E35" s="1"/>
      <c r="F35" s="1"/>
      <c r="G35" s="1"/>
      <c r="I35" s="1"/>
      <c r="K35" s="1"/>
      <c r="M35" s="1"/>
      <c r="O35" s="1"/>
      <c r="Q35" s="1"/>
      <c r="S35" s="1"/>
      <c r="U35" s="1"/>
      <c r="W35" s="1"/>
      <c r="X35" s="1"/>
      <c r="Y35" s="1"/>
      <c r="AA35" s="1"/>
      <c r="AC35" s="1"/>
      <c r="AE35" s="1"/>
      <c r="AG35" s="1"/>
    </row>
    <row r="36" spans="1:33" x14ac:dyDescent="0.35">
      <c r="A36" s="1"/>
      <c r="B36" s="1"/>
      <c r="C36" s="1"/>
      <c r="D36" s="1"/>
      <c r="E36" s="1"/>
      <c r="F36" s="1"/>
      <c r="G36" s="1"/>
      <c r="I36" s="1"/>
      <c r="K36" s="1"/>
      <c r="M36" s="1"/>
      <c r="O36" s="1"/>
      <c r="Q36" s="1"/>
      <c r="S36" s="1"/>
      <c r="U36" s="1"/>
      <c r="W36" s="1"/>
      <c r="X36" s="1"/>
      <c r="Y36" s="1"/>
      <c r="AA36" s="1"/>
      <c r="AC36" s="1"/>
      <c r="AE36" s="1"/>
      <c r="AG36" s="1"/>
    </row>
    <row r="37" spans="1:33" x14ac:dyDescent="0.35">
      <c r="A37" s="1"/>
      <c r="B37" s="1"/>
      <c r="C37" s="1"/>
      <c r="D37" s="1"/>
      <c r="E37" s="1"/>
      <c r="F37" s="1"/>
      <c r="G37" s="1"/>
      <c r="I37" s="1"/>
      <c r="K37" s="1"/>
      <c r="M37" s="1"/>
      <c r="O37" s="1"/>
      <c r="Q37" s="1"/>
      <c r="S37" s="1"/>
      <c r="U37" s="1"/>
      <c r="W37" s="1"/>
      <c r="X37" s="1"/>
      <c r="Y37" s="1"/>
      <c r="AA37" s="1"/>
      <c r="AC37" s="1"/>
      <c r="AE37" s="1"/>
      <c r="AG37" s="1"/>
    </row>
    <row r="38" spans="1:33" x14ac:dyDescent="0.35">
      <c r="A38" s="1"/>
      <c r="B38" s="1"/>
      <c r="C38" s="1"/>
      <c r="D38" s="1"/>
      <c r="E38" s="1"/>
      <c r="F38" s="1"/>
      <c r="G38" s="1"/>
      <c r="I38" s="1"/>
      <c r="K38" s="1"/>
      <c r="M38" s="1"/>
      <c r="O38" s="1"/>
      <c r="Q38" s="1"/>
      <c r="S38" s="1"/>
      <c r="U38" s="1"/>
      <c r="W38" s="1"/>
      <c r="X38" s="1"/>
      <c r="Y38" s="1"/>
      <c r="AA38" s="1"/>
      <c r="AC38" s="1"/>
      <c r="AE38" s="1"/>
      <c r="AG38" s="1"/>
    </row>
    <row r="39" spans="1:33" x14ac:dyDescent="0.35">
      <c r="A39" s="1"/>
      <c r="B39" s="1"/>
      <c r="C39" s="1"/>
      <c r="D39" s="1"/>
      <c r="E39" s="1"/>
      <c r="F39" s="1"/>
      <c r="G39" s="1"/>
      <c r="I39" s="1"/>
      <c r="K39" s="1"/>
      <c r="M39" s="1"/>
      <c r="O39" s="1"/>
      <c r="Q39" s="1"/>
      <c r="S39" s="1"/>
      <c r="U39" s="1"/>
      <c r="W39" s="1"/>
      <c r="X39" s="1"/>
      <c r="Y39" s="1"/>
      <c r="AA39" s="1"/>
      <c r="AC39" s="1"/>
      <c r="AE39" s="1"/>
      <c r="AG39" s="1"/>
    </row>
    <row r="40" spans="1:33" x14ac:dyDescent="0.35">
      <c r="A40" s="1"/>
      <c r="B40" s="1"/>
      <c r="C40" s="1"/>
      <c r="D40" s="1"/>
      <c r="E40" s="1"/>
      <c r="F40" s="1"/>
      <c r="G40" s="1"/>
      <c r="I40" s="1"/>
      <c r="K40" s="1"/>
      <c r="M40" s="1"/>
      <c r="O40" s="1"/>
      <c r="Q40" s="1"/>
      <c r="S40" s="1"/>
      <c r="U40" s="1"/>
      <c r="W40" s="1"/>
      <c r="X40" s="1"/>
      <c r="Y40" s="1"/>
      <c r="AA40" s="1"/>
      <c r="AC40" s="1"/>
      <c r="AE40" s="1"/>
      <c r="AG40" s="1"/>
    </row>
    <row r="41" spans="1:33" x14ac:dyDescent="0.35">
      <c r="A41" s="1"/>
      <c r="B41" s="1"/>
      <c r="C41" s="1"/>
      <c r="D41" s="1"/>
      <c r="E41" s="1"/>
      <c r="F41" s="1"/>
      <c r="G41" s="1"/>
      <c r="I41" s="1"/>
      <c r="K41" s="1"/>
      <c r="M41" s="1"/>
      <c r="O41" s="1"/>
      <c r="Q41" s="1"/>
      <c r="S41" s="1"/>
      <c r="U41" s="1"/>
      <c r="W41" s="1"/>
      <c r="X41" s="1"/>
      <c r="Y41" s="1"/>
      <c r="AA41" s="1"/>
      <c r="AC41" s="1"/>
      <c r="AE41" s="1"/>
      <c r="AG41" s="1"/>
    </row>
    <row r="42" spans="1:33" x14ac:dyDescent="0.35">
      <c r="A42" s="1"/>
      <c r="B42" s="1"/>
      <c r="C42" s="1"/>
      <c r="D42" s="1"/>
      <c r="E42" s="1"/>
      <c r="F42" s="1"/>
      <c r="G42" s="1"/>
      <c r="H42" s="1"/>
      <c r="I42" s="1"/>
      <c r="K42" s="1"/>
      <c r="M42" s="1"/>
      <c r="N42" s="1"/>
      <c r="O42" s="1"/>
      <c r="Q42" s="1"/>
      <c r="S42" s="1"/>
      <c r="U42" s="1"/>
      <c r="W42" s="1"/>
      <c r="Y42" s="1"/>
      <c r="AA42" s="1"/>
      <c r="AC42" s="1"/>
      <c r="AE42" s="1"/>
      <c r="AF42" s="1"/>
      <c r="AG42" s="1"/>
    </row>
    <row r="43" spans="1:33" x14ac:dyDescent="0.35">
      <c r="A43" s="1"/>
      <c r="B43" s="1"/>
      <c r="C43" s="1"/>
      <c r="D43" s="1"/>
      <c r="E43" s="1"/>
      <c r="F43" s="1"/>
      <c r="G43" s="1"/>
      <c r="H43" s="1"/>
      <c r="I43" s="1"/>
      <c r="K43" s="1"/>
      <c r="M43" s="1"/>
      <c r="N43" s="1"/>
      <c r="O43" s="1"/>
      <c r="Q43" s="1"/>
      <c r="S43" s="1"/>
      <c r="U43" s="1"/>
      <c r="W43" s="1"/>
      <c r="Y43" s="1"/>
      <c r="AA43" s="1"/>
      <c r="AC43" s="1"/>
      <c r="AE43" s="1"/>
      <c r="AF43" s="1"/>
      <c r="AG43" s="1"/>
    </row>
    <row r="44" spans="1:33" x14ac:dyDescent="0.35">
      <c r="A44" s="1"/>
      <c r="B44" s="1"/>
      <c r="C44" s="1"/>
      <c r="D44" s="1"/>
      <c r="E44" s="1"/>
      <c r="F44" s="1"/>
      <c r="G44" s="1"/>
      <c r="H44" s="1"/>
      <c r="I44" s="1"/>
      <c r="K44" s="1"/>
      <c r="M44" s="1"/>
      <c r="N44" s="1"/>
      <c r="O44" s="1"/>
      <c r="Q44" s="1"/>
      <c r="S44" s="1"/>
      <c r="U44" s="1"/>
      <c r="W44" s="1"/>
      <c r="Y44" s="1"/>
      <c r="AA44" s="1"/>
      <c r="AC44" s="1"/>
      <c r="AE44" s="1"/>
      <c r="AF44" s="1"/>
      <c r="AG44" s="1"/>
    </row>
    <row r="45" spans="1:33" x14ac:dyDescent="0.35">
      <c r="A45" s="1"/>
      <c r="B45" s="1"/>
      <c r="C45" s="1"/>
      <c r="D45" s="1"/>
      <c r="E45" s="1"/>
      <c r="F45" s="1"/>
      <c r="G45" s="1"/>
      <c r="H45" s="1"/>
      <c r="I45" s="1"/>
      <c r="K45" s="1"/>
      <c r="M45" s="1"/>
      <c r="N45" s="1"/>
      <c r="O45" s="1"/>
      <c r="Q45" s="1"/>
      <c r="S45" s="1"/>
      <c r="U45" s="1"/>
      <c r="W45" s="1"/>
      <c r="Y45" s="1"/>
      <c r="AA45" s="1"/>
      <c r="AC45" s="1"/>
      <c r="AE45" s="1"/>
      <c r="AF45" s="1"/>
      <c r="AG45" s="1"/>
    </row>
    <row r="46" spans="1:33" x14ac:dyDescent="0.35">
      <c r="A46" s="1"/>
      <c r="B46" s="1"/>
      <c r="C46" s="1"/>
      <c r="D46" s="1"/>
      <c r="E46" s="1"/>
      <c r="F46" s="1"/>
      <c r="G46" s="1"/>
      <c r="H46" s="1"/>
      <c r="I46" s="1"/>
      <c r="K46" s="1"/>
      <c r="M46" s="1"/>
      <c r="N46" s="1"/>
      <c r="O46" s="1"/>
      <c r="Q46" s="1"/>
      <c r="S46" s="1"/>
      <c r="U46" s="1"/>
      <c r="W46" s="1"/>
      <c r="Y46" s="1"/>
      <c r="AA46" s="1"/>
      <c r="AC46" s="1"/>
      <c r="AE46" s="1"/>
      <c r="AF46" s="1"/>
      <c r="AG46" s="1"/>
    </row>
    <row r="47" spans="1:33" x14ac:dyDescent="0.35">
      <c r="A47" s="1"/>
      <c r="B47" s="1"/>
      <c r="C47" s="1"/>
      <c r="D47" s="1"/>
      <c r="E47" s="1"/>
      <c r="F47" s="1"/>
      <c r="G47" s="1"/>
      <c r="H47" s="1"/>
      <c r="I47" s="1"/>
      <c r="K47" s="1"/>
      <c r="M47" s="1"/>
      <c r="N47" s="1"/>
      <c r="O47" s="1"/>
      <c r="Q47" s="1"/>
      <c r="S47" s="1"/>
      <c r="U47" s="1"/>
      <c r="W47" s="1"/>
      <c r="Y47" s="1"/>
      <c r="AA47" s="1"/>
      <c r="AC47" s="1"/>
      <c r="AE47" s="1"/>
      <c r="AF47" s="1"/>
      <c r="AG47" s="1"/>
    </row>
    <row r="48" spans="1:33" x14ac:dyDescent="0.35">
      <c r="A48" s="1"/>
      <c r="B48" s="1"/>
      <c r="C48" s="1"/>
      <c r="D48" s="1"/>
      <c r="E48" s="1"/>
      <c r="F48" s="1"/>
      <c r="G48" s="1"/>
      <c r="H48" s="1"/>
      <c r="I48" s="1"/>
      <c r="K48" s="1"/>
      <c r="M48" s="1"/>
      <c r="N48" s="1"/>
      <c r="O48" s="1"/>
      <c r="Q48" s="1"/>
      <c r="S48" s="1"/>
      <c r="U48" s="1"/>
      <c r="W48" s="1"/>
      <c r="Y48" s="1"/>
      <c r="AA48" s="1"/>
      <c r="AC48" s="1"/>
      <c r="AE48" s="1"/>
      <c r="AF48" s="1"/>
      <c r="AG48" s="1"/>
    </row>
    <row r="49" spans="1:33" x14ac:dyDescent="0.35">
      <c r="A49" s="1"/>
      <c r="B49" s="1"/>
      <c r="C49" s="1"/>
      <c r="D49" s="1"/>
      <c r="E49" s="1"/>
      <c r="F49" s="1"/>
      <c r="G49" s="1"/>
      <c r="H49" s="1"/>
      <c r="I49" s="1"/>
      <c r="K49" s="1"/>
      <c r="M49" s="1"/>
      <c r="N49" s="1"/>
      <c r="O49" s="1"/>
      <c r="Q49" s="1"/>
      <c r="S49" s="1"/>
      <c r="U49" s="1"/>
      <c r="W49" s="1"/>
      <c r="Y49" s="1"/>
      <c r="AA49" s="1"/>
      <c r="AC49" s="1"/>
      <c r="AE49" s="1"/>
      <c r="AF49" s="1"/>
      <c r="AG49" s="1"/>
    </row>
  </sheetData>
  <sortState xmlns:xlrd2="http://schemas.microsoft.com/office/spreadsheetml/2017/richdata2" ref="A2:AH25">
    <sortCondition descending="1" ref="B2:B25"/>
    <sortCondition ref="E2:E25"/>
    <sortCondition ref="C2:C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A2" sqref="A2"/>
    </sheetView>
  </sheetViews>
  <sheetFormatPr defaultRowHeight="14.5" x14ac:dyDescent="0.35"/>
  <cols>
    <col min="4" max="4" width="14.36328125" customWidth="1"/>
  </cols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5">
      <c r="A2" s="1">
        <v>5</v>
      </c>
      <c r="B2" s="1" t="s">
        <v>34</v>
      </c>
      <c r="C2" s="1">
        <v>1</v>
      </c>
      <c r="D2" s="1" t="s">
        <v>38</v>
      </c>
      <c r="E2" s="1">
        <v>0</v>
      </c>
      <c r="F2" s="1">
        <v>16.579999999999998</v>
      </c>
      <c r="G2" s="1">
        <v>26.72</v>
      </c>
      <c r="H2">
        <f t="shared" ref="H2:H13" si="0">2^-(G2-$F2)/AVERAGE(2^-(G$2-$F$2),2^-(G$3-$F$3),2^-(G$4-$F$4))</f>
        <v>1.8199204802937472</v>
      </c>
      <c r="I2" s="1">
        <v>28.3</v>
      </c>
      <c r="J2">
        <f t="shared" ref="J2:J13" si="1">2^-(I2-$F2)/AVERAGE(2^-(I$2-$F$2),2^-(I$3-$F$3),2^-(I$4-$F$4))</f>
        <v>1.5966547450438149</v>
      </c>
      <c r="K2" s="1">
        <v>19.375</v>
      </c>
      <c r="L2">
        <f t="shared" ref="L2:L13" si="2">2^-(K2-$F2)/AVERAGE(2^-(K$2-$F$2),2^-(K$3-$F$3),2^-(K$4-$F$4))</f>
        <v>1.3087334715986856</v>
      </c>
      <c r="M2" s="1">
        <v>25.03</v>
      </c>
      <c r="N2">
        <f t="shared" ref="N2:N13" si="3">2^-(M2-$F2)/AVERAGE(2^-(M$2-$F$2),2^-(M$3-$F$3),2^-(M$4-$F$4))</f>
        <v>0.67345039520753192</v>
      </c>
      <c r="O2" s="1">
        <v>31.125</v>
      </c>
      <c r="P2">
        <f t="shared" ref="P2:P13" si="4">2^-(O2-$F2)/AVERAGE(2^-(O$2-$F$2),2^-(O$3-$F$3),2^-(O$4-$F$4))</f>
        <v>1.662255718370147</v>
      </c>
      <c r="Q2" s="1">
        <v>21.324999999999999</v>
      </c>
      <c r="R2">
        <f t="shared" ref="R2:R13" si="5">2^-(Q2-$F2)/AVERAGE(2^-(Q$2-$F$2),2^-(Q$3-$F$3),2^-(Q$4-$F$4))</f>
        <v>0.95096012804610885</v>
      </c>
      <c r="S2" s="1">
        <v>26.234999999999999</v>
      </c>
      <c r="T2">
        <f t="shared" ref="T2:T13" si="6">2^-(S2-$F2)/AVERAGE(2^-(S$2-$F$2),2^-(S$3-$F$3),2^-(S$4-$F$4))</f>
        <v>0.14906729120966705</v>
      </c>
      <c r="U2" s="1">
        <v>29.105</v>
      </c>
      <c r="V2">
        <f t="shared" ref="V2:V13" si="7">2^-(U2-$F2)/AVERAGE(2^-(U$2-$F$2),2^-(U$3-$F$3),2^-(U$4-$F$4))</f>
        <v>0.30938545263115402</v>
      </c>
      <c r="W2" s="1">
        <v>26.035</v>
      </c>
      <c r="X2">
        <f t="shared" ref="X2:X13" si="8">2^-(W2-$F2)/AVERAGE(2^-(W$2-$F$2),2^-(W$3-$F$3),2^-(W$4-$F$4))</f>
        <v>5.6701602732658452E-2</v>
      </c>
      <c r="Y2" s="1">
        <v>31.24</v>
      </c>
      <c r="AA2" s="1">
        <v>28.88</v>
      </c>
      <c r="AB2">
        <f t="shared" ref="AB2:AB13" si="9">2^-(AA2-$F2)/AVERAGE(2^-(AA$2-$F$2),2^-(AA$3-$F$3),2^-(AA$4-$F$4))</f>
        <v>0.97336217025389915</v>
      </c>
      <c r="AC2" s="1">
        <v>21.17</v>
      </c>
      <c r="AD2">
        <f t="shared" ref="AD2:AD13" si="10">2^-(AC2-$F2)/AVERAGE(2^-(AC$2-$F$2),2^-(AC$3-$F$3),2^-(AC$4-$F$4))</f>
        <v>1.7355455141887846</v>
      </c>
      <c r="AE2" s="1">
        <v>27.16</v>
      </c>
      <c r="AF2">
        <f t="shared" ref="AF2:AF13" si="11">2^-(AE2-$F2)/AVERAGE(2^-(AE$2-$F$2),2^-(AE$3-$F$3),2^-(AE$4-$F$4))</f>
        <v>1.0628090844866298</v>
      </c>
      <c r="AG2" s="1">
        <v>25.15</v>
      </c>
      <c r="AH2">
        <f t="shared" ref="AH2:AH13" si="12">2^-(AG2-$F2)/AVERAGE(2^-(AG$2-$F$2),2^-(AG$3-$F$3),2^-(AG$4-$F$4))</f>
        <v>0.88366659074338805</v>
      </c>
    </row>
    <row r="3" spans="1:34" x14ac:dyDescent="0.35">
      <c r="A3" s="1">
        <v>17</v>
      </c>
      <c r="B3" s="1" t="s">
        <v>34</v>
      </c>
      <c r="C3" s="1">
        <v>2</v>
      </c>
      <c r="D3" s="1" t="s">
        <v>38</v>
      </c>
      <c r="E3" s="1">
        <v>0</v>
      </c>
      <c r="F3" s="1">
        <v>17.239999999999998</v>
      </c>
      <c r="G3" s="1">
        <v>29</v>
      </c>
      <c r="H3">
        <f t="shared" si="0"/>
        <v>0.59208467364556017</v>
      </c>
      <c r="I3" s="1">
        <v>30.045000000000002</v>
      </c>
      <c r="J3">
        <f t="shared" si="1"/>
        <v>0.75265070141389334</v>
      </c>
      <c r="K3" s="1">
        <v>21.155000000000001</v>
      </c>
      <c r="L3">
        <f t="shared" si="2"/>
        <v>0.60214018926226531</v>
      </c>
      <c r="M3" s="1">
        <v>26.14</v>
      </c>
      <c r="N3">
        <f t="shared" si="3"/>
        <v>0.49299454527613812</v>
      </c>
      <c r="O3" s="1">
        <v>32.69</v>
      </c>
      <c r="P3">
        <f t="shared" si="4"/>
        <v>0.88769891606044304</v>
      </c>
      <c r="Q3" s="1">
        <v>22.344999999999999</v>
      </c>
      <c r="R3">
        <f t="shared" si="5"/>
        <v>0.74095444844294189</v>
      </c>
      <c r="S3" s="1">
        <v>26.504999999999999</v>
      </c>
      <c r="T3">
        <f t="shared" si="6"/>
        <v>0.19533679513218158</v>
      </c>
      <c r="U3" s="1">
        <v>29.625</v>
      </c>
      <c r="V3">
        <f t="shared" si="7"/>
        <v>0.34091341303206951</v>
      </c>
      <c r="W3" s="1">
        <v>25.664999999999999</v>
      </c>
      <c r="X3">
        <f t="shared" si="8"/>
        <v>0.11578604787415289</v>
      </c>
      <c r="Y3" s="1">
        <v>31.03</v>
      </c>
      <c r="AA3" s="1">
        <v>30.84</v>
      </c>
      <c r="AB3">
        <f t="shared" si="9"/>
        <v>0.39530787765561748</v>
      </c>
      <c r="AC3" s="1">
        <v>23.33</v>
      </c>
      <c r="AD3">
        <f t="shared" si="10"/>
        <v>0.61360800107039337</v>
      </c>
      <c r="AE3" s="1">
        <v>28.3</v>
      </c>
      <c r="AF3">
        <f t="shared" si="11"/>
        <v>0.7620103321692494</v>
      </c>
      <c r="AG3" s="1">
        <v>25.39</v>
      </c>
      <c r="AH3">
        <f t="shared" si="12"/>
        <v>1.1822818809994795</v>
      </c>
    </row>
    <row r="4" spans="1:34" x14ac:dyDescent="0.35">
      <c r="A4" s="1">
        <v>181</v>
      </c>
      <c r="B4" s="1" t="s">
        <v>34</v>
      </c>
      <c r="C4" s="1">
        <v>3</v>
      </c>
      <c r="D4" s="1" t="s">
        <v>38</v>
      </c>
      <c r="E4" s="1">
        <v>0</v>
      </c>
      <c r="F4" s="1">
        <v>19.015000000000001</v>
      </c>
      <c r="G4" s="1">
        <v>30.785</v>
      </c>
      <c r="H4">
        <f t="shared" si="0"/>
        <v>0.58799484606069274</v>
      </c>
      <c r="I4" s="1">
        <v>32.03</v>
      </c>
      <c r="J4">
        <f t="shared" si="1"/>
        <v>0.65069455354229155</v>
      </c>
      <c r="K4" s="1">
        <v>22.074999999999999</v>
      </c>
      <c r="L4">
        <f t="shared" si="2"/>
        <v>1.0891263391390493</v>
      </c>
      <c r="M4" s="1">
        <v>26.02</v>
      </c>
      <c r="N4">
        <f t="shared" si="3"/>
        <v>1.8335550595163299</v>
      </c>
      <c r="O4" s="1">
        <v>35.445</v>
      </c>
      <c r="P4">
        <f t="shared" si="4"/>
        <v>0.45004536556940994</v>
      </c>
      <c r="Q4" s="1">
        <v>23.3</v>
      </c>
      <c r="R4">
        <f t="shared" si="5"/>
        <v>1.3080854235109491</v>
      </c>
      <c r="S4" s="1">
        <v>24.515000000000001</v>
      </c>
      <c r="T4">
        <f t="shared" si="6"/>
        <v>2.6555959136581513</v>
      </c>
      <c r="U4" s="1">
        <v>28.614999999999998</v>
      </c>
      <c r="V4">
        <f t="shared" si="7"/>
        <v>2.3497011343367764</v>
      </c>
      <c r="W4" s="1">
        <v>22.83</v>
      </c>
      <c r="X4">
        <f t="shared" si="8"/>
        <v>2.8275123493931886</v>
      </c>
      <c r="Y4" s="1">
        <v>36.950000000000003</v>
      </c>
      <c r="AA4" s="1">
        <v>30.57</v>
      </c>
      <c r="AB4">
        <f t="shared" si="9"/>
        <v>1.6313299520904831</v>
      </c>
      <c r="AC4" s="1">
        <v>25.02</v>
      </c>
      <c r="AD4">
        <f t="shared" si="10"/>
        <v>0.65084648474082185</v>
      </c>
      <c r="AE4" s="1">
        <v>29.45</v>
      </c>
      <c r="AF4">
        <f t="shared" si="11"/>
        <v>1.1751805833441207</v>
      </c>
      <c r="AG4" s="1">
        <v>27.504999999999999</v>
      </c>
      <c r="AH4">
        <f t="shared" si="12"/>
        <v>0.93405152825713256</v>
      </c>
    </row>
    <row r="5" spans="1:34" x14ac:dyDescent="0.35">
      <c r="A5" s="1">
        <v>6</v>
      </c>
      <c r="B5" s="1" t="s">
        <v>34</v>
      </c>
      <c r="C5" s="1">
        <v>1</v>
      </c>
      <c r="D5" s="1" t="s">
        <v>38</v>
      </c>
      <c r="E5" s="1">
        <v>3.5</v>
      </c>
      <c r="F5" s="1">
        <v>16.11</v>
      </c>
      <c r="G5" s="1">
        <v>26.84</v>
      </c>
      <c r="H5">
        <f t="shared" si="0"/>
        <v>1.2090512624750063</v>
      </c>
      <c r="I5" s="1">
        <v>27.67</v>
      </c>
      <c r="J5">
        <f t="shared" si="1"/>
        <v>1.7839218105794321</v>
      </c>
      <c r="K5" s="1">
        <v>19.16</v>
      </c>
      <c r="L5">
        <f t="shared" si="2"/>
        <v>1.0967018119090206</v>
      </c>
      <c r="M5" s="1">
        <v>25.145</v>
      </c>
      <c r="N5">
        <f t="shared" si="3"/>
        <v>0.4489552605083747</v>
      </c>
      <c r="O5" s="1">
        <v>31.24</v>
      </c>
      <c r="P5">
        <f t="shared" si="4"/>
        <v>1.1081416751451005</v>
      </c>
      <c r="Q5" s="1">
        <v>21.13</v>
      </c>
      <c r="R5">
        <f t="shared" si="5"/>
        <v>0.78592130037567731</v>
      </c>
      <c r="S5" s="1">
        <v>24.695</v>
      </c>
      <c r="T5">
        <f t="shared" si="6"/>
        <v>0.31295684513057148</v>
      </c>
      <c r="U5" s="1">
        <v>29.08</v>
      </c>
      <c r="V5">
        <f t="shared" si="7"/>
        <v>0.22726970129915219</v>
      </c>
      <c r="W5" s="1">
        <v>26.11</v>
      </c>
      <c r="X5">
        <f t="shared" si="8"/>
        <v>3.8862791020359215E-2</v>
      </c>
      <c r="Y5" s="1">
        <v>30.96</v>
      </c>
      <c r="AA5" s="1">
        <v>28.81</v>
      </c>
      <c r="AB5">
        <f t="shared" si="9"/>
        <v>0.73767058333417612</v>
      </c>
      <c r="AC5" s="1">
        <v>22.43</v>
      </c>
      <c r="AD5">
        <f t="shared" si="10"/>
        <v>0.52318359158060668</v>
      </c>
      <c r="AE5" s="1">
        <v>27.5</v>
      </c>
      <c r="AF5">
        <f t="shared" si="11"/>
        <v>0.60620702023884343</v>
      </c>
      <c r="AG5" s="1">
        <v>25.18</v>
      </c>
      <c r="AH5">
        <f t="shared" si="12"/>
        <v>0.62484663862264733</v>
      </c>
    </row>
    <row r="6" spans="1:34" x14ac:dyDescent="0.35">
      <c r="A6" s="1">
        <v>18</v>
      </c>
      <c r="B6" s="1" t="s">
        <v>34</v>
      </c>
      <c r="C6" s="1">
        <v>2</v>
      </c>
      <c r="D6" s="1" t="s">
        <v>38</v>
      </c>
      <c r="E6" s="1">
        <v>3.5</v>
      </c>
      <c r="F6" s="1">
        <v>16.57</v>
      </c>
      <c r="G6" s="1">
        <v>28.454999999999998</v>
      </c>
      <c r="H6">
        <f t="shared" si="0"/>
        <v>0.54294403965249782</v>
      </c>
      <c r="I6" s="1">
        <v>29.45</v>
      </c>
      <c r="J6">
        <f t="shared" si="1"/>
        <v>0.71452301321516276</v>
      </c>
      <c r="K6" s="1">
        <v>20.484999999999999</v>
      </c>
      <c r="L6">
        <f t="shared" si="2"/>
        <v>0.60214018926226653</v>
      </c>
      <c r="M6" s="1">
        <v>25.675000000000001</v>
      </c>
      <c r="N6">
        <f t="shared" si="3"/>
        <v>0.42769184058199211</v>
      </c>
      <c r="O6" s="1">
        <v>31.43</v>
      </c>
      <c r="P6">
        <f t="shared" si="4"/>
        <v>1.3362059060803126</v>
      </c>
      <c r="Q6" s="1">
        <v>21.5</v>
      </c>
      <c r="R6">
        <f t="shared" si="5"/>
        <v>0.83651119787484141</v>
      </c>
      <c r="S6" s="1">
        <v>28.28</v>
      </c>
      <c r="T6">
        <f t="shared" si="6"/>
        <v>3.5872836541664066E-2</v>
      </c>
      <c r="U6" s="1">
        <v>30.11</v>
      </c>
      <c r="V6">
        <f t="shared" si="7"/>
        <v>0.15309268629722689</v>
      </c>
      <c r="W6" s="1">
        <v>26.35</v>
      </c>
      <c r="X6">
        <f t="shared" si="8"/>
        <v>4.5264797965317072E-2</v>
      </c>
      <c r="Y6" s="1">
        <v>31.4</v>
      </c>
      <c r="AA6" s="1">
        <v>31.01</v>
      </c>
      <c r="AB6">
        <f t="shared" si="9"/>
        <v>0.22083620364162418</v>
      </c>
      <c r="AC6" s="1">
        <v>22.9</v>
      </c>
      <c r="AD6">
        <f t="shared" si="10"/>
        <v>0.51956969853449653</v>
      </c>
      <c r="AE6" s="1">
        <v>28.66</v>
      </c>
      <c r="AF6">
        <f t="shared" si="11"/>
        <v>0.37316419314876065</v>
      </c>
      <c r="AG6" s="1">
        <v>26.21</v>
      </c>
      <c r="AH6">
        <f t="shared" si="12"/>
        <v>0.42090718597204618</v>
      </c>
    </row>
    <row r="7" spans="1:34" x14ac:dyDescent="0.35">
      <c r="A7" s="1">
        <v>184</v>
      </c>
      <c r="B7" s="1" t="s">
        <v>34</v>
      </c>
      <c r="C7" s="1">
        <v>3</v>
      </c>
      <c r="D7" s="1" t="s">
        <v>38</v>
      </c>
      <c r="E7" s="1">
        <v>3.5</v>
      </c>
      <c r="F7" s="1">
        <v>19.945</v>
      </c>
      <c r="G7" s="1">
        <v>30.774999999999999</v>
      </c>
      <c r="H7">
        <f t="shared" si="0"/>
        <v>1.1280847163484107</v>
      </c>
      <c r="I7" s="1">
        <v>33.325000000000003</v>
      </c>
      <c r="J7">
        <f t="shared" si="1"/>
        <v>0.50524406795828625</v>
      </c>
      <c r="K7" s="1">
        <v>23.43</v>
      </c>
      <c r="L7">
        <f t="shared" si="2"/>
        <v>0.81122348095438712</v>
      </c>
      <c r="M7" s="1">
        <v>27.395</v>
      </c>
      <c r="N7">
        <f t="shared" si="3"/>
        <v>1.3469007904150676</v>
      </c>
      <c r="O7" s="1">
        <v>35.094999999999999</v>
      </c>
      <c r="P7">
        <f t="shared" si="4"/>
        <v>1.0928855612401533</v>
      </c>
      <c r="Q7" s="1">
        <v>24.22</v>
      </c>
      <c r="R7">
        <f t="shared" si="5"/>
        <v>1.3171838771526454</v>
      </c>
      <c r="S7" s="1">
        <v>25.85</v>
      </c>
      <c r="T7">
        <f t="shared" si="6"/>
        <v>2.0056024129566508</v>
      </c>
      <c r="U7" s="1">
        <v>29.484999999999999</v>
      </c>
      <c r="V7">
        <f t="shared" si="7"/>
        <v>2.4494829807556311</v>
      </c>
      <c r="W7" s="1">
        <v>23.23</v>
      </c>
      <c r="X7">
        <f t="shared" si="8"/>
        <v>4.0827276319892238</v>
      </c>
      <c r="Y7" s="1">
        <v>0</v>
      </c>
      <c r="AA7" s="1">
        <v>31.89</v>
      </c>
      <c r="AB7">
        <f t="shared" si="9"/>
        <v>1.2449161811156428</v>
      </c>
      <c r="AC7" s="1">
        <v>26.024999999999999</v>
      </c>
      <c r="AD7">
        <f t="shared" si="10"/>
        <v>0.61787598223704177</v>
      </c>
      <c r="AE7" s="1">
        <v>30.73</v>
      </c>
      <c r="AF7">
        <f t="shared" si="11"/>
        <v>0.92202799784882317</v>
      </c>
      <c r="AG7" s="1">
        <v>29.245000000000001</v>
      </c>
      <c r="AH7">
        <f t="shared" si="12"/>
        <v>0.53276604609359257</v>
      </c>
    </row>
    <row r="8" spans="1:34" x14ac:dyDescent="0.35">
      <c r="A8" s="1">
        <v>7</v>
      </c>
      <c r="B8" s="1" t="s">
        <v>34</v>
      </c>
      <c r="C8" s="1">
        <v>1</v>
      </c>
      <c r="D8" s="1" t="s">
        <v>38</v>
      </c>
      <c r="E8" s="1">
        <v>17.5</v>
      </c>
      <c r="F8" s="1">
        <v>17.46</v>
      </c>
      <c r="G8" s="1">
        <v>28.015000000000001</v>
      </c>
      <c r="H8">
        <f t="shared" si="0"/>
        <v>1.3649758389201978</v>
      </c>
      <c r="I8" s="1">
        <v>28.625</v>
      </c>
      <c r="J8">
        <f t="shared" si="1"/>
        <v>2.3457550695933533</v>
      </c>
      <c r="K8" s="1">
        <v>21.09</v>
      </c>
      <c r="L8">
        <f t="shared" si="2"/>
        <v>0.73365378676846782</v>
      </c>
      <c r="M8" s="1">
        <v>26.37</v>
      </c>
      <c r="N8">
        <f t="shared" si="3"/>
        <v>0.48958918320512756</v>
      </c>
      <c r="O8" s="1">
        <v>32.35</v>
      </c>
      <c r="P8">
        <f t="shared" si="4"/>
        <v>1.3087071861705892</v>
      </c>
      <c r="Q8" s="1">
        <v>22.215</v>
      </c>
      <c r="R8">
        <f t="shared" si="5"/>
        <v>0.94439136662243484</v>
      </c>
      <c r="S8" s="1">
        <v>26.664999999999999</v>
      </c>
      <c r="T8">
        <f t="shared" si="6"/>
        <v>0.20363192075773628</v>
      </c>
      <c r="U8" s="1">
        <v>29.73</v>
      </c>
      <c r="V8">
        <f t="shared" si="7"/>
        <v>0.36920071899880419</v>
      </c>
      <c r="W8" s="1">
        <v>27.23</v>
      </c>
      <c r="X8">
        <f t="shared" si="8"/>
        <v>4.557963953337215E-2</v>
      </c>
      <c r="Y8" s="1">
        <v>31.35</v>
      </c>
      <c r="AA8" s="1">
        <v>29.95</v>
      </c>
      <c r="AB8">
        <f t="shared" si="9"/>
        <v>0.85325484735716162</v>
      </c>
      <c r="AC8" s="1">
        <v>21.93</v>
      </c>
      <c r="AD8">
        <f t="shared" si="10"/>
        <v>1.8860778157696716</v>
      </c>
      <c r="AE8" s="1">
        <v>28.11</v>
      </c>
      <c r="AF8">
        <f t="shared" si="11"/>
        <v>1.0124723185482554</v>
      </c>
      <c r="AG8" s="1">
        <v>25.8</v>
      </c>
      <c r="AH8">
        <f t="shared" si="12"/>
        <v>1.0363950610924288</v>
      </c>
    </row>
    <row r="9" spans="1:34" x14ac:dyDescent="0.35">
      <c r="A9" s="1">
        <v>19</v>
      </c>
      <c r="B9" s="1" t="s">
        <v>34</v>
      </c>
      <c r="C9" s="1">
        <v>2</v>
      </c>
      <c r="D9" s="1" t="s">
        <v>38</v>
      </c>
      <c r="E9" s="1">
        <v>17.5</v>
      </c>
      <c r="F9" s="1">
        <v>16.82</v>
      </c>
      <c r="G9" s="1">
        <v>28.555</v>
      </c>
      <c r="H9">
        <f t="shared" si="0"/>
        <v>0.60243413143960467</v>
      </c>
      <c r="I9" s="1">
        <v>30.015000000000001</v>
      </c>
      <c r="J9">
        <f t="shared" si="1"/>
        <v>0.57437003208179005</v>
      </c>
      <c r="K9" s="1">
        <v>22.16</v>
      </c>
      <c r="L9">
        <f t="shared" si="2"/>
        <v>0.22424866739610921</v>
      </c>
      <c r="M9" s="1">
        <v>26.15</v>
      </c>
      <c r="N9">
        <f t="shared" si="3"/>
        <v>0.36593101132698946</v>
      </c>
      <c r="O9" s="1">
        <v>31.09</v>
      </c>
      <c r="P9">
        <f t="shared" si="4"/>
        <v>2.01131959399885</v>
      </c>
      <c r="Q9" s="1">
        <v>21.86</v>
      </c>
      <c r="R9">
        <f t="shared" si="5"/>
        <v>0.77510128958844215</v>
      </c>
      <c r="S9" s="1">
        <v>27.835000000000001</v>
      </c>
      <c r="T9">
        <f t="shared" si="6"/>
        <v>5.8073976648254838E-2</v>
      </c>
      <c r="U9" s="1">
        <v>29.97</v>
      </c>
      <c r="V9">
        <f t="shared" si="7"/>
        <v>0.20061164630284392</v>
      </c>
      <c r="W9" s="1">
        <v>26.9</v>
      </c>
      <c r="X9">
        <f t="shared" si="8"/>
        <v>3.6766440617909714E-2</v>
      </c>
      <c r="Y9" s="1">
        <v>31.49</v>
      </c>
      <c r="AA9" s="1">
        <v>30.6</v>
      </c>
      <c r="AB9">
        <f t="shared" si="9"/>
        <v>0.3489394480639133</v>
      </c>
      <c r="AC9" s="1">
        <v>22.94</v>
      </c>
      <c r="AD9">
        <f t="shared" si="10"/>
        <v>0.60098013101008352</v>
      </c>
      <c r="AE9" s="1">
        <v>28.5</v>
      </c>
      <c r="AF9">
        <f t="shared" si="11"/>
        <v>0.49581796976552861</v>
      </c>
      <c r="AG9" s="1">
        <v>25.88</v>
      </c>
      <c r="AH9">
        <f t="shared" si="12"/>
        <v>0.62919279069536038</v>
      </c>
    </row>
    <row r="10" spans="1:34" x14ac:dyDescent="0.35">
      <c r="A10" s="1">
        <v>185</v>
      </c>
      <c r="B10" s="1" t="s">
        <v>34</v>
      </c>
      <c r="C10" s="1">
        <v>3</v>
      </c>
      <c r="D10" s="1" t="s">
        <v>38</v>
      </c>
      <c r="E10" s="1">
        <v>17.5</v>
      </c>
      <c r="F10" s="1">
        <v>18.18</v>
      </c>
      <c r="G10" s="1">
        <v>30.16</v>
      </c>
      <c r="H10">
        <f t="shared" si="0"/>
        <v>0.50834343623660505</v>
      </c>
      <c r="I10" s="1">
        <v>30.62</v>
      </c>
      <c r="J10">
        <f t="shared" si="1"/>
        <v>0.96932501178863917</v>
      </c>
      <c r="K10" s="1">
        <v>21.655000000000001</v>
      </c>
      <c r="L10">
        <f t="shared" si="2"/>
        <v>0.81686598648334985</v>
      </c>
      <c r="M10" s="1">
        <v>25.524999999999999</v>
      </c>
      <c r="N10">
        <f t="shared" si="3"/>
        <v>1.4485842445940147</v>
      </c>
      <c r="O10" s="1">
        <v>33.954999999999998</v>
      </c>
      <c r="P10">
        <f t="shared" si="4"/>
        <v>0.70864861226160003</v>
      </c>
      <c r="Q10" s="1">
        <v>22.54</v>
      </c>
      <c r="R10">
        <f t="shared" si="5"/>
        <v>1.2418205903403432</v>
      </c>
      <c r="S10" s="1">
        <v>23.68</v>
      </c>
      <c r="T10">
        <f t="shared" si="6"/>
        <v>2.6555959136581513</v>
      </c>
      <c r="U10" s="1">
        <v>27.425000000000001</v>
      </c>
      <c r="V10">
        <f t="shared" si="7"/>
        <v>3.0052338711279485</v>
      </c>
      <c r="W10" s="1">
        <v>22.34</v>
      </c>
      <c r="X10">
        <f t="shared" si="8"/>
        <v>2.2261230265251819</v>
      </c>
      <c r="Y10" s="1">
        <v>36.344999999999999</v>
      </c>
      <c r="AA10" s="1">
        <v>29.945</v>
      </c>
      <c r="AB10">
        <f t="shared" si="9"/>
        <v>1.4103454801298971</v>
      </c>
      <c r="AC10" s="1">
        <v>24.13</v>
      </c>
      <c r="AD10">
        <f t="shared" si="10"/>
        <v>0.67613779552228725</v>
      </c>
      <c r="AE10" s="1">
        <v>28.305</v>
      </c>
      <c r="AF10">
        <f t="shared" si="11"/>
        <v>1.4568804179904955</v>
      </c>
      <c r="AG10" s="1">
        <v>27.24</v>
      </c>
      <c r="AH10">
        <f t="shared" si="12"/>
        <v>0.62919279069536038</v>
      </c>
    </row>
    <row r="11" spans="1:34" x14ac:dyDescent="0.35">
      <c r="A11" s="1">
        <v>8</v>
      </c>
      <c r="B11" s="1" t="s">
        <v>34</v>
      </c>
      <c r="C11" s="1">
        <v>1</v>
      </c>
      <c r="D11" s="1" t="s">
        <v>38</v>
      </c>
      <c r="E11" s="1">
        <v>35</v>
      </c>
      <c r="F11" s="1">
        <v>17.16</v>
      </c>
      <c r="G11" s="1">
        <v>27.95</v>
      </c>
      <c r="H11">
        <f t="shared" si="0"/>
        <v>1.1597994945171872</v>
      </c>
      <c r="I11" s="1">
        <v>28.824999999999999</v>
      </c>
      <c r="J11">
        <f t="shared" si="1"/>
        <v>1.6586993167121802</v>
      </c>
      <c r="K11" s="1">
        <v>21.355</v>
      </c>
      <c r="L11">
        <f t="shared" si="2"/>
        <v>0.49591725101219886</v>
      </c>
      <c r="M11" s="1">
        <v>26.774999999999999</v>
      </c>
      <c r="N11">
        <f t="shared" si="3"/>
        <v>0.30033480695016601</v>
      </c>
      <c r="O11" s="1">
        <v>31.664999999999999</v>
      </c>
      <c r="P11">
        <f t="shared" si="4"/>
        <v>1.7089880874944625</v>
      </c>
      <c r="Q11" s="1">
        <v>22.14</v>
      </c>
      <c r="R11">
        <f t="shared" si="5"/>
        <v>0.80801655557974905</v>
      </c>
      <c r="S11" s="1">
        <v>28.015000000000001</v>
      </c>
      <c r="T11">
        <f t="shared" si="6"/>
        <v>6.488530716580157E-2</v>
      </c>
      <c r="U11" s="1">
        <v>29.984999999999999</v>
      </c>
      <c r="V11">
        <f t="shared" si="7"/>
        <v>0.25129907529741413</v>
      </c>
      <c r="W11" s="1">
        <v>26.295000000000002</v>
      </c>
      <c r="X11">
        <f t="shared" si="8"/>
        <v>7.0782342862860628E-2</v>
      </c>
      <c r="Y11" s="1">
        <v>31.54</v>
      </c>
      <c r="AA11" s="1">
        <v>30.02</v>
      </c>
      <c r="AB11">
        <f t="shared" si="9"/>
        <v>0.66023366617014922</v>
      </c>
      <c r="AC11" s="1">
        <v>21.72</v>
      </c>
      <c r="AD11">
        <f t="shared" si="10"/>
        <v>1.7720130147034807</v>
      </c>
      <c r="AE11" s="1">
        <v>28.45</v>
      </c>
      <c r="AF11">
        <f t="shared" si="11"/>
        <v>0.64971659709519447</v>
      </c>
      <c r="AG11" s="1">
        <v>26.09</v>
      </c>
      <c r="AH11">
        <f t="shared" si="12"/>
        <v>0.68852170773659893</v>
      </c>
    </row>
    <row r="12" spans="1:34" x14ac:dyDescent="0.35">
      <c r="A12" s="1">
        <v>20</v>
      </c>
      <c r="B12" s="1" t="s">
        <v>34</v>
      </c>
      <c r="C12" s="1">
        <v>2</v>
      </c>
      <c r="D12" s="1" t="s">
        <v>38</v>
      </c>
      <c r="E12" s="1">
        <v>35</v>
      </c>
      <c r="F12" s="1">
        <v>17.04</v>
      </c>
      <c r="G12" s="1">
        <v>28.68</v>
      </c>
      <c r="H12">
        <f t="shared" si="0"/>
        <v>0.64343905641799348</v>
      </c>
      <c r="I12" s="1">
        <v>30.375</v>
      </c>
      <c r="J12">
        <f t="shared" si="1"/>
        <v>0.52125180635435653</v>
      </c>
      <c r="K12" s="1">
        <v>22.86</v>
      </c>
      <c r="L12">
        <f t="shared" si="2"/>
        <v>0.16078127673660325</v>
      </c>
      <c r="M12" s="1">
        <v>26.995000000000001</v>
      </c>
      <c r="N12">
        <f t="shared" si="3"/>
        <v>0.23727690488114281</v>
      </c>
      <c r="O12" s="1">
        <v>31.805</v>
      </c>
      <c r="P12">
        <f t="shared" si="4"/>
        <v>1.4271553063136164</v>
      </c>
      <c r="Q12" s="1">
        <v>22.27</v>
      </c>
      <c r="R12">
        <f t="shared" si="5"/>
        <v>0.67945822505266473</v>
      </c>
      <c r="S12" s="1">
        <v>28.454999999999998</v>
      </c>
      <c r="T12">
        <f t="shared" si="6"/>
        <v>4.4011844244448955E-2</v>
      </c>
      <c r="U12" s="1">
        <v>30.46</v>
      </c>
      <c r="V12">
        <f t="shared" si="7"/>
        <v>0.16637115939696148</v>
      </c>
      <c r="W12" s="1">
        <v>27.135000000000002</v>
      </c>
      <c r="X12">
        <f t="shared" si="8"/>
        <v>3.638615269020868E-2</v>
      </c>
      <c r="Y12" s="1">
        <v>31.04</v>
      </c>
      <c r="AA12" s="1">
        <v>30.18</v>
      </c>
      <c r="AB12">
        <f t="shared" si="9"/>
        <v>0.54376251675537224</v>
      </c>
      <c r="AC12" s="1">
        <v>23.36</v>
      </c>
      <c r="AD12">
        <f t="shared" si="10"/>
        <v>0.52318359158060668</v>
      </c>
      <c r="AE12" s="1">
        <v>28.32</v>
      </c>
      <c r="AF12">
        <f t="shared" si="11"/>
        <v>0.65423573340897023</v>
      </c>
      <c r="AG12" s="1">
        <v>26.66</v>
      </c>
      <c r="AH12">
        <f t="shared" si="12"/>
        <v>0.42678283132810085</v>
      </c>
    </row>
    <row r="13" spans="1:34" x14ac:dyDescent="0.35">
      <c r="A13" s="1">
        <v>186</v>
      </c>
      <c r="B13" s="1" t="s">
        <v>34</v>
      </c>
      <c r="C13" s="1">
        <v>3</v>
      </c>
      <c r="D13" s="1" t="s">
        <v>38</v>
      </c>
      <c r="E13" s="1">
        <v>35</v>
      </c>
      <c r="F13" s="1">
        <v>18.5</v>
      </c>
      <c r="G13" s="1">
        <v>29.73</v>
      </c>
      <c r="H13">
        <f t="shared" si="0"/>
        <v>0.85492834649823324</v>
      </c>
      <c r="I13" s="1">
        <v>30.594999999999999</v>
      </c>
      <c r="J13">
        <f t="shared" si="1"/>
        <v>1.2311891161227648</v>
      </c>
      <c r="K13" s="1">
        <v>21.56</v>
      </c>
      <c r="L13">
        <f t="shared" si="2"/>
        <v>1.0891263391390493</v>
      </c>
      <c r="M13" s="1">
        <v>25.344999999999999</v>
      </c>
      <c r="N13">
        <f t="shared" si="3"/>
        <v>2.0486074849448404</v>
      </c>
      <c r="O13" s="1">
        <v>32.520000000000003</v>
      </c>
      <c r="P13">
        <f t="shared" si="4"/>
        <v>2.3918755717278097</v>
      </c>
      <c r="Q13" s="1">
        <v>22.59</v>
      </c>
      <c r="R13">
        <f t="shared" si="5"/>
        <v>1.4973969884199465</v>
      </c>
      <c r="S13" s="1">
        <v>23.155000000000001</v>
      </c>
      <c r="T13">
        <f t="shared" si="6"/>
        <v>4.7701533187093474</v>
      </c>
      <c r="U13" s="1">
        <v>27.715</v>
      </c>
      <c r="V13">
        <f t="shared" si="7"/>
        <v>3.0683802230076065</v>
      </c>
      <c r="W13" s="1">
        <v>22.344999999999999</v>
      </c>
      <c r="X13">
        <f t="shared" si="8"/>
        <v>2.7693229866733855</v>
      </c>
      <c r="Y13" s="1">
        <v>35.57</v>
      </c>
      <c r="AA13" s="1">
        <v>29.684999999999999</v>
      </c>
      <c r="AB13">
        <f t="shared" si="9"/>
        <v>2.1082538812878608</v>
      </c>
      <c r="AC13" s="1">
        <v>24.085000000000001</v>
      </c>
      <c r="AD13">
        <f t="shared" si="10"/>
        <v>0.87078544587042339</v>
      </c>
      <c r="AE13" s="1">
        <v>28.32</v>
      </c>
      <c r="AF13">
        <f t="shared" si="11"/>
        <v>1.7998572204507284</v>
      </c>
      <c r="AG13" s="1">
        <v>27.37</v>
      </c>
      <c r="AH13">
        <f t="shared" si="12"/>
        <v>0.71776030591126116</v>
      </c>
    </row>
    <row r="14" spans="1:34" x14ac:dyDescent="0.35">
      <c r="A14" s="1">
        <v>29</v>
      </c>
      <c r="B14" s="1" t="s">
        <v>36</v>
      </c>
      <c r="C14" s="1">
        <v>1</v>
      </c>
      <c r="D14" s="1" t="s">
        <v>38</v>
      </c>
      <c r="E14" s="1">
        <v>0</v>
      </c>
      <c r="F14" s="1">
        <v>15.56</v>
      </c>
      <c r="G14" s="1">
        <v>27.47</v>
      </c>
      <c r="H14">
        <f>2^-(G14-$F14)/AVERAGE(2^-(G$14-$F$14),2^-(G$15-$F$15),2^-(G$16-$F$16))</f>
        <v>0.89904066069633404</v>
      </c>
      <c r="I14" s="1">
        <v>27.43</v>
      </c>
      <c r="J14">
        <f>2^-(I14-$F14)/AVERAGE(2^-(I$14-$F$14),2^-(I$15-$F$15),2^-(I$16-$F$16))</f>
        <v>1.4875998552491276</v>
      </c>
      <c r="K14" s="1">
        <v>19.190000000000001</v>
      </c>
      <c r="L14">
        <f>2^-(K14-$F14)/AVERAGE(2^-(K$14-$F$14),2^-(K$15-$F$15),2^-(K$16-$F$16))</f>
        <v>0.93172356907244647</v>
      </c>
      <c r="M14" s="1">
        <v>24.545000000000002</v>
      </c>
      <c r="N14">
        <f>2^-(M14-$F14)/AVERAGE(2^-(M$14-$F$14),2^-(M$15-$F$15),2^-(M$16-$F$16))</f>
        <v>0.55076826496933273</v>
      </c>
      <c r="O14" s="1">
        <v>30.98</v>
      </c>
      <c r="P14">
        <f>2^-(O14-$F14)/AVERAGE(2^-(O$14-$F$14),2^-(O$15-$F$15),2^-(O$16-$F$16))</f>
        <v>0.71799995597836241</v>
      </c>
      <c r="Q14" s="1">
        <v>20.91</v>
      </c>
      <c r="R14">
        <f>2^-(Q14-$F14)/AVERAGE(2^-(Q$14-$F$14),2^-(Q$15-$F$15),2^-(Q$16-$F$16))</f>
        <v>0.66030389574981685</v>
      </c>
      <c r="S14" s="1">
        <v>26.26</v>
      </c>
      <c r="T14">
        <f>2^-(S14-$F14)/AVERAGE(2^-(S$14-$F$14),2^-(S$15-$F$15),2^-(S$16-$F$16))</f>
        <v>5.7941916474653597E-2</v>
      </c>
      <c r="U14" s="1">
        <v>28.885000000000002</v>
      </c>
      <c r="V14">
        <f>2^-(U14-$F14)/AVERAGE(2^-(U$14-$F$14),2^-(U$15-$F$15),2^-(U$16-$F$16))</f>
        <v>0.16902943561464773</v>
      </c>
      <c r="W14" s="1">
        <v>24.86</v>
      </c>
      <c r="X14">
        <f>2^-(W14-$F14)/AVERAGE(2^-(W$14-$F$14),2^-(W$15-$F$15),2^-(W$16-$F$16))</f>
        <v>7.3786810290496357E-2</v>
      </c>
      <c r="Y14" s="1">
        <v>29.98</v>
      </c>
      <c r="AA14" s="1">
        <v>29.65</v>
      </c>
      <c r="AB14">
        <f>2^-(AA14-$F14)/AVERAGE(2^-(AA$14-$F$14),2^-(AA$15-$F$15),2^-(AA$16-$F$16))</f>
        <v>0.60895675469150856</v>
      </c>
      <c r="AC14" s="1">
        <v>22.15</v>
      </c>
      <c r="AD14">
        <f>2^-(AC14-$F14)/AVERAGE(2^-(AC$14-$F$14),2^-(AC$15-$F$15),2^-(AC$16-$F$16))</f>
        <v>0.84592996171647461</v>
      </c>
      <c r="AE14" s="1">
        <v>27.66</v>
      </c>
      <c r="AF14">
        <f>2^-(AE14-$F14)/AVERAGE(2^-(AE$14-$F$14),2^-(AE$15-$F$15),2^-(AE$16-$F$16))</f>
        <v>0.34798479259962695</v>
      </c>
      <c r="AG14" s="1">
        <v>25.52</v>
      </c>
      <c r="AH14">
        <f>2^-(AG14-$F14)/AVERAGE(2^-(AG$14-$F$14),2^-(AG$15-$F$15),2^-(AG$16-$F$16))</f>
        <v>0.45164550294917538</v>
      </c>
    </row>
    <row r="15" spans="1:34" x14ac:dyDescent="0.35">
      <c r="A15" s="1">
        <v>41</v>
      </c>
      <c r="B15" s="1" t="s">
        <v>36</v>
      </c>
      <c r="C15" s="1">
        <v>2</v>
      </c>
      <c r="D15" s="1" t="s">
        <v>38</v>
      </c>
      <c r="E15" s="1">
        <v>0</v>
      </c>
      <c r="F15" s="1">
        <v>16.75</v>
      </c>
      <c r="G15" s="1">
        <v>28.23</v>
      </c>
      <c r="H15">
        <f t="shared" ref="H15:H25" si="13">2^-(G15-$F15)/AVERAGE(2^-(G$14-$F$14),2^-(G$15-$F$15),2^-(G$16-$F$16))</f>
        <v>1.2112177650576132</v>
      </c>
      <c r="I15" s="1">
        <v>29.66</v>
      </c>
      <c r="J15">
        <f t="shared" ref="J15:J25" si="14">2^-(I15-$F15)/AVERAGE(2^-(I$14-$F$14),2^-(I$15-$F$15),2^-(I$16-$F$16))</f>
        <v>0.723460679488931</v>
      </c>
      <c r="K15" s="1">
        <v>21</v>
      </c>
      <c r="L15">
        <f t="shared" ref="L15:L25" si="15">2^-(K15-$F15)/AVERAGE(2^-(K$14-$F$14),2^-(K$15-$F$15),2^-(K$16-$F$16))</f>
        <v>0.60624543906785944</v>
      </c>
      <c r="M15" s="1">
        <v>25.7</v>
      </c>
      <c r="N15">
        <f t="shared" ref="N15:N25" si="16">2^-(M15-$F15)/AVERAGE(2^-(M$14-$F$14),2^-(M$15-$F$15),2^-(M$16-$F$16))</f>
        <v>0.56429338378426852</v>
      </c>
      <c r="O15" s="1">
        <v>31.19</v>
      </c>
      <c r="P15">
        <f t="shared" ref="P15:P25" si="17">2^-(O15-$F15)/AVERAGE(2^-(O$14-$F$14),2^-(O$15-$F$15),2^-(O$16-$F$16))</f>
        <v>1.4162300768213056</v>
      </c>
      <c r="Q15" s="1">
        <v>21.57</v>
      </c>
      <c r="R15">
        <f t="shared" ref="R15:R25" si="18">2^-(Q15-$F15)/AVERAGE(2^-(Q$14-$F$14),2^-(Q$15-$F$15),2^-(Q$16-$F$16))</f>
        <v>0.95343207299040267</v>
      </c>
      <c r="S15" s="1">
        <v>23.565000000000001</v>
      </c>
      <c r="T15">
        <f t="shared" ref="T15:T25" si="19">2^-(S15-$F15)/AVERAGE(2^-(S$14-$F$14),2^-(S$15-$F$15),2^-(S$16-$F$16))</f>
        <v>0.85604065155928333</v>
      </c>
      <c r="U15" s="1">
        <v>28.315000000000001</v>
      </c>
      <c r="V15">
        <f t="shared" ref="V15:V25" si="20">2^-(U15-$F15)/AVERAGE(2^-(U$14-$F$14),2^-(U$15-$F$15),2^-(U$16-$F$16))</f>
        <v>0.57249952903194579</v>
      </c>
      <c r="W15" s="1">
        <v>24.23</v>
      </c>
      <c r="X15">
        <f t="shared" ref="X15:X25" si="21">2^-(W15-$F15)/AVERAGE(2^-(W$14-$F$14),2^-(W$15-$F$15),2^-(W$16-$F$16))</f>
        <v>0.26052735412060479</v>
      </c>
      <c r="Y15" s="1">
        <v>31.49</v>
      </c>
      <c r="AA15" s="1">
        <v>31</v>
      </c>
      <c r="AB15">
        <f t="shared" ref="AB15:AB25" si="22">2^-(AA15-$F15)/AVERAGE(2^-(AA$14-$F$14),2^-(AA$15-$F$15),2^-(AA$16-$F$16))</f>
        <v>0.54503156255983498</v>
      </c>
      <c r="AC15" s="1">
        <v>22.94</v>
      </c>
      <c r="AD15">
        <f t="shared" ref="AD15:AD25" si="23">2^-(AC15-$F15)/AVERAGE(2^-(AC$14-$F$14),2^-(AC$15-$F$15),2^-(AC$16-$F$16))</f>
        <v>1.116211276444697</v>
      </c>
      <c r="AE15" s="1">
        <v>26.76</v>
      </c>
      <c r="AF15">
        <f t="shared" ref="AF15:AF25" si="24">2^-(AE15-$F15)/AVERAGE(2^-(AE$14-$F$14),2^-(AE$15-$F$15),2^-(AE$16-$F$16))</f>
        <v>1.4815385487610366</v>
      </c>
      <c r="AG15" s="1">
        <v>24.68</v>
      </c>
      <c r="AH15">
        <f t="shared" ref="AH15:AH25" si="25">2^-(AG15-$F15)/AVERAGE(2^-(AG$14-$F$14),2^-(AG$15-$F$15),2^-(AG$16-$F$16))</f>
        <v>1.8445421401289264</v>
      </c>
    </row>
    <row r="16" spans="1:34" x14ac:dyDescent="0.35">
      <c r="A16" s="1">
        <v>187</v>
      </c>
      <c r="B16" s="1" t="s">
        <v>36</v>
      </c>
      <c r="C16" s="1">
        <v>3</v>
      </c>
      <c r="D16" s="1" t="s">
        <v>38</v>
      </c>
      <c r="E16" s="1">
        <v>0</v>
      </c>
      <c r="F16" s="1">
        <v>18.405000000000001</v>
      </c>
      <c r="G16" s="1">
        <v>30.33</v>
      </c>
      <c r="H16">
        <f t="shared" si="13"/>
        <v>0.88974157424605249</v>
      </c>
      <c r="I16" s="1">
        <v>31.19</v>
      </c>
      <c r="J16">
        <f t="shared" si="14"/>
        <v>0.78893946526194103</v>
      </c>
      <c r="K16" s="1">
        <v>21.385000000000002</v>
      </c>
      <c r="L16">
        <f t="shared" si="15"/>
        <v>1.4620309918596937</v>
      </c>
      <c r="M16" s="1">
        <v>25.614999999999998</v>
      </c>
      <c r="N16">
        <f t="shared" si="16"/>
        <v>1.8849383512463989</v>
      </c>
      <c r="O16" s="1">
        <v>33.555</v>
      </c>
      <c r="P16">
        <f t="shared" si="17"/>
        <v>0.86576996720033161</v>
      </c>
      <c r="Q16" s="1">
        <v>22.684999999999999</v>
      </c>
      <c r="R16">
        <f t="shared" si="18"/>
        <v>1.3862640312597805</v>
      </c>
      <c r="S16" s="1">
        <v>23.934999999999999</v>
      </c>
      <c r="T16">
        <f t="shared" si="19"/>
        <v>2.0860174319660629</v>
      </c>
      <c r="U16" s="1">
        <v>27.99</v>
      </c>
      <c r="V16">
        <f t="shared" si="20"/>
        <v>2.2584710353534061</v>
      </c>
      <c r="W16" s="1">
        <v>22.53</v>
      </c>
      <c r="X16">
        <f t="shared" si="21"/>
        <v>2.6656858355888988</v>
      </c>
      <c r="Y16" s="1">
        <v>35.950000000000003</v>
      </c>
      <c r="AA16" s="1">
        <v>30.895</v>
      </c>
      <c r="AB16">
        <f t="shared" si="22"/>
        <v>1.8460116827486566</v>
      </c>
      <c r="AC16" s="1">
        <v>24.7</v>
      </c>
      <c r="AD16">
        <f t="shared" si="23"/>
        <v>1.0378587618388286</v>
      </c>
      <c r="AE16" s="1">
        <v>28.754999999999999</v>
      </c>
      <c r="AF16">
        <f t="shared" si="24"/>
        <v>1.1704766586393363</v>
      </c>
      <c r="AG16" s="1">
        <v>27.725000000000001</v>
      </c>
      <c r="AH16">
        <f t="shared" si="25"/>
        <v>0.70381235692189803</v>
      </c>
    </row>
    <row r="17" spans="1:34" x14ac:dyDescent="0.35">
      <c r="A17" s="1">
        <v>30</v>
      </c>
      <c r="B17" s="1" t="s">
        <v>36</v>
      </c>
      <c r="C17" s="1">
        <v>1</v>
      </c>
      <c r="D17" s="1" t="s">
        <v>38</v>
      </c>
      <c r="E17" s="1">
        <v>3.5</v>
      </c>
      <c r="F17" s="1">
        <v>15.99</v>
      </c>
      <c r="G17" s="1">
        <v>27.734999999999999</v>
      </c>
      <c r="H17">
        <f t="shared" si="13"/>
        <v>1.0079738915410659</v>
      </c>
      <c r="I17" s="1">
        <v>28.045000000000002</v>
      </c>
      <c r="J17">
        <f t="shared" si="14"/>
        <v>1.3085658380122418</v>
      </c>
      <c r="K17" s="1">
        <v>19.5</v>
      </c>
      <c r="L17">
        <f t="shared" si="15"/>
        <v>1.0125364847482343</v>
      </c>
      <c r="M17" s="1">
        <v>25.3</v>
      </c>
      <c r="N17">
        <f t="shared" si="16"/>
        <v>0.43967741718147035</v>
      </c>
      <c r="O17" s="1">
        <v>32.67</v>
      </c>
      <c r="P17">
        <f t="shared" si="17"/>
        <v>0.29979654469381573</v>
      </c>
      <c r="Q17" s="1">
        <v>21.46</v>
      </c>
      <c r="R17">
        <f t="shared" si="18"/>
        <v>0.60760349052847606</v>
      </c>
      <c r="S17" s="1">
        <v>27.285</v>
      </c>
      <c r="T17">
        <f t="shared" si="19"/>
        <v>3.8360124525572616E-2</v>
      </c>
      <c r="U17" s="1">
        <v>29.655000000000001</v>
      </c>
      <c r="V17">
        <f t="shared" si="20"/>
        <v>0.13354023705652251</v>
      </c>
      <c r="W17" s="1">
        <v>26.035</v>
      </c>
      <c r="X17">
        <f t="shared" si="21"/>
        <v>4.4026219041975054E-2</v>
      </c>
      <c r="Y17" s="1">
        <v>30.27</v>
      </c>
      <c r="AA17" s="1">
        <v>29.73</v>
      </c>
      <c r="AB17">
        <f t="shared" si="22"/>
        <v>0.77615230326991103</v>
      </c>
      <c r="AC17" s="1">
        <v>22.93</v>
      </c>
      <c r="AD17">
        <f t="shared" si="23"/>
        <v>0.66370319589715221</v>
      </c>
      <c r="AE17" s="1">
        <v>28.62</v>
      </c>
      <c r="AF17">
        <f t="shared" si="24"/>
        <v>0.24099851549417967</v>
      </c>
      <c r="AG17" s="1">
        <v>25.84</v>
      </c>
      <c r="AH17">
        <f t="shared" si="25"/>
        <v>0.4874285796729933</v>
      </c>
    </row>
    <row r="18" spans="1:34" x14ac:dyDescent="0.35">
      <c r="A18" s="1">
        <v>42</v>
      </c>
      <c r="B18" s="1" t="s">
        <v>36</v>
      </c>
      <c r="C18" s="1">
        <v>2</v>
      </c>
      <c r="D18" s="1" t="s">
        <v>38</v>
      </c>
      <c r="E18" s="1">
        <v>3.5</v>
      </c>
      <c r="F18" s="1">
        <v>16.309999999999999</v>
      </c>
      <c r="G18" s="1">
        <v>27.965</v>
      </c>
      <c r="H18">
        <f t="shared" si="13"/>
        <v>1.0728573548477873</v>
      </c>
      <c r="I18" s="1">
        <v>29.815000000000001</v>
      </c>
      <c r="J18">
        <f t="shared" si="14"/>
        <v>0.4789631314092056</v>
      </c>
      <c r="K18" s="1">
        <v>20.614999999999998</v>
      </c>
      <c r="L18">
        <f t="shared" si="15"/>
        <v>0.58356849080250317</v>
      </c>
      <c r="M18" s="1">
        <v>25.585000000000001</v>
      </c>
      <c r="N18">
        <f t="shared" si="16"/>
        <v>0.45047449770671433</v>
      </c>
      <c r="O18" s="1">
        <v>31.65</v>
      </c>
      <c r="P18">
        <f t="shared" si="17"/>
        <v>0.75893890659140617</v>
      </c>
      <c r="Q18" s="1">
        <v>21.11</v>
      </c>
      <c r="R18">
        <f t="shared" si="18"/>
        <v>0.96674148874447763</v>
      </c>
      <c r="S18" s="1">
        <v>23.585000000000001</v>
      </c>
      <c r="T18">
        <f t="shared" si="19"/>
        <v>0.62232979053808457</v>
      </c>
      <c r="U18" s="1">
        <v>27.66</v>
      </c>
      <c r="V18">
        <f t="shared" si="20"/>
        <v>0.66450244433021566</v>
      </c>
      <c r="W18" s="1">
        <v>23.765000000000001</v>
      </c>
      <c r="X18">
        <f t="shared" si="21"/>
        <v>0.26508129205496034</v>
      </c>
      <c r="Y18" s="1">
        <v>29.57</v>
      </c>
      <c r="AA18" s="1">
        <v>31.29</v>
      </c>
      <c r="AB18">
        <f t="shared" si="22"/>
        <v>0.32860166223658738</v>
      </c>
      <c r="AC18" s="1">
        <v>22.59</v>
      </c>
      <c r="AD18">
        <f t="shared" si="23"/>
        <v>1.0487058871490034</v>
      </c>
      <c r="AE18" s="1">
        <v>26.88</v>
      </c>
      <c r="AF18">
        <f t="shared" si="24"/>
        <v>1.004930803264884</v>
      </c>
      <c r="AG18" s="1">
        <v>24.34</v>
      </c>
      <c r="AH18">
        <f t="shared" si="25"/>
        <v>1.721018671020196</v>
      </c>
    </row>
    <row r="19" spans="1:34" x14ac:dyDescent="0.35">
      <c r="A19" s="1">
        <v>190</v>
      </c>
      <c r="B19" s="1" t="s">
        <v>36</v>
      </c>
      <c r="C19" s="1">
        <v>3</v>
      </c>
      <c r="D19" s="1" t="s">
        <v>38</v>
      </c>
      <c r="E19" s="1">
        <v>3.5</v>
      </c>
      <c r="F19" s="1">
        <v>17.96</v>
      </c>
      <c r="G19" s="1">
        <v>29</v>
      </c>
      <c r="H19">
        <f t="shared" si="13"/>
        <v>1.6431432615586561</v>
      </c>
      <c r="I19" s="1">
        <v>29.885000000000002</v>
      </c>
      <c r="J19">
        <f t="shared" si="14"/>
        <v>1.4319553542217787</v>
      </c>
      <c r="K19" s="1">
        <v>21.07</v>
      </c>
      <c r="L19">
        <f t="shared" si="15"/>
        <v>1.3360499015714733</v>
      </c>
      <c r="M19" s="1">
        <v>24.75</v>
      </c>
      <c r="N19">
        <f t="shared" si="16"/>
        <v>2.5219109592056568</v>
      </c>
      <c r="O19" s="1">
        <v>32</v>
      </c>
      <c r="P19">
        <f t="shared" si="17"/>
        <v>1.86872678984022</v>
      </c>
      <c r="Q19" s="1">
        <v>22.004999999999999</v>
      </c>
      <c r="R19">
        <f t="shared" si="18"/>
        <v>1.6315034779536832</v>
      </c>
      <c r="S19" s="1">
        <v>22.785</v>
      </c>
      <c r="T19">
        <f t="shared" si="19"/>
        <v>3.4005101874102235</v>
      </c>
      <c r="U19" s="1">
        <v>27.06</v>
      </c>
      <c r="V19">
        <f t="shared" si="20"/>
        <v>3.1609241389367759</v>
      </c>
      <c r="W19" s="1">
        <v>22.305</v>
      </c>
      <c r="X19">
        <f t="shared" si="21"/>
        <v>2.2886657228383229</v>
      </c>
      <c r="Y19" s="1">
        <v>38.134999999999998</v>
      </c>
      <c r="AA19" s="1">
        <v>29.335000000000001</v>
      </c>
      <c r="AB19">
        <f t="shared" si="22"/>
        <v>3.9983691723322279</v>
      </c>
      <c r="AC19" s="1">
        <v>23.574999999999999</v>
      </c>
      <c r="AD19">
        <f t="shared" si="23"/>
        <v>1.6627947826030933</v>
      </c>
      <c r="AE19" s="1">
        <v>27.975000000000001</v>
      </c>
      <c r="AF19">
        <f t="shared" si="24"/>
        <v>1.4764128147719431</v>
      </c>
      <c r="AG19" s="1">
        <v>26.555</v>
      </c>
      <c r="AH19">
        <f t="shared" si="25"/>
        <v>1.163331892597937</v>
      </c>
    </row>
    <row r="20" spans="1:34" x14ac:dyDescent="0.35">
      <c r="A20" s="1">
        <v>31</v>
      </c>
      <c r="B20" s="1" t="s">
        <v>36</v>
      </c>
      <c r="C20" s="1">
        <v>1</v>
      </c>
      <c r="D20" s="1" t="s">
        <v>38</v>
      </c>
      <c r="E20" s="1">
        <v>17.5</v>
      </c>
      <c r="F20" s="1">
        <v>16.75</v>
      </c>
      <c r="G20" s="1">
        <v>28.15</v>
      </c>
      <c r="H20">
        <f t="shared" si="13"/>
        <v>1.2802790287143344</v>
      </c>
      <c r="I20" s="1">
        <v>28.625</v>
      </c>
      <c r="J20">
        <f t="shared" si="14"/>
        <v>1.482453150732663</v>
      </c>
      <c r="K20" s="1">
        <v>21.12</v>
      </c>
      <c r="L20">
        <f t="shared" si="15"/>
        <v>0.55785956627789912</v>
      </c>
      <c r="M20" s="1">
        <v>25.97</v>
      </c>
      <c r="N20">
        <f t="shared" si="16"/>
        <v>0.46797953274606441</v>
      </c>
      <c r="O20" s="1">
        <v>31.984999999999999</v>
      </c>
      <c r="P20">
        <f t="shared" si="17"/>
        <v>0.81623453673891333</v>
      </c>
      <c r="Q20" s="1">
        <v>21.94</v>
      </c>
      <c r="R20">
        <f t="shared" si="18"/>
        <v>0.73774904994024959</v>
      </c>
      <c r="S20" s="1">
        <v>27.46</v>
      </c>
      <c r="T20">
        <f t="shared" si="19"/>
        <v>5.7541682422218035E-2</v>
      </c>
      <c r="U20" s="1">
        <v>30.08</v>
      </c>
      <c r="V20">
        <f t="shared" si="20"/>
        <v>0.16844463819306743</v>
      </c>
      <c r="W20" s="1">
        <v>26.844999999999999</v>
      </c>
      <c r="X20">
        <f t="shared" si="21"/>
        <v>4.2526524397846537E-2</v>
      </c>
      <c r="Y20" s="1">
        <v>31.73</v>
      </c>
      <c r="AA20" s="1">
        <v>30.27</v>
      </c>
      <c r="AB20">
        <f t="shared" si="22"/>
        <v>0.90401065583331641</v>
      </c>
      <c r="AC20" s="1">
        <v>23.22</v>
      </c>
      <c r="AD20">
        <f t="shared" si="23"/>
        <v>0.91930158065262635</v>
      </c>
      <c r="AE20" s="1">
        <v>29.08</v>
      </c>
      <c r="AF20">
        <f t="shared" si="24"/>
        <v>0.29670397597507836</v>
      </c>
      <c r="AG20" s="1">
        <v>26.48</v>
      </c>
      <c r="AH20">
        <f t="shared" si="25"/>
        <v>0.52970563052220199</v>
      </c>
    </row>
    <row r="21" spans="1:34" x14ac:dyDescent="0.35">
      <c r="A21" s="1">
        <v>43</v>
      </c>
      <c r="B21" s="1" t="s">
        <v>36</v>
      </c>
      <c r="C21" s="1">
        <v>2</v>
      </c>
      <c r="D21" s="1" t="s">
        <v>38</v>
      </c>
      <c r="E21" s="1">
        <v>17.5</v>
      </c>
      <c r="F21" s="1">
        <v>16.72</v>
      </c>
      <c r="G21" s="1">
        <v>28.5</v>
      </c>
      <c r="H21">
        <f t="shared" si="13"/>
        <v>0.98381453217728954</v>
      </c>
      <c r="I21" s="1">
        <v>30.385000000000002</v>
      </c>
      <c r="J21">
        <f t="shared" si="14"/>
        <v>0.42868401066140777</v>
      </c>
      <c r="K21" s="1">
        <v>23.524999999999999</v>
      </c>
      <c r="L21">
        <f t="shared" si="15"/>
        <v>0.10316130928331235</v>
      </c>
      <c r="M21" s="1">
        <v>26.7</v>
      </c>
      <c r="N21">
        <f t="shared" si="16"/>
        <v>0.27634019693616085</v>
      </c>
      <c r="O21" s="1">
        <v>32.625</v>
      </c>
      <c r="P21">
        <f t="shared" si="17"/>
        <v>0.51300886471372087</v>
      </c>
      <c r="Q21" s="1">
        <v>22.105</v>
      </c>
      <c r="R21">
        <f t="shared" si="18"/>
        <v>0.64447757401609351</v>
      </c>
      <c r="S21" s="1">
        <v>24.04</v>
      </c>
      <c r="T21">
        <f t="shared" si="19"/>
        <v>0.60321792874389779</v>
      </c>
      <c r="U21" s="1">
        <v>28.695</v>
      </c>
      <c r="V21">
        <f t="shared" si="20"/>
        <v>0.43087652698485229</v>
      </c>
      <c r="W21" s="1">
        <v>24.95</v>
      </c>
      <c r="X21">
        <f t="shared" si="21"/>
        <v>0.15491049158652839</v>
      </c>
      <c r="Y21" s="1">
        <v>31.77</v>
      </c>
      <c r="AA21" s="1">
        <v>30.86</v>
      </c>
      <c r="AB21">
        <f t="shared" si="22"/>
        <v>0.5882134521007033</v>
      </c>
      <c r="AC21" s="1">
        <v>23.65</v>
      </c>
      <c r="AD21">
        <f t="shared" si="23"/>
        <v>0.66831961669901929</v>
      </c>
      <c r="AE21" s="1">
        <v>27.65</v>
      </c>
      <c r="AF21">
        <f t="shared" si="24"/>
        <v>0.78300648691377206</v>
      </c>
      <c r="AG21" s="1">
        <v>25.7</v>
      </c>
      <c r="AH21">
        <f t="shared" si="25"/>
        <v>0.89085513169165609</v>
      </c>
    </row>
    <row r="22" spans="1:34" x14ac:dyDescent="0.35">
      <c r="A22" s="1">
        <v>191</v>
      </c>
      <c r="B22" s="1" t="s">
        <v>36</v>
      </c>
      <c r="C22" s="1">
        <v>3</v>
      </c>
      <c r="D22" s="1" t="s">
        <v>38</v>
      </c>
      <c r="E22" s="1">
        <v>17.5</v>
      </c>
      <c r="F22" s="1">
        <v>18.225000000000001</v>
      </c>
      <c r="G22" s="1">
        <v>29.17</v>
      </c>
      <c r="H22">
        <f t="shared" si="13"/>
        <v>1.7549844781377226</v>
      </c>
      <c r="I22" s="1">
        <v>30.47</v>
      </c>
      <c r="J22">
        <f t="shared" si="14"/>
        <v>1.1470963003202463</v>
      </c>
      <c r="K22" s="1">
        <v>21.555</v>
      </c>
      <c r="L22">
        <f t="shared" si="15"/>
        <v>1.1470862668453305</v>
      </c>
      <c r="M22" s="1">
        <v>25.04</v>
      </c>
      <c r="N22">
        <f t="shared" si="16"/>
        <v>2.4785860384043361</v>
      </c>
      <c r="O22" s="1">
        <v>32.380000000000003</v>
      </c>
      <c r="P22">
        <f t="shared" si="17"/>
        <v>1.7255492613245851</v>
      </c>
      <c r="Q22" s="1">
        <v>22.38</v>
      </c>
      <c r="R22">
        <f t="shared" si="18"/>
        <v>1.5117316456045029</v>
      </c>
      <c r="S22" s="1">
        <v>23.55</v>
      </c>
      <c r="T22">
        <f t="shared" si="19"/>
        <v>2.4045238130117066</v>
      </c>
      <c r="U22" s="1">
        <v>27.605</v>
      </c>
      <c r="V22">
        <f t="shared" si="20"/>
        <v>2.6033087270925637</v>
      </c>
      <c r="W22" s="1">
        <v>22.184999999999999</v>
      </c>
      <c r="X22">
        <f t="shared" si="21"/>
        <v>2.9886765335433592</v>
      </c>
      <c r="Y22" s="1">
        <v>0</v>
      </c>
      <c r="AA22" s="1">
        <v>30.47</v>
      </c>
      <c r="AB22">
        <f t="shared" si="22"/>
        <v>2.1876951002991416</v>
      </c>
      <c r="AC22" s="1">
        <v>24.035</v>
      </c>
      <c r="AD22">
        <f t="shared" si="23"/>
        <v>1.4525724535537541</v>
      </c>
      <c r="AE22" s="1">
        <v>28.605</v>
      </c>
      <c r="AF22">
        <f t="shared" si="24"/>
        <v>1.1463885973230896</v>
      </c>
      <c r="AG22" s="1">
        <v>27.364999999999998</v>
      </c>
      <c r="AH22">
        <f t="shared" si="25"/>
        <v>0.79733767742887507</v>
      </c>
    </row>
    <row r="23" spans="1:34" x14ac:dyDescent="0.35">
      <c r="A23" s="1">
        <v>32</v>
      </c>
      <c r="B23" s="1" t="s">
        <v>36</v>
      </c>
      <c r="C23" s="1">
        <v>1</v>
      </c>
      <c r="D23" s="1" t="s">
        <v>38</v>
      </c>
      <c r="E23" s="1">
        <v>35</v>
      </c>
      <c r="F23" s="1">
        <v>16.5</v>
      </c>
      <c r="G23" s="1">
        <v>27.965</v>
      </c>
      <c r="H23">
        <f t="shared" si="13"/>
        <v>1.2238767427129307</v>
      </c>
      <c r="I23" s="1">
        <v>28.44</v>
      </c>
      <c r="J23">
        <f t="shared" si="14"/>
        <v>1.417144147994976</v>
      </c>
      <c r="K23" s="1">
        <v>21.265000000000001</v>
      </c>
      <c r="L23">
        <f t="shared" si="15"/>
        <v>0.42424627380046465</v>
      </c>
      <c r="M23" s="1">
        <v>26.23</v>
      </c>
      <c r="N23">
        <f t="shared" si="16"/>
        <v>0.32862572835773579</v>
      </c>
      <c r="O23" s="1">
        <v>31.035</v>
      </c>
      <c r="P23">
        <f t="shared" si="17"/>
        <v>1.3259769169098095</v>
      </c>
      <c r="Q23" s="1">
        <v>21.454999999999998</v>
      </c>
      <c r="R23">
        <f t="shared" si="18"/>
        <v>0.8682618272514262</v>
      </c>
      <c r="S23" s="1">
        <v>35.65</v>
      </c>
      <c r="T23">
        <f t="shared" si="19"/>
        <v>1.6568736544182955E-4</v>
      </c>
      <c r="U23" s="1">
        <v>32.664999999999999</v>
      </c>
      <c r="V23">
        <f t="shared" si="20"/>
        <v>2.3606801795981552E-2</v>
      </c>
      <c r="W23" s="1">
        <v>30.495000000000001</v>
      </c>
      <c r="X23">
        <f t="shared" si="21"/>
        <v>2.8486750189696294E-3</v>
      </c>
      <c r="Y23" s="1">
        <v>30.88</v>
      </c>
      <c r="AA23" s="1">
        <v>30.02</v>
      </c>
      <c r="AB23">
        <f t="shared" si="22"/>
        <v>0.90401065583331641</v>
      </c>
      <c r="AC23" s="1">
        <v>22.88</v>
      </c>
      <c r="AD23">
        <f t="shared" si="23"/>
        <v>0.97847719112889786</v>
      </c>
      <c r="AE23" s="1">
        <v>32.369999999999997</v>
      </c>
      <c r="AF23">
        <f t="shared" si="24"/>
        <v>2.5508045410128164E-2</v>
      </c>
      <c r="AG23" s="1">
        <v>30.37</v>
      </c>
      <c r="AH23">
        <f t="shared" si="25"/>
        <v>3.0044875398640782E-2</v>
      </c>
    </row>
    <row r="24" spans="1:34" x14ac:dyDescent="0.35">
      <c r="A24" s="1">
        <v>44</v>
      </c>
      <c r="B24" s="1" t="s">
        <v>36</v>
      </c>
      <c r="C24" s="1">
        <v>2</v>
      </c>
      <c r="D24" s="1" t="s">
        <v>38</v>
      </c>
      <c r="E24" s="1">
        <v>35</v>
      </c>
      <c r="F24" s="1">
        <v>16.32</v>
      </c>
      <c r="G24" s="1">
        <v>28.4</v>
      </c>
      <c r="H24">
        <f t="shared" si="13"/>
        <v>0.7991057113310942</v>
      </c>
      <c r="I24" s="1">
        <v>30.56</v>
      </c>
      <c r="J24">
        <f t="shared" si="14"/>
        <v>0.28776968254778446</v>
      </c>
      <c r="K24" s="1">
        <v>24.1</v>
      </c>
      <c r="L24">
        <f t="shared" si="15"/>
        <v>5.2482268603247249E-2</v>
      </c>
      <c r="M24" s="1">
        <v>27.56</v>
      </c>
      <c r="N24">
        <f t="shared" si="16"/>
        <v>0.11538418005692243</v>
      </c>
      <c r="O24" s="1">
        <v>33.25</v>
      </c>
      <c r="P24">
        <f t="shared" si="17"/>
        <v>0.25209783973847999</v>
      </c>
      <c r="Q24" s="1">
        <v>21.94</v>
      </c>
      <c r="R24">
        <f t="shared" si="18"/>
        <v>0.54760292692274404</v>
      </c>
      <c r="S24" s="1">
        <v>23.824999999999999</v>
      </c>
      <c r="T24">
        <f t="shared" si="19"/>
        <v>0.53062009359941587</v>
      </c>
      <c r="U24" s="1">
        <v>28.614999999999998</v>
      </c>
      <c r="V24">
        <f t="shared" si="20"/>
        <v>0.34516220672799791</v>
      </c>
      <c r="W24" s="1">
        <v>24.57</v>
      </c>
      <c r="X24">
        <f t="shared" si="21"/>
        <v>0.15277779307177772</v>
      </c>
      <c r="Y24" s="1">
        <v>30.2</v>
      </c>
      <c r="AA24" s="1">
        <v>30.49</v>
      </c>
      <c r="AB24">
        <f t="shared" si="22"/>
        <v>0.57610819430110538</v>
      </c>
      <c r="AC24" s="1">
        <v>23.68</v>
      </c>
      <c r="AD24">
        <f t="shared" si="23"/>
        <v>0.49606811185173288</v>
      </c>
      <c r="AE24" s="1">
        <v>27.25</v>
      </c>
      <c r="AF24">
        <f t="shared" si="24"/>
        <v>0.78300648691377206</v>
      </c>
      <c r="AG24" s="1">
        <v>25.22</v>
      </c>
      <c r="AH24">
        <f t="shared" si="25"/>
        <v>0.94164994572476601</v>
      </c>
    </row>
    <row r="25" spans="1:34" x14ac:dyDescent="0.35">
      <c r="A25" s="1">
        <v>192</v>
      </c>
      <c r="B25" s="1" t="s">
        <v>36</v>
      </c>
      <c r="C25" s="1">
        <v>3</v>
      </c>
      <c r="D25" s="1" t="s">
        <v>38</v>
      </c>
      <c r="E25" s="1">
        <v>35</v>
      </c>
      <c r="F25" s="1">
        <v>18.324999999999999</v>
      </c>
      <c r="G25" s="1">
        <v>29.675000000000001</v>
      </c>
      <c r="H25">
        <f t="shared" si="13"/>
        <v>1.3254279711576553</v>
      </c>
      <c r="I25" s="1">
        <v>30.315000000000001</v>
      </c>
      <c r="J25">
        <f t="shared" si="14"/>
        <v>1.3688710158715947</v>
      </c>
      <c r="K25" s="1">
        <v>21.815000000000001</v>
      </c>
      <c r="L25">
        <f t="shared" si="15"/>
        <v>1.0266709673437429</v>
      </c>
      <c r="M25" s="1">
        <v>24.93</v>
      </c>
      <c r="N25">
        <f t="shared" si="16"/>
        <v>2.8669511834149053</v>
      </c>
      <c r="O25" s="1">
        <v>31.48</v>
      </c>
      <c r="P25">
        <f t="shared" si="17"/>
        <v>3.4510985226491644</v>
      </c>
      <c r="Q25" s="1">
        <v>22.414999999999999</v>
      </c>
      <c r="R25">
        <f t="shared" si="18"/>
        <v>1.5813997074746453</v>
      </c>
      <c r="S25" s="1">
        <v>23.68</v>
      </c>
      <c r="T25">
        <f t="shared" si="19"/>
        <v>2.3550394284947758</v>
      </c>
      <c r="U25" s="1">
        <v>27.565000000000001</v>
      </c>
      <c r="V25">
        <f t="shared" si="20"/>
        <v>2.8685992045895183</v>
      </c>
      <c r="W25" s="1">
        <v>22.61</v>
      </c>
      <c r="X25">
        <f t="shared" si="21"/>
        <v>2.3858556540696449</v>
      </c>
      <c r="Y25" s="1">
        <v>0</v>
      </c>
      <c r="AA25" s="1">
        <v>30.35</v>
      </c>
      <c r="AB25">
        <f t="shared" si="22"/>
        <v>2.54808196027088</v>
      </c>
      <c r="AC25" s="1">
        <v>24.245000000000001</v>
      </c>
      <c r="AD25">
        <f t="shared" si="23"/>
        <v>1.3459362944937112</v>
      </c>
      <c r="AE25" s="1">
        <v>28.715</v>
      </c>
      <c r="AF25">
        <f t="shared" si="24"/>
        <v>1.1384699128561502</v>
      </c>
      <c r="AG25" s="1">
        <v>27.32</v>
      </c>
      <c r="AH25">
        <f t="shared" si="25"/>
        <v>0.88164071098029329</v>
      </c>
    </row>
    <row r="26" spans="1:34" x14ac:dyDescent="0.35">
      <c r="A26" s="1"/>
      <c r="B26" s="1"/>
      <c r="C26" s="1"/>
      <c r="D26" s="1"/>
      <c r="E26" s="1"/>
      <c r="F26" s="1"/>
      <c r="G26" s="1"/>
      <c r="I26" s="1"/>
      <c r="K26" s="1"/>
      <c r="M26" s="1"/>
      <c r="O26" s="1"/>
      <c r="Q26" s="1"/>
      <c r="S26" s="1"/>
      <c r="U26" s="1"/>
      <c r="W26" s="1"/>
      <c r="X26" s="1"/>
      <c r="Y26" s="1"/>
      <c r="AA26" s="1"/>
      <c r="AC26" s="1"/>
      <c r="AE26" s="1"/>
      <c r="AG26" s="1"/>
    </row>
    <row r="27" spans="1:34" x14ac:dyDescent="0.35">
      <c r="A27" s="1"/>
      <c r="B27" s="1"/>
      <c r="C27" s="1"/>
      <c r="D27" s="1"/>
      <c r="E27" s="1"/>
      <c r="F27" s="1"/>
      <c r="G27" s="1"/>
      <c r="I27" s="1"/>
      <c r="K27" s="1"/>
      <c r="M27" s="1"/>
      <c r="O27" s="1"/>
      <c r="Q27" s="1"/>
      <c r="S27" s="1"/>
      <c r="U27" s="1"/>
      <c r="W27" s="1"/>
      <c r="X27" s="1"/>
      <c r="Y27" s="1"/>
      <c r="AA27" s="1"/>
      <c r="AC27" s="1"/>
      <c r="AE27" s="1"/>
      <c r="AG27" s="1"/>
    </row>
    <row r="28" spans="1:34" x14ac:dyDescent="0.35">
      <c r="A28" s="1"/>
      <c r="B28" s="1"/>
      <c r="C28" s="1"/>
      <c r="D28" s="1"/>
      <c r="E28" s="1"/>
      <c r="F28" s="1"/>
      <c r="G28" s="1"/>
      <c r="I28" s="1"/>
      <c r="K28" s="1"/>
      <c r="M28" s="1"/>
      <c r="O28" s="1"/>
      <c r="Q28" s="1"/>
      <c r="S28" s="1"/>
      <c r="U28" s="1"/>
      <c r="W28" s="1"/>
      <c r="X28" s="1"/>
      <c r="Y28" s="1"/>
      <c r="AA28" s="1"/>
      <c r="AC28" s="1"/>
      <c r="AE28" s="1"/>
      <c r="AG28" s="1"/>
    </row>
    <row r="29" spans="1:34" x14ac:dyDescent="0.35">
      <c r="A29" s="1"/>
      <c r="B29" s="1"/>
      <c r="C29" s="1"/>
      <c r="D29" s="1"/>
      <c r="E29" s="1"/>
      <c r="F29" s="1"/>
      <c r="G29" s="1"/>
      <c r="I29" s="1"/>
      <c r="K29" s="1"/>
      <c r="M29" s="1"/>
      <c r="O29" s="1"/>
      <c r="Q29" s="1"/>
      <c r="S29" s="1"/>
      <c r="U29" s="1"/>
      <c r="W29" s="1"/>
      <c r="X29" s="1"/>
      <c r="Y29" s="1"/>
      <c r="AA29" s="1"/>
      <c r="AC29" s="1"/>
      <c r="AE29" s="1"/>
      <c r="AG29" s="1"/>
    </row>
    <row r="30" spans="1:34" x14ac:dyDescent="0.35">
      <c r="A30" s="1"/>
      <c r="B30" s="1"/>
      <c r="C30" s="1"/>
      <c r="D30" s="1"/>
      <c r="E30" s="1"/>
      <c r="F30" s="1"/>
      <c r="G30" s="1"/>
      <c r="I30" s="1"/>
      <c r="K30" s="1"/>
      <c r="M30" s="1"/>
      <c r="O30" s="1"/>
      <c r="Q30" s="1"/>
      <c r="S30" s="1"/>
      <c r="U30" s="1"/>
      <c r="W30" s="1"/>
      <c r="X30" s="1"/>
      <c r="Y30" s="1"/>
      <c r="AA30" s="1"/>
      <c r="AC30" s="1"/>
      <c r="AE30" s="1"/>
      <c r="AG30" s="1"/>
    </row>
    <row r="31" spans="1:34" x14ac:dyDescent="0.35">
      <c r="A31" s="1"/>
      <c r="B31" s="1"/>
      <c r="C31" s="1"/>
      <c r="D31" s="1"/>
      <c r="E31" s="1"/>
      <c r="F31" s="1"/>
      <c r="G31" s="1"/>
      <c r="I31" s="1"/>
      <c r="K31" s="1"/>
      <c r="M31" s="1"/>
      <c r="O31" s="1"/>
      <c r="Q31" s="1"/>
      <c r="S31" s="1"/>
      <c r="U31" s="1"/>
      <c r="W31" s="1"/>
      <c r="X31" s="1"/>
      <c r="Y31" s="1"/>
      <c r="AA31" s="1"/>
      <c r="AC31" s="1"/>
      <c r="AE31" s="1"/>
      <c r="AG31" s="1"/>
    </row>
    <row r="32" spans="1:34" x14ac:dyDescent="0.35">
      <c r="A32" s="1"/>
      <c r="B32" s="1"/>
      <c r="C32" s="1"/>
      <c r="D32" s="1"/>
      <c r="E32" s="1"/>
      <c r="F32" s="1"/>
      <c r="G32" s="1"/>
      <c r="I32" s="1"/>
      <c r="K32" s="1"/>
      <c r="M32" s="1"/>
      <c r="O32" s="1"/>
      <c r="Q32" s="1"/>
      <c r="S32" s="1"/>
      <c r="U32" s="1"/>
      <c r="W32" s="1"/>
      <c r="X32" s="1"/>
      <c r="Y32" s="1"/>
      <c r="AA32" s="1"/>
      <c r="AC32" s="1"/>
      <c r="AE32" s="1"/>
      <c r="AG32" s="1"/>
    </row>
    <row r="33" spans="1:33" x14ac:dyDescent="0.35">
      <c r="A33" s="1"/>
      <c r="B33" s="1"/>
      <c r="C33" s="1"/>
      <c r="D33" s="1"/>
      <c r="E33" s="1"/>
      <c r="F33" s="1"/>
      <c r="G33" s="1"/>
      <c r="I33" s="1"/>
      <c r="K33" s="1"/>
      <c r="M33" s="1"/>
      <c r="O33" s="1"/>
      <c r="Q33" s="1"/>
      <c r="S33" s="1"/>
      <c r="U33" s="1"/>
      <c r="W33" s="1"/>
      <c r="X33" s="1"/>
      <c r="Y33" s="1"/>
      <c r="AA33" s="1"/>
      <c r="AC33" s="1"/>
      <c r="AE33" s="1"/>
      <c r="AG33" s="1"/>
    </row>
    <row r="34" spans="1:33" x14ac:dyDescent="0.35">
      <c r="A34" s="1"/>
      <c r="B34" s="1"/>
      <c r="C34" s="1"/>
      <c r="D34" s="1"/>
      <c r="E34" s="1"/>
      <c r="F34" s="1"/>
      <c r="G34" s="1"/>
      <c r="H34" s="1"/>
      <c r="I34" s="1"/>
      <c r="K34" s="1"/>
      <c r="M34" s="1"/>
      <c r="N34" s="1"/>
      <c r="O34" s="1"/>
      <c r="Q34" s="1"/>
      <c r="S34" s="1"/>
      <c r="U34" s="1"/>
      <c r="W34" s="1"/>
      <c r="Y34" s="1"/>
      <c r="AA34" s="1"/>
      <c r="AC34" s="1"/>
      <c r="AE34" s="1"/>
      <c r="AF34" s="1"/>
      <c r="AG34" s="1"/>
    </row>
    <row r="35" spans="1:33" x14ac:dyDescent="0.35">
      <c r="A35" s="1"/>
      <c r="B35" s="1"/>
      <c r="C35" s="1"/>
      <c r="D35" s="1"/>
      <c r="E35" s="1"/>
      <c r="F35" s="1"/>
      <c r="G35" s="1"/>
      <c r="H35" s="1"/>
      <c r="I35" s="1"/>
      <c r="K35" s="1"/>
      <c r="M35" s="1"/>
      <c r="N35" s="1"/>
      <c r="O35" s="1"/>
      <c r="Q35" s="1"/>
      <c r="S35" s="1"/>
      <c r="U35" s="1"/>
      <c r="W35" s="1"/>
      <c r="Y35" s="1"/>
      <c r="AA35" s="1"/>
      <c r="AC35" s="1"/>
      <c r="AE35" s="1"/>
      <c r="AF35" s="1"/>
      <c r="AG35" s="1"/>
    </row>
    <row r="36" spans="1:33" x14ac:dyDescent="0.35">
      <c r="A36" s="1"/>
      <c r="B36" s="1"/>
      <c r="C36" s="1"/>
      <c r="D36" s="1"/>
      <c r="E36" s="1"/>
      <c r="F36" s="1"/>
      <c r="G36" s="1"/>
      <c r="H36" s="1"/>
      <c r="I36" s="1"/>
      <c r="K36" s="1"/>
      <c r="M36" s="1"/>
      <c r="N36" s="1"/>
      <c r="O36" s="1"/>
      <c r="Q36" s="1"/>
      <c r="S36" s="1"/>
      <c r="U36" s="1"/>
      <c r="W36" s="1"/>
      <c r="Y36" s="1"/>
      <c r="AA36" s="1"/>
      <c r="AC36" s="1"/>
      <c r="AE36" s="1"/>
      <c r="AF36" s="1"/>
      <c r="AG36" s="1"/>
    </row>
    <row r="37" spans="1:33" x14ac:dyDescent="0.35">
      <c r="A37" s="1"/>
      <c r="B37" s="1"/>
      <c r="C37" s="1"/>
      <c r="D37" s="1"/>
      <c r="E37" s="1"/>
      <c r="F37" s="1"/>
      <c r="G37" s="1"/>
      <c r="H37" s="1"/>
      <c r="I37" s="1"/>
      <c r="K37" s="1"/>
      <c r="M37" s="1"/>
      <c r="N37" s="1"/>
      <c r="O37" s="1"/>
      <c r="Q37" s="1"/>
      <c r="S37" s="1"/>
      <c r="U37" s="1"/>
      <c r="W37" s="1"/>
      <c r="Y37" s="1"/>
      <c r="AA37" s="1"/>
      <c r="AC37" s="1"/>
      <c r="AE37" s="1"/>
      <c r="AF37" s="1"/>
      <c r="AG37" s="1"/>
    </row>
    <row r="38" spans="1:33" x14ac:dyDescent="0.35">
      <c r="A38" s="1"/>
      <c r="B38" s="1"/>
      <c r="C38" s="1"/>
      <c r="D38" s="1"/>
      <c r="E38" s="1"/>
      <c r="F38" s="1"/>
      <c r="G38" s="1"/>
      <c r="H38" s="1"/>
      <c r="I38" s="1"/>
      <c r="K38" s="1"/>
      <c r="M38" s="1"/>
      <c r="N38" s="1"/>
      <c r="O38" s="1"/>
      <c r="Q38" s="1"/>
      <c r="S38" s="1"/>
      <c r="U38" s="1"/>
      <c r="W38" s="1"/>
      <c r="Y38" s="1"/>
      <c r="AA38" s="1"/>
      <c r="AC38" s="1"/>
      <c r="AE38" s="1"/>
      <c r="AF38" s="1"/>
      <c r="AG38" s="1"/>
    </row>
    <row r="39" spans="1:33" x14ac:dyDescent="0.35">
      <c r="A39" s="1"/>
      <c r="B39" s="1"/>
      <c r="C39" s="1"/>
      <c r="D39" s="1"/>
      <c r="E39" s="1"/>
      <c r="F39" s="1"/>
      <c r="G39" s="1"/>
      <c r="H39" s="1"/>
      <c r="I39" s="1"/>
      <c r="K39" s="1"/>
      <c r="M39" s="1"/>
      <c r="N39" s="1"/>
      <c r="O39" s="1"/>
      <c r="Q39" s="1"/>
      <c r="S39" s="1"/>
      <c r="U39" s="1"/>
      <c r="W39" s="1"/>
      <c r="Y39" s="1"/>
      <c r="AA39" s="1"/>
      <c r="AC39" s="1"/>
      <c r="AE39" s="1"/>
      <c r="AF39" s="1"/>
      <c r="AG39" s="1"/>
    </row>
    <row r="40" spans="1:33" x14ac:dyDescent="0.35">
      <c r="A40" s="1"/>
      <c r="B40" s="1"/>
      <c r="C40" s="1"/>
      <c r="D40" s="1"/>
      <c r="E40" s="1"/>
      <c r="F40" s="1"/>
      <c r="G40" s="1"/>
      <c r="H40" s="1"/>
      <c r="I40" s="1"/>
      <c r="K40" s="1"/>
      <c r="M40" s="1"/>
      <c r="N40" s="1"/>
      <c r="O40" s="1"/>
      <c r="Q40" s="1"/>
      <c r="S40" s="1"/>
      <c r="U40" s="1"/>
      <c r="W40" s="1"/>
      <c r="Y40" s="1"/>
      <c r="AA40" s="1"/>
      <c r="AC40" s="1"/>
      <c r="AE40" s="1"/>
      <c r="AF40" s="1"/>
      <c r="AG40" s="1"/>
    </row>
    <row r="41" spans="1:33" x14ac:dyDescent="0.35">
      <c r="A41" s="1"/>
      <c r="B41" s="1"/>
      <c r="C41" s="1"/>
      <c r="D41" s="1"/>
      <c r="E41" s="1"/>
      <c r="F41" s="1"/>
      <c r="G41" s="1"/>
      <c r="H41" s="1"/>
      <c r="I41" s="1"/>
      <c r="K41" s="1"/>
      <c r="M41" s="1"/>
      <c r="N41" s="1"/>
      <c r="O41" s="1"/>
      <c r="Q41" s="1"/>
      <c r="S41" s="1"/>
      <c r="U41" s="1"/>
      <c r="W41" s="1"/>
      <c r="Y41" s="1"/>
      <c r="AA41" s="1"/>
      <c r="AC41" s="1"/>
      <c r="AE41" s="1"/>
      <c r="AF41" s="1"/>
      <c r="AG41" s="1"/>
    </row>
    <row r="42" spans="1:33" x14ac:dyDescent="0.35">
      <c r="A42" s="1"/>
      <c r="B42" s="1"/>
      <c r="C42" s="1"/>
      <c r="D42" s="1"/>
      <c r="E42" s="1"/>
      <c r="F42" s="1"/>
      <c r="G42" s="1"/>
      <c r="H42" s="1"/>
      <c r="I42" s="1"/>
      <c r="K42" s="1"/>
      <c r="M42" s="1"/>
      <c r="N42" s="1"/>
      <c r="O42" s="1"/>
      <c r="Q42" s="1"/>
      <c r="S42" s="1"/>
      <c r="U42" s="1"/>
      <c r="W42" s="1"/>
      <c r="Y42" s="1"/>
      <c r="AA42" s="1"/>
      <c r="AC42" s="1"/>
      <c r="AE42" s="1"/>
      <c r="AF42" s="1"/>
      <c r="AG42" s="1"/>
    </row>
    <row r="43" spans="1:33" x14ac:dyDescent="0.35">
      <c r="A43" s="1"/>
      <c r="B43" s="1"/>
      <c r="C43" s="1"/>
      <c r="D43" s="1"/>
      <c r="E43" s="1"/>
      <c r="F43" s="1"/>
      <c r="G43" s="1"/>
      <c r="H43" s="1"/>
      <c r="I43" s="1"/>
      <c r="K43" s="1"/>
      <c r="M43" s="1"/>
      <c r="N43" s="1"/>
      <c r="O43" s="1"/>
      <c r="Q43" s="1"/>
      <c r="S43" s="1"/>
      <c r="U43" s="1"/>
      <c r="W43" s="1"/>
      <c r="Y43" s="1"/>
      <c r="AA43" s="1"/>
      <c r="AC43" s="1"/>
      <c r="AE43" s="1"/>
      <c r="AF43" s="1"/>
      <c r="AG43" s="1"/>
    </row>
    <row r="44" spans="1:33" x14ac:dyDescent="0.35">
      <c r="A44" s="1"/>
      <c r="B44" s="1"/>
      <c r="C44" s="1"/>
      <c r="D44" s="1"/>
      <c r="E44" s="1"/>
      <c r="F44" s="1"/>
      <c r="G44" s="1"/>
      <c r="H44" s="1"/>
      <c r="I44" s="1"/>
      <c r="K44" s="1"/>
      <c r="M44" s="1"/>
      <c r="N44" s="1"/>
      <c r="O44" s="1"/>
      <c r="Q44" s="1"/>
      <c r="S44" s="1"/>
      <c r="U44" s="1"/>
      <c r="W44" s="1"/>
      <c r="Y44" s="1"/>
      <c r="AA44" s="1"/>
      <c r="AC44" s="1"/>
      <c r="AE44" s="1"/>
      <c r="AF44" s="1"/>
      <c r="AG44" s="1"/>
    </row>
    <row r="45" spans="1:33" x14ac:dyDescent="0.35">
      <c r="A45" s="1"/>
      <c r="B45" s="1"/>
      <c r="C45" s="1"/>
      <c r="D45" s="1"/>
      <c r="E45" s="1"/>
      <c r="F45" s="1"/>
      <c r="G45" s="1"/>
      <c r="H45" s="1"/>
      <c r="I45" s="1"/>
      <c r="K45" s="1"/>
      <c r="M45" s="1"/>
      <c r="N45" s="1"/>
      <c r="O45" s="1"/>
      <c r="Q45" s="1"/>
      <c r="S45" s="1"/>
      <c r="U45" s="1"/>
      <c r="W45" s="1"/>
      <c r="Y45" s="1"/>
      <c r="AA45" s="1"/>
      <c r="AC45" s="1"/>
      <c r="AE45" s="1"/>
      <c r="AF45" s="1"/>
      <c r="AG45" s="1"/>
    </row>
    <row r="46" spans="1:33" x14ac:dyDescent="0.35">
      <c r="A46" s="1"/>
      <c r="B46" s="1"/>
      <c r="C46" s="1"/>
      <c r="D46" s="1"/>
      <c r="E46" s="1"/>
      <c r="F46" s="1"/>
      <c r="G46" s="1"/>
      <c r="H46" s="1"/>
      <c r="I46" s="1"/>
      <c r="K46" s="1"/>
      <c r="M46" s="1"/>
      <c r="N46" s="1"/>
      <c r="O46" s="1"/>
      <c r="Q46" s="1"/>
      <c r="S46" s="1"/>
      <c r="U46" s="1"/>
      <c r="W46" s="1"/>
      <c r="Y46" s="1"/>
      <c r="AA46" s="1"/>
      <c r="AC46" s="1"/>
      <c r="AE46" s="1"/>
      <c r="AF46" s="1"/>
      <c r="AG46" s="1"/>
    </row>
    <row r="47" spans="1:33" x14ac:dyDescent="0.35">
      <c r="A47" s="1"/>
      <c r="B47" s="1"/>
      <c r="C47" s="1"/>
      <c r="D47" s="1"/>
      <c r="E47" s="1"/>
      <c r="F47" s="1"/>
      <c r="G47" s="1"/>
      <c r="H47" s="1"/>
      <c r="I47" s="1"/>
      <c r="K47" s="1"/>
      <c r="M47" s="1"/>
      <c r="N47" s="1"/>
      <c r="O47" s="1"/>
      <c r="Q47" s="1"/>
      <c r="S47" s="1"/>
      <c r="U47" s="1"/>
      <c r="W47" s="1"/>
      <c r="Y47" s="1"/>
      <c r="AA47" s="1"/>
      <c r="AC47" s="1"/>
      <c r="AE47" s="1"/>
      <c r="AF47" s="1"/>
      <c r="AG47" s="1"/>
    </row>
    <row r="48" spans="1:33" x14ac:dyDescent="0.35">
      <c r="A48" s="1"/>
      <c r="B48" s="1"/>
      <c r="C48" s="1"/>
      <c r="D48" s="1"/>
      <c r="E48" s="1"/>
      <c r="F48" s="1"/>
      <c r="G48" s="1"/>
      <c r="H48" s="1"/>
      <c r="I48" s="1"/>
      <c r="K48" s="1"/>
      <c r="M48" s="1"/>
      <c r="N48" s="1"/>
      <c r="O48" s="1"/>
      <c r="Q48" s="1"/>
      <c r="S48" s="1"/>
      <c r="U48" s="1"/>
      <c r="W48" s="1"/>
      <c r="Y48" s="1"/>
      <c r="AA48" s="1"/>
      <c r="AC48" s="1"/>
      <c r="AE48" s="1"/>
      <c r="AF48" s="1"/>
      <c r="AG48" s="1"/>
    </row>
    <row r="49" spans="1:33" x14ac:dyDescent="0.35">
      <c r="A49" s="1"/>
      <c r="B49" s="1"/>
      <c r="C49" s="1"/>
      <c r="D49" s="1"/>
      <c r="E49" s="1"/>
      <c r="F49" s="1"/>
      <c r="G49" s="1"/>
      <c r="H49" s="1"/>
      <c r="I49" s="1"/>
      <c r="K49" s="1"/>
      <c r="M49" s="1"/>
      <c r="N49" s="1"/>
      <c r="O49" s="1"/>
      <c r="Q49" s="1"/>
      <c r="S49" s="1"/>
      <c r="U49" s="1"/>
      <c r="W49" s="1"/>
      <c r="Y49" s="1"/>
      <c r="AA49" s="1"/>
      <c r="AC49" s="1"/>
      <c r="AE49" s="1"/>
      <c r="AF49" s="1"/>
      <c r="AG49" s="1"/>
    </row>
  </sheetData>
  <sortState xmlns:xlrd2="http://schemas.microsoft.com/office/spreadsheetml/2017/richdata2" ref="A2:AH25">
    <sortCondition descending="1" ref="B2:B25"/>
    <sortCondition ref="E2:E25"/>
    <sortCondition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Butyrate_MSc</vt:lpstr>
      <vt:lpstr>Acetate_MSc</vt:lpstr>
      <vt:lpstr>Propionate_MSc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created xsi:type="dcterms:W3CDTF">2021-01-06T16:20:15Z</dcterms:created>
  <dcterms:modified xsi:type="dcterms:W3CDTF">2021-01-07T00:26:39Z</dcterms:modified>
</cp:coreProperties>
</file>