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/Desktop/Nature documents/"/>
    </mc:Choice>
  </mc:AlternateContent>
  <xr:revisionPtr revIDLastSave="0" documentId="8_{97A32F77-7A0F-554A-B87C-C7B936773E4B}" xr6:coauthVersionLast="47" xr6:coauthVersionMax="47" xr10:uidLastSave="{00000000-0000-0000-0000-000000000000}"/>
  <bookViews>
    <workbookView xWindow="9860" yWindow="680" windowWidth="13920" windowHeight="17320" activeTab="1" xr2:uid="{5BA6E046-3C2E-5546-B5BA-A78F7153A070}"/>
  </bookViews>
  <sheets>
    <sheet name="Cross-sectional cohort" sheetId="1" r:id="rId1"/>
    <sheet name="Longitudinal cohort" sheetId="2" r:id="rId2"/>
    <sheet name="PrimeF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" l="1"/>
  <c r="C76" i="3" s="1"/>
  <c r="C60" i="3"/>
  <c r="C75" i="3" s="1"/>
  <c r="C59" i="3"/>
  <c r="C74" i="3" s="1"/>
  <c r="C58" i="3"/>
  <c r="C73" i="3" s="1"/>
  <c r="C57" i="3"/>
  <c r="C72" i="3" s="1"/>
  <c r="C56" i="3"/>
  <c r="C71" i="3" s="1"/>
  <c r="C55" i="3"/>
  <c r="C70" i="3" s="1"/>
  <c r="C54" i="3"/>
  <c r="C69" i="3" s="1"/>
  <c r="C53" i="3"/>
  <c r="C68" i="3" s="1"/>
  <c r="C52" i="3"/>
  <c r="C67" i="3" s="1"/>
  <c r="C51" i="3"/>
  <c r="C66" i="3" s="1"/>
  <c r="C50" i="3"/>
  <c r="C65" i="3" s="1"/>
  <c r="C49" i="3"/>
  <c r="C64" i="3" s="1"/>
  <c r="C48" i="3"/>
  <c r="C63" i="3" s="1"/>
  <c r="C47" i="3"/>
  <c r="C62" i="3" s="1"/>
</calcChain>
</file>

<file path=xl/sharedStrings.xml><?xml version="1.0" encoding="utf-8"?>
<sst xmlns="http://schemas.openxmlformats.org/spreadsheetml/2006/main" count="569" uniqueCount="79">
  <si>
    <t>Age</t>
  </si>
  <si>
    <t>Sex: 1=F</t>
  </si>
  <si>
    <t>NA</t>
  </si>
  <si>
    <t>EDSS score</t>
  </si>
  <si>
    <t>OIND Other inflammatory neuro disease10</t>
  </si>
  <si>
    <t>MS= 1(meets DIT and DIS per 2017 criteria)</t>
  </si>
  <si>
    <t>NIND</t>
  </si>
  <si>
    <t>HC</t>
  </si>
  <si>
    <t>0</t>
  </si>
  <si>
    <t>Blood Load (BAMH!W repeats/ 10^6 sorted B cells</t>
  </si>
  <si>
    <t>Blood Lytic (BZLF1/GAPDH)</t>
  </si>
  <si>
    <t>Blood Latent (EBER/GAPDH)</t>
  </si>
  <si>
    <t>Estimated Cel count/uL</t>
  </si>
  <si>
    <t>Anti-EBNA mean absoerbance relative to cutoff (%)</t>
  </si>
  <si>
    <t>CSF OCB (number)</t>
  </si>
  <si>
    <t>Recent MRI activity</t>
  </si>
  <si>
    <t xml:space="preserve">Months symptom onset-sampling </t>
  </si>
  <si>
    <t>CSF load (BAMH1W repeats/ 10^6 sorted B cells</t>
  </si>
  <si>
    <t>IgG Index</t>
  </si>
  <si>
    <t>Patient</t>
  </si>
  <si>
    <t>Timepoint</t>
  </si>
  <si>
    <t>Load</t>
  </si>
  <si>
    <t>Lytic</t>
  </si>
  <si>
    <t>Latent</t>
  </si>
  <si>
    <t>X</t>
  </si>
  <si>
    <t>T1_Gd#</t>
  </si>
  <si>
    <t>sNfL</t>
  </si>
  <si>
    <t>sNfL_z</t>
  </si>
  <si>
    <t>GFAP</t>
  </si>
  <si>
    <t>T2 New_or_enlarging</t>
  </si>
  <si>
    <t>control</t>
  </si>
  <si>
    <t>Female sex</t>
  </si>
  <si>
    <t>.</t>
  </si>
  <si>
    <t>MS disease duration</t>
  </si>
  <si>
    <t>T1_GdVol</t>
  </si>
  <si>
    <t>T1BH_vol</t>
  </si>
  <si>
    <t>MEDIAN</t>
  </si>
  <si>
    <t>ABC</t>
  </si>
  <si>
    <t>Acti mem</t>
  </si>
  <si>
    <t>Classical mem</t>
  </si>
  <si>
    <t>Count</t>
  </si>
  <si>
    <t>CS mem</t>
  </si>
  <si>
    <t>DN</t>
  </si>
  <si>
    <t>DN1</t>
  </si>
  <si>
    <t>DN2</t>
  </si>
  <si>
    <t>Exh mem</t>
  </si>
  <si>
    <t>GC-like</t>
  </si>
  <si>
    <t>IgD mem</t>
  </si>
  <si>
    <t>Naïve</t>
  </si>
  <si>
    <t>PB</t>
  </si>
  <si>
    <t>Pre-PB</t>
  </si>
  <si>
    <t>Transitional</t>
  </si>
  <si>
    <t>EBV+</t>
  </si>
  <si>
    <t>EBV-</t>
  </si>
  <si>
    <t>Total B cells</t>
  </si>
  <si>
    <t xml:space="preserve">Subset </t>
  </si>
  <si>
    <t>Concatinated MS PBMC</t>
  </si>
  <si>
    <t>Concatinated MS CSF</t>
  </si>
  <si>
    <t>Cohort #</t>
  </si>
  <si>
    <t>A</t>
  </si>
  <si>
    <t>B</t>
  </si>
  <si>
    <t>D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</si>
  <si>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</si>
  <si>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</si>
  <si>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</si>
  <si>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</si>
  <si>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</si>
  <si>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</si>
  <si>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</si>
  <si>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</si>
  <si>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</si>
  <si>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</si>
  <si>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</si>
  <si>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</si>
  <si>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</si>
  <si>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</si>
  <si>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</si>
  <si>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</si>
  <si>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EBV_B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</si>
</sst>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"/>
    <numFmt numFmtId="166" formatCode="0.000000"/>
  </numFmts>
  <fonts count="2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Helvetica Neue"/>
      <family val="2"/>
      <charset val="1"/>
    </font>
    <font>
      <sz val="11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  <font>
      <sz val="12"/>
      <color rgb="FF000000"/>
      <name val="Aptos Narrow"/>
      <family val="2"/>
      <charset val="1"/>
    </font>
    <font>
      <sz val="10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  <charset val="1"/>
    </font>
    <font>
      <b/>
      <sz val="12"/>
      <color theme="1"/>
      <name val="Calibri (Body)"/>
    </font>
    <font>
      <sz val="11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27413E"/>
      </left>
      <right style="thin">
        <color rgb="FF27413E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4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/>
    <xf numFmtId="0" fontId="3" fillId="0" borderId="1" xfId="0" applyFont="1" applyBorder="1"/>
    <xf numFmtId="49" fontId="0" fillId="0" borderId="1" xfId="0" applyNumberFormat="1" applyBorder="1"/>
    <xf numFmtId="0" fontId="3" fillId="0" borderId="0" xfId="0" applyFont="1"/>
    <xf numFmtId="0" fontId="10" fillId="0" borderId="0" xfId="0" applyFont="1"/>
    <xf numFmtId="0" fontId="11" fillId="0" borderId="0" xfId="0" applyFont="1"/>
    <xf numFmtId="165" fontId="3" fillId="0" borderId="0" xfId="0" applyNumberFormat="1" applyFont="1"/>
    <xf numFmtId="165" fontId="12" fillId="0" borderId="0" xfId="0" applyNumberFormat="1" applyFont="1"/>
    <xf numFmtId="0" fontId="4" fillId="0" borderId="0" xfId="0" applyFont="1"/>
    <xf numFmtId="0" fontId="13" fillId="0" borderId="0" xfId="0" applyFont="1"/>
    <xf numFmtId="0" fontId="12" fillId="0" borderId="0" xfId="0" applyFont="1"/>
    <xf numFmtId="166" fontId="8" fillId="0" borderId="0" xfId="0" applyNumberFormat="1" applyFont="1"/>
    <xf numFmtId="166" fontId="0" fillId="0" borderId="0" xfId="0" applyNumberFormat="1"/>
    <xf numFmtId="0" fontId="14" fillId="0" borderId="0" xfId="0" applyFont="1"/>
    <xf numFmtId="166" fontId="9" fillId="0" borderId="0" xfId="0" applyNumberFormat="1" applyFont="1"/>
    <xf numFmtId="166" fontId="3" fillId="0" borderId="0" xfId="0" applyNumberFormat="1" applyFont="1"/>
    <xf numFmtId="0" fontId="14" fillId="0" borderId="3" xfId="0" applyFont="1" applyBorder="1"/>
    <xf numFmtId="0" fontId="14" fillId="0" borderId="4" xfId="0" applyFont="1" applyBorder="1"/>
    <xf numFmtId="165" fontId="3" fillId="0" borderId="5" xfId="0" applyNumberFormat="1" applyFont="1" applyBorder="1"/>
    <xf numFmtId="2" fontId="0" fillId="0" borderId="0" xfId="0" applyNumberFormat="1"/>
    <xf numFmtId="11" fontId="0" fillId="0" borderId="0" xfId="0" applyNumberFormat="1"/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6" fillId="0" borderId="1" xfId="0" applyFont="1" applyBorder="1"/>
    <xf numFmtId="0" fontId="17" fillId="0" borderId="2" xfId="0" applyFont="1" applyBorder="1"/>
    <xf numFmtId="0" fontId="18" fillId="0" borderId="1" xfId="0" applyFont="1" applyBorder="1"/>
    <xf numFmtId="0" fontId="19" fillId="0" borderId="1" xfId="0" applyFont="1" applyBorder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F183-F789-C44D-8E76-B8BA23293B12}">
  <dimension ref="A1:S115"/>
  <sheetViews>
    <sheetView workbookViewId="0"/>
  </sheetViews>
  <sheetFormatPr baseColWidth="10" defaultRowHeight="16" x14ac:dyDescent="0.2"/>
  <cols>
    <col min="1" max="1" width="14.83203125" customWidth="1"/>
  </cols>
  <sheetData>
    <row r="1" spans="1:19" ht="68" x14ac:dyDescent="0.2">
      <c r="A1" s="44" t="s">
        <v>58</v>
      </c>
      <c r="B1" s="36" t="s">
        <v>0</v>
      </c>
      <c r="C1" s="36" t="s">
        <v>1</v>
      </c>
      <c r="D1" s="36" t="s">
        <v>3</v>
      </c>
      <c r="E1" s="37" t="s">
        <v>16</v>
      </c>
      <c r="F1" s="36" t="s">
        <v>5</v>
      </c>
      <c r="G1" s="36" t="s">
        <v>4</v>
      </c>
      <c r="H1" s="36" t="s">
        <v>6</v>
      </c>
      <c r="I1" s="38" t="s">
        <v>7</v>
      </c>
      <c r="J1" s="36" t="s">
        <v>9</v>
      </c>
      <c r="K1" s="36" t="s">
        <v>10</v>
      </c>
      <c r="L1" s="36" t="s">
        <v>11</v>
      </c>
      <c r="M1" s="38" t="s">
        <v>17</v>
      </c>
      <c r="N1" s="39" t="s">
        <v>13</v>
      </c>
      <c r="O1" s="40" t="s">
        <v>12</v>
      </c>
      <c r="P1" s="41" t="s">
        <v>14</v>
      </c>
      <c r="Q1" s="42" t="s">
        <v>18</v>
      </c>
      <c r="R1" s="43" t="s">
        <v>15</v>
      </c>
    </row>
    <row r="2" spans="1:19" x14ac:dyDescent="0.2">
      <c r="A2" s="44">
        <v>1</v>
      </c>
      <c r="B2" s="7">
        <v>42</v>
      </c>
      <c r="C2" s="7">
        <v>1</v>
      </c>
      <c r="D2" s="1">
        <v>3.5</v>
      </c>
      <c r="E2" s="7">
        <v>1.0849315068493151</v>
      </c>
      <c r="F2" s="8">
        <v>1</v>
      </c>
      <c r="G2" s="8">
        <v>0</v>
      </c>
      <c r="H2" s="8">
        <v>0</v>
      </c>
      <c r="I2" s="8">
        <v>0</v>
      </c>
      <c r="J2" s="9">
        <v>352.72871789999999</v>
      </c>
      <c r="K2" s="9">
        <v>3.6253600000000002E-3</v>
      </c>
      <c r="L2" s="9">
        <v>2.0760000000000002E-3</v>
      </c>
      <c r="M2" s="7"/>
      <c r="N2" s="7">
        <v>20</v>
      </c>
      <c r="O2" s="7">
        <v>2.7</v>
      </c>
      <c r="P2" s="7">
        <v>9</v>
      </c>
      <c r="Q2" s="7">
        <v>0.69</v>
      </c>
      <c r="R2" s="3">
        <v>0</v>
      </c>
      <c r="S2" s="1"/>
    </row>
    <row r="3" spans="1:19" x14ac:dyDescent="0.2">
      <c r="A3" s="44">
        <v>2</v>
      </c>
      <c r="B3" s="8">
        <v>35</v>
      </c>
      <c r="C3" s="8">
        <v>1</v>
      </c>
      <c r="D3" s="1">
        <v>1</v>
      </c>
      <c r="E3" s="7">
        <v>1.5452054794520547</v>
      </c>
      <c r="F3" s="8">
        <v>1</v>
      </c>
      <c r="G3" s="8">
        <v>0</v>
      </c>
      <c r="H3" s="8">
        <v>0</v>
      </c>
      <c r="I3" s="8">
        <v>0</v>
      </c>
      <c r="J3" s="9">
        <v>4.8730900000000004</v>
      </c>
      <c r="K3" s="9">
        <v>0</v>
      </c>
      <c r="L3" s="9">
        <v>0</v>
      </c>
      <c r="M3" s="7"/>
      <c r="N3" s="7">
        <v>33.981760000000001</v>
      </c>
      <c r="O3" s="7" t="s">
        <v>2</v>
      </c>
      <c r="P3" s="7" t="s">
        <v>2</v>
      </c>
      <c r="Q3" s="7" t="s">
        <v>2</v>
      </c>
      <c r="R3" s="3">
        <v>0</v>
      </c>
      <c r="S3" s="1"/>
    </row>
    <row r="4" spans="1:19" x14ac:dyDescent="0.2">
      <c r="A4" s="44">
        <v>3</v>
      </c>
      <c r="B4" s="10">
        <v>44</v>
      </c>
      <c r="C4" s="10">
        <v>1</v>
      </c>
      <c r="D4" s="1">
        <v>0</v>
      </c>
      <c r="E4" s="11" t="s">
        <v>2</v>
      </c>
      <c r="F4" s="10">
        <v>1</v>
      </c>
      <c r="G4" s="10">
        <v>0</v>
      </c>
      <c r="H4" s="10">
        <v>0</v>
      </c>
      <c r="I4" s="8">
        <v>0</v>
      </c>
      <c r="J4" s="9">
        <v>12.12932582</v>
      </c>
      <c r="K4" s="9">
        <v>0</v>
      </c>
      <c r="L4" s="9">
        <v>0</v>
      </c>
      <c r="M4" s="7"/>
      <c r="N4" s="7">
        <v>32.10145</v>
      </c>
      <c r="O4" s="7">
        <v>0.58666666666666667</v>
      </c>
      <c r="P4" s="7">
        <v>5</v>
      </c>
      <c r="Q4" s="7">
        <v>0.57999999999999996</v>
      </c>
      <c r="R4" s="3">
        <v>0</v>
      </c>
      <c r="S4" s="1"/>
    </row>
    <row r="5" spans="1:19" x14ac:dyDescent="0.2">
      <c r="A5" s="44">
        <v>4</v>
      </c>
      <c r="B5" s="8">
        <v>39</v>
      </c>
      <c r="C5" s="8">
        <v>1</v>
      </c>
      <c r="D5" s="1">
        <v>3.5</v>
      </c>
      <c r="E5" s="7">
        <v>239.47397260273971</v>
      </c>
      <c r="F5" s="8">
        <v>1</v>
      </c>
      <c r="G5" s="8">
        <v>0</v>
      </c>
      <c r="H5" s="8">
        <v>0</v>
      </c>
      <c r="I5" s="8">
        <v>0</v>
      </c>
      <c r="J5" s="9">
        <v>499.8273676</v>
      </c>
      <c r="K5" s="9">
        <v>3.2784999999999997E-4</v>
      </c>
      <c r="L5" s="9">
        <v>7.2439999999999996E-3</v>
      </c>
      <c r="M5" s="7"/>
      <c r="N5" s="7">
        <v>18.164249999999999</v>
      </c>
      <c r="O5" s="7" t="e">
        <v>#DIV/0!</v>
      </c>
      <c r="P5" s="7">
        <v>10</v>
      </c>
      <c r="Q5" s="7">
        <v>2.1</v>
      </c>
      <c r="R5" s="3">
        <v>1</v>
      </c>
      <c r="S5" s="1"/>
    </row>
    <row r="6" spans="1:19" x14ac:dyDescent="0.2">
      <c r="A6" s="44">
        <v>5</v>
      </c>
      <c r="B6" s="8">
        <v>53</v>
      </c>
      <c r="C6" s="8">
        <v>1</v>
      </c>
      <c r="D6" s="1">
        <v>0</v>
      </c>
      <c r="E6" s="7" t="s">
        <v>2</v>
      </c>
      <c r="F6" s="8">
        <v>1</v>
      </c>
      <c r="G6" s="8">
        <v>0</v>
      </c>
      <c r="H6" s="8">
        <v>0</v>
      </c>
      <c r="I6" s="8">
        <v>0</v>
      </c>
      <c r="J6" s="9">
        <v>667.52332990000002</v>
      </c>
      <c r="K6" s="9">
        <v>2.3828E-3</v>
      </c>
      <c r="L6" s="9">
        <v>3.8905000000000002E-2</v>
      </c>
      <c r="M6" s="7"/>
      <c r="N6" s="7">
        <v>15.31401</v>
      </c>
      <c r="O6" s="7" t="e">
        <v>#VALUE!</v>
      </c>
      <c r="P6" s="7" t="s">
        <v>2</v>
      </c>
      <c r="Q6" s="7" t="s">
        <v>2</v>
      </c>
      <c r="R6" s="3">
        <v>0</v>
      </c>
      <c r="S6" s="1"/>
    </row>
    <row r="7" spans="1:19" x14ac:dyDescent="0.2">
      <c r="A7" s="44">
        <v>6</v>
      </c>
      <c r="B7" s="8">
        <v>25</v>
      </c>
      <c r="C7" s="8">
        <v>1</v>
      </c>
      <c r="D7" s="1">
        <v>2</v>
      </c>
      <c r="E7" s="7">
        <v>2.7616438356164386</v>
      </c>
      <c r="F7" s="8">
        <v>1</v>
      </c>
      <c r="G7" s="8">
        <v>0</v>
      </c>
      <c r="H7" s="8">
        <v>0</v>
      </c>
      <c r="I7" s="8">
        <v>0</v>
      </c>
      <c r="J7" s="12">
        <v>0</v>
      </c>
      <c r="K7" s="9">
        <v>0</v>
      </c>
      <c r="L7" s="9">
        <v>0</v>
      </c>
      <c r="M7" s="7"/>
      <c r="N7" s="7">
        <v>46.062800000000003</v>
      </c>
      <c r="O7" s="7">
        <v>0.312</v>
      </c>
      <c r="P7" s="7">
        <v>13</v>
      </c>
      <c r="Q7" s="7">
        <v>1.1100000000000001</v>
      </c>
      <c r="R7" s="3">
        <v>0</v>
      </c>
      <c r="S7" s="1"/>
    </row>
    <row r="8" spans="1:19" x14ac:dyDescent="0.2">
      <c r="A8" s="44">
        <v>7</v>
      </c>
      <c r="B8" s="8">
        <v>37</v>
      </c>
      <c r="C8" s="8">
        <v>1</v>
      </c>
      <c r="D8" s="1">
        <v>2</v>
      </c>
      <c r="E8" s="7">
        <v>2.1369863013698627</v>
      </c>
      <c r="F8" s="8">
        <v>1</v>
      </c>
      <c r="G8" s="8">
        <v>0</v>
      </c>
      <c r="H8" s="8">
        <v>0</v>
      </c>
      <c r="I8" s="8">
        <v>0</v>
      </c>
      <c r="J8" s="9">
        <v>0</v>
      </c>
      <c r="K8" s="9">
        <v>0</v>
      </c>
      <c r="L8" s="9">
        <v>0</v>
      </c>
      <c r="M8" s="7"/>
      <c r="N8" s="7">
        <v>33.115940000000002</v>
      </c>
      <c r="O8" s="7" t="e">
        <v>#VALUE!</v>
      </c>
      <c r="P8" s="7">
        <v>10</v>
      </c>
      <c r="Q8" s="7">
        <v>0.71</v>
      </c>
      <c r="R8" s="3">
        <v>0</v>
      </c>
      <c r="S8" s="1"/>
    </row>
    <row r="9" spans="1:19" x14ac:dyDescent="0.2">
      <c r="A9" s="44">
        <v>8</v>
      </c>
      <c r="B9" s="8">
        <v>29</v>
      </c>
      <c r="C9" s="8">
        <v>1</v>
      </c>
      <c r="D9" s="1">
        <v>2</v>
      </c>
      <c r="E9" s="7">
        <v>5.095890410958904</v>
      </c>
      <c r="F9" s="8">
        <v>1</v>
      </c>
      <c r="G9" s="8">
        <v>0</v>
      </c>
      <c r="H9" s="8">
        <v>0</v>
      </c>
      <c r="I9" s="8">
        <v>0</v>
      </c>
      <c r="J9" s="9">
        <v>512.23346270000002</v>
      </c>
      <c r="K9" s="9">
        <v>1.5057899999999999E-3</v>
      </c>
      <c r="L9" s="9">
        <v>2.2440999999999999E-2</v>
      </c>
      <c r="M9" s="7"/>
      <c r="N9" s="7">
        <v>16.8599</v>
      </c>
      <c r="O9" s="7" t="e">
        <v>#VALUE!</v>
      </c>
      <c r="P9" s="7">
        <v>14</v>
      </c>
      <c r="Q9" s="7">
        <v>0.81</v>
      </c>
      <c r="R9" s="3">
        <v>1</v>
      </c>
      <c r="S9" s="1"/>
    </row>
    <row r="10" spans="1:19" x14ac:dyDescent="0.2">
      <c r="A10" s="44">
        <v>9</v>
      </c>
      <c r="B10" s="8">
        <v>38</v>
      </c>
      <c r="C10" s="8">
        <v>0</v>
      </c>
      <c r="D10" s="1">
        <v>0</v>
      </c>
      <c r="E10" s="7">
        <v>6.3452054794520549</v>
      </c>
      <c r="F10" s="8">
        <v>1</v>
      </c>
      <c r="G10" s="8">
        <v>0</v>
      </c>
      <c r="H10" s="8">
        <v>0</v>
      </c>
      <c r="I10" s="8">
        <v>0</v>
      </c>
      <c r="J10" s="9">
        <v>812.57053980000001</v>
      </c>
      <c r="K10" s="9">
        <v>1.37824E-3</v>
      </c>
      <c r="L10" s="9">
        <v>4.7089999999999996E-3</v>
      </c>
      <c r="M10" s="7"/>
      <c r="N10" s="7">
        <v>32.874400000000001</v>
      </c>
      <c r="O10" s="7">
        <v>14.3</v>
      </c>
      <c r="P10" s="7">
        <v>14</v>
      </c>
      <c r="Q10" s="7">
        <v>1.72</v>
      </c>
      <c r="R10" s="3">
        <v>0</v>
      </c>
      <c r="S10" s="1"/>
    </row>
    <row r="11" spans="1:19" x14ac:dyDescent="0.2">
      <c r="A11" s="44">
        <v>10</v>
      </c>
      <c r="B11" s="8">
        <v>45</v>
      </c>
      <c r="C11" s="8">
        <v>1</v>
      </c>
      <c r="D11" s="1">
        <v>2</v>
      </c>
      <c r="E11" s="7">
        <v>-6.2794520547945201</v>
      </c>
      <c r="F11" s="8">
        <v>1</v>
      </c>
      <c r="G11" s="8">
        <v>0</v>
      </c>
      <c r="H11" s="8">
        <v>0</v>
      </c>
      <c r="I11" s="8">
        <v>0</v>
      </c>
      <c r="J11" s="9">
        <v>1447.120136</v>
      </c>
      <c r="K11" s="9">
        <v>3.4306100000000002E-3</v>
      </c>
      <c r="L11" s="9">
        <v>1.0495000000000001E-2</v>
      </c>
      <c r="M11" s="7"/>
      <c r="N11" s="7">
        <v>37.753619999999998</v>
      </c>
      <c r="O11" s="7">
        <v>6.9333333333333336</v>
      </c>
      <c r="P11" s="7">
        <v>16</v>
      </c>
      <c r="Q11" s="7">
        <v>0.92</v>
      </c>
      <c r="R11" s="3">
        <v>0</v>
      </c>
      <c r="S11" s="1"/>
    </row>
    <row r="12" spans="1:19" x14ac:dyDescent="0.2">
      <c r="A12" s="44">
        <v>11</v>
      </c>
      <c r="B12" s="8">
        <v>28</v>
      </c>
      <c r="C12" s="8">
        <v>0</v>
      </c>
      <c r="D12" s="1">
        <v>3</v>
      </c>
      <c r="E12" s="7">
        <v>5.2931506849315069</v>
      </c>
      <c r="F12" s="8">
        <v>1</v>
      </c>
      <c r="G12" s="8">
        <v>0</v>
      </c>
      <c r="H12" s="8">
        <v>0</v>
      </c>
      <c r="I12" s="8">
        <v>0</v>
      </c>
      <c r="J12" s="9">
        <v>0</v>
      </c>
      <c r="K12" s="9">
        <v>0</v>
      </c>
      <c r="L12" s="9">
        <v>0</v>
      </c>
      <c r="M12" s="7"/>
      <c r="N12" s="7">
        <v>24.9848</v>
      </c>
      <c r="O12" s="7">
        <v>0.4</v>
      </c>
      <c r="P12" s="7">
        <v>17</v>
      </c>
      <c r="Q12" s="7">
        <v>3.11</v>
      </c>
      <c r="R12" s="3">
        <v>0</v>
      </c>
      <c r="S12" s="1"/>
    </row>
    <row r="13" spans="1:19" x14ac:dyDescent="0.2">
      <c r="A13" s="44">
        <v>12</v>
      </c>
      <c r="B13" s="8">
        <v>27</v>
      </c>
      <c r="C13" s="8">
        <v>0</v>
      </c>
      <c r="D13" s="1">
        <v>1</v>
      </c>
      <c r="E13" s="7">
        <v>3.5178082191780824</v>
      </c>
      <c r="F13" s="8">
        <v>1</v>
      </c>
      <c r="G13" s="8">
        <v>0</v>
      </c>
      <c r="H13" s="8">
        <v>0</v>
      </c>
      <c r="I13" s="8">
        <v>0</v>
      </c>
      <c r="J13" s="7">
        <v>7853.2123430000001</v>
      </c>
      <c r="K13" s="9">
        <v>3.0717789999999998E-2</v>
      </c>
      <c r="L13" s="9">
        <v>1.9542E-2</v>
      </c>
      <c r="M13" s="8">
        <v>1322.7430574792199</v>
      </c>
      <c r="N13" s="7">
        <v>47.10145</v>
      </c>
      <c r="O13" s="7">
        <v>0.54545454545454541</v>
      </c>
      <c r="P13" s="7">
        <v>5</v>
      </c>
      <c r="Q13" s="7">
        <v>0.67</v>
      </c>
      <c r="R13" s="3">
        <v>0</v>
      </c>
      <c r="S13" s="1"/>
    </row>
    <row r="14" spans="1:19" x14ac:dyDescent="0.2">
      <c r="A14" s="44">
        <v>13</v>
      </c>
      <c r="B14" s="8">
        <v>31</v>
      </c>
      <c r="C14" s="8">
        <v>0</v>
      </c>
      <c r="D14" s="2">
        <v>2</v>
      </c>
      <c r="E14" s="7">
        <v>1.8410958904109589</v>
      </c>
      <c r="F14" s="8">
        <v>1</v>
      </c>
      <c r="G14" s="8">
        <v>0</v>
      </c>
      <c r="H14" s="8">
        <v>0</v>
      </c>
      <c r="I14" s="8">
        <v>0</v>
      </c>
      <c r="J14" s="9">
        <v>346.04180480000002</v>
      </c>
      <c r="K14" s="9">
        <v>1.0626409999999999E-2</v>
      </c>
      <c r="L14" s="9">
        <v>7.0025000000000004E-2</v>
      </c>
      <c r="M14" s="7"/>
      <c r="N14" s="7">
        <v>35.193240000000003</v>
      </c>
      <c r="O14" s="7">
        <v>13.333333333333334</v>
      </c>
      <c r="P14" s="7">
        <v>12</v>
      </c>
      <c r="Q14" s="7">
        <v>1.1100000000000001</v>
      </c>
      <c r="R14" s="3">
        <v>0</v>
      </c>
      <c r="S14" s="2"/>
    </row>
    <row r="15" spans="1:19" x14ac:dyDescent="0.2">
      <c r="A15" s="44">
        <v>14</v>
      </c>
      <c r="B15" s="8">
        <v>28</v>
      </c>
      <c r="C15" s="8">
        <v>0</v>
      </c>
      <c r="D15" s="1">
        <v>0</v>
      </c>
      <c r="E15" s="7">
        <v>3.2219178082191782</v>
      </c>
      <c r="F15" s="8">
        <v>1</v>
      </c>
      <c r="G15" s="8">
        <v>0</v>
      </c>
      <c r="H15" s="8">
        <v>0</v>
      </c>
      <c r="I15" s="8">
        <v>0</v>
      </c>
      <c r="J15" s="9">
        <v>0</v>
      </c>
      <c r="K15" s="9">
        <v>0</v>
      </c>
      <c r="L15" s="9">
        <v>0</v>
      </c>
      <c r="M15" s="7"/>
      <c r="N15" s="7">
        <v>49.347830000000002</v>
      </c>
      <c r="O15" s="7">
        <v>6.666666666666667</v>
      </c>
      <c r="P15" s="7">
        <v>10</v>
      </c>
      <c r="Q15" s="7">
        <v>1.41</v>
      </c>
      <c r="R15" s="3">
        <v>0</v>
      </c>
      <c r="S15" s="1"/>
    </row>
    <row r="16" spans="1:19" x14ac:dyDescent="0.2">
      <c r="A16" s="44">
        <v>15</v>
      </c>
      <c r="B16" s="8">
        <v>28</v>
      </c>
      <c r="C16" s="8">
        <v>1</v>
      </c>
      <c r="D16" s="2">
        <v>2</v>
      </c>
      <c r="E16" s="7">
        <v>4.6684931506849319</v>
      </c>
      <c r="F16" s="8">
        <v>1</v>
      </c>
      <c r="G16" s="8">
        <v>0</v>
      </c>
      <c r="H16" s="8">
        <v>0</v>
      </c>
      <c r="I16" s="8">
        <v>0</v>
      </c>
      <c r="J16" s="9">
        <v>83.726410650000005</v>
      </c>
      <c r="K16" s="9">
        <v>0</v>
      </c>
      <c r="L16" s="9">
        <v>5.8149999999999999E-3</v>
      </c>
      <c r="M16" s="7"/>
      <c r="N16" s="7">
        <v>37.463769999999997</v>
      </c>
      <c r="O16" s="7">
        <v>3.0769230769230771</v>
      </c>
      <c r="P16" s="8">
        <v>14</v>
      </c>
      <c r="Q16" s="8">
        <v>1.45</v>
      </c>
      <c r="R16" s="3">
        <v>0</v>
      </c>
      <c r="S16" s="2"/>
    </row>
    <row r="17" spans="1:19" x14ac:dyDescent="0.2">
      <c r="A17" s="44">
        <v>16</v>
      </c>
      <c r="B17" s="8">
        <v>43</v>
      </c>
      <c r="C17" s="8">
        <v>1</v>
      </c>
      <c r="D17">
        <v>2</v>
      </c>
      <c r="E17" s="7">
        <v>4.7671232876712324</v>
      </c>
      <c r="F17" s="8">
        <v>1</v>
      </c>
      <c r="G17" s="8">
        <v>0</v>
      </c>
      <c r="H17" s="8">
        <v>0</v>
      </c>
      <c r="I17" s="8">
        <v>0</v>
      </c>
      <c r="J17" s="9">
        <v>2968.696876</v>
      </c>
      <c r="K17" s="9">
        <v>1.29787013</v>
      </c>
      <c r="L17" s="9">
        <v>0.30299300000000001</v>
      </c>
      <c r="M17" s="8">
        <v>253472.34694285714</v>
      </c>
      <c r="N17" s="7">
        <v>41.400970000000001</v>
      </c>
      <c r="O17" s="7">
        <v>2.4137931034482758</v>
      </c>
      <c r="P17" s="8">
        <v>8</v>
      </c>
      <c r="Q17" s="8">
        <v>0.98</v>
      </c>
      <c r="R17" s="3">
        <v>1</v>
      </c>
    </row>
    <row r="18" spans="1:19" x14ac:dyDescent="0.2">
      <c r="A18" s="44">
        <v>17</v>
      </c>
      <c r="B18" s="8">
        <v>61</v>
      </c>
      <c r="C18" s="8">
        <v>1</v>
      </c>
      <c r="D18">
        <v>1</v>
      </c>
      <c r="E18" s="7">
        <v>423.61643835616439</v>
      </c>
      <c r="F18" s="8">
        <v>1</v>
      </c>
      <c r="G18" s="8">
        <v>0</v>
      </c>
      <c r="H18" s="8">
        <v>0</v>
      </c>
      <c r="I18" s="8">
        <v>0</v>
      </c>
      <c r="J18" s="9">
        <v>5.399</v>
      </c>
      <c r="K18" s="7">
        <v>0</v>
      </c>
      <c r="L18" s="7">
        <v>0</v>
      </c>
      <c r="M18" s="7"/>
      <c r="N18" s="7">
        <v>26.98068</v>
      </c>
      <c r="O18" s="7">
        <v>0.9</v>
      </c>
      <c r="P18" s="8">
        <v>4</v>
      </c>
      <c r="Q18" s="8">
        <v>0.81</v>
      </c>
      <c r="R18" s="3">
        <v>0</v>
      </c>
    </row>
    <row r="19" spans="1:19" x14ac:dyDescent="0.2">
      <c r="A19" s="44">
        <v>18</v>
      </c>
      <c r="B19" s="8">
        <v>44</v>
      </c>
      <c r="C19" s="8">
        <v>1</v>
      </c>
      <c r="D19" s="2">
        <v>0</v>
      </c>
      <c r="E19" s="7">
        <v>15.583561643835615</v>
      </c>
      <c r="F19" s="8">
        <v>1</v>
      </c>
      <c r="G19" s="8">
        <v>0</v>
      </c>
      <c r="H19" s="8">
        <v>0</v>
      </c>
      <c r="I19" s="8">
        <v>0</v>
      </c>
      <c r="J19" s="9">
        <v>24.159880000000001</v>
      </c>
      <c r="K19" s="7">
        <v>0</v>
      </c>
      <c r="L19" s="7">
        <v>0</v>
      </c>
      <c r="M19" s="8">
        <v>2499.9001621621619</v>
      </c>
      <c r="N19" s="7">
        <v>37.801929999999999</v>
      </c>
      <c r="O19" s="7">
        <v>4</v>
      </c>
      <c r="P19" s="8">
        <v>11</v>
      </c>
      <c r="Q19" s="8">
        <v>2.23</v>
      </c>
      <c r="R19" s="3">
        <v>0</v>
      </c>
      <c r="S19" s="2"/>
    </row>
    <row r="20" spans="1:19" x14ac:dyDescent="0.2">
      <c r="A20" s="44">
        <v>19</v>
      </c>
      <c r="B20" s="8">
        <v>60</v>
      </c>
      <c r="C20" s="8">
        <v>1</v>
      </c>
      <c r="D20">
        <v>6.5</v>
      </c>
      <c r="E20" s="7">
        <v>267.74794520547943</v>
      </c>
      <c r="F20" s="8">
        <v>1</v>
      </c>
      <c r="G20" s="8">
        <v>0</v>
      </c>
      <c r="H20" s="8">
        <v>0</v>
      </c>
      <c r="I20" s="8">
        <v>0</v>
      </c>
      <c r="J20" s="9">
        <v>355.12734999999998</v>
      </c>
      <c r="K20" s="7">
        <v>6.4085740000000002E-3</v>
      </c>
      <c r="L20" s="7">
        <v>7.8531169999999997E-3</v>
      </c>
      <c r="M20" s="8">
        <v>121.644705</v>
      </c>
      <c r="N20" s="7">
        <v>42.149760000000001</v>
      </c>
      <c r="O20" s="7">
        <v>0.13333333333333333</v>
      </c>
      <c r="P20" s="8">
        <v>0</v>
      </c>
      <c r="Q20" s="8">
        <v>0.61</v>
      </c>
      <c r="R20" s="3">
        <v>1</v>
      </c>
    </row>
    <row r="21" spans="1:19" x14ac:dyDescent="0.2">
      <c r="A21" s="44">
        <v>20</v>
      </c>
      <c r="B21" s="8">
        <v>25</v>
      </c>
      <c r="C21" s="8">
        <v>1</v>
      </c>
      <c r="D21">
        <v>1</v>
      </c>
      <c r="E21" s="7">
        <v>15.682191780821919</v>
      </c>
      <c r="F21" s="8">
        <v>1</v>
      </c>
      <c r="G21" s="8">
        <v>0</v>
      </c>
      <c r="H21" s="8">
        <v>0</v>
      </c>
      <c r="I21" s="8">
        <v>0</v>
      </c>
      <c r="J21" s="9">
        <v>0</v>
      </c>
      <c r="K21" s="7">
        <v>0</v>
      </c>
      <c r="L21" s="7">
        <v>0</v>
      </c>
      <c r="M21" s="8">
        <v>0</v>
      </c>
      <c r="N21" s="7">
        <v>37.463769999999997</v>
      </c>
      <c r="O21" s="7">
        <v>2.2666666666666666</v>
      </c>
      <c r="P21" s="8">
        <v>0</v>
      </c>
      <c r="Q21" s="8">
        <v>0.56999999999999995</v>
      </c>
      <c r="R21" s="3">
        <v>0</v>
      </c>
    </row>
    <row r="22" spans="1:19" x14ac:dyDescent="0.2">
      <c r="A22" s="44">
        <v>21</v>
      </c>
      <c r="B22" s="8">
        <v>64</v>
      </c>
      <c r="C22" s="8">
        <v>0</v>
      </c>
      <c r="D22" s="2">
        <v>1.5</v>
      </c>
      <c r="E22" s="7">
        <v>4.9315068493150687</v>
      </c>
      <c r="F22" s="8">
        <v>1</v>
      </c>
      <c r="G22" s="8">
        <v>0</v>
      </c>
      <c r="H22" s="8">
        <v>0</v>
      </c>
      <c r="I22" s="8">
        <v>0</v>
      </c>
      <c r="J22" s="9">
        <v>4.0473499999999998</v>
      </c>
      <c r="K22" s="7">
        <v>0</v>
      </c>
      <c r="L22" s="7">
        <v>0</v>
      </c>
      <c r="M22" s="7"/>
      <c r="N22" s="7">
        <v>22.874400000000001</v>
      </c>
      <c r="O22" s="7">
        <v>0.2857142857142857</v>
      </c>
      <c r="P22" s="8">
        <v>5</v>
      </c>
      <c r="Q22" s="8">
        <v>12.1</v>
      </c>
      <c r="R22" s="3">
        <v>0</v>
      </c>
      <c r="S22" s="2"/>
    </row>
    <row r="23" spans="1:19" x14ac:dyDescent="0.2">
      <c r="A23" s="44">
        <v>22</v>
      </c>
      <c r="B23" s="8">
        <v>56</v>
      </c>
      <c r="C23" s="8">
        <v>1</v>
      </c>
      <c r="D23" s="2">
        <v>1.5</v>
      </c>
      <c r="E23" s="7">
        <v>17.293150684931508</v>
      </c>
      <c r="F23" s="8">
        <v>1</v>
      </c>
      <c r="G23" s="8">
        <v>0</v>
      </c>
      <c r="H23" s="8">
        <v>0</v>
      </c>
      <c r="I23" s="8">
        <v>0</v>
      </c>
      <c r="J23" s="9">
        <v>56.912350000000004</v>
      </c>
      <c r="K23" s="7">
        <v>0</v>
      </c>
      <c r="L23" s="7">
        <v>0</v>
      </c>
      <c r="M23" s="7"/>
      <c r="N23" s="7">
        <v>30.217390000000002</v>
      </c>
      <c r="O23" s="7">
        <v>3</v>
      </c>
      <c r="P23" s="8">
        <v>0</v>
      </c>
      <c r="Q23" s="8">
        <v>0.62</v>
      </c>
      <c r="R23" s="3">
        <v>0</v>
      </c>
      <c r="S23" s="2"/>
    </row>
    <row r="24" spans="1:19" x14ac:dyDescent="0.2">
      <c r="A24" s="44">
        <v>23</v>
      </c>
      <c r="B24" s="8">
        <v>27</v>
      </c>
      <c r="C24" s="8">
        <v>1</v>
      </c>
      <c r="D24">
        <v>2</v>
      </c>
      <c r="E24" s="7">
        <v>53.687671232876717</v>
      </c>
      <c r="F24" s="8">
        <v>1</v>
      </c>
      <c r="G24" s="8">
        <v>0</v>
      </c>
      <c r="H24" s="8">
        <v>0</v>
      </c>
      <c r="I24" s="8">
        <v>0</v>
      </c>
      <c r="J24" s="9">
        <v>245.48933</v>
      </c>
      <c r="K24" s="7">
        <v>2.5610699999999999E-4</v>
      </c>
      <c r="L24" s="7">
        <v>1.2397999999999999E-4</v>
      </c>
      <c r="M24" s="8">
        <v>546.61114704491729</v>
      </c>
      <c r="N24" s="7">
        <v>24.887526000000001</v>
      </c>
      <c r="O24" s="7">
        <v>4.166666666666667</v>
      </c>
      <c r="P24" s="8">
        <v>14</v>
      </c>
      <c r="Q24" s="8">
        <v>1.05</v>
      </c>
      <c r="R24" s="3">
        <v>0</v>
      </c>
    </row>
    <row r="25" spans="1:19" x14ac:dyDescent="0.2">
      <c r="A25" s="44">
        <v>24</v>
      </c>
      <c r="B25" s="8">
        <v>50</v>
      </c>
      <c r="C25" s="8">
        <v>1</v>
      </c>
      <c r="D25" s="2">
        <v>1</v>
      </c>
      <c r="E25" s="7" t="s">
        <v>2</v>
      </c>
      <c r="F25" s="8">
        <v>1</v>
      </c>
      <c r="G25" s="8">
        <v>0</v>
      </c>
      <c r="H25" s="8">
        <v>0</v>
      </c>
      <c r="I25" s="8">
        <v>0</v>
      </c>
      <c r="J25" s="9">
        <v>0</v>
      </c>
      <c r="K25" s="7">
        <v>0</v>
      </c>
      <c r="L25" s="7">
        <v>0</v>
      </c>
      <c r="M25" s="7"/>
      <c r="N25" s="7">
        <v>44.335377999999999</v>
      </c>
      <c r="O25" s="7">
        <v>0.34782608695652173</v>
      </c>
      <c r="P25" s="8">
        <v>10</v>
      </c>
      <c r="Q25" s="8">
        <v>0.75</v>
      </c>
      <c r="R25" s="3">
        <v>0</v>
      </c>
      <c r="S25" s="2"/>
    </row>
    <row r="26" spans="1:19" x14ac:dyDescent="0.2">
      <c r="A26" s="44">
        <v>25</v>
      </c>
      <c r="B26" s="8">
        <v>47</v>
      </c>
      <c r="C26" s="8">
        <v>0</v>
      </c>
      <c r="D26">
        <v>6</v>
      </c>
      <c r="E26" s="7">
        <v>12.953424657534246</v>
      </c>
      <c r="F26" s="8">
        <v>1</v>
      </c>
      <c r="G26" s="8">
        <v>0</v>
      </c>
      <c r="H26" s="8">
        <v>0</v>
      </c>
      <c r="I26" s="8">
        <v>0</v>
      </c>
      <c r="J26" s="9">
        <v>168.35029</v>
      </c>
      <c r="K26" s="13">
        <v>6.4116599999999995E-5</v>
      </c>
      <c r="L26" s="13">
        <v>4.13922E-5</v>
      </c>
      <c r="M26" s="8">
        <v>1058.1930486486485</v>
      </c>
      <c r="N26" s="7">
        <v>32.351737999999997</v>
      </c>
      <c r="O26" s="7">
        <v>7.6</v>
      </c>
      <c r="P26" s="8">
        <v>18</v>
      </c>
      <c r="Q26" s="8">
        <v>5.05</v>
      </c>
      <c r="R26" s="3">
        <v>0</v>
      </c>
    </row>
    <row r="27" spans="1:19" x14ac:dyDescent="0.2">
      <c r="A27" s="44">
        <v>26</v>
      </c>
      <c r="B27" s="8">
        <v>25</v>
      </c>
      <c r="C27" s="8">
        <v>1</v>
      </c>
      <c r="D27">
        <v>1</v>
      </c>
      <c r="E27" s="7">
        <v>8.2849315068493148</v>
      </c>
      <c r="F27" s="8">
        <v>1</v>
      </c>
      <c r="G27" s="8">
        <v>0</v>
      </c>
      <c r="H27" s="8">
        <v>0</v>
      </c>
      <c r="I27" s="8">
        <v>0</v>
      </c>
      <c r="J27" s="9">
        <v>14343</v>
      </c>
      <c r="K27" s="7">
        <v>3.6121873999999998E-2</v>
      </c>
      <c r="L27" s="7">
        <v>9.7890599999999994E-2</v>
      </c>
      <c r="M27" s="8">
        <v>57864.021797074463</v>
      </c>
      <c r="N27" s="7">
        <v>12.188139</v>
      </c>
      <c r="O27" s="7">
        <v>8</v>
      </c>
      <c r="P27" s="8">
        <v>8</v>
      </c>
      <c r="Q27" s="8">
        <v>1.68</v>
      </c>
      <c r="R27" s="3">
        <v>1</v>
      </c>
      <c r="S27" s="4"/>
    </row>
    <row r="28" spans="1:19" x14ac:dyDescent="0.2">
      <c r="A28" s="44">
        <v>27</v>
      </c>
      <c r="B28" s="8">
        <v>43</v>
      </c>
      <c r="C28" s="8">
        <v>0</v>
      </c>
      <c r="D28" s="2">
        <v>3</v>
      </c>
      <c r="E28" s="7">
        <v>31.364383561643837</v>
      </c>
      <c r="F28" s="8">
        <v>1</v>
      </c>
      <c r="G28" s="8">
        <v>0</v>
      </c>
      <c r="H28" s="8">
        <v>0</v>
      </c>
      <c r="I28" s="8">
        <v>0</v>
      </c>
      <c r="J28" s="9">
        <v>165794.5</v>
      </c>
      <c r="K28" s="7">
        <v>0.12647112499999999</v>
      </c>
      <c r="L28" s="7">
        <v>0.13843993099999999</v>
      </c>
      <c r="M28" s="8">
        <v>93584.32537870371</v>
      </c>
      <c r="N28" s="7">
        <v>32.106338999999998</v>
      </c>
      <c r="O28" s="7">
        <v>3.2727272727272729</v>
      </c>
      <c r="P28" s="8">
        <v>12</v>
      </c>
      <c r="Q28" s="8">
        <v>0.76</v>
      </c>
      <c r="R28" s="3">
        <v>0</v>
      </c>
      <c r="S28" s="2"/>
    </row>
    <row r="29" spans="1:19" x14ac:dyDescent="0.2">
      <c r="A29" s="44">
        <v>28</v>
      </c>
      <c r="B29" s="8">
        <v>43</v>
      </c>
      <c r="C29" s="8">
        <v>0</v>
      </c>
      <c r="D29">
        <v>3.5</v>
      </c>
      <c r="E29" s="7">
        <v>43.956164383561642</v>
      </c>
      <c r="F29" s="8">
        <v>1</v>
      </c>
      <c r="G29" s="8">
        <v>0</v>
      </c>
      <c r="H29" s="8">
        <v>0</v>
      </c>
      <c r="I29" s="8">
        <v>0</v>
      </c>
      <c r="J29" s="14">
        <v>10.24</v>
      </c>
      <c r="K29" s="7">
        <v>0</v>
      </c>
      <c r="L29" s="7">
        <v>0</v>
      </c>
      <c r="M29" s="7"/>
      <c r="N29" s="7">
        <v>36.904760000000003</v>
      </c>
      <c r="O29" s="7">
        <v>9.1666666666666661</v>
      </c>
      <c r="P29" s="8">
        <v>7</v>
      </c>
      <c r="Q29" s="8">
        <v>0.72</v>
      </c>
      <c r="R29" s="3">
        <v>1</v>
      </c>
    </row>
    <row r="30" spans="1:19" x14ac:dyDescent="0.2">
      <c r="A30" s="44">
        <v>29</v>
      </c>
      <c r="B30" s="8">
        <v>38</v>
      </c>
      <c r="C30" s="8">
        <v>1</v>
      </c>
      <c r="D30">
        <v>2</v>
      </c>
      <c r="E30" s="7">
        <v>9.9616438356164387</v>
      </c>
      <c r="F30" s="8">
        <v>1</v>
      </c>
      <c r="G30" s="8">
        <v>0</v>
      </c>
      <c r="H30" s="8">
        <v>0</v>
      </c>
      <c r="I30" s="8">
        <v>0</v>
      </c>
      <c r="J30" s="14">
        <v>13850.5</v>
      </c>
      <c r="K30" s="7">
        <v>4.7256979999999997E-2</v>
      </c>
      <c r="L30" s="7">
        <v>2.5140115000000001E-2</v>
      </c>
      <c r="M30" s="7"/>
      <c r="N30" s="7">
        <v>16.190480000000001</v>
      </c>
      <c r="O30" s="7">
        <v>1</v>
      </c>
      <c r="P30" s="8">
        <v>4</v>
      </c>
      <c r="Q30" s="8">
        <v>0.57999999999999996</v>
      </c>
      <c r="R30" s="3">
        <v>1</v>
      </c>
    </row>
    <row r="31" spans="1:19" x14ac:dyDescent="0.2">
      <c r="A31" s="44">
        <v>30</v>
      </c>
      <c r="B31" s="8">
        <v>65</v>
      </c>
      <c r="C31" s="8">
        <v>1</v>
      </c>
      <c r="D31">
        <v>2</v>
      </c>
      <c r="E31" s="7">
        <v>6.9698630136986299</v>
      </c>
      <c r="F31" s="8">
        <v>1</v>
      </c>
      <c r="G31" s="8">
        <v>0</v>
      </c>
      <c r="H31" s="8">
        <v>0</v>
      </c>
      <c r="I31" s="8">
        <v>0</v>
      </c>
      <c r="J31" s="14">
        <v>42.92</v>
      </c>
      <c r="K31" s="13">
        <v>1.39051E-5</v>
      </c>
      <c r="L31" s="7">
        <v>4.4460099999999998E-4</v>
      </c>
      <c r="M31" s="7"/>
      <c r="N31" s="7">
        <v>27.912089999999999</v>
      </c>
      <c r="O31" s="7">
        <v>0.16666666666666666</v>
      </c>
      <c r="P31" s="8">
        <v>4</v>
      </c>
      <c r="Q31" s="8">
        <v>0.63</v>
      </c>
      <c r="R31" s="3">
        <v>0</v>
      </c>
    </row>
    <row r="32" spans="1:19" x14ac:dyDescent="0.2">
      <c r="A32" s="44">
        <v>31</v>
      </c>
      <c r="B32" s="8">
        <v>41</v>
      </c>
      <c r="C32" s="8">
        <v>1</v>
      </c>
      <c r="D32">
        <v>0</v>
      </c>
      <c r="E32" s="7">
        <v>4.043835616438356</v>
      </c>
      <c r="F32" s="8">
        <v>1</v>
      </c>
      <c r="G32" s="8">
        <v>0</v>
      </c>
      <c r="H32" s="8">
        <v>0</v>
      </c>
      <c r="I32" s="8">
        <v>0</v>
      </c>
      <c r="J32" s="14">
        <v>1842.92</v>
      </c>
      <c r="K32" s="7">
        <v>5.4936009999999999E-3</v>
      </c>
      <c r="L32" s="7">
        <v>2.8922861000000001E-2</v>
      </c>
      <c r="M32" s="7"/>
      <c r="N32" s="7">
        <v>30.699090000000002</v>
      </c>
      <c r="O32" s="15">
        <v>0.8</v>
      </c>
      <c r="P32" s="8">
        <v>4</v>
      </c>
      <c r="Q32" s="8">
        <v>0.56000000000000005</v>
      </c>
      <c r="R32" s="3">
        <v>1</v>
      </c>
    </row>
    <row r="33" spans="1:18" x14ac:dyDescent="0.2">
      <c r="A33" s="44">
        <v>32</v>
      </c>
      <c r="B33" s="8">
        <v>32</v>
      </c>
      <c r="C33" s="8">
        <v>1</v>
      </c>
      <c r="D33">
        <v>1.5</v>
      </c>
      <c r="E33" s="7">
        <v>20.054794520547944</v>
      </c>
      <c r="F33" s="8">
        <v>1</v>
      </c>
      <c r="G33" s="8">
        <v>0</v>
      </c>
      <c r="H33" s="8">
        <v>0</v>
      </c>
      <c r="I33" s="8">
        <v>0</v>
      </c>
      <c r="J33" s="14">
        <v>13025.97</v>
      </c>
      <c r="K33" s="7">
        <v>2.2833474999999999E-2</v>
      </c>
      <c r="L33" s="7">
        <v>4.9044048999999999E-2</v>
      </c>
      <c r="M33" s="8"/>
      <c r="N33" s="7">
        <v>37.294829999999997</v>
      </c>
      <c r="O33" s="15">
        <v>2.5333333333333332</v>
      </c>
      <c r="P33" s="8">
        <v>11</v>
      </c>
      <c r="Q33" s="8">
        <v>1.21</v>
      </c>
      <c r="R33" s="3">
        <v>0</v>
      </c>
    </row>
    <row r="34" spans="1:18" x14ac:dyDescent="0.2">
      <c r="A34" s="44">
        <v>33</v>
      </c>
      <c r="B34" s="8">
        <v>37</v>
      </c>
      <c r="C34" s="8">
        <v>0</v>
      </c>
      <c r="D34">
        <v>3</v>
      </c>
      <c r="E34" s="7">
        <v>0.72328767123287674</v>
      </c>
      <c r="F34" s="8">
        <v>1</v>
      </c>
      <c r="G34" s="8">
        <v>0</v>
      </c>
      <c r="H34" s="8">
        <v>0</v>
      </c>
      <c r="I34" s="8">
        <v>0</v>
      </c>
      <c r="J34" s="9">
        <v>0</v>
      </c>
      <c r="K34" s="7">
        <v>0</v>
      </c>
      <c r="L34" s="7">
        <v>0</v>
      </c>
      <c r="M34" s="7"/>
      <c r="N34" s="7">
        <v>33.479849999999999</v>
      </c>
      <c r="O34" s="15">
        <v>3.3333333333333335</v>
      </c>
      <c r="P34" s="8">
        <v>2</v>
      </c>
      <c r="Q34" s="8">
        <v>0.55000000000000004</v>
      </c>
      <c r="R34" s="3">
        <v>0</v>
      </c>
    </row>
    <row r="35" spans="1:18" x14ac:dyDescent="0.2">
      <c r="A35" s="44">
        <v>34</v>
      </c>
      <c r="B35" s="8">
        <v>29</v>
      </c>
      <c r="C35" s="8">
        <v>1</v>
      </c>
      <c r="D35">
        <v>2</v>
      </c>
      <c r="E35" s="7">
        <v>56.31780821917809</v>
      </c>
      <c r="F35" s="8">
        <v>1</v>
      </c>
      <c r="G35" s="8">
        <v>0</v>
      </c>
      <c r="H35" s="8">
        <v>0</v>
      </c>
      <c r="I35" s="8">
        <v>0</v>
      </c>
      <c r="J35" s="9">
        <v>0</v>
      </c>
      <c r="K35" s="7">
        <v>0</v>
      </c>
      <c r="L35" s="7">
        <v>0</v>
      </c>
      <c r="M35" s="7"/>
      <c r="N35" s="7">
        <v>40.476190000000003</v>
      </c>
      <c r="O35" s="15">
        <v>5.333333333333333</v>
      </c>
      <c r="P35" s="8">
        <v>10</v>
      </c>
      <c r="Q35" s="8">
        <v>3.42</v>
      </c>
      <c r="R35" s="3">
        <v>0</v>
      </c>
    </row>
    <row r="36" spans="1:18" x14ac:dyDescent="0.2">
      <c r="A36" s="44">
        <v>35</v>
      </c>
      <c r="B36" s="8">
        <v>54</v>
      </c>
      <c r="C36" s="8">
        <v>1</v>
      </c>
      <c r="D36">
        <v>1</v>
      </c>
      <c r="E36" s="7">
        <v>128.58082191780824</v>
      </c>
      <c r="F36" s="8">
        <v>1</v>
      </c>
      <c r="G36" s="8">
        <v>0</v>
      </c>
      <c r="H36" s="8">
        <v>0</v>
      </c>
      <c r="I36" s="8">
        <v>0</v>
      </c>
      <c r="J36" s="14">
        <v>516.08000000000004</v>
      </c>
      <c r="K36" s="7">
        <v>8.3709300000000002E-4</v>
      </c>
      <c r="L36" s="7">
        <v>2.6069022000000001E-2</v>
      </c>
      <c r="M36" s="7"/>
      <c r="N36" s="7">
        <v>27.21612</v>
      </c>
      <c r="O36" s="15">
        <v>1.4</v>
      </c>
      <c r="P36" s="8">
        <v>10</v>
      </c>
      <c r="Q36" s="8">
        <v>0.77</v>
      </c>
      <c r="R36" s="3">
        <v>1</v>
      </c>
    </row>
    <row r="37" spans="1:18" x14ac:dyDescent="0.2">
      <c r="A37" s="44">
        <v>36</v>
      </c>
      <c r="B37" s="8">
        <v>58</v>
      </c>
      <c r="C37" s="8">
        <v>1</v>
      </c>
      <c r="D37">
        <v>1.5</v>
      </c>
      <c r="E37" s="7">
        <v>2.4986301369863013</v>
      </c>
      <c r="F37" s="8">
        <v>1</v>
      </c>
      <c r="G37" s="8">
        <v>0</v>
      </c>
      <c r="H37" s="8">
        <v>0</v>
      </c>
      <c r="I37" s="8">
        <v>0</v>
      </c>
      <c r="J37" s="9">
        <v>185.24</v>
      </c>
      <c r="K37" s="7">
        <v>6.59945E-4</v>
      </c>
      <c r="L37" s="7">
        <v>2.131151E-3</v>
      </c>
      <c r="M37" s="7"/>
      <c r="N37" s="7">
        <v>33.681319999999999</v>
      </c>
      <c r="O37" s="15">
        <v>6.6666666666666666E-2</v>
      </c>
      <c r="P37" s="8">
        <v>1</v>
      </c>
      <c r="Q37" s="8">
        <v>0.51</v>
      </c>
      <c r="R37" s="3">
        <v>0</v>
      </c>
    </row>
    <row r="38" spans="1:18" x14ac:dyDescent="0.2">
      <c r="A38" s="44">
        <v>37</v>
      </c>
      <c r="B38" s="8">
        <v>57</v>
      </c>
      <c r="C38" s="8">
        <v>0</v>
      </c>
      <c r="D38">
        <v>3</v>
      </c>
      <c r="E38" s="7">
        <v>20.646575342465752</v>
      </c>
      <c r="F38" s="8">
        <v>1</v>
      </c>
      <c r="G38" s="8">
        <v>0</v>
      </c>
      <c r="H38" s="8">
        <v>0</v>
      </c>
      <c r="I38" s="8">
        <v>0</v>
      </c>
      <c r="J38" s="14">
        <v>23.16</v>
      </c>
      <c r="K38" s="7">
        <v>0</v>
      </c>
      <c r="L38" s="7">
        <v>0</v>
      </c>
      <c r="M38" s="7"/>
      <c r="N38" s="7">
        <v>43.205129999999997</v>
      </c>
      <c r="O38" s="15">
        <v>0.4</v>
      </c>
      <c r="P38" s="8">
        <v>0</v>
      </c>
      <c r="Q38" s="8">
        <v>0.47</v>
      </c>
      <c r="R38" s="3">
        <v>0</v>
      </c>
    </row>
    <row r="39" spans="1:18" x14ac:dyDescent="0.2">
      <c r="A39" s="44">
        <v>38</v>
      </c>
      <c r="B39" s="8">
        <v>53</v>
      </c>
      <c r="C39" s="8">
        <v>1</v>
      </c>
      <c r="D39">
        <v>3.5</v>
      </c>
      <c r="E39" s="7">
        <v>296.84383561643835</v>
      </c>
      <c r="F39" s="8">
        <v>1</v>
      </c>
      <c r="G39" s="8">
        <v>0</v>
      </c>
      <c r="H39" s="8">
        <v>0</v>
      </c>
      <c r="I39" s="8">
        <v>0</v>
      </c>
      <c r="J39" s="14">
        <v>8.5500000000000007</v>
      </c>
      <c r="K39" s="7">
        <v>0</v>
      </c>
      <c r="L39" s="7">
        <v>0</v>
      </c>
      <c r="M39" s="7"/>
      <c r="N39" s="7">
        <v>35.421250000000001</v>
      </c>
      <c r="O39" s="15">
        <v>0.26666666666666666</v>
      </c>
      <c r="P39" s="8">
        <v>9</v>
      </c>
      <c r="Q39" s="8">
        <v>0.62</v>
      </c>
      <c r="R39" s="3">
        <v>0</v>
      </c>
    </row>
    <row r="40" spans="1:18" x14ac:dyDescent="0.2">
      <c r="A40" s="44">
        <v>39</v>
      </c>
      <c r="B40" s="8">
        <v>37</v>
      </c>
      <c r="C40" s="8">
        <v>0</v>
      </c>
      <c r="D40">
        <v>0</v>
      </c>
      <c r="E40" s="7">
        <v>65.884931506849313</v>
      </c>
      <c r="F40" s="8">
        <v>1</v>
      </c>
      <c r="G40" s="8">
        <v>0</v>
      </c>
      <c r="H40" s="8">
        <v>0</v>
      </c>
      <c r="I40" s="8">
        <v>0</v>
      </c>
      <c r="J40" s="14">
        <v>53.92</v>
      </c>
      <c r="K40" s="7">
        <v>0</v>
      </c>
      <c r="L40" s="7">
        <v>0</v>
      </c>
      <c r="M40" s="7"/>
      <c r="N40" s="7">
        <v>12.72894</v>
      </c>
      <c r="O40" s="15">
        <v>4.5384615384615383</v>
      </c>
      <c r="P40" s="8">
        <v>9</v>
      </c>
      <c r="Q40" s="8">
        <v>0.66</v>
      </c>
      <c r="R40" s="3">
        <v>0</v>
      </c>
    </row>
    <row r="41" spans="1:18" x14ac:dyDescent="0.2">
      <c r="A41" s="44">
        <v>40</v>
      </c>
      <c r="B41" s="8">
        <v>36</v>
      </c>
      <c r="C41" s="8">
        <v>1</v>
      </c>
      <c r="D41">
        <v>0</v>
      </c>
      <c r="E41" s="7">
        <v>21.336986301369862</v>
      </c>
      <c r="F41" s="8">
        <v>1</v>
      </c>
      <c r="G41" s="8">
        <v>0</v>
      </c>
      <c r="H41" s="8">
        <v>0</v>
      </c>
      <c r="I41" s="8">
        <v>0</v>
      </c>
      <c r="J41" s="14">
        <v>246.11</v>
      </c>
      <c r="K41" s="7">
        <v>0</v>
      </c>
      <c r="L41" s="7">
        <v>9.9378500000000007E-4</v>
      </c>
      <c r="M41" s="7"/>
      <c r="N41" s="7">
        <v>37.802199999999999</v>
      </c>
      <c r="O41" s="15">
        <v>1.5533980582524272</v>
      </c>
      <c r="P41" s="8">
        <v>10</v>
      </c>
      <c r="Q41" s="8">
        <v>0.66</v>
      </c>
      <c r="R41" s="3">
        <v>0</v>
      </c>
    </row>
    <row r="42" spans="1:18" x14ac:dyDescent="0.2">
      <c r="A42" s="44">
        <v>41</v>
      </c>
      <c r="B42" s="8">
        <v>52</v>
      </c>
      <c r="C42" s="8">
        <v>1</v>
      </c>
      <c r="D42">
        <v>0</v>
      </c>
      <c r="E42" s="7" t="s">
        <v>2</v>
      </c>
      <c r="F42" s="8">
        <v>1</v>
      </c>
      <c r="G42" s="8">
        <v>0</v>
      </c>
      <c r="H42" s="8">
        <v>0</v>
      </c>
      <c r="I42" s="8">
        <v>0</v>
      </c>
      <c r="J42" s="14">
        <v>12.68</v>
      </c>
      <c r="K42" s="7">
        <v>0</v>
      </c>
      <c r="L42" s="7">
        <v>0</v>
      </c>
      <c r="M42" s="7"/>
      <c r="N42" s="7">
        <v>28.79121</v>
      </c>
      <c r="O42" s="15">
        <v>0.5625</v>
      </c>
      <c r="P42" s="8">
        <v>14</v>
      </c>
      <c r="Q42" s="8">
        <v>0.88</v>
      </c>
      <c r="R42" s="3">
        <v>1</v>
      </c>
    </row>
    <row r="43" spans="1:18" x14ac:dyDescent="0.2">
      <c r="A43" s="44">
        <v>42</v>
      </c>
      <c r="B43" s="8">
        <v>30</v>
      </c>
      <c r="C43" s="8">
        <v>1</v>
      </c>
      <c r="D43">
        <v>2.5</v>
      </c>
      <c r="E43" s="8" t="s">
        <v>2</v>
      </c>
      <c r="F43" s="8">
        <v>1</v>
      </c>
      <c r="G43" s="8">
        <v>0</v>
      </c>
      <c r="H43" s="8">
        <v>0</v>
      </c>
      <c r="I43" s="8">
        <v>0</v>
      </c>
      <c r="J43" s="9">
        <v>0</v>
      </c>
      <c r="K43" s="7">
        <v>0</v>
      </c>
      <c r="L43" s="7">
        <v>0</v>
      </c>
      <c r="M43" s="7"/>
      <c r="N43" s="7">
        <v>35.146520000000002</v>
      </c>
      <c r="O43" s="15">
        <v>1.8666666666666667</v>
      </c>
      <c r="P43" s="8">
        <v>14</v>
      </c>
      <c r="Q43" s="8">
        <v>2.69</v>
      </c>
      <c r="R43" s="3">
        <v>0</v>
      </c>
    </row>
    <row r="44" spans="1:18" x14ac:dyDescent="0.2">
      <c r="A44" s="44">
        <v>43</v>
      </c>
      <c r="B44" s="8">
        <v>26</v>
      </c>
      <c r="C44" s="8">
        <v>1</v>
      </c>
      <c r="D44" t="s">
        <v>2</v>
      </c>
      <c r="E44" s="7">
        <v>46.816438356164383</v>
      </c>
      <c r="F44" s="8">
        <v>1</v>
      </c>
      <c r="G44" s="8">
        <v>0</v>
      </c>
      <c r="H44" s="8">
        <v>0</v>
      </c>
      <c r="I44" s="8">
        <v>0</v>
      </c>
      <c r="J44" s="14">
        <v>145.57</v>
      </c>
      <c r="K44" s="13">
        <v>5.1052399999999999E-5</v>
      </c>
      <c r="L44" s="13">
        <v>4.7705499999999996E-6</v>
      </c>
      <c r="M44" s="8">
        <v>9138.4399847560981</v>
      </c>
      <c r="N44" s="7">
        <v>14.924010000000001</v>
      </c>
      <c r="O44" s="15">
        <v>3.1111111111111112</v>
      </c>
      <c r="P44" s="8">
        <v>9</v>
      </c>
      <c r="Q44" s="8">
        <v>2.21</v>
      </c>
      <c r="R44" s="3">
        <v>1</v>
      </c>
    </row>
    <row r="45" spans="1:18" x14ac:dyDescent="0.2">
      <c r="A45" s="44">
        <v>44</v>
      </c>
      <c r="B45" s="8">
        <v>27</v>
      </c>
      <c r="C45" s="8">
        <v>1</v>
      </c>
      <c r="D45">
        <v>3</v>
      </c>
      <c r="E45" s="7">
        <v>1.0191780821917809</v>
      </c>
      <c r="F45" s="8">
        <v>1</v>
      </c>
      <c r="G45" s="8">
        <v>0</v>
      </c>
      <c r="H45" s="8">
        <v>0</v>
      </c>
      <c r="I45" s="8">
        <v>0</v>
      </c>
      <c r="J45" s="9">
        <v>86.56</v>
      </c>
      <c r="K45" s="7">
        <v>0</v>
      </c>
      <c r="L45" s="7">
        <v>0</v>
      </c>
      <c r="M45" s="7"/>
      <c r="N45" s="7">
        <v>30.860810000000001</v>
      </c>
      <c r="O45" s="15">
        <v>1.6666666666666667</v>
      </c>
      <c r="P45" s="8">
        <v>10</v>
      </c>
      <c r="Q45" s="8">
        <v>0.96</v>
      </c>
      <c r="R45" s="3">
        <v>0</v>
      </c>
    </row>
    <row r="46" spans="1:18" x14ac:dyDescent="0.2">
      <c r="A46" s="44">
        <v>45</v>
      </c>
      <c r="B46" s="8">
        <v>38</v>
      </c>
      <c r="C46" s="8">
        <v>1</v>
      </c>
      <c r="D46">
        <v>2</v>
      </c>
      <c r="E46" s="7">
        <v>2.9917808219178084</v>
      </c>
      <c r="F46" s="8">
        <v>1</v>
      </c>
      <c r="G46" s="8">
        <v>0</v>
      </c>
      <c r="H46" s="8">
        <v>0</v>
      </c>
      <c r="I46" s="8">
        <v>0</v>
      </c>
      <c r="J46" s="9">
        <v>4820.45</v>
      </c>
      <c r="K46" s="7">
        <v>2.212039E-2</v>
      </c>
      <c r="L46" s="7">
        <v>7.7743089000000001E-2</v>
      </c>
      <c r="M46" s="8">
        <v>21951.853841269844</v>
      </c>
      <c r="N46" s="7">
        <v>25</v>
      </c>
      <c r="O46" s="15">
        <v>2</v>
      </c>
      <c r="P46" s="8">
        <v>18</v>
      </c>
      <c r="Q46" s="8">
        <v>1.41</v>
      </c>
      <c r="R46" s="3">
        <v>1</v>
      </c>
    </row>
    <row r="47" spans="1:18" x14ac:dyDescent="0.2">
      <c r="A47" s="44">
        <v>46</v>
      </c>
      <c r="B47" s="8">
        <v>52</v>
      </c>
      <c r="C47" s="8">
        <v>0</v>
      </c>
      <c r="D47">
        <v>0</v>
      </c>
      <c r="E47" s="7">
        <v>95.671232876712324</v>
      </c>
      <c r="F47" s="8">
        <v>1</v>
      </c>
      <c r="G47" s="8">
        <v>0</v>
      </c>
      <c r="H47" s="8">
        <v>0</v>
      </c>
      <c r="I47" s="8">
        <v>0</v>
      </c>
      <c r="J47" s="9">
        <v>23.48</v>
      </c>
      <c r="K47" s="7">
        <v>0</v>
      </c>
      <c r="L47" s="13">
        <v>8.9397300000000005E-5</v>
      </c>
      <c r="M47" s="7"/>
      <c r="N47" s="7">
        <v>45.183149999999998</v>
      </c>
      <c r="O47" s="15">
        <v>1.2666666666666666</v>
      </c>
      <c r="P47" s="8">
        <v>8</v>
      </c>
      <c r="Q47" s="8">
        <v>0.94</v>
      </c>
      <c r="R47" s="3">
        <v>0</v>
      </c>
    </row>
    <row r="48" spans="1:18" ht="17" customHeight="1" x14ac:dyDescent="0.2">
      <c r="A48" s="44">
        <v>47</v>
      </c>
      <c r="B48" s="8">
        <v>40</v>
      </c>
      <c r="C48" s="8">
        <v>1</v>
      </c>
      <c r="D48">
        <v>0</v>
      </c>
      <c r="E48" s="7">
        <v>103.82465753424658</v>
      </c>
      <c r="F48" s="8">
        <v>1</v>
      </c>
      <c r="G48" s="8">
        <v>0</v>
      </c>
      <c r="H48" s="8">
        <v>0</v>
      </c>
      <c r="I48" s="8">
        <v>0</v>
      </c>
      <c r="J48" s="9">
        <v>182.35</v>
      </c>
      <c r="K48" s="7">
        <v>0</v>
      </c>
      <c r="L48" s="13">
        <v>8.9397300000000005E-5</v>
      </c>
      <c r="M48" s="7"/>
      <c r="N48" s="7">
        <v>35.256410000000002</v>
      </c>
      <c r="O48" s="15">
        <v>0.66666666666666663</v>
      </c>
      <c r="P48" s="8">
        <v>3</v>
      </c>
      <c r="Q48" s="8">
        <v>0.61</v>
      </c>
      <c r="R48" s="3">
        <v>0</v>
      </c>
    </row>
    <row r="49" spans="1:18" ht="17" customHeight="1" x14ac:dyDescent="0.2">
      <c r="A49" s="44">
        <v>48</v>
      </c>
      <c r="B49" s="8">
        <v>26</v>
      </c>
      <c r="C49" s="8">
        <v>1</v>
      </c>
      <c r="D49">
        <v>6</v>
      </c>
      <c r="E49" s="7">
        <v>8.9424657534246581</v>
      </c>
      <c r="F49" s="8">
        <v>1</v>
      </c>
      <c r="G49" s="8">
        <v>0</v>
      </c>
      <c r="H49" s="8">
        <v>0</v>
      </c>
      <c r="I49" s="8">
        <v>0</v>
      </c>
      <c r="J49" s="14">
        <v>41.146485849999998</v>
      </c>
      <c r="K49" s="13">
        <v>1.8471899999999998E-5</v>
      </c>
      <c r="L49" s="13">
        <v>8.2671599999999996E-5</v>
      </c>
      <c r="M49" s="7"/>
      <c r="N49" s="7">
        <v>19.523810000000001</v>
      </c>
      <c r="O49" s="15">
        <v>1.55</v>
      </c>
      <c r="P49" s="8">
        <v>13</v>
      </c>
      <c r="Q49" s="8">
        <v>1.05</v>
      </c>
      <c r="R49" s="3">
        <v>0</v>
      </c>
    </row>
    <row r="50" spans="1:18" x14ac:dyDescent="0.2">
      <c r="A50" s="44">
        <v>49</v>
      </c>
      <c r="B50" s="8">
        <v>53</v>
      </c>
      <c r="C50" s="8">
        <v>1</v>
      </c>
      <c r="D50">
        <v>1.5</v>
      </c>
      <c r="E50" s="7">
        <v>5.5561643835616437</v>
      </c>
      <c r="F50" s="8">
        <v>0</v>
      </c>
      <c r="G50" s="8">
        <v>1</v>
      </c>
      <c r="H50" s="8">
        <v>0</v>
      </c>
      <c r="I50" s="8">
        <v>0</v>
      </c>
      <c r="J50" s="9">
        <v>0</v>
      </c>
      <c r="K50" s="7">
        <v>0</v>
      </c>
      <c r="L50" s="7">
        <v>0</v>
      </c>
      <c r="M50" s="7">
        <v>0</v>
      </c>
      <c r="N50" s="7">
        <v>26.080590000000001</v>
      </c>
      <c r="O50" s="15">
        <v>0.46666666666666667</v>
      </c>
      <c r="P50" s="8">
        <v>0</v>
      </c>
      <c r="Q50" s="8">
        <v>0.56999999999999995</v>
      </c>
      <c r="R50">
        <v>0</v>
      </c>
    </row>
    <row r="51" spans="1:18" x14ac:dyDescent="0.2">
      <c r="A51" s="44">
        <v>50</v>
      </c>
      <c r="B51" s="8">
        <v>54</v>
      </c>
      <c r="C51" s="8">
        <v>1</v>
      </c>
      <c r="D51" s="1"/>
      <c r="E51" s="7" t="s">
        <v>2</v>
      </c>
      <c r="F51" s="8">
        <v>0</v>
      </c>
      <c r="G51" s="8">
        <v>0</v>
      </c>
      <c r="H51" s="8">
        <v>1</v>
      </c>
      <c r="I51" s="8">
        <v>0</v>
      </c>
      <c r="J51" s="12">
        <v>0</v>
      </c>
      <c r="K51" s="9">
        <v>0</v>
      </c>
      <c r="L51" s="9">
        <v>0</v>
      </c>
      <c r="M51" s="7"/>
      <c r="N51" s="7">
        <v>11.44928</v>
      </c>
      <c r="O51" s="7" t="e">
        <v>#VALUE!</v>
      </c>
      <c r="P51" s="7">
        <v>0</v>
      </c>
      <c r="Q51" s="7">
        <v>0.5</v>
      </c>
      <c r="R51" s="1" t="s">
        <v>2</v>
      </c>
    </row>
    <row r="52" spans="1:18" x14ac:dyDescent="0.2">
      <c r="A52" s="44">
        <v>51</v>
      </c>
      <c r="B52" s="8">
        <v>36</v>
      </c>
      <c r="C52" s="8">
        <v>1</v>
      </c>
      <c r="D52" s="2" t="s">
        <v>2</v>
      </c>
      <c r="E52" s="7">
        <v>2.1698630136986301</v>
      </c>
      <c r="F52" s="8">
        <v>0</v>
      </c>
      <c r="G52" s="8">
        <v>0</v>
      </c>
      <c r="H52" s="8">
        <v>1</v>
      </c>
      <c r="I52" s="8">
        <v>0</v>
      </c>
      <c r="J52" s="9">
        <v>0</v>
      </c>
      <c r="K52" s="7">
        <v>0</v>
      </c>
      <c r="L52" s="7">
        <v>0</v>
      </c>
      <c r="M52" s="7"/>
      <c r="N52" s="7">
        <v>30</v>
      </c>
      <c r="O52" s="7">
        <v>0.38461538461538464</v>
      </c>
      <c r="P52" s="8">
        <v>0</v>
      </c>
      <c r="Q52" s="8">
        <v>0.74</v>
      </c>
      <c r="R52" s="1" t="s">
        <v>2</v>
      </c>
    </row>
    <row r="53" spans="1:18" x14ac:dyDescent="0.2">
      <c r="A53" s="44">
        <v>52</v>
      </c>
      <c r="B53" s="8">
        <v>32</v>
      </c>
      <c r="C53" s="8">
        <v>1</v>
      </c>
      <c r="D53" s="2" t="s">
        <v>2</v>
      </c>
      <c r="E53" s="7">
        <v>3.8136986301369866</v>
      </c>
      <c r="F53" s="8">
        <v>0</v>
      </c>
      <c r="G53" s="8">
        <v>0</v>
      </c>
      <c r="H53" s="8">
        <v>1</v>
      </c>
      <c r="I53" s="8">
        <v>0</v>
      </c>
      <c r="J53" s="9">
        <v>0</v>
      </c>
      <c r="K53" s="7">
        <v>0</v>
      </c>
      <c r="L53" s="7">
        <v>0</v>
      </c>
      <c r="M53" s="7"/>
      <c r="N53" s="7">
        <v>36.304349999999999</v>
      </c>
      <c r="O53" s="7">
        <v>0.46666666666666667</v>
      </c>
      <c r="P53" s="8">
        <v>0</v>
      </c>
      <c r="Q53" s="8">
        <v>0.51</v>
      </c>
      <c r="R53" s="1" t="s">
        <v>2</v>
      </c>
    </row>
    <row r="54" spans="1:18" x14ac:dyDescent="0.2">
      <c r="A54" s="44">
        <v>53</v>
      </c>
      <c r="B54" s="8">
        <v>66</v>
      </c>
      <c r="C54" s="8">
        <v>1</v>
      </c>
      <c r="D54">
        <v>6.5</v>
      </c>
      <c r="E54" s="7">
        <v>38.860273972602741</v>
      </c>
      <c r="F54" s="8">
        <v>0</v>
      </c>
      <c r="G54" s="8">
        <v>1</v>
      </c>
      <c r="H54" s="8">
        <v>0</v>
      </c>
      <c r="I54" s="8">
        <v>0</v>
      </c>
      <c r="J54" s="14">
        <v>9.7799999999999994</v>
      </c>
      <c r="K54" s="7">
        <v>0</v>
      </c>
      <c r="L54" s="7">
        <v>0</v>
      </c>
      <c r="M54" s="7">
        <v>0</v>
      </c>
      <c r="N54" s="7">
        <v>26.684979999999999</v>
      </c>
      <c r="O54" s="15">
        <v>1</v>
      </c>
      <c r="P54" s="8">
        <v>1</v>
      </c>
      <c r="Q54" s="8">
        <v>0.56000000000000005</v>
      </c>
      <c r="R54">
        <v>0</v>
      </c>
    </row>
    <row r="55" spans="1:18" x14ac:dyDescent="0.2">
      <c r="A55" s="44">
        <v>54</v>
      </c>
      <c r="B55" s="8">
        <v>30</v>
      </c>
      <c r="C55" s="8">
        <v>1</v>
      </c>
      <c r="D55">
        <v>2</v>
      </c>
      <c r="E55" s="7">
        <v>3.1890410958904112</v>
      </c>
      <c r="F55" s="8">
        <v>0</v>
      </c>
      <c r="G55" s="8">
        <v>1</v>
      </c>
      <c r="H55" s="8">
        <v>0</v>
      </c>
      <c r="I55" s="8">
        <v>0</v>
      </c>
      <c r="J55" s="9">
        <v>13.92343</v>
      </c>
      <c r="K55" s="7">
        <v>0</v>
      </c>
      <c r="L55" s="7">
        <v>0</v>
      </c>
      <c r="M55" s="7"/>
      <c r="N55" s="7">
        <v>17.948720000000002</v>
      </c>
      <c r="O55" s="15">
        <v>0.33333333333333331</v>
      </c>
      <c r="P55" s="8">
        <v>0</v>
      </c>
      <c r="Q55" s="8">
        <v>0.57999999999999996</v>
      </c>
      <c r="R55">
        <v>1</v>
      </c>
    </row>
    <row r="56" spans="1:18" x14ac:dyDescent="0.2">
      <c r="A56" s="44">
        <v>55</v>
      </c>
      <c r="B56" s="8">
        <v>39</v>
      </c>
      <c r="C56" s="8">
        <v>1</v>
      </c>
      <c r="D56" s="1">
        <v>2</v>
      </c>
      <c r="E56" s="7">
        <v>10.323287671232876</v>
      </c>
      <c r="F56" s="8">
        <v>0</v>
      </c>
      <c r="G56" s="8">
        <v>1</v>
      </c>
      <c r="H56" s="8">
        <v>0</v>
      </c>
      <c r="I56" s="8">
        <v>0</v>
      </c>
      <c r="J56" s="9">
        <v>16.1423749</v>
      </c>
      <c r="K56" s="9">
        <v>0</v>
      </c>
      <c r="L56" s="9">
        <v>0</v>
      </c>
      <c r="M56" s="7"/>
      <c r="N56" s="7">
        <v>34.396140000000003</v>
      </c>
      <c r="O56" s="7" t="e">
        <v>#VALUE!</v>
      </c>
      <c r="P56" s="7">
        <v>5</v>
      </c>
      <c r="Q56" s="7">
        <v>0.57999999999999996</v>
      </c>
      <c r="R56" s="1">
        <v>0</v>
      </c>
    </row>
    <row r="57" spans="1:18" x14ac:dyDescent="0.2">
      <c r="A57" s="44">
        <v>56</v>
      </c>
      <c r="B57" s="8">
        <v>34</v>
      </c>
      <c r="C57" s="8">
        <v>1</v>
      </c>
      <c r="D57" s="2">
        <v>1.5</v>
      </c>
      <c r="E57" s="7" t="s">
        <v>2</v>
      </c>
      <c r="F57" s="8">
        <v>0</v>
      </c>
      <c r="G57" s="8">
        <v>1</v>
      </c>
      <c r="H57" s="8">
        <v>0</v>
      </c>
      <c r="I57" s="8">
        <v>0</v>
      </c>
      <c r="J57" s="9">
        <v>17.05151</v>
      </c>
      <c r="K57" s="7">
        <v>0</v>
      </c>
      <c r="L57" s="7">
        <v>0</v>
      </c>
      <c r="M57" s="7"/>
      <c r="N57" s="7">
        <v>31.207730000000002</v>
      </c>
      <c r="O57" s="7">
        <v>1.1000000000000001</v>
      </c>
      <c r="P57" s="8">
        <v>6</v>
      </c>
      <c r="Q57" s="8">
        <v>1.03</v>
      </c>
      <c r="R57" s="2">
        <v>0</v>
      </c>
    </row>
    <row r="58" spans="1:18" x14ac:dyDescent="0.2">
      <c r="A58" s="44">
        <v>57</v>
      </c>
      <c r="B58" s="8">
        <v>40</v>
      </c>
      <c r="C58" s="8">
        <v>1</v>
      </c>
      <c r="D58" t="s">
        <v>2</v>
      </c>
      <c r="E58" s="7">
        <v>272.81095890410955</v>
      </c>
      <c r="F58" s="8">
        <v>0</v>
      </c>
      <c r="G58" s="8">
        <v>0</v>
      </c>
      <c r="H58" s="8">
        <v>1</v>
      </c>
      <c r="I58" s="8">
        <v>0</v>
      </c>
      <c r="J58" s="14">
        <v>22.82</v>
      </c>
      <c r="K58" s="7">
        <v>0</v>
      </c>
      <c r="L58" s="7">
        <v>0</v>
      </c>
      <c r="M58" s="7"/>
      <c r="N58" s="7">
        <v>23.040289999999999</v>
      </c>
      <c r="O58" s="15">
        <v>0.84615384615384615</v>
      </c>
      <c r="P58" s="8">
        <v>2</v>
      </c>
      <c r="Q58" s="8">
        <v>0.48</v>
      </c>
      <c r="R58" t="s">
        <v>2</v>
      </c>
    </row>
    <row r="59" spans="1:18" x14ac:dyDescent="0.2">
      <c r="A59" s="44">
        <v>58</v>
      </c>
      <c r="B59" s="8">
        <v>28</v>
      </c>
      <c r="C59" s="8">
        <v>1</v>
      </c>
      <c r="D59" s="2">
        <v>1.5</v>
      </c>
      <c r="E59" s="7">
        <v>6.2794520547945201</v>
      </c>
      <c r="F59" s="8">
        <v>0</v>
      </c>
      <c r="G59" s="8">
        <v>1</v>
      </c>
      <c r="H59" s="8">
        <v>0</v>
      </c>
      <c r="I59" s="8">
        <v>0</v>
      </c>
      <c r="J59" s="16">
        <v>56.310360000000003</v>
      </c>
      <c r="K59" s="7">
        <v>0</v>
      </c>
      <c r="L59" s="7">
        <v>0</v>
      </c>
      <c r="M59" s="7"/>
      <c r="N59" s="7">
        <v>45.700479999999999</v>
      </c>
      <c r="O59" s="7">
        <v>1</v>
      </c>
      <c r="P59" s="8">
        <v>0</v>
      </c>
      <c r="Q59" s="8">
        <v>0.63</v>
      </c>
      <c r="R59" s="2">
        <v>0</v>
      </c>
    </row>
    <row r="60" spans="1:18" x14ac:dyDescent="0.2">
      <c r="A60" s="44">
        <v>59</v>
      </c>
      <c r="B60" s="8">
        <v>51</v>
      </c>
      <c r="C60" s="8">
        <v>1</v>
      </c>
      <c r="D60" t="s">
        <v>2</v>
      </c>
      <c r="E60" s="7">
        <v>120.26301369863015</v>
      </c>
      <c r="F60" s="8">
        <v>0</v>
      </c>
      <c r="G60" s="8">
        <v>0</v>
      </c>
      <c r="H60" s="8">
        <v>1</v>
      </c>
      <c r="I60" s="8">
        <v>0</v>
      </c>
      <c r="J60" s="9">
        <v>103.07351</v>
      </c>
      <c r="K60" s="13">
        <v>3.0190499999999998E-5</v>
      </c>
      <c r="L60" s="13">
        <v>5.02429E-5</v>
      </c>
      <c r="M60" s="7"/>
      <c r="N60" s="7">
        <v>42.454210000000003</v>
      </c>
      <c r="O60" s="15">
        <v>0.4</v>
      </c>
      <c r="P60" s="8">
        <v>0</v>
      </c>
      <c r="Q60" s="8">
        <v>0.56000000000000005</v>
      </c>
      <c r="R60" t="s">
        <v>2</v>
      </c>
    </row>
    <row r="61" spans="1:18" x14ac:dyDescent="0.2">
      <c r="A61" s="44">
        <v>60</v>
      </c>
      <c r="B61" s="8">
        <v>24</v>
      </c>
      <c r="C61" s="8">
        <v>0</v>
      </c>
      <c r="D61" t="s">
        <v>2</v>
      </c>
      <c r="E61" s="7">
        <v>5.8520547945205479</v>
      </c>
      <c r="F61" s="8">
        <v>0</v>
      </c>
      <c r="G61" s="8">
        <v>0</v>
      </c>
      <c r="H61" s="8">
        <v>1</v>
      </c>
      <c r="I61" s="8">
        <v>0</v>
      </c>
      <c r="J61" s="9">
        <v>307.5</v>
      </c>
      <c r="K61" s="7">
        <v>1.6497300000000001E-4</v>
      </c>
      <c r="L61" s="7">
        <v>5.0131020000000002E-3</v>
      </c>
      <c r="M61" s="7"/>
      <c r="N61" s="7">
        <v>30.695969999999999</v>
      </c>
      <c r="O61" s="15">
        <v>1</v>
      </c>
      <c r="P61" s="8">
        <v>0</v>
      </c>
      <c r="Q61" s="8">
        <v>0.64</v>
      </c>
      <c r="R61" t="s">
        <v>2</v>
      </c>
    </row>
    <row r="62" spans="1:18" x14ac:dyDescent="0.2">
      <c r="A62" s="44">
        <v>61</v>
      </c>
      <c r="B62" s="8">
        <v>38</v>
      </c>
      <c r="C62" s="8">
        <v>1</v>
      </c>
      <c r="D62" t="s">
        <v>2</v>
      </c>
      <c r="E62" s="7">
        <v>4.5041095890410965</v>
      </c>
      <c r="F62" s="8">
        <v>0</v>
      </c>
      <c r="G62" s="8">
        <v>0</v>
      </c>
      <c r="H62" s="8">
        <v>1</v>
      </c>
      <c r="I62" s="8">
        <v>0</v>
      </c>
      <c r="J62" s="9">
        <v>2786.13</v>
      </c>
      <c r="K62" s="7">
        <v>1.9536879999999999E-3</v>
      </c>
      <c r="L62" s="7">
        <v>3.0751975000000001E-2</v>
      </c>
      <c r="M62" s="7"/>
      <c r="N62" s="7">
        <v>41.172159999999998</v>
      </c>
      <c r="O62" s="15">
        <v>1.0666666666666667</v>
      </c>
      <c r="P62" s="8">
        <v>0</v>
      </c>
      <c r="Q62" s="8">
        <v>0.48</v>
      </c>
      <c r="R62" t="s">
        <v>2</v>
      </c>
    </row>
    <row r="63" spans="1:18" x14ac:dyDescent="0.2">
      <c r="A63" s="44">
        <v>62</v>
      </c>
      <c r="B63" s="8">
        <v>58</v>
      </c>
      <c r="C63" s="8">
        <v>1</v>
      </c>
      <c r="D63" t="s">
        <v>2</v>
      </c>
      <c r="E63" s="7">
        <v>7.2657534246575342</v>
      </c>
      <c r="F63" s="8">
        <v>0</v>
      </c>
      <c r="G63" s="8">
        <v>0</v>
      </c>
      <c r="H63" s="8">
        <v>1</v>
      </c>
      <c r="I63" s="8">
        <v>0</v>
      </c>
      <c r="J63" s="9">
        <v>3627</v>
      </c>
      <c r="K63" s="7">
        <v>5.7334299999999998E-2</v>
      </c>
      <c r="L63" s="7">
        <v>6.5414413000000005E-2</v>
      </c>
      <c r="M63" s="7"/>
      <c r="N63" s="7">
        <v>27.648261999999999</v>
      </c>
      <c r="O63" s="7">
        <v>0.1</v>
      </c>
      <c r="P63" s="8">
        <v>1</v>
      </c>
      <c r="Q63" s="8">
        <v>0.48</v>
      </c>
      <c r="R63" t="s">
        <v>2</v>
      </c>
    </row>
    <row r="64" spans="1:18" ht="17" customHeight="1" x14ac:dyDescent="0.2">
      <c r="A64" s="44">
        <v>63</v>
      </c>
      <c r="B64" s="8">
        <v>65</v>
      </c>
      <c r="C64" s="8">
        <v>1</v>
      </c>
      <c r="D64" t="s">
        <v>2</v>
      </c>
      <c r="E64" s="7">
        <v>211.39726027397262</v>
      </c>
      <c r="F64" s="8">
        <v>0</v>
      </c>
      <c r="G64" s="8">
        <v>0</v>
      </c>
      <c r="H64" s="8">
        <v>1</v>
      </c>
      <c r="I64" s="8">
        <v>0</v>
      </c>
      <c r="J64" s="14">
        <v>7285.2757799999999</v>
      </c>
      <c r="K64" s="7">
        <v>2.8472641E-2</v>
      </c>
      <c r="L64" s="7">
        <v>9.1336416000000004E-2</v>
      </c>
      <c r="M64" s="7"/>
      <c r="N64" s="7">
        <v>32.147238999999999</v>
      </c>
      <c r="O64" s="7">
        <v>6</v>
      </c>
      <c r="P64" s="8">
        <v>0</v>
      </c>
      <c r="Q64" s="8">
        <v>0.46</v>
      </c>
      <c r="R64" t="s">
        <v>2</v>
      </c>
    </row>
    <row r="65" spans="1:18" ht="17" customHeight="1" x14ac:dyDescent="0.2">
      <c r="A65" s="44">
        <v>64</v>
      </c>
      <c r="B65" s="8">
        <v>49</v>
      </c>
      <c r="C65" s="8">
        <v>0</v>
      </c>
      <c r="D65">
        <v>3.5</v>
      </c>
      <c r="E65" s="7">
        <v>2.4000000000000004</v>
      </c>
      <c r="F65" s="8">
        <v>0</v>
      </c>
      <c r="G65" s="8">
        <v>1</v>
      </c>
      <c r="H65" s="8">
        <v>0</v>
      </c>
      <c r="I65" s="8">
        <v>0</v>
      </c>
      <c r="J65" s="17" t="s">
        <v>8</v>
      </c>
      <c r="K65" s="7">
        <v>0</v>
      </c>
      <c r="L65" s="7">
        <v>0</v>
      </c>
      <c r="M65" s="7"/>
      <c r="N65" s="7">
        <v>25.622710000000001</v>
      </c>
      <c r="O65" s="15">
        <v>57.142857142857146</v>
      </c>
      <c r="P65" s="8">
        <v>0</v>
      </c>
      <c r="Q65" s="8">
        <v>0.35</v>
      </c>
      <c r="R65">
        <v>1</v>
      </c>
    </row>
    <row r="66" spans="1:18" x14ac:dyDescent="0.2">
      <c r="A66" s="44">
        <v>65</v>
      </c>
      <c r="B66" s="8">
        <v>35</v>
      </c>
      <c r="C66" s="8">
        <v>0</v>
      </c>
      <c r="D66" s="1">
        <v>2</v>
      </c>
      <c r="E66" s="7">
        <v>34.750684931506854</v>
      </c>
      <c r="F66" s="8">
        <v>0</v>
      </c>
      <c r="G66" s="8">
        <v>1</v>
      </c>
      <c r="H66" s="8">
        <v>0</v>
      </c>
      <c r="I66" s="8">
        <v>0</v>
      </c>
      <c r="J66" s="12">
        <v>0</v>
      </c>
      <c r="K66" s="9">
        <v>0</v>
      </c>
      <c r="L66" s="9">
        <v>0</v>
      </c>
      <c r="M66" s="7"/>
      <c r="N66" s="7">
        <v>43.478259999999999</v>
      </c>
      <c r="O66" s="7">
        <v>1.65</v>
      </c>
      <c r="P66" s="7">
        <v>0</v>
      </c>
      <c r="Q66" s="7">
        <v>0.47</v>
      </c>
      <c r="R66" s="1">
        <v>1</v>
      </c>
    </row>
    <row r="67" spans="1:18" x14ac:dyDescent="0.2">
      <c r="A67" s="44">
        <v>66</v>
      </c>
      <c r="B67" s="8">
        <v>38</v>
      </c>
      <c r="C67" s="8">
        <v>1</v>
      </c>
      <c r="D67" t="s">
        <v>2</v>
      </c>
      <c r="E67" s="7" t="s">
        <v>2</v>
      </c>
      <c r="F67" s="8">
        <v>0</v>
      </c>
      <c r="G67" s="8">
        <v>0</v>
      </c>
      <c r="H67" s="8">
        <v>1</v>
      </c>
      <c r="I67" s="8">
        <v>0</v>
      </c>
      <c r="J67" s="9">
        <v>0</v>
      </c>
      <c r="K67" s="7">
        <v>0</v>
      </c>
      <c r="L67" s="7">
        <v>0</v>
      </c>
      <c r="M67" s="7"/>
      <c r="N67" s="7">
        <v>16.959710000000001</v>
      </c>
      <c r="O67" s="15">
        <v>0.25</v>
      </c>
      <c r="P67" s="8">
        <v>0</v>
      </c>
      <c r="Q67" s="8">
        <v>0.62</v>
      </c>
      <c r="R67" t="s">
        <v>2</v>
      </c>
    </row>
    <row r="68" spans="1:18" x14ac:dyDescent="0.2">
      <c r="A68" s="44">
        <v>67</v>
      </c>
      <c r="B68" s="8">
        <v>29</v>
      </c>
      <c r="C68" s="8">
        <v>1</v>
      </c>
      <c r="D68" t="s">
        <v>2</v>
      </c>
      <c r="E68" s="7">
        <v>5.8849315068493144</v>
      </c>
      <c r="F68" s="8">
        <v>0</v>
      </c>
      <c r="G68" s="8">
        <v>0</v>
      </c>
      <c r="H68" s="8">
        <v>1</v>
      </c>
      <c r="I68" s="8">
        <v>0</v>
      </c>
      <c r="J68" s="9">
        <v>0</v>
      </c>
      <c r="K68" s="7">
        <v>0</v>
      </c>
      <c r="L68" s="7">
        <v>0</v>
      </c>
      <c r="M68" s="7"/>
      <c r="N68" s="7">
        <v>17.637360000000001</v>
      </c>
      <c r="O68" s="15">
        <v>0.13793103448275862</v>
      </c>
      <c r="P68" s="8">
        <v>0</v>
      </c>
      <c r="Q68" s="8">
        <v>0.54</v>
      </c>
      <c r="R68" t="s">
        <v>2</v>
      </c>
    </row>
    <row r="69" spans="1:18" x14ac:dyDescent="0.2">
      <c r="A69" s="44">
        <v>68</v>
      </c>
      <c r="B69" s="8">
        <v>32</v>
      </c>
      <c r="C69" s="8">
        <v>1</v>
      </c>
      <c r="D69" s="18" t="s">
        <v>2</v>
      </c>
      <c r="E69" s="7">
        <v>14.235616438356164</v>
      </c>
      <c r="F69" s="8">
        <v>0</v>
      </c>
      <c r="G69" s="8">
        <v>0</v>
      </c>
      <c r="H69" s="8">
        <v>1</v>
      </c>
      <c r="I69" s="8">
        <v>0</v>
      </c>
      <c r="J69" s="9">
        <v>0</v>
      </c>
      <c r="K69" s="9">
        <v>0</v>
      </c>
      <c r="L69" s="9">
        <v>0</v>
      </c>
      <c r="M69" s="7"/>
      <c r="N69" s="7">
        <v>22.89855</v>
      </c>
      <c r="O69" s="7" t="e">
        <v>#DIV/0!</v>
      </c>
      <c r="P69" s="7">
        <v>0</v>
      </c>
      <c r="Q69" s="7">
        <v>0.61</v>
      </c>
      <c r="R69" t="s">
        <v>2</v>
      </c>
    </row>
    <row r="70" spans="1:18" x14ac:dyDescent="0.2">
      <c r="A70" s="44">
        <v>69</v>
      </c>
      <c r="B70" s="8">
        <v>46</v>
      </c>
      <c r="C70" s="8">
        <v>1</v>
      </c>
      <c r="D70" t="s">
        <v>2</v>
      </c>
      <c r="E70" s="7">
        <v>3.3863013698630136</v>
      </c>
      <c r="F70" s="8">
        <v>0</v>
      </c>
      <c r="G70" s="8">
        <v>0</v>
      </c>
      <c r="H70" s="8">
        <v>1</v>
      </c>
      <c r="I70" s="8">
        <v>0</v>
      </c>
      <c r="J70" s="14">
        <v>0</v>
      </c>
      <c r="K70" s="7">
        <v>0</v>
      </c>
      <c r="L70" s="7">
        <v>0</v>
      </c>
      <c r="M70" s="7"/>
      <c r="N70" s="7">
        <v>29.34066</v>
      </c>
      <c r="O70" s="15">
        <v>3.4166666666666665</v>
      </c>
      <c r="P70" s="8">
        <v>0</v>
      </c>
      <c r="Q70" s="8">
        <v>0.48</v>
      </c>
      <c r="R70" t="s">
        <v>2</v>
      </c>
    </row>
    <row r="71" spans="1:18" x14ac:dyDescent="0.2">
      <c r="A71" s="44">
        <v>70</v>
      </c>
      <c r="B71" s="7">
        <v>35</v>
      </c>
      <c r="C71" s="7">
        <v>0</v>
      </c>
      <c r="D71" s="2" t="s">
        <v>2</v>
      </c>
      <c r="E71" s="2" t="s">
        <v>2</v>
      </c>
      <c r="F71" s="8">
        <v>0</v>
      </c>
      <c r="G71" s="8">
        <v>0</v>
      </c>
      <c r="H71" s="8">
        <v>0</v>
      </c>
      <c r="I71" s="8">
        <v>1</v>
      </c>
      <c r="J71" s="9">
        <v>0</v>
      </c>
      <c r="K71" s="7">
        <v>0</v>
      </c>
      <c r="L71" s="7">
        <v>0</v>
      </c>
      <c r="M71" s="7"/>
      <c r="N71" s="7">
        <v>11.247444</v>
      </c>
      <c r="O71" s="8"/>
      <c r="P71" s="8"/>
      <c r="Q71" s="8"/>
      <c r="R71" t="s">
        <v>2</v>
      </c>
    </row>
    <row r="72" spans="1:18" x14ac:dyDescent="0.2">
      <c r="A72" s="44">
        <v>71</v>
      </c>
      <c r="B72" s="9">
        <v>23</v>
      </c>
      <c r="C72" s="9">
        <v>0</v>
      </c>
      <c r="D72" t="s">
        <v>2</v>
      </c>
      <c r="E72" t="s">
        <v>2</v>
      </c>
      <c r="F72" s="8">
        <v>0</v>
      </c>
      <c r="G72" s="8">
        <v>0</v>
      </c>
      <c r="H72" s="8">
        <v>0</v>
      </c>
      <c r="I72" s="8">
        <v>1</v>
      </c>
      <c r="J72" s="9">
        <v>0</v>
      </c>
      <c r="K72" s="7">
        <v>0</v>
      </c>
      <c r="L72" s="7">
        <v>0</v>
      </c>
      <c r="M72" s="7"/>
      <c r="N72" s="7">
        <v>11.983639999999999</v>
      </c>
      <c r="O72" s="8"/>
      <c r="P72" s="8"/>
      <c r="Q72" s="8"/>
      <c r="R72" t="s">
        <v>2</v>
      </c>
    </row>
    <row r="73" spans="1:18" x14ac:dyDescent="0.2">
      <c r="A73" s="44">
        <v>72</v>
      </c>
      <c r="B73" s="9">
        <v>38</v>
      </c>
      <c r="C73" s="9">
        <v>1</v>
      </c>
      <c r="D73" t="s">
        <v>2</v>
      </c>
      <c r="E73" t="s">
        <v>2</v>
      </c>
      <c r="F73" s="8">
        <v>0</v>
      </c>
      <c r="G73" s="8">
        <v>0</v>
      </c>
      <c r="H73" s="8">
        <v>0</v>
      </c>
      <c r="I73" s="8">
        <v>1</v>
      </c>
      <c r="J73" s="9">
        <v>0</v>
      </c>
      <c r="K73" s="7">
        <v>0</v>
      </c>
      <c r="L73" s="7">
        <v>0</v>
      </c>
      <c r="M73" s="7"/>
      <c r="N73" s="7">
        <v>12.658486999999999</v>
      </c>
      <c r="O73" s="8"/>
      <c r="P73" s="8"/>
      <c r="Q73" s="8"/>
      <c r="R73" t="s">
        <v>2</v>
      </c>
    </row>
    <row r="74" spans="1:18" x14ac:dyDescent="0.2">
      <c r="A74" s="44">
        <v>73</v>
      </c>
      <c r="B74" s="9">
        <v>24</v>
      </c>
      <c r="C74" s="9">
        <v>0</v>
      </c>
      <c r="D74" s="1" t="s">
        <v>2</v>
      </c>
      <c r="E74" s="1" t="s">
        <v>2</v>
      </c>
      <c r="F74" s="8">
        <v>0</v>
      </c>
      <c r="G74" s="8">
        <v>0</v>
      </c>
      <c r="H74" s="8">
        <v>0</v>
      </c>
      <c r="I74" s="8">
        <v>1</v>
      </c>
      <c r="J74" s="9">
        <v>0</v>
      </c>
      <c r="K74" s="7">
        <v>0</v>
      </c>
      <c r="L74" s="7">
        <v>0</v>
      </c>
      <c r="M74" s="7"/>
      <c r="N74" s="7">
        <v>16.789366000000001</v>
      </c>
      <c r="O74" s="8"/>
      <c r="P74" s="8"/>
      <c r="Q74" s="8"/>
      <c r="R74" t="s">
        <v>2</v>
      </c>
    </row>
    <row r="75" spans="1:18" x14ac:dyDescent="0.2">
      <c r="A75" s="44">
        <v>74</v>
      </c>
      <c r="B75" s="9">
        <v>45</v>
      </c>
      <c r="C75" s="9">
        <v>0</v>
      </c>
      <c r="D75" t="s">
        <v>2</v>
      </c>
      <c r="E75" t="s">
        <v>2</v>
      </c>
      <c r="F75" s="8">
        <v>0</v>
      </c>
      <c r="G75" s="8">
        <v>0</v>
      </c>
      <c r="H75" s="8">
        <v>0</v>
      </c>
      <c r="I75" s="8">
        <v>1</v>
      </c>
      <c r="J75" s="9">
        <v>0</v>
      </c>
      <c r="K75" s="7">
        <v>0</v>
      </c>
      <c r="L75" s="7">
        <v>0</v>
      </c>
      <c r="M75" s="7"/>
      <c r="N75" s="7">
        <v>21.022494999999999</v>
      </c>
      <c r="O75" s="8"/>
      <c r="P75" s="8"/>
      <c r="Q75" s="8"/>
      <c r="R75" t="s">
        <v>2</v>
      </c>
    </row>
    <row r="76" spans="1:18" x14ac:dyDescent="0.2">
      <c r="A76" s="44">
        <v>75</v>
      </c>
      <c r="B76" s="9">
        <v>35</v>
      </c>
      <c r="C76" s="9">
        <v>0</v>
      </c>
      <c r="D76" t="s">
        <v>2</v>
      </c>
      <c r="E76" t="s">
        <v>2</v>
      </c>
      <c r="F76" s="8">
        <v>0</v>
      </c>
      <c r="G76" s="8">
        <v>0</v>
      </c>
      <c r="H76" s="8">
        <v>0</v>
      </c>
      <c r="I76" s="8">
        <v>1</v>
      </c>
      <c r="J76" s="9">
        <v>0</v>
      </c>
      <c r="K76" s="7">
        <v>0</v>
      </c>
      <c r="L76" s="7">
        <v>0</v>
      </c>
      <c r="M76" s="7"/>
      <c r="N76" s="7">
        <v>21.083845</v>
      </c>
      <c r="O76" s="8"/>
      <c r="P76" s="8"/>
      <c r="Q76" s="8"/>
      <c r="R76" t="s">
        <v>2</v>
      </c>
    </row>
    <row r="77" spans="1:18" x14ac:dyDescent="0.2">
      <c r="A77" s="44">
        <v>76</v>
      </c>
      <c r="B77" s="9">
        <v>28</v>
      </c>
      <c r="C77" s="9">
        <v>1</v>
      </c>
      <c r="D77" t="s">
        <v>2</v>
      </c>
      <c r="E77" t="s">
        <v>2</v>
      </c>
      <c r="F77" s="8">
        <v>0</v>
      </c>
      <c r="G77" s="8">
        <v>0</v>
      </c>
      <c r="H77" s="8">
        <v>0</v>
      </c>
      <c r="I77" s="8">
        <v>1</v>
      </c>
      <c r="J77" s="9">
        <v>0</v>
      </c>
      <c r="K77" s="7">
        <v>0</v>
      </c>
      <c r="L77" s="7">
        <v>0</v>
      </c>
      <c r="M77" s="7"/>
      <c r="N77" s="7">
        <v>22.024539999999998</v>
      </c>
      <c r="O77" s="8"/>
      <c r="P77" s="8"/>
      <c r="Q77" s="8"/>
      <c r="R77" t="s">
        <v>2</v>
      </c>
    </row>
    <row r="78" spans="1:18" x14ac:dyDescent="0.2">
      <c r="A78" s="44">
        <v>77</v>
      </c>
      <c r="B78" s="9">
        <v>30</v>
      </c>
      <c r="C78" s="9">
        <v>0</v>
      </c>
      <c r="D78" t="s">
        <v>2</v>
      </c>
      <c r="E78" t="s">
        <v>2</v>
      </c>
      <c r="F78" s="8">
        <v>0</v>
      </c>
      <c r="G78" s="8">
        <v>0</v>
      </c>
      <c r="H78" s="8">
        <v>0</v>
      </c>
      <c r="I78" s="8">
        <v>1</v>
      </c>
      <c r="J78" s="9">
        <v>0</v>
      </c>
      <c r="K78" s="7">
        <v>0</v>
      </c>
      <c r="L78" s="7">
        <v>0</v>
      </c>
      <c r="M78" s="7"/>
      <c r="N78" s="7">
        <v>22.249489000000001</v>
      </c>
      <c r="O78" s="8"/>
      <c r="P78" s="8"/>
      <c r="Q78" s="8"/>
      <c r="R78" t="s">
        <v>2</v>
      </c>
    </row>
    <row r="79" spans="1:18" x14ac:dyDescent="0.2">
      <c r="A79" s="44">
        <v>78</v>
      </c>
      <c r="B79" s="8">
        <v>59</v>
      </c>
      <c r="C79" s="8">
        <v>0</v>
      </c>
      <c r="D79" s="2" t="s">
        <v>2</v>
      </c>
      <c r="E79" s="7" t="s">
        <v>2</v>
      </c>
      <c r="F79" s="8">
        <v>0</v>
      </c>
      <c r="G79" s="8">
        <v>0</v>
      </c>
      <c r="H79" s="8">
        <v>1</v>
      </c>
      <c r="I79" s="8">
        <v>0</v>
      </c>
      <c r="J79" s="9">
        <v>0</v>
      </c>
      <c r="K79" s="7">
        <v>0</v>
      </c>
      <c r="L79" s="7">
        <v>0</v>
      </c>
      <c r="M79" s="7"/>
      <c r="N79" s="7">
        <v>31.835750000000001</v>
      </c>
      <c r="O79" s="7">
        <v>1.6</v>
      </c>
      <c r="P79" s="8" t="s">
        <v>2</v>
      </c>
      <c r="Q79" s="8" t="s">
        <v>2</v>
      </c>
      <c r="R79" t="s">
        <v>2</v>
      </c>
    </row>
    <row r="80" spans="1:18" x14ac:dyDescent="0.2">
      <c r="A80" s="44">
        <v>79</v>
      </c>
      <c r="B80" s="8">
        <v>48</v>
      </c>
      <c r="C80" s="8">
        <v>1</v>
      </c>
      <c r="D80" t="s">
        <v>2</v>
      </c>
      <c r="E80" s="7">
        <v>16.832876712328769</v>
      </c>
      <c r="F80" s="8">
        <v>0</v>
      </c>
      <c r="G80" s="8">
        <v>0</v>
      </c>
      <c r="H80" s="8">
        <v>1</v>
      </c>
      <c r="I80" s="8">
        <v>0</v>
      </c>
      <c r="J80" s="9">
        <v>0</v>
      </c>
      <c r="K80" s="7">
        <v>0</v>
      </c>
      <c r="L80" s="7">
        <v>0</v>
      </c>
      <c r="M80" s="7"/>
      <c r="N80" s="7">
        <v>32.053139999999999</v>
      </c>
      <c r="O80" s="7">
        <v>0.2</v>
      </c>
      <c r="P80" s="8">
        <v>0</v>
      </c>
      <c r="Q80" s="8" t="s">
        <v>2</v>
      </c>
      <c r="R80" t="s">
        <v>2</v>
      </c>
    </row>
    <row r="81" spans="1:18" x14ac:dyDescent="0.2">
      <c r="A81" s="44">
        <v>80</v>
      </c>
      <c r="B81" s="9">
        <v>45</v>
      </c>
      <c r="C81" s="9">
        <v>0</v>
      </c>
      <c r="D81" t="s">
        <v>2</v>
      </c>
      <c r="E81" s="8">
        <v>0</v>
      </c>
      <c r="F81" s="8">
        <v>0</v>
      </c>
      <c r="G81" s="8">
        <v>0</v>
      </c>
      <c r="H81" s="8">
        <v>0</v>
      </c>
      <c r="I81" s="8">
        <v>1</v>
      </c>
      <c r="J81" s="9">
        <v>0</v>
      </c>
      <c r="K81" s="7">
        <v>0</v>
      </c>
      <c r="L81" s="7">
        <v>0</v>
      </c>
      <c r="M81" s="7"/>
      <c r="N81" s="7">
        <v>24.437628</v>
      </c>
      <c r="O81" s="8"/>
      <c r="P81" s="8"/>
      <c r="Q81" s="8"/>
      <c r="R81" t="s">
        <v>2</v>
      </c>
    </row>
    <row r="82" spans="1:18" x14ac:dyDescent="0.2">
      <c r="A82" s="44">
        <v>81</v>
      </c>
      <c r="B82" s="8">
        <v>30</v>
      </c>
      <c r="C82" s="8">
        <v>1</v>
      </c>
      <c r="D82" s="1" t="s">
        <v>2</v>
      </c>
      <c r="E82" s="7">
        <v>10.389041095890411</v>
      </c>
      <c r="F82" s="8">
        <v>0</v>
      </c>
      <c r="G82" s="8">
        <v>0</v>
      </c>
      <c r="H82" s="8">
        <v>1</v>
      </c>
      <c r="I82" s="8">
        <v>0</v>
      </c>
      <c r="J82" s="9">
        <v>0</v>
      </c>
      <c r="K82" s="9">
        <v>0</v>
      </c>
      <c r="L82" s="9">
        <v>0</v>
      </c>
      <c r="M82" s="7"/>
      <c r="N82" s="7">
        <v>34.009659999999997</v>
      </c>
      <c r="O82" s="7">
        <v>0.8666666666666667</v>
      </c>
      <c r="P82" s="7" t="s">
        <v>2</v>
      </c>
      <c r="Q82" s="7" t="s">
        <v>2</v>
      </c>
      <c r="R82" t="s">
        <v>2</v>
      </c>
    </row>
    <row r="83" spans="1:18" x14ac:dyDescent="0.2">
      <c r="A83" s="44">
        <v>82</v>
      </c>
      <c r="B83" s="8">
        <v>42</v>
      </c>
      <c r="C83" s="8">
        <v>1</v>
      </c>
      <c r="D83" t="s">
        <v>2</v>
      </c>
      <c r="E83" s="8" t="s">
        <v>2</v>
      </c>
      <c r="F83" s="8">
        <v>0</v>
      </c>
      <c r="G83" s="8">
        <v>0</v>
      </c>
      <c r="H83" s="8">
        <v>1</v>
      </c>
      <c r="I83" s="8">
        <v>0</v>
      </c>
      <c r="J83" s="9">
        <v>0</v>
      </c>
      <c r="K83" s="7">
        <v>0</v>
      </c>
      <c r="L83" s="7">
        <v>0</v>
      </c>
      <c r="M83" s="7"/>
      <c r="N83" s="7">
        <v>36.043959999999998</v>
      </c>
      <c r="O83" s="15">
        <v>0.13333333333333333</v>
      </c>
      <c r="P83" s="8">
        <v>0</v>
      </c>
      <c r="Q83" s="8">
        <v>0.49</v>
      </c>
      <c r="R83" t="s">
        <v>2</v>
      </c>
    </row>
    <row r="84" spans="1:18" x14ac:dyDescent="0.2">
      <c r="A84" s="44">
        <v>83</v>
      </c>
      <c r="B84" s="8">
        <v>37</v>
      </c>
      <c r="C84" s="8">
        <v>1</v>
      </c>
      <c r="D84" t="s">
        <v>2</v>
      </c>
      <c r="E84" s="7">
        <v>8.087671232876712</v>
      </c>
      <c r="F84" s="8">
        <v>0</v>
      </c>
      <c r="G84" s="8">
        <v>0</v>
      </c>
      <c r="H84" s="8">
        <v>1</v>
      </c>
      <c r="I84" s="8">
        <v>0</v>
      </c>
      <c r="J84" s="9">
        <v>0</v>
      </c>
      <c r="K84" s="7">
        <v>0</v>
      </c>
      <c r="L84" s="7">
        <v>0</v>
      </c>
      <c r="M84" s="7"/>
      <c r="N84" s="7">
        <v>37.161169999999998</v>
      </c>
      <c r="O84" s="15">
        <v>0.26666666666666666</v>
      </c>
      <c r="P84" s="8">
        <v>0</v>
      </c>
      <c r="Q84" s="8">
        <v>0.51</v>
      </c>
      <c r="R84" t="s">
        <v>2</v>
      </c>
    </row>
    <row r="85" spans="1:18" x14ac:dyDescent="0.2">
      <c r="A85" s="44">
        <v>84</v>
      </c>
      <c r="B85" s="9">
        <v>20</v>
      </c>
      <c r="C85" s="9">
        <v>1</v>
      </c>
      <c r="D85" t="s">
        <v>2</v>
      </c>
      <c r="E85" t="s">
        <v>2</v>
      </c>
      <c r="F85" s="8">
        <v>0</v>
      </c>
      <c r="G85" s="8">
        <v>0</v>
      </c>
      <c r="H85" s="8">
        <v>0</v>
      </c>
      <c r="I85" s="8">
        <v>1</v>
      </c>
      <c r="J85" s="9">
        <v>0</v>
      </c>
      <c r="K85" s="7">
        <v>0</v>
      </c>
      <c r="L85" s="7">
        <v>0</v>
      </c>
      <c r="M85" s="7"/>
      <c r="N85" s="7">
        <v>30.695297</v>
      </c>
      <c r="O85" s="8"/>
      <c r="P85" s="8"/>
      <c r="Q85" s="8"/>
      <c r="R85" t="s">
        <v>2</v>
      </c>
    </row>
    <row r="86" spans="1:18" x14ac:dyDescent="0.2">
      <c r="A86" s="44">
        <v>85</v>
      </c>
      <c r="B86" s="9">
        <v>29</v>
      </c>
      <c r="C86" s="9">
        <v>1</v>
      </c>
      <c r="D86" t="s">
        <v>2</v>
      </c>
      <c r="E86" t="s">
        <v>2</v>
      </c>
      <c r="F86" s="8">
        <v>0</v>
      </c>
      <c r="G86" s="8">
        <v>0</v>
      </c>
      <c r="H86" s="8">
        <v>0</v>
      </c>
      <c r="I86" s="8">
        <v>1</v>
      </c>
      <c r="J86" s="9">
        <v>0</v>
      </c>
      <c r="K86" s="7">
        <v>0</v>
      </c>
      <c r="L86" s="7">
        <v>0</v>
      </c>
      <c r="M86" s="7"/>
      <c r="N86" s="7">
        <v>33.251533999999999</v>
      </c>
      <c r="O86" s="8"/>
      <c r="P86" s="8"/>
      <c r="Q86" s="8"/>
      <c r="R86" t="s">
        <v>2</v>
      </c>
    </row>
    <row r="87" spans="1:18" x14ac:dyDescent="0.2">
      <c r="A87" s="44">
        <v>86</v>
      </c>
      <c r="B87" s="7">
        <v>35</v>
      </c>
      <c r="C87" s="7">
        <v>1</v>
      </c>
      <c r="D87" t="s">
        <v>2</v>
      </c>
      <c r="E87" t="s">
        <v>2</v>
      </c>
      <c r="F87" s="8">
        <v>0</v>
      </c>
      <c r="G87" s="8">
        <v>0</v>
      </c>
      <c r="H87" s="8">
        <v>0</v>
      </c>
      <c r="I87" s="8">
        <v>1</v>
      </c>
      <c r="J87" s="9">
        <v>0</v>
      </c>
      <c r="K87" s="7">
        <v>0</v>
      </c>
      <c r="L87" s="7">
        <v>0</v>
      </c>
      <c r="M87" s="8"/>
      <c r="N87" s="8">
        <v>37.629179329999999</v>
      </c>
      <c r="O87" s="8"/>
      <c r="P87" s="8"/>
      <c r="Q87" s="8"/>
      <c r="R87" t="s">
        <v>2</v>
      </c>
    </row>
    <row r="88" spans="1:18" x14ac:dyDescent="0.2">
      <c r="A88" s="44">
        <v>87</v>
      </c>
      <c r="B88" s="9">
        <v>41</v>
      </c>
      <c r="C88" s="9">
        <v>1</v>
      </c>
      <c r="D88" t="s">
        <v>2</v>
      </c>
      <c r="E88" t="s">
        <v>2</v>
      </c>
      <c r="F88" s="8">
        <v>0</v>
      </c>
      <c r="G88" s="8">
        <v>0</v>
      </c>
      <c r="H88" s="8">
        <v>0</v>
      </c>
      <c r="I88" s="8">
        <v>1</v>
      </c>
      <c r="J88" s="9">
        <v>0</v>
      </c>
      <c r="K88" s="7">
        <v>0</v>
      </c>
      <c r="L88" s="7">
        <v>0</v>
      </c>
      <c r="M88" s="7"/>
      <c r="N88" s="7">
        <v>39.141103999999999</v>
      </c>
      <c r="O88" s="8"/>
      <c r="P88" s="8"/>
      <c r="Q88" s="8"/>
      <c r="R88" t="s">
        <v>2</v>
      </c>
    </row>
    <row r="89" spans="1:18" x14ac:dyDescent="0.2">
      <c r="A89" s="44">
        <v>88</v>
      </c>
      <c r="B89" s="9">
        <v>48</v>
      </c>
      <c r="C89" s="9">
        <v>1</v>
      </c>
      <c r="D89" t="s">
        <v>2</v>
      </c>
      <c r="E89" t="s">
        <v>2</v>
      </c>
      <c r="F89" s="8">
        <v>0</v>
      </c>
      <c r="G89" s="8">
        <v>0</v>
      </c>
      <c r="H89" s="8">
        <v>0</v>
      </c>
      <c r="I89" s="8">
        <v>1</v>
      </c>
      <c r="J89" s="9">
        <v>0</v>
      </c>
      <c r="K89" s="7">
        <v>0</v>
      </c>
      <c r="L89" s="7">
        <v>0</v>
      </c>
      <c r="M89" s="7"/>
      <c r="N89" s="7">
        <v>40.613497000000002</v>
      </c>
      <c r="O89" s="8"/>
      <c r="P89" s="8"/>
      <c r="Q89" s="8"/>
      <c r="R89" t="s">
        <v>2</v>
      </c>
    </row>
    <row r="90" spans="1:18" x14ac:dyDescent="0.2">
      <c r="A90" s="44">
        <v>89</v>
      </c>
      <c r="B90" s="8">
        <v>26</v>
      </c>
      <c r="C90" s="8">
        <v>1</v>
      </c>
      <c r="D90" s="2" t="s">
        <v>2</v>
      </c>
      <c r="E90" s="7">
        <v>40.964383561643835</v>
      </c>
      <c r="F90" s="8">
        <v>0</v>
      </c>
      <c r="G90" s="8">
        <v>0</v>
      </c>
      <c r="H90" s="8">
        <v>1</v>
      </c>
      <c r="I90" s="8">
        <v>0</v>
      </c>
      <c r="J90" s="9">
        <v>0</v>
      </c>
      <c r="K90" s="7">
        <v>0</v>
      </c>
      <c r="L90" s="7">
        <v>0</v>
      </c>
      <c r="M90" s="7"/>
      <c r="N90" s="7">
        <v>39.396140000000003</v>
      </c>
      <c r="O90" s="7">
        <v>0.66666666666666663</v>
      </c>
      <c r="P90" s="8">
        <v>0</v>
      </c>
      <c r="Q90" s="8">
        <v>0.51</v>
      </c>
      <c r="R90" t="s">
        <v>2</v>
      </c>
    </row>
    <row r="91" spans="1:18" x14ac:dyDescent="0.2">
      <c r="A91" s="44">
        <v>90</v>
      </c>
      <c r="B91" s="9">
        <v>29</v>
      </c>
      <c r="C91" s="9">
        <v>1</v>
      </c>
      <c r="D91" t="s">
        <v>2</v>
      </c>
      <c r="E91" s="8" t="s">
        <v>2</v>
      </c>
      <c r="F91" s="8">
        <v>0</v>
      </c>
      <c r="G91" s="8">
        <v>0</v>
      </c>
      <c r="H91" s="8">
        <v>0</v>
      </c>
      <c r="I91" s="8">
        <v>1</v>
      </c>
      <c r="J91" s="9">
        <v>0</v>
      </c>
      <c r="K91" s="7">
        <v>0</v>
      </c>
      <c r="L91" s="7">
        <v>0</v>
      </c>
      <c r="M91" s="7"/>
      <c r="N91" s="7">
        <v>41.492843000000001</v>
      </c>
      <c r="O91" s="8"/>
      <c r="P91" s="8"/>
      <c r="Q91" s="8"/>
      <c r="R91" t="s">
        <v>2</v>
      </c>
    </row>
    <row r="92" spans="1:18" x14ac:dyDescent="0.2">
      <c r="A92" s="44">
        <v>91</v>
      </c>
      <c r="B92" s="8">
        <v>50</v>
      </c>
      <c r="C92" s="8">
        <v>1</v>
      </c>
      <c r="D92" s="2" t="s">
        <v>2</v>
      </c>
      <c r="E92" s="7">
        <v>6.838356164383562</v>
      </c>
      <c r="F92" s="8">
        <v>0</v>
      </c>
      <c r="G92" s="8">
        <v>0</v>
      </c>
      <c r="H92" s="8">
        <v>1</v>
      </c>
      <c r="I92" s="8">
        <v>0</v>
      </c>
      <c r="J92" s="9">
        <v>0</v>
      </c>
      <c r="K92" s="7">
        <v>0</v>
      </c>
      <c r="L92" s="7">
        <v>0</v>
      </c>
      <c r="M92" s="7"/>
      <c r="N92" s="7">
        <v>42.995170000000002</v>
      </c>
      <c r="O92" s="7">
        <v>0.84615384615384615</v>
      </c>
      <c r="P92" s="8">
        <v>0</v>
      </c>
      <c r="Q92" s="8">
        <v>0.57999999999999996</v>
      </c>
      <c r="R92" s="2" t="s">
        <v>2</v>
      </c>
    </row>
    <row r="93" spans="1:18" x14ac:dyDescent="0.2">
      <c r="A93" s="44">
        <v>92</v>
      </c>
      <c r="B93" s="8">
        <v>38</v>
      </c>
      <c r="C93" s="8">
        <v>1</v>
      </c>
      <c r="D93" t="s">
        <v>2</v>
      </c>
      <c r="E93" s="7">
        <v>20.054794520547944</v>
      </c>
      <c r="F93" s="8">
        <v>0</v>
      </c>
      <c r="G93" s="8">
        <v>0</v>
      </c>
      <c r="H93" s="8">
        <v>1</v>
      </c>
      <c r="I93" s="8">
        <v>0</v>
      </c>
      <c r="J93" s="14">
        <v>0</v>
      </c>
      <c r="K93" s="7">
        <v>0</v>
      </c>
      <c r="L93" s="7">
        <v>0</v>
      </c>
      <c r="M93" s="7"/>
      <c r="N93" s="7">
        <v>46.656529999999997</v>
      </c>
      <c r="O93" s="15">
        <v>0.4</v>
      </c>
      <c r="P93" s="8" t="s">
        <v>2</v>
      </c>
      <c r="Q93" s="8" t="s">
        <v>2</v>
      </c>
      <c r="R93" t="s">
        <v>2</v>
      </c>
    </row>
    <row r="94" spans="1:18" x14ac:dyDescent="0.2">
      <c r="A94" s="44">
        <v>93</v>
      </c>
      <c r="B94" s="8">
        <v>34</v>
      </c>
      <c r="C94" s="8">
        <v>0</v>
      </c>
      <c r="D94" s="2">
        <v>2.5</v>
      </c>
      <c r="E94" s="7">
        <v>24.657534246575345</v>
      </c>
      <c r="F94" s="8">
        <v>0</v>
      </c>
      <c r="G94" s="8">
        <v>1</v>
      </c>
      <c r="H94" s="8">
        <v>0</v>
      </c>
      <c r="I94" s="8">
        <v>0</v>
      </c>
      <c r="J94" s="9">
        <v>0</v>
      </c>
      <c r="K94" s="7">
        <v>0</v>
      </c>
      <c r="L94" s="7">
        <v>0</v>
      </c>
      <c r="M94" s="7">
        <v>0</v>
      </c>
      <c r="N94" s="7">
        <v>28.309180000000001</v>
      </c>
      <c r="O94" s="7">
        <v>1.6</v>
      </c>
      <c r="P94" s="8">
        <v>0</v>
      </c>
      <c r="Q94" s="8">
        <v>0.67</v>
      </c>
      <c r="R94" s="2">
        <v>0</v>
      </c>
    </row>
    <row r="95" spans="1:18" x14ac:dyDescent="0.2">
      <c r="A95" s="44">
        <v>94</v>
      </c>
      <c r="B95" s="8">
        <v>50</v>
      </c>
      <c r="C95" s="8">
        <v>1</v>
      </c>
      <c r="D95" t="s">
        <v>2</v>
      </c>
      <c r="E95" s="7">
        <v>5.6876712328767125</v>
      </c>
      <c r="F95" s="8">
        <v>0</v>
      </c>
      <c r="G95" s="8">
        <v>0</v>
      </c>
      <c r="H95" s="8">
        <v>1</v>
      </c>
      <c r="I95" s="8">
        <v>0</v>
      </c>
      <c r="J95" s="9">
        <v>0</v>
      </c>
      <c r="K95" s="7">
        <v>0</v>
      </c>
      <c r="L95" s="7">
        <v>0</v>
      </c>
      <c r="M95" s="7">
        <v>0</v>
      </c>
      <c r="N95" s="7">
        <v>36.322189999999999</v>
      </c>
      <c r="O95" s="7">
        <v>0.26666666666666666</v>
      </c>
      <c r="P95" s="8">
        <v>0</v>
      </c>
      <c r="Q95" s="8">
        <v>0.5</v>
      </c>
      <c r="R95" t="s">
        <v>2</v>
      </c>
    </row>
    <row r="96" spans="1:18" x14ac:dyDescent="0.2">
      <c r="A96" s="44">
        <v>95</v>
      </c>
      <c r="B96" s="9">
        <v>32</v>
      </c>
      <c r="C96" s="9">
        <v>1</v>
      </c>
      <c r="D96" s="2" t="s">
        <v>2</v>
      </c>
      <c r="E96" s="8" t="s">
        <v>2</v>
      </c>
      <c r="F96" s="8">
        <v>0</v>
      </c>
      <c r="G96" s="8">
        <v>0</v>
      </c>
      <c r="H96" s="8">
        <v>0</v>
      </c>
      <c r="I96" s="8">
        <v>1</v>
      </c>
      <c r="J96" s="9">
        <v>3.6446499999999999</v>
      </c>
      <c r="K96" s="7">
        <v>0</v>
      </c>
      <c r="L96" s="7">
        <v>0</v>
      </c>
      <c r="M96" s="7"/>
      <c r="N96" s="7">
        <v>20.879346000000002</v>
      </c>
      <c r="O96" s="8"/>
      <c r="P96" s="8"/>
      <c r="Q96" s="8"/>
      <c r="R96" t="s">
        <v>2</v>
      </c>
    </row>
    <row r="97" spans="1:18" x14ac:dyDescent="0.2">
      <c r="A97" s="44">
        <v>96</v>
      </c>
      <c r="B97" s="8">
        <v>33</v>
      </c>
      <c r="C97" s="8">
        <v>0</v>
      </c>
      <c r="D97" t="s">
        <v>2</v>
      </c>
      <c r="E97" s="7">
        <v>80.449315068493149</v>
      </c>
      <c r="F97" s="8">
        <v>0</v>
      </c>
      <c r="G97" s="8">
        <v>0</v>
      </c>
      <c r="H97" s="8">
        <v>1</v>
      </c>
      <c r="I97" s="8">
        <v>0</v>
      </c>
      <c r="J97" s="14">
        <v>3.9</v>
      </c>
      <c r="K97" s="7">
        <v>0</v>
      </c>
      <c r="L97" s="7">
        <v>0</v>
      </c>
      <c r="M97" s="7"/>
      <c r="N97" s="7">
        <v>45.65934</v>
      </c>
      <c r="O97" s="15">
        <v>1</v>
      </c>
      <c r="P97" s="8" t="s">
        <v>2</v>
      </c>
      <c r="Q97" s="8" t="s">
        <v>2</v>
      </c>
      <c r="R97" t="s">
        <v>2</v>
      </c>
    </row>
    <row r="98" spans="1:18" x14ac:dyDescent="0.2">
      <c r="A98" s="44">
        <v>97</v>
      </c>
      <c r="B98" s="8">
        <v>43</v>
      </c>
      <c r="C98" s="8">
        <v>0</v>
      </c>
      <c r="D98" s="2">
        <v>2</v>
      </c>
      <c r="E98" s="7">
        <v>27.353424657534248</v>
      </c>
      <c r="F98" s="8">
        <v>0</v>
      </c>
      <c r="G98" s="8">
        <v>0</v>
      </c>
      <c r="H98" s="8">
        <v>1</v>
      </c>
      <c r="I98" s="8">
        <v>0</v>
      </c>
      <c r="J98" s="9">
        <v>4.0876099999999997</v>
      </c>
      <c r="K98" s="7">
        <v>0</v>
      </c>
      <c r="L98" s="7">
        <v>0</v>
      </c>
      <c r="M98" s="7"/>
      <c r="N98" s="7">
        <v>21.642510000000001</v>
      </c>
      <c r="O98" s="7">
        <v>0.62068965517241381</v>
      </c>
      <c r="P98" s="8">
        <v>1</v>
      </c>
      <c r="Q98" s="8">
        <v>0.69</v>
      </c>
      <c r="R98" t="s">
        <v>2</v>
      </c>
    </row>
    <row r="99" spans="1:18" x14ac:dyDescent="0.2">
      <c r="A99" s="44">
        <v>98</v>
      </c>
      <c r="B99" s="9">
        <v>47</v>
      </c>
      <c r="C99" s="9">
        <v>0</v>
      </c>
      <c r="D99" t="s">
        <v>2</v>
      </c>
      <c r="E99" s="8" t="s">
        <v>2</v>
      </c>
      <c r="F99" s="8">
        <v>0</v>
      </c>
      <c r="G99" s="8">
        <v>0</v>
      </c>
      <c r="H99" s="8">
        <v>0</v>
      </c>
      <c r="I99" s="8">
        <v>1</v>
      </c>
      <c r="J99" s="9">
        <v>5.72</v>
      </c>
      <c r="K99" s="7">
        <v>0</v>
      </c>
      <c r="L99" s="7">
        <v>0</v>
      </c>
      <c r="M99" s="7"/>
      <c r="N99" s="7">
        <v>24.233129000000002</v>
      </c>
      <c r="O99" s="8"/>
      <c r="P99" s="8"/>
      <c r="Q99" s="8"/>
      <c r="R99" t="s">
        <v>2</v>
      </c>
    </row>
    <row r="100" spans="1:18" x14ac:dyDescent="0.2">
      <c r="A100" s="44">
        <v>99</v>
      </c>
      <c r="B100" s="8">
        <v>67</v>
      </c>
      <c r="C100" s="8">
        <v>1</v>
      </c>
      <c r="D100" t="s">
        <v>2</v>
      </c>
      <c r="E100" s="7">
        <v>22.06027397260274</v>
      </c>
      <c r="F100" s="8">
        <v>0</v>
      </c>
      <c r="G100" s="8">
        <v>0</v>
      </c>
      <c r="H100" s="8">
        <v>1</v>
      </c>
      <c r="I100" s="8">
        <v>0</v>
      </c>
      <c r="J100" s="14">
        <v>6.21</v>
      </c>
      <c r="K100" s="7">
        <v>0</v>
      </c>
      <c r="L100" s="7">
        <v>0</v>
      </c>
      <c r="M100" s="7"/>
      <c r="N100" s="7">
        <v>18.369959999999999</v>
      </c>
      <c r="O100" s="15">
        <v>0.51851851851851849</v>
      </c>
      <c r="P100" s="8" t="s">
        <v>2</v>
      </c>
      <c r="Q100" s="8" t="s">
        <v>2</v>
      </c>
      <c r="R100" t="s">
        <v>2</v>
      </c>
    </row>
    <row r="101" spans="1:18" x14ac:dyDescent="0.2">
      <c r="A101" s="44">
        <v>100</v>
      </c>
      <c r="B101" s="9">
        <v>44</v>
      </c>
      <c r="C101" s="9">
        <v>0</v>
      </c>
      <c r="D101" t="s">
        <v>2</v>
      </c>
      <c r="E101" s="8" t="s">
        <v>2</v>
      </c>
      <c r="F101" s="8">
        <v>0</v>
      </c>
      <c r="G101" s="8">
        <v>0</v>
      </c>
      <c r="H101" s="8">
        <v>0</v>
      </c>
      <c r="I101" s="8">
        <v>1</v>
      </c>
      <c r="J101" s="9">
        <v>7.65</v>
      </c>
      <c r="K101" s="7">
        <v>0</v>
      </c>
      <c r="L101" s="7">
        <v>0</v>
      </c>
      <c r="M101" s="7"/>
      <c r="N101" s="7">
        <v>21.308793000000001</v>
      </c>
      <c r="O101" s="8"/>
      <c r="P101" s="8"/>
      <c r="Q101" s="8"/>
      <c r="R101" t="s">
        <v>2</v>
      </c>
    </row>
    <row r="102" spans="1:18" x14ac:dyDescent="0.2">
      <c r="A102" s="44">
        <v>101</v>
      </c>
      <c r="B102" s="8">
        <v>45</v>
      </c>
      <c r="C102" s="8">
        <v>0</v>
      </c>
      <c r="D102" t="s">
        <v>2</v>
      </c>
      <c r="E102" s="7">
        <v>4.1753424657534248</v>
      </c>
      <c r="F102" s="8">
        <v>0</v>
      </c>
      <c r="G102" s="8">
        <v>0</v>
      </c>
      <c r="H102" s="8">
        <v>1</v>
      </c>
      <c r="I102" s="8">
        <v>0</v>
      </c>
      <c r="J102" s="14">
        <v>10.130000000000001</v>
      </c>
      <c r="K102" s="7">
        <v>0</v>
      </c>
      <c r="L102" s="7">
        <v>0</v>
      </c>
      <c r="M102" s="7"/>
      <c r="N102" s="7">
        <v>21.025639999999999</v>
      </c>
      <c r="O102" s="15">
        <v>0.26666666666666666</v>
      </c>
      <c r="P102" s="8" t="s">
        <v>2</v>
      </c>
      <c r="Q102" s="8" t="s">
        <v>2</v>
      </c>
      <c r="R102" t="s">
        <v>2</v>
      </c>
    </row>
    <row r="103" spans="1:18" x14ac:dyDescent="0.2">
      <c r="A103" s="44">
        <v>102</v>
      </c>
      <c r="B103" s="9">
        <v>35</v>
      </c>
      <c r="C103" s="9">
        <v>1</v>
      </c>
      <c r="D103" t="s">
        <v>2</v>
      </c>
      <c r="E103" s="8" t="s">
        <v>2</v>
      </c>
      <c r="F103" s="8">
        <v>0</v>
      </c>
      <c r="G103" s="8">
        <v>0</v>
      </c>
      <c r="H103" s="8">
        <v>0</v>
      </c>
      <c r="I103" s="8">
        <v>1</v>
      </c>
      <c r="J103" s="9">
        <v>16.829999999999998</v>
      </c>
      <c r="K103" s="7">
        <v>0</v>
      </c>
      <c r="L103" s="7">
        <v>0</v>
      </c>
      <c r="M103" s="7"/>
      <c r="N103" s="7">
        <v>6.9325153000000004</v>
      </c>
      <c r="O103" s="8"/>
      <c r="P103" s="8"/>
      <c r="Q103" s="8"/>
      <c r="R103" t="s">
        <v>2</v>
      </c>
    </row>
    <row r="104" spans="1:18" x14ac:dyDescent="0.2">
      <c r="A104" s="44">
        <v>103</v>
      </c>
      <c r="B104" s="8">
        <v>20</v>
      </c>
      <c r="C104" s="8">
        <v>1</v>
      </c>
      <c r="D104">
        <v>0</v>
      </c>
      <c r="E104" s="7">
        <v>8.6465753424657539</v>
      </c>
      <c r="F104" s="8">
        <v>0</v>
      </c>
      <c r="G104" s="8">
        <v>0</v>
      </c>
      <c r="H104" s="8">
        <v>1</v>
      </c>
      <c r="I104" s="8">
        <v>0</v>
      </c>
      <c r="J104" s="9">
        <v>17.72459147</v>
      </c>
      <c r="K104" s="9">
        <v>0</v>
      </c>
      <c r="L104" s="9">
        <v>4.7100000000000001E-4</v>
      </c>
      <c r="M104" s="7"/>
      <c r="N104" s="7">
        <v>26.90821</v>
      </c>
      <c r="O104" s="7">
        <v>0.13333333333333333</v>
      </c>
      <c r="P104" s="8">
        <v>0</v>
      </c>
      <c r="Q104" s="8">
        <v>0.54</v>
      </c>
      <c r="R104" t="s">
        <v>2</v>
      </c>
    </row>
    <row r="105" spans="1:18" x14ac:dyDescent="0.2">
      <c r="A105" s="44">
        <v>104</v>
      </c>
      <c r="B105" s="9">
        <v>52</v>
      </c>
      <c r="C105" s="9">
        <v>0</v>
      </c>
      <c r="D105" t="s">
        <v>2</v>
      </c>
      <c r="E105" s="8" t="s">
        <v>2</v>
      </c>
      <c r="F105" s="8">
        <v>0</v>
      </c>
      <c r="G105" s="8">
        <v>0</v>
      </c>
      <c r="H105" s="8">
        <v>0</v>
      </c>
      <c r="I105" s="8">
        <v>1</v>
      </c>
      <c r="J105" s="9">
        <v>19.25</v>
      </c>
      <c r="K105" s="7">
        <v>0</v>
      </c>
      <c r="L105" s="7">
        <v>0</v>
      </c>
      <c r="M105" s="7"/>
      <c r="N105" s="7">
        <v>34.089979999999997</v>
      </c>
      <c r="O105" s="8"/>
      <c r="P105" s="8"/>
      <c r="Q105" s="8"/>
      <c r="R105" t="s">
        <v>2</v>
      </c>
    </row>
    <row r="106" spans="1:18" x14ac:dyDescent="0.2">
      <c r="A106" s="44">
        <v>105</v>
      </c>
      <c r="B106" s="7">
        <v>50</v>
      </c>
      <c r="C106" s="7">
        <v>1</v>
      </c>
      <c r="D106" t="s">
        <v>2</v>
      </c>
      <c r="E106" s="8" t="s">
        <v>2</v>
      </c>
      <c r="F106" s="8">
        <v>0</v>
      </c>
      <c r="G106" s="8">
        <v>0</v>
      </c>
      <c r="H106" s="8">
        <v>0</v>
      </c>
      <c r="I106" s="8">
        <v>1</v>
      </c>
      <c r="J106" s="9">
        <v>24.38</v>
      </c>
      <c r="K106" s="7">
        <v>0</v>
      </c>
      <c r="L106" s="7">
        <v>0</v>
      </c>
      <c r="M106" s="8"/>
      <c r="N106" s="7">
        <v>29.42249</v>
      </c>
      <c r="O106" s="8"/>
      <c r="P106" s="8"/>
      <c r="Q106" s="8"/>
      <c r="R106" t="s">
        <v>2</v>
      </c>
    </row>
    <row r="107" spans="1:18" x14ac:dyDescent="0.2">
      <c r="A107" s="44">
        <v>106</v>
      </c>
      <c r="B107" s="8">
        <v>27</v>
      </c>
      <c r="C107" s="8">
        <v>1</v>
      </c>
      <c r="D107" t="s">
        <v>2</v>
      </c>
      <c r="E107" s="7">
        <v>128.48219178082192</v>
      </c>
      <c r="F107" s="8">
        <v>0</v>
      </c>
      <c r="G107" s="8">
        <v>0</v>
      </c>
      <c r="H107" s="8">
        <v>1</v>
      </c>
      <c r="I107" s="8">
        <v>0</v>
      </c>
      <c r="J107" s="14">
        <v>55.33</v>
      </c>
      <c r="K107" s="7">
        <v>0</v>
      </c>
      <c r="L107" s="7">
        <v>0</v>
      </c>
      <c r="M107" s="7"/>
      <c r="N107" s="7">
        <v>33.681319999999999</v>
      </c>
      <c r="O107" s="15">
        <v>0.8</v>
      </c>
      <c r="P107" s="8">
        <v>0</v>
      </c>
      <c r="Q107" s="8">
        <v>0.68</v>
      </c>
      <c r="R107" t="s">
        <v>2</v>
      </c>
    </row>
    <row r="108" spans="1:18" x14ac:dyDescent="0.2">
      <c r="A108" s="44">
        <v>107</v>
      </c>
      <c r="B108" s="9">
        <v>33</v>
      </c>
      <c r="C108" s="9">
        <v>1</v>
      </c>
      <c r="D108" t="s">
        <v>2</v>
      </c>
      <c r="E108" s="8" t="s">
        <v>2</v>
      </c>
      <c r="F108" s="8">
        <v>0</v>
      </c>
      <c r="G108" s="8">
        <v>0</v>
      </c>
      <c r="H108" s="8">
        <v>0</v>
      </c>
      <c r="I108" s="8">
        <v>1</v>
      </c>
      <c r="J108" s="9">
        <v>56.2</v>
      </c>
      <c r="K108" s="7">
        <v>0</v>
      </c>
      <c r="L108" s="7">
        <v>0</v>
      </c>
      <c r="M108" s="7"/>
      <c r="N108" s="7">
        <v>20.449898000000001</v>
      </c>
      <c r="O108" s="8"/>
      <c r="P108" s="8"/>
      <c r="Q108" s="8"/>
      <c r="R108" t="s">
        <v>2</v>
      </c>
    </row>
    <row r="109" spans="1:18" x14ac:dyDescent="0.2">
      <c r="A109" s="44">
        <v>108</v>
      </c>
      <c r="B109" s="9">
        <v>20</v>
      </c>
      <c r="C109" s="9">
        <v>1</v>
      </c>
      <c r="D109" t="s">
        <v>2</v>
      </c>
      <c r="E109" s="8" t="s">
        <v>2</v>
      </c>
      <c r="F109" s="8">
        <v>0</v>
      </c>
      <c r="G109" s="8">
        <v>0</v>
      </c>
      <c r="H109" s="8">
        <v>0</v>
      </c>
      <c r="I109" s="8">
        <v>1</v>
      </c>
      <c r="J109" s="14">
        <v>71.066450000000003</v>
      </c>
      <c r="K109" s="7">
        <v>0</v>
      </c>
      <c r="L109" s="7">
        <v>0</v>
      </c>
      <c r="M109" s="7"/>
      <c r="N109" s="7">
        <v>19.631902</v>
      </c>
      <c r="O109" s="8"/>
      <c r="P109" s="8"/>
      <c r="Q109" s="8"/>
      <c r="R109" t="s">
        <v>2</v>
      </c>
    </row>
    <row r="110" spans="1:18" x14ac:dyDescent="0.2">
      <c r="A110" s="44">
        <v>109</v>
      </c>
      <c r="B110" s="9">
        <v>36</v>
      </c>
      <c r="C110" s="9">
        <v>0</v>
      </c>
      <c r="D110" t="s">
        <v>2</v>
      </c>
      <c r="E110" s="8" t="s">
        <v>2</v>
      </c>
      <c r="F110" s="8">
        <v>0</v>
      </c>
      <c r="G110" s="8">
        <v>0</v>
      </c>
      <c r="H110" s="8">
        <v>0</v>
      </c>
      <c r="I110" s="8">
        <v>1</v>
      </c>
      <c r="J110" s="9">
        <v>104.14</v>
      </c>
      <c r="K110" s="7">
        <v>0</v>
      </c>
      <c r="L110" s="7">
        <v>0</v>
      </c>
      <c r="M110" s="7"/>
      <c r="N110" s="7">
        <v>26.032720000000001</v>
      </c>
      <c r="O110" s="8"/>
      <c r="P110" s="8"/>
      <c r="Q110" s="8"/>
      <c r="R110" t="s">
        <v>2</v>
      </c>
    </row>
    <row r="111" spans="1:18" x14ac:dyDescent="0.2">
      <c r="A111" s="44">
        <v>110</v>
      </c>
      <c r="B111" s="8">
        <v>72</v>
      </c>
      <c r="C111" s="8">
        <v>0</v>
      </c>
      <c r="D111">
        <v>3.5</v>
      </c>
      <c r="E111" s="7" t="s">
        <v>2</v>
      </c>
      <c r="F111" s="8">
        <v>0</v>
      </c>
      <c r="G111" s="8">
        <v>1</v>
      </c>
      <c r="H111" s="8">
        <v>0</v>
      </c>
      <c r="I111" s="8">
        <v>0</v>
      </c>
      <c r="J111" s="14">
        <v>172.43</v>
      </c>
      <c r="K111" s="13">
        <v>1.34237E-5</v>
      </c>
      <c r="L111" s="7">
        <v>2.4557000000000002E-4</v>
      </c>
      <c r="M111" s="7">
        <v>21943.41085</v>
      </c>
      <c r="N111" s="7">
        <v>32.893770000000004</v>
      </c>
      <c r="O111" s="15">
        <v>1</v>
      </c>
      <c r="P111" s="8">
        <v>0</v>
      </c>
      <c r="Q111" s="8">
        <v>0.45</v>
      </c>
      <c r="R111" s="8">
        <v>0</v>
      </c>
    </row>
    <row r="112" spans="1:18" x14ac:dyDescent="0.2">
      <c r="A112" s="44">
        <v>111</v>
      </c>
      <c r="B112" s="9">
        <v>32</v>
      </c>
      <c r="C112" s="9">
        <v>0</v>
      </c>
      <c r="D112" t="s">
        <v>2</v>
      </c>
      <c r="E112" s="8" t="s">
        <v>2</v>
      </c>
      <c r="F112" s="8">
        <v>0</v>
      </c>
      <c r="G112" s="8">
        <v>0</v>
      </c>
      <c r="H112" s="8">
        <v>0</v>
      </c>
      <c r="I112" s="8">
        <v>1</v>
      </c>
      <c r="J112" s="9">
        <v>319.07780000000002</v>
      </c>
      <c r="K112" s="7">
        <v>0</v>
      </c>
      <c r="L112" s="7">
        <v>3.0699999999999998E-4</v>
      </c>
      <c r="M112" s="7"/>
      <c r="N112" s="7">
        <v>23.946829999999999</v>
      </c>
      <c r="O112" s="8"/>
      <c r="P112" s="8"/>
      <c r="Q112" s="8"/>
      <c r="R112" t="s">
        <v>2</v>
      </c>
    </row>
    <row r="113" spans="1:18" x14ac:dyDescent="0.2">
      <c r="A113" s="44">
        <v>112</v>
      </c>
      <c r="B113" s="9">
        <v>36</v>
      </c>
      <c r="C113" s="9">
        <v>0</v>
      </c>
      <c r="D113" t="s">
        <v>2</v>
      </c>
      <c r="E113" s="8" t="s">
        <v>2</v>
      </c>
      <c r="F113" s="8">
        <v>0</v>
      </c>
      <c r="G113" s="8">
        <v>0</v>
      </c>
      <c r="H113" s="8">
        <v>0</v>
      </c>
      <c r="I113" s="8">
        <v>1</v>
      </c>
      <c r="J113" s="9">
        <v>946.09</v>
      </c>
      <c r="K113" s="7">
        <v>0</v>
      </c>
      <c r="L113" s="7">
        <v>7.0628999999999997E-2</v>
      </c>
      <c r="M113" s="7"/>
      <c r="N113" s="8">
        <v>20.34764826</v>
      </c>
      <c r="O113" s="8"/>
      <c r="P113" s="8"/>
      <c r="Q113" s="8"/>
      <c r="R113" t="s">
        <v>2</v>
      </c>
    </row>
    <row r="114" spans="1:18" x14ac:dyDescent="0.2">
      <c r="A114" s="44">
        <v>113</v>
      </c>
      <c r="B114" s="8">
        <v>33</v>
      </c>
      <c r="C114" s="8">
        <v>1</v>
      </c>
      <c r="D114" t="s">
        <v>2</v>
      </c>
      <c r="E114" s="7">
        <v>8.6465753424657539</v>
      </c>
      <c r="F114" s="8">
        <v>0</v>
      </c>
      <c r="G114" s="8">
        <v>0</v>
      </c>
      <c r="H114" s="8">
        <v>1</v>
      </c>
      <c r="I114" s="8">
        <v>0</v>
      </c>
      <c r="J114" s="9">
        <v>2884.2097899999999</v>
      </c>
      <c r="K114" s="9">
        <v>2.0513710000000001E-2</v>
      </c>
      <c r="L114" s="9">
        <v>4.5931E-2</v>
      </c>
      <c r="M114" s="7"/>
      <c r="N114" s="7">
        <v>39.25121</v>
      </c>
      <c r="O114" s="7">
        <v>0.8</v>
      </c>
      <c r="P114" s="8">
        <v>0</v>
      </c>
      <c r="Q114" s="8">
        <v>0.56999999999999995</v>
      </c>
      <c r="R114" t="s">
        <v>2</v>
      </c>
    </row>
    <row r="115" spans="1:18" x14ac:dyDescent="0.2">
      <c r="A115" s="44">
        <v>114</v>
      </c>
      <c r="B115" s="9">
        <v>36</v>
      </c>
      <c r="C115" s="9">
        <v>1</v>
      </c>
      <c r="D115" t="s">
        <v>2</v>
      </c>
      <c r="E115" s="8" t="s">
        <v>2</v>
      </c>
      <c r="F115" s="8">
        <v>0</v>
      </c>
      <c r="G115" s="8">
        <v>0</v>
      </c>
      <c r="H115" s="8">
        <v>0</v>
      </c>
      <c r="I115" s="8">
        <v>1</v>
      </c>
      <c r="J115" s="9">
        <v>8371.08</v>
      </c>
      <c r="K115" s="7">
        <v>4.6420000000000003E-2</v>
      </c>
      <c r="L115" s="7">
        <v>0.238681</v>
      </c>
      <c r="M115" s="7"/>
      <c r="N115" s="8">
        <v>31.574642130000001</v>
      </c>
      <c r="O115" s="8"/>
      <c r="P115" s="8"/>
      <c r="Q115" s="8"/>
      <c r="R115" t="s">
        <v>2</v>
      </c>
    </row>
  </sheetData>
  <sortState xmlns:xlrd2="http://schemas.microsoft.com/office/spreadsheetml/2017/richdata2" ref="A2:R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E1EF-4856-214D-A851-07DD7D666A3C}">
  <dimension ref="A1:O183"/>
  <sheetViews>
    <sheetView tabSelected="1" topLeftCell="A145" zoomScaleNormal="100" workbookViewId="0">
      <selection activeCell="E183" sqref="E183"/>
    </sheetView>
  </sheetViews>
  <sheetFormatPr baseColWidth="10" defaultRowHeight="16" x14ac:dyDescent="0.2"/>
  <cols>
    <col min="1" max="1" width="18.5" bestFit="1" customWidth="1"/>
  </cols>
  <sheetData>
    <row r="1" spans="1:15" x14ac:dyDescent="0.2">
      <c r="A1" s="5" t="s">
        <v>19</v>
      </c>
      <c r="B1" s="5" t="s">
        <v>20</v>
      </c>
      <c r="C1" s="5" t="s">
        <v>0</v>
      </c>
      <c r="D1" s="5" t="s">
        <v>31</v>
      </c>
      <c r="E1" s="5" t="s">
        <v>33</v>
      </c>
      <c r="F1" s="5" t="s">
        <v>21</v>
      </c>
      <c r="G1" t="s">
        <v>22</v>
      </c>
      <c r="H1" t="s">
        <v>23</v>
      </c>
      <c r="I1" s="5" t="s">
        <v>25</v>
      </c>
      <c r="J1" s="5" t="s">
        <v>34</v>
      </c>
      <c r="K1" s="5" t="s">
        <v>35</v>
      </c>
      <c r="L1" s="5" t="s">
        <v>29</v>
      </c>
      <c r="M1" s="5" t="s">
        <v>26</v>
      </c>
      <c r="N1" s="5" t="s">
        <v>27</v>
      </c>
      <c r="O1" s="5" t="s">
        <v>28</v>
      </c>
    </row>
    <row r="2" spans="1:15" x14ac:dyDescent="0.2">
      <c r="A2" s="6" t="s">
        <v>59</v>
      </c>
      <c r="B2" s="6">
        <v>1</v>
      </c>
      <c r="C2" s="21">
        <v>35.700000000000003</v>
      </c>
      <c r="D2" s="2">
        <v>1</v>
      </c>
      <c r="E2" s="3">
        <v>7.2</v>
      </c>
      <c r="F2" s="26">
        <v>10509.027500166399</v>
      </c>
      <c r="G2" s="27">
        <v>5.1522915299996141E-4</v>
      </c>
      <c r="H2" s="27">
        <v>2.3565374082977628E-2</v>
      </c>
      <c r="I2" s="28">
        <v>0</v>
      </c>
      <c r="J2" s="6">
        <v>0</v>
      </c>
      <c r="K2" s="6">
        <v>2057.1999999999998</v>
      </c>
      <c r="L2" s="6"/>
      <c r="M2" s="6">
        <v>8.68</v>
      </c>
      <c r="N2" s="6">
        <v>1.5762167499999999</v>
      </c>
      <c r="O2" s="6">
        <v>147.19999999999999</v>
      </c>
    </row>
    <row r="3" spans="1:15" x14ac:dyDescent="0.2">
      <c r="A3" s="6" t="s">
        <v>59</v>
      </c>
      <c r="B3" s="6">
        <v>2</v>
      </c>
      <c r="C3" s="21">
        <v>35.799999999999997</v>
      </c>
      <c r="D3" s="21">
        <v>1</v>
      </c>
      <c r="E3">
        <v>7.2769230769230768</v>
      </c>
      <c r="F3" s="26">
        <v>14419.637463596384</v>
      </c>
      <c r="G3" s="27">
        <v>4.3304345806940675E-2</v>
      </c>
      <c r="H3" s="27">
        <v>1.1220412498163799E-2</v>
      </c>
      <c r="I3" s="28">
        <v>0</v>
      </c>
      <c r="J3" s="6">
        <v>0</v>
      </c>
      <c r="K3" s="6"/>
      <c r="L3" s="6">
        <v>0</v>
      </c>
      <c r="M3" s="6">
        <v>11.04</v>
      </c>
      <c r="N3" s="6">
        <v>2.0797003699999999</v>
      </c>
      <c r="O3" s="6">
        <v>121.2</v>
      </c>
    </row>
    <row r="4" spans="1:15" x14ac:dyDescent="0.2">
      <c r="A4" s="6" t="s">
        <v>59</v>
      </c>
      <c r="B4" s="6">
        <v>3</v>
      </c>
      <c r="C4" s="21">
        <v>36</v>
      </c>
      <c r="D4" s="21">
        <v>1</v>
      </c>
      <c r="E4">
        <v>7.430769230769231</v>
      </c>
      <c r="F4" s="26">
        <v>7298.34434529183</v>
      </c>
      <c r="G4" s="27">
        <v>2.2606145005292949E-3</v>
      </c>
      <c r="H4" s="27">
        <v>6.3678088536492485E-3</v>
      </c>
      <c r="I4" s="28">
        <v>758.2</v>
      </c>
      <c r="J4" s="6">
        <v>5</v>
      </c>
      <c r="K4" s="6"/>
      <c r="L4" s="6">
        <v>0</v>
      </c>
      <c r="M4" s="6">
        <v>22.16</v>
      </c>
      <c r="N4" s="6">
        <v>3.0617785400000002</v>
      </c>
      <c r="O4" s="6">
        <v>127.2</v>
      </c>
    </row>
    <row r="5" spans="1:15" x14ac:dyDescent="0.2">
      <c r="A5" s="6" t="s">
        <v>59</v>
      </c>
      <c r="B5" s="6">
        <v>4</v>
      </c>
      <c r="C5" s="21">
        <v>36.200000000000003</v>
      </c>
      <c r="D5" s="21">
        <v>1</v>
      </c>
      <c r="E5">
        <v>7.6615384615384619</v>
      </c>
      <c r="F5" s="26">
        <v>1028.8580063063264</v>
      </c>
      <c r="G5" s="27">
        <v>4.4206539310089827E-3</v>
      </c>
      <c r="H5" s="27">
        <v>2.2100449065126696E-3</v>
      </c>
      <c r="I5" s="28">
        <v>214.6</v>
      </c>
      <c r="J5" s="6">
        <v>4</v>
      </c>
      <c r="K5" s="6">
        <v>1705.3</v>
      </c>
      <c r="L5" s="6">
        <v>0</v>
      </c>
      <c r="M5" s="6">
        <v>13.68</v>
      </c>
      <c r="N5" s="6">
        <v>2.4335894300000001</v>
      </c>
      <c r="O5" s="6">
        <v>102.8</v>
      </c>
    </row>
    <row r="6" spans="1:15" x14ac:dyDescent="0.2">
      <c r="A6" s="6" t="s">
        <v>59</v>
      </c>
      <c r="B6" s="6">
        <v>5</v>
      </c>
      <c r="C6" s="21">
        <v>36.299999999999997</v>
      </c>
      <c r="D6" s="21">
        <v>1</v>
      </c>
      <c r="E6">
        <v>7.7384615384615385</v>
      </c>
      <c r="F6" s="26">
        <v>0</v>
      </c>
      <c r="G6" s="27">
        <v>0</v>
      </c>
      <c r="H6" s="27">
        <v>0</v>
      </c>
      <c r="I6" s="28">
        <v>237.5</v>
      </c>
      <c r="J6" s="6">
        <v>1</v>
      </c>
      <c r="K6" s="6"/>
      <c r="L6" s="6">
        <v>0</v>
      </c>
      <c r="M6" s="6">
        <v>12.24</v>
      </c>
      <c r="N6" s="6">
        <v>2.2467546</v>
      </c>
      <c r="O6" s="6">
        <v>90.8</v>
      </c>
    </row>
    <row r="7" spans="1:15" x14ac:dyDescent="0.2">
      <c r="A7" s="6" t="s">
        <v>59</v>
      </c>
      <c r="B7" s="6">
        <v>6</v>
      </c>
      <c r="C7" s="21">
        <v>36.4</v>
      </c>
      <c r="D7" s="21">
        <v>1</v>
      </c>
      <c r="E7">
        <v>7.8923076923076927</v>
      </c>
      <c r="F7" s="26">
        <v>0</v>
      </c>
      <c r="G7" s="27">
        <v>4.1230211079712795E-4</v>
      </c>
      <c r="H7" s="27">
        <v>1.6000275908962757E-3</v>
      </c>
      <c r="I7" s="28">
        <v>426.3</v>
      </c>
      <c r="J7" s="6">
        <v>3</v>
      </c>
      <c r="K7" s="6"/>
      <c r="L7" s="6">
        <v>0</v>
      </c>
      <c r="M7" s="6">
        <v>12.72</v>
      </c>
      <c r="N7" s="6">
        <v>2.3062692500000002</v>
      </c>
      <c r="O7" s="6">
        <v>89.2</v>
      </c>
    </row>
    <row r="8" spans="1:15" x14ac:dyDescent="0.2">
      <c r="A8" s="6" t="s">
        <v>59</v>
      </c>
      <c r="B8" s="6">
        <v>7</v>
      </c>
      <c r="C8" s="21">
        <v>36.700000000000003</v>
      </c>
      <c r="D8" s="21">
        <v>1</v>
      </c>
      <c r="E8">
        <v>8.1230769230769226</v>
      </c>
      <c r="F8" s="29">
        <v>19429.650408805384</v>
      </c>
      <c r="G8" s="27">
        <v>8.7440128366584963E-2</v>
      </c>
      <c r="H8" s="27">
        <v>2.2975984204373604E-3</v>
      </c>
      <c r="I8" s="28">
        <v>83</v>
      </c>
      <c r="J8" s="6">
        <v>2</v>
      </c>
      <c r="K8" s="6">
        <v>1562.2</v>
      </c>
      <c r="L8" s="6">
        <v>0</v>
      </c>
      <c r="M8" s="6">
        <v>6.12</v>
      </c>
      <c r="N8" s="6">
        <v>0.56064835999999996</v>
      </c>
      <c r="O8" s="6">
        <v>90</v>
      </c>
    </row>
    <row r="9" spans="1:15" x14ac:dyDescent="0.2">
      <c r="A9" s="6" t="s">
        <v>59</v>
      </c>
      <c r="B9" s="6" t="s">
        <v>36</v>
      </c>
      <c r="C9" s="21">
        <v>36.200000000000003</v>
      </c>
      <c r="D9" s="21">
        <v>1</v>
      </c>
      <c r="E9" s="21">
        <v>7.6615384615384619</v>
      </c>
      <c r="F9" s="30">
        <v>7298.34434529183</v>
      </c>
      <c r="G9" s="30">
        <v>2.2606145005292901E-3</v>
      </c>
      <c r="H9" s="30">
        <v>2.2975984204373604E-3</v>
      </c>
      <c r="I9" s="21">
        <v>214.6</v>
      </c>
      <c r="J9" s="21">
        <v>2</v>
      </c>
      <c r="K9" s="21">
        <v>1705.3</v>
      </c>
      <c r="L9" s="21">
        <v>0</v>
      </c>
      <c r="M9" s="21">
        <v>12.24</v>
      </c>
      <c r="N9" s="21">
        <v>2.2467546</v>
      </c>
      <c r="O9" s="21">
        <v>102.8</v>
      </c>
    </row>
    <row r="10" spans="1:15" x14ac:dyDescent="0.2">
      <c r="A10" s="6" t="s">
        <v>60</v>
      </c>
      <c r="B10" s="6">
        <v>1</v>
      </c>
      <c r="C10" s="22">
        <v>43.5</v>
      </c>
      <c r="D10" s="2">
        <v>1</v>
      </c>
      <c r="E10" s="3">
        <v>5.9</v>
      </c>
      <c r="F10" s="29">
        <v>0</v>
      </c>
      <c r="G10" s="27">
        <v>0</v>
      </c>
      <c r="H10" s="27">
        <v>0</v>
      </c>
      <c r="I10" s="28">
        <v>392</v>
      </c>
      <c r="J10" s="6">
        <v>8</v>
      </c>
      <c r="K10" s="6">
        <v>1485</v>
      </c>
      <c r="L10" s="6"/>
      <c r="M10" s="6">
        <v>28.72</v>
      </c>
      <c r="N10" s="6">
        <v>3.1379002200000001</v>
      </c>
      <c r="O10" s="6">
        <v>141.6</v>
      </c>
    </row>
    <row r="11" spans="1:15" x14ac:dyDescent="0.2">
      <c r="A11" s="6" t="s">
        <v>60</v>
      </c>
      <c r="B11" s="6">
        <v>2</v>
      </c>
      <c r="C11" s="22">
        <v>43.6</v>
      </c>
      <c r="D11" s="21">
        <v>1</v>
      </c>
      <c r="E11">
        <v>5.976923076923077</v>
      </c>
      <c r="F11" s="29">
        <v>0</v>
      </c>
      <c r="G11" s="27">
        <v>0</v>
      </c>
      <c r="H11" s="27">
        <v>0</v>
      </c>
      <c r="I11" s="28">
        <v>417.7</v>
      </c>
      <c r="J11" s="6">
        <v>7</v>
      </c>
      <c r="K11" s="6"/>
      <c r="L11" s="6">
        <v>0</v>
      </c>
      <c r="M11" s="6">
        <v>28.8</v>
      </c>
      <c r="N11" s="6">
        <v>3.1385119399999999</v>
      </c>
      <c r="O11" s="6">
        <v>133.19999999999999</v>
      </c>
    </row>
    <row r="12" spans="1:15" x14ac:dyDescent="0.2">
      <c r="A12" s="6" t="s">
        <v>60</v>
      </c>
      <c r="B12" s="6">
        <v>3</v>
      </c>
      <c r="C12" s="22">
        <v>43.7</v>
      </c>
      <c r="D12" s="21">
        <v>1</v>
      </c>
      <c r="E12">
        <v>6.1307692307692312</v>
      </c>
      <c r="F12" s="29">
        <v>45746.313982326843</v>
      </c>
      <c r="G12" s="27">
        <v>0.10563283893200187</v>
      </c>
      <c r="H12" s="27">
        <v>0.10316994423246258</v>
      </c>
      <c r="I12" s="28">
        <v>469.2</v>
      </c>
      <c r="J12" s="6">
        <v>2</v>
      </c>
      <c r="K12" s="6"/>
      <c r="L12" s="6">
        <v>0</v>
      </c>
      <c r="M12" s="6">
        <v>36.96</v>
      </c>
      <c r="N12" s="6">
        <v>3.3629602699999999</v>
      </c>
      <c r="O12" s="6">
        <v>155.6</v>
      </c>
    </row>
    <row r="13" spans="1:15" x14ac:dyDescent="0.2">
      <c r="A13" s="6" t="s">
        <v>60</v>
      </c>
      <c r="B13" s="6">
        <v>4</v>
      </c>
      <c r="C13" s="22">
        <v>43.9</v>
      </c>
      <c r="D13" s="21">
        <v>1</v>
      </c>
      <c r="E13">
        <v>6.361538461538462</v>
      </c>
      <c r="F13" s="29">
        <v>30339.874550686283</v>
      </c>
      <c r="G13" s="27">
        <v>9.1949613805532959E-2</v>
      </c>
      <c r="H13" s="27">
        <v>2.2460562977453663E-2</v>
      </c>
      <c r="I13" s="28">
        <v>80.099999999999994</v>
      </c>
      <c r="J13" s="6">
        <v>2</v>
      </c>
      <c r="K13" s="6">
        <v>1167.4000000000001</v>
      </c>
      <c r="L13" s="6">
        <v>1</v>
      </c>
      <c r="M13" s="6">
        <v>28.76</v>
      </c>
      <c r="N13" s="6">
        <v>3.1275247500000001</v>
      </c>
      <c r="O13" s="6">
        <v>96</v>
      </c>
    </row>
    <row r="14" spans="1:15" x14ac:dyDescent="0.2">
      <c r="A14" s="6" t="s">
        <v>60</v>
      </c>
      <c r="B14" s="6">
        <v>5</v>
      </c>
      <c r="C14" s="22">
        <v>44</v>
      </c>
      <c r="D14" s="21">
        <v>1</v>
      </c>
      <c r="E14">
        <v>6.4384615384615387</v>
      </c>
      <c r="F14" s="26">
        <v>0</v>
      </c>
      <c r="G14" s="27">
        <v>0</v>
      </c>
      <c r="H14" s="27">
        <v>0</v>
      </c>
      <c r="I14" s="28">
        <v>234.6</v>
      </c>
      <c r="J14" s="6">
        <v>4</v>
      </c>
      <c r="K14" s="6"/>
      <c r="L14" s="6">
        <v>0</v>
      </c>
      <c r="M14" s="6">
        <v>36.04</v>
      </c>
      <c r="N14" s="6">
        <v>3.3346768099999999</v>
      </c>
      <c r="O14" s="6">
        <v>136.4</v>
      </c>
    </row>
    <row r="15" spans="1:15" x14ac:dyDescent="0.2">
      <c r="A15" s="6" t="s">
        <v>60</v>
      </c>
      <c r="B15" s="6">
        <v>6</v>
      </c>
      <c r="C15" s="22">
        <v>44.2</v>
      </c>
      <c r="D15" s="21">
        <v>1</v>
      </c>
      <c r="E15">
        <v>6.5923076923076929</v>
      </c>
      <c r="F15" s="26">
        <v>31738.036320641528</v>
      </c>
      <c r="G15" s="27">
        <v>0.14718230706327393</v>
      </c>
      <c r="H15" s="27">
        <v>3.8323065103472102E-2</v>
      </c>
      <c r="I15" s="28">
        <v>1210.3</v>
      </c>
      <c r="J15" s="6">
        <v>5</v>
      </c>
      <c r="K15" s="6"/>
      <c r="L15" s="6">
        <v>1</v>
      </c>
      <c r="M15" s="6">
        <v>38.08</v>
      </c>
      <c r="N15" s="6">
        <v>3.3780279800000002</v>
      </c>
      <c r="O15" s="6">
        <v>152.80000000000001</v>
      </c>
    </row>
    <row r="16" spans="1:15" x14ac:dyDescent="0.2">
      <c r="A16" s="6" t="s">
        <v>60</v>
      </c>
      <c r="B16" s="6">
        <v>7</v>
      </c>
      <c r="C16" s="22">
        <v>44.4</v>
      </c>
      <c r="D16" s="21">
        <v>1</v>
      </c>
      <c r="E16">
        <v>6.8230769230769237</v>
      </c>
      <c r="F16" s="26">
        <v>26690.120507433116</v>
      </c>
      <c r="G16" s="27">
        <v>0.10019830144561619</v>
      </c>
      <c r="H16" s="27">
        <v>2.4535621039370897E-3</v>
      </c>
      <c r="I16" s="28" t="s">
        <v>24</v>
      </c>
      <c r="J16" s="6" t="s">
        <v>24</v>
      </c>
      <c r="K16" s="6"/>
      <c r="L16" s="6"/>
      <c r="M16" s="6">
        <v>39.36</v>
      </c>
      <c r="N16" s="6">
        <v>3.4001058400000002</v>
      </c>
      <c r="O16" s="6">
        <v>108.4</v>
      </c>
    </row>
    <row r="17" spans="1:15" x14ac:dyDescent="0.2">
      <c r="A17" s="6" t="s">
        <v>60</v>
      </c>
      <c r="B17" s="6" t="s">
        <v>36</v>
      </c>
      <c r="C17" s="21">
        <v>43.9</v>
      </c>
      <c r="D17" s="21">
        <v>1</v>
      </c>
      <c r="E17" s="21">
        <v>6.361538461538462</v>
      </c>
      <c r="F17" s="30">
        <v>26690.120507433116</v>
      </c>
      <c r="G17" s="30">
        <v>9.1949613805532959E-2</v>
      </c>
      <c r="H17" s="30">
        <v>2.4535621039370897E-3</v>
      </c>
      <c r="I17" s="21">
        <v>404.85</v>
      </c>
      <c r="J17" s="21">
        <v>4.5</v>
      </c>
      <c r="K17" s="21">
        <v>1326.2</v>
      </c>
      <c r="L17" s="21">
        <v>0</v>
      </c>
      <c r="M17" s="21">
        <v>36.04</v>
      </c>
      <c r="N17" s="21">
        <v>3.3346768099999999</v>
      </c>
      <c r="O17" s="21">
        <v>136.4</v>
      </c>
    </row>
    <row r="18" spans="1:15" x14ac:dyDescent="0.2">
      <c r="A18" s="6" t="s">
        <v>61</v>
      </c>
      <c r="B18" s="6">
        <v>1</v>
      </c>
      <c r="C18" s="22">
        <v>34.799999999999997</v>
      </c>
      <c r="D18" s="2">
        <v>1</v>
      </c>
      <c r="E18" s="3">
        <v>5</v>
      </c>
      <c r="F18" s="26">
        <v>0</v>
      </c>
      <c r="G18" s="27">
        <v>0</v>
      </c>
      <c r="H18" s="27">
        <v>0</v>
      </c>
      <c r="I18" s="28">
        <v>0</v>
      </c>
      <c r="J18" s="6">
        <v>0</v>
      </c>
      <c r="K18" s="6">
        <v>131.6</v>
      </c>
      <c r="L18" s="6"/>
      <c r="M18" s="6">
        <v>2.476</v>
      </c>
      <c r="N18" s="6">
        <v>-2.0438703</v>
      </c>
      <c r="O18" s="6">
        <v>41.2</v>
      </c>
    </row>
    <row r="19" spans="1:15" x14ac:dyDescent="0.2">
      <c r="A19" s="6" t="s">
        <v>61</v>
      </c>
      <c r="B19" s="6">
        <v>2</v>
      </c>
      <c r="C19" s="22">
        <v>34.9</v>
      </c>
      <c r="D19" s="21">
        <v>1</v>
      </c>
      <c r="E19">
        <v>5.0769230769230766</v>
      </c>
      <c r="F19" s="26">
        <v>12.335379308280782</v>
      </c>
      <c r="G19" s="27">
        <v>0</v>
      </c>
      <c r="H19" s="27">
        <v>4.3496504422873764E-4</v>
      </c>
      <c r="I19" s="28">
        <v>0</v>
      </c>
      <c r="J19" s="6">
        <v>0</v>
      </c>
      <c r="K19" s="6"/>
      <c r="L19" s="6">
        <v>0</v>
      </c>
      <c r="M19" s="6">
        <v>2.7240000000000002</v>
      </c>
      <c r="N19" s="6">
        <v>-1.8096091000000001</v>
      </c>
      <c r="O19" s="6">
        <v>37.200000000000003</v>
      </c>
    </row>
    <row r="20" spans="1:15" x14ac:dyDescent="0.2">
      <c r="A20" s="6" t="s">
        <v>61</v>
      </c>
      <c r="B20" s="6">
        <v>3</v>
      </c>
      <c r="C20" s="22">
        <v>35</v>
      </c>
      <c r="D20" s="21">
        <v>1</v>
      </c>
      <c r="E20">
        <v>5.2307692307692308</v>
      </c>
      <c r="F20" s="26">
        <v>0</v>
      </c>
      <c r="G20" s="27">
        <v>0</v>
      </c>
      <c r="H20" s="27">
        <v>3.8539035429559904E-4</v>
      </c>
      <c r="I20" s="28">
        <v>0</v>
      </c>
      <c r="J20" s="6">
        <v>0</v>
      </c>
      <c r="K20" s="6"/>
      <c r="L20" s="6">
        <v>0</v>
      </c>
      <c r="M20" s="6">
        <v>2.3279999999999998</v>
      </c>
      <c r="N20" s="6">
        <v>-2.2022601000000002</v>
      </c>
      <c r="O20" s="6">
        <v>37.6</v>
      </c>
    </row>
    <row r="21" spans="1:15" x14ac:dyDescent="0.2">
      <c r="A21" s="6" t="s">
        <v>61</v>
      </c>
      <c r="B21" s="6">
        <v>4</v>
      </c>
      <c r="C21" s="22">
        <v>35.299999999999997</v>
      </c>
      <c r="D21" s="21">
        <v>1</v>
      </c>
      <c r="E21">
        <v>5.4615384615384617</v>
      </c>
      <c r="F21" s="26">
        <v>8.8322445710438462</v>
      </c>
      <c r="G21" s="27">
        <v>0</v>
      </c>
      <c r="H21" s="27">
        <v>1.1791912861297167E-3</v>
      </c>
      <c r="I21" s="28">
        <v>0</v>
      </c>
      <c r="J21" s="6">
        <v>0</v>
      </c>
      <c r="K21" s="6">
        <v>114.4</v>
      </c>
      <c r="L21" s="6">
        <v>0</v>
      </c>
      <c r="M21" s="6">
        <v>3.044</v>
      </c>
      <c r="N21" s="6">
        <v>-1.5345781000000001</v>
      </c>
      <c r="O21" s="6">
        <v>50.8</v>
      </c>
    </row>
    <row r="22" spans="1:15" x14ac:dyDescent="0.2">
      <c r="A22" s="6" t="s">
        <v>61</v>
      </c>
      <c r="B22" s="6">
        <v>5</v>
      </c>
      <c r="C22" s="22">
        <v>35.4</v>
      </c>
      <c r="D22" s="21">
        <v>1</v>
      </c>
      <c r="E22">
        <v>5.5384615384615383</v>
      </c>
      <c r="F22" s="26">
        <v>0</v>
      </c>
      <c r="G22" s="27">
        <v>0</v>
      </c>
      <c r="H22" s="27">
        <v>0</v>
      </c>
      <c r="I22" s="28">
        <v>0</v>
      </c>
      <c r="J22" s="6">
        <v>0</v>
      </c>
      <c r="K22" s="6"/>
      <c r="L22" s="6">
        <v>0</v>
      </c>
      <c r="M22" s="6">
        <v>2.484</v>
      </c>
      <c r="N22" s="6">
        <v>-2.0716909999999999</v>
      </c>
      <c r="O22" s="6">
        <v>50.4</v>
      </c>
    </row>
    <row r="23" spans="1:15" x14ac:dyDescent="0.2">
      <c r="A23" s="6" t="s">
        <v>61</v>
      </c>
      <c r="B23" s="6">
        <v>6</v>
      </c>
      <c r="C23" s="22">
        <v>35.5</v>
      </c>
      <c r="D23" s="21">
        <v>1</v>
      </c>
      <c r="E23">
        <v>5.6923076923076925</v>
      </c>
      <c r="F23" s="26">
        <v>0</v>
      </c>
      <c r="G23" s="27">
        <v>0</v>
      </c>
      <c r="H23" s="27">
        <v>0</v>
      </c>
      <c r="I23" s="28">
        <v>0</v>
      </c>
      <c r="J23" s="6">
        <v>0</v>
      </c>
      <c r="K23" s="6"/>
      <c r="L23" s="6">
        <v>0</v>
      </c>
      <c r="M23" s="6">
        <v>6.96</v>
      </c>
      <c r="N23" s="6">
        <v>1.02188415</v>
      </c>
      <c r="O23" s="6">
        <v>116.4</v>
      </c>
    </row>
    <row r="24" spans="1:15" x14ac:dyDescent="0.2">
      <c r="A24" s="6" t="s">
        <v>61</v>
      </c>
      <c r="B24" s="6">
        <v>7</v>
      </c>
      <c r="C24" s="22">
        <v>35.799999999999997</v>
      </c>
      <c r="D24" s="21">
        <v>1</v>
      </c>
      <c r="E24">
        <v>5.9230769230769234</v>
      </c>
      <c r="F24" s="26">
        <v>0</v>
      </c>
      <c r="G24" s="27">
        <v>1.0179775495812E-4</v>
      </c>
      <c r="H24" s="27">
        <v>4.4727458648492562E-4</v>
      </c>
      <c r="I24" s="28">
        <v>0</v>
      </c>
      <c r="J24" s="6">
        <v>0</v>
      </c>
      <c r="K24" s="6">
        <v>111.6</v>
      </c>
      <c r="L24" s="6">
        <v>0</v>
      </c>
      <c r="M24" s="6">
        <v>2.6</v>
      </c>
      <c r="N24" s="6">
        <v>-1.980998</v>
      </c>
      <c r="O24" s="6">
        <v>51.2</v>
      </c>
    </row>
    <row r="25" spans="1:15" x14ac:dyDescent="0.2">
      <c r="A25" s="6" t="s">
        <v>61</v>
      </c>
      <c r="B25" s="6" t="s">
        <v>36</v>
      </c>
      <c r="C25" s="21">
        <v>35.299999999999997</v>
      </c>
      <c r="D25" s="21">
        <v>1</v>
      </c>
      <c r="E25" s="21">
        <v>5.4615384615384617</v>
      </c>
      <c r="F25" s="30">
        <v>0</v>
      </c>
      <c r="G25" s="30">
        <v>0</v>
      </c>
      <c r="H25" s="30">
        <v>3.8539035429559904E-4</v>
      </c>
      <c r="I25" s="21">
        <v>0</v>
      </c>
      <c r="J25" s="21">
        <v>0</v>
      </c>
      <c r="K25" s="21">
        <v>114.4</v>
      </c>
      <c r="L25" s="21">
        <v>0</v>
      </c>
      <c r="M25" s="21">
        <v>2.6</v>
      </c>
      <c r="N25" s="21">
        <v>-1.980998</v>
      </c>
      <c r="O25" s="21">
        <v>50.4</v>
      </c>
    </row>
    <row r="26" spans="1:15" x14ac:dyDescent="0.2">
      <c r="A26" s="6" t="s">
        <v>62</v>
      </c>
      <c r="B26" s="6">
        <v>1</v>
      </c>
      <c r="C26" s="22">
        <v>44</v>
      </c>
      <c r="D26" s="23">
        <v>0</v>
      </c>
      <c r="E26" s="3">
        <v>6.3</v>
      </c>
      <c r="F26" s="26">
        <v>16903.158701620989</v>
      </c>
      <c r="G26" s="27">
        <v>3.4800690515011903E-2</v>
      </c>
      <c r="H26" s="27">
        <v>3.2592053393195625E-2</v>
      </c>
      <c r="I26" s="28">
        <v>0</v>
      </c>
      <c r="J26" s="6">
        <v>0</v>
      </c>
      <c r="K26" s="6">
        <v>4600.8999999999996</v>
      </c>
      <c r="L26" s="6"/>
      <c r="M26" s="6">
        <v>8.64</v>
      </c>
      <c r="N26" s="6">
        <v>1.0403820500000001</v>
      </c>
      <c r="O26" s="6">
        <v>41.6</v>
      </c>
    </row>
    <row r="27" spans="1:15" x14ac:dyDescent="0.2">
      <c r="A27" s="6" t="s">
        <v>62</v>
      </c>
      <c r="B27" s="6">
        <v>2</v>
      </c>
      <c r="C27" s="22">
        <v>44.1</v>
      </c>
      <c r="D27" s="22">
        <v>0</v>
      </c>
      <c r="E27">
        <v>6.3769230769230765</v>
      </c>
      <c r="F27" s="26">
        <v>392.05377977440662</v>
      </c>
      <c r="G27" s="27">
        <v>0</v>
      </c>
      <c r="H27" s="27">
        <v>2.3938096203613262E-5</v>
      </c>
      <c r="I27" s="28">
        <v>0</v>
      </c>
      <c r="J27" s="6">
        <v>0</v>
      </c>
      <c r="K27" s="6"/>
      <c r="L27" s="6">
        <v>0</v>
      </c>
      <c r="M27" s="6">
        <v>13.64</v>
      </c>
      <c r="N27" s="6">
        <v>2.0921858100000001</v>
      </c>
      <c r="O27" s="6">
        <v>67.2</v>
      </c>
    </row>
    <row r="28" spans="1:15" x14ac:dyDescent="0.2">
      <c r="A28" s="6" t="s">
        <v>62</v>
      </c>
      <c r="B28" s="6">
        <v>3</v>
      </c>
      <c r="C28" s="22">
        <v>44.3</v>
      </c>
      <c r="D28" s="22">
        <v>0</v>
      </c>
      <c r="E28">
        <v>6.5307692307692307</v>
      </c>
      <c r="F28" s="26">
        <v>537.73609227419593</v>
      </c>
      <c r="G28" s="27">
        <v>3.9859323569003399E-4</v>
      </c>
      <c r="H28" s="27">
        <v>8.6137596053366307E-6</v>
      </c>
      <c r="I28" s="28">
        <v>25.8</v>
      </c>
      <c r="J28" s="6">
        <v>1</v>
      </c>
      <c r="K28" s="6"/>
      <c r="L28" s="6">
        <v>0</v>
      </c>
      <c r="M28" s="6">
        <v>9.56</v>
      </c>
      <c r="N28" s="6">
        <v>1.29444548</v>
      </c>
      <c r="O28" s="6">
        <v>38.64</v>
      </c>
    </row>
    <row r="29" spans="1:15" x14ac:dyDescent="0.2">
      <c r="A29" s="6" t="s">
        <v>62</v>
      </c>
      <c r="B29" s="6">
        <v>4</v>
      </c>
      <c r="C29" s="22">
        <v>44.5</v>
      </c>
      <c r="D29" s="22">
        <v>0</v>
      </c>
      <c r="E29">
        <v>6.7615384615384615</v>
      </c>
      <c r="F29" s="26">
        <v>4092.5782383204933</v>
      </c>
      <c r="G29" s="27">
        <v>5.756848033451E-3</v>
      </c>
      <c r="H29" s="27">
        <v>2.3000931301996319E-3</v>
      </c>
      <c r="I29" s="28">
        <v>0</v>
      </c>
      <c r="J29" s="6">
        <v>0</v>
      </c>
      <c r="K29" s="6">
        <v>4011.5</v>
      </c>
      <c r="L29" s="6">
        <v>0</v>
      </c>
      <c r="M29" s="6">
        <v>8.1199999999999992</v>
      </c>
      <c r="N29" s="6">
        <v>0.82780399999999998</v>
      </c>
      <c r="O29" s="6">
        <v>42.4</v>
      </c>
    </row>
    <row r="30" spans="1:15" x14ac:dyDescent="0.2">
      <c r="A30" s="6" t="s">
        <v>62</v>
      </c>
      <c r="B30" s="6">
        <v>5</v>
      </c>
      <c r="C30" s="22">
        <v>44.6</v>
      </c>
      <c r="D30" s="22">
        <v>0</v>
      </c>
      <c r="E30">
        <v>6.8384615384615381</v>
      </c>
      <c r="F30" s="26">
        <v>7314.2529413916782</v>
      </c>
      <c r="G30" s="27">
        <v>3.8780229160929837E-3</v>
      </c>
      <c r="H30" s="27">
        <v>1.403114249886262E-2</v>
      </c>
      <c r="I30" s="28">
        <v>0</v>
      </c>
      <c r="J30" s="6">
        <v>0</v>
      </c>
      <c r="K30" s="6"/>
      <c r="L30" s="6">
        <v>0</v>
      </c>
      <c r="M30" s="6">
        <v>11.92</v>
      </c>
      <c r="N30" s="6">
        <v>1.7979134299999999</v>
      </c>
      <c r="O30" s="6">
        <v>58.4</v>
      </c>
    </row>
    <row r="31" spans="1:15" x14ac:dyDescent="0.2">
      <c r="A31" s="6" t="s">
        <v>62</v>
      </c>
      <c r="B31" s="6">
        <v>6</v>
      </c>
      <c r="C31" s="22">
        <v>44.7</v>
      </c>
      <c r="D31" s="22">
        <v>0</v>
      </c>
      <c r="E31">
        <v>6.9923076923076923</v>
      </c>
      <c r="F31" s="29">
        <v>7243.6021815316135</v>
      </c>
      <c r="G31" s="27">
        <v>4.0220425388238709E-3</v>
      </c>
      <c r="H31" s="27">
        <v>5.4031293830336547E-3</v>
      </c>
      <c r="I31" s="28">
        <v>0</v>
      </c>
      <c r="J31" s="6">
        <v>0</v>
      </c>
      <c r="K31" s="6"/>
      <c r="L31" s="6">
        <v>0</v>
      </c>
      <c r="M31" s="6">
        <v>14.28</v>
      </c>
      <c r="N31" s="6">
        <v>2.1483368700000001</v>
      </c>
      <c r="O31" s="6">
        <v>66.8</v>
      </c>
    </row>
    <row r="32" spans="1:15" x14ac:dyDescent="0.2">
      <c r="A32" s="6" t="s">
        <v>62</v>
      </c>
      <c r="B32" s="6">
        <v>7</v>
      </c>
      <c r="C32" s="22">
        <v>44.9</v>
      </c>
      <c r="D32" s="22">
        <v>0</v>
      </c>
      <c r="E32">
        <v>7.2230769230769232</v>
      </c>
      <c r="F32" s="29">
        <v>0</v>
      </c>
      <c r="G32" s="27">
        <v>0</v>
      </c>
      <c r="H32" s="27">
        <v>0</v>
      </c>
      <c r="I32" s="28">
        <v>0</v>
      </c>
      <c r="J32" s="6">
        <v>0</v>
      </c>
      <c r="K32" s="6">
        <v>3828.3</v>
      </c>
      <c r="L32" s="6">
        <v>0</v>
      </c>
      <c r="M32" s="6">
        <v>13.12</v>
      </c>
      <c r="N32" s="6">
        <v>1.9756514300000001</v>
      </c>
      <c r="O32" s="6">
        <v>66</v>
      </c>
    </row>
    <row r="33" spans="1:15" x14ac:dyDescent="0.2">
      <c r="A33" s="6" t="s">
        <v>62</v>
      </c>
      <c r="B33" s="6" t="s">
        <v>36</v>
      </c>
      <c r="C33" s="21">
        <v>44.5</v>
      </c>
      <c r="D33" s="21">
        <v>0</v>
      </c>
      <c r="E33" s="21">
        <v>6.7615384615384615</v>
      </c>
      <c r="F33" s="30">
        <v>4092.5782383204933</v>
      </c>
      <c r="G33" s="30">
        <v>3.8780229160929837E-3</v>
      </c>
      <c r="H33" s="30">
        <v>2.3000931301996319E-3</v>
      </c>
      <c r="I33" s="21">
        <v>0</v>
      </c>
      <c r="J33" s="21">
        <v>0</v>
      </c>
      <c r="K33" s="21">
        <v>4011.5</v>
      </c>
      <c r="L33" s="21">
        <v>0</v>
      </c>
      <c r="M33" s="21">
        <v>11.92</v>
      </c>
      <c r="N33" s="21">
        <v>1.7979134299999999</v>
      </c>
      <c r="O33" s="21">
        <v>58.4</v>
      </c>
    </row>
    <row r="34" spans="1:15" x14ac:dyDescent="0.2">
      <c r="A34" s="6" t="s">
        <v>63</v>
      </c>
      <c r="B34" s="6">
        <v>1</v>
      </c>
      <c r="C34" s="22">
        <v>40.9</v>
      </c>
      <c r="D34" s="2">
        <v>1</v>
      </c>
      <c r="E34" s="3">
        <v>6.7</v>
      </c>
      <c r="F34" s="26">
        <v>0</v>
      </c>
      <c r="G34" s="27">
        <v>0</v>
      </c>
      <c r="H34" s="27">
        <v>0</v>
      </c>
      <c r="I34" s="28">
        <v>0</v>
      </c>
      <c r="J34" s="6">
        <v>0</v>
      </c>
      <c r="K34" s="6">
        <v>4274.7</v>
      </c>
      <c r="L34" s="6"/>
      <c r="M34" s="6">
        <v>17.84</v>
      </c>
      <c r="N34" s="6">
        <v>2.65632571</v>
      </c>
      <c r="O34" s="6">
        <v>82.4</v>
      </c>
    </row>
    <row r="35" spans="1:15" x14ac:dyDescent="0.2">
      <c r="A35" s="6" t="s">
        <v>63</v>
      </c>
      <c r="B35" s="6">
        <v>2</v>
      </c>
      <c r="C35" s="22">
        <v>41</v>
      </c>
      <c r="D35" s="21">
        <v>1</v>
      </c>
      <c r="E35">
        <v>6.7769230769230768</v>
      </c>
      <c r="F35" s="26">
        <v>0</v>
      </c>
      <c r="G35" s="27">
        <v>0</v>
      </c>
      <c r="H35" s="27">
        <v>0</v>
      </c>
      <c r="I35" s="28">
        <v>0</v>
      </c>
      <c r="J35" s="6">
        <v>0</v>
      </c>
      <c r="K35" s="6"/>
      <c r="L35" s="6">
        <v>0</v>
      </c>
      <c r="M35" s="6">
        <v>16.8</v>
      </c>
      <c r="N35" s="6">
        <v>2.5683429000000002</v>
      </c>
      <c r="O35" s="6">
        <v>79.2</v>
      </c>
    </row>
    <row r="36" spans="1:15" x14ac:dyDescent="0.2">
      <c r="A36" s="6" t="s">
        <v>63</v>
      </c>
      <c r="B36" s="6">
        <v>3</v>
      </c>
      <c r="C36" s="22">
        <v>41.1</v>
      </c>
      <c r="D36" s="21">
        <v>1</v>
      </c>
      <c r="E36">
        <v>6.930769230769231</v>
      </c>
      <c r="F36" s="26">
        <v>0</v>
      </c>
      <c r="G36" s="27">
        <v>0</v>
      </c>
      <c r="H36" s="27">
        <v>0</v>
      </c>
      <c r="I36" s="28">
        <v>0</v>
      </c>
      <c r="J36" s="6">
        <v>0</v>
      </c>
      <c r="K36" s="6"/>
      <c r="L36" s="6">
        <v>0</v>
      </c>
      <c r="M36" s="6">
        <v>20.440000000000001</v>
      </c>
      <c r="N36" s="6">
        <v>2.8261942000000002</v>
      </c>
      <c r="O36" s="6">
        <v>92.4</v>
      </c>
    </row>
    <row r="37" spans="1:15" x14ac:dyDescent="0.2">
      <c r="A37" s="6" t="s">
        <v>63</v>
      </c>
      <c r="B37" s="6">
        <v>4</v>
      </c>
      <c r="C37" s="22">
        <v>41.3</v>
      </c>
      <c r="D37" s="21">
        <v>1</v>
      </c>
      <c r="E37">
        <v>7.1615384615384619</v>
      </c>
      <c r="F37" s="26" t="s">
        <v>24</v>
      </c>
      <c r="G37" s="27" t="s">
        <v>24</v>
      </c>
      <c r="H37" s="26" t="s">
        <v>24</v>
      </c>
      <c r="I37" s="28">
        <v>0</v>
      </c>
      <c r="J37" s="6">
        <v>0</v>
      </c>
      <c r="K37" s="6">
        <v>3582.3</v>
      </c>
      <c r="L37" s="6">
        <v>1</v>
      </c>
      <c r="M37" s="6">
        <v>16.04</v>
      </c>
      <c r="N37" s="6">
        <v>2.4854616599999999</v>
      </c>
      <c r="O37" s="6">
        <v>80.400000000000006</v>
      </c>
    </row>
    <row r="38" spans="1:15" x14ac:dyDescent="0.2">
      <c r="A38" s="6" t="s">
        <v>63</v>
      </c>
      <c r="B38" s="6">
        <v>5</v>
      </c>
      <c r="C38" s="22">
        <v>41.4</v>
      </c>
      <c r="D38" s="21">
        <v>1</v>
      </c>
      <c r="E38">
        <v>7.2384615384615385</v>
      </c>
      <c r="F38" s="26">
        <v>0</v>
      </c>
      <c r="G38" s="27">
        <v>1.0566295136496793E-4</v>
      </c>
      <c r="H38" s="27">
        <v>4.4832936344409191E-6</v>
      </c>
      <c r="I38" s="28">
        <v>0</v>
      </c>
      <c r="J38" s="6">
        <v>0</v>
      </c>
      <c r="K38" s="6"/>
      <c r="L38" s="6">
        <v>0</v>
      </c>
      <c r="M38" s="6">
        <v>12.28</v>
      </c>
      <c r="N38" s="6">
        <v>2.0207060600000002</v>
      </c>
      <c r="O38" s="6">
        <v>62.8</v>
      </c>
    </row>
    <row r="39" spans="1:15" x14ac:dyDescent="0.2">
      <c r="A39" s="6" t="s">
        <v>63</v>
      </c>
      <c r="B39" s="6">
        <v>6</v>
      </c>
      <c r="C39" s="22">
        <v>41.6</v>
      </c>
      <c r="D39" s="21">
        <v>1</v>
      </c>
      <c r="E39">
        <v>7.3923076923076927</v>
      </c>
      <c r="F39" s="26">
        <v>405.28230729354425</v>
      </c>
      <c r="G39" s="27">
        <v>1.5651809906116222E-5</v>
      </c>
      <c r="H39" s="27">
        <v>4.4602560327665293E-6</v>
      </c>
      <c r="I39" s="28">
        <v>0</v>
      </c>
      <c r="J39" s="6">
        <v>0</v>
      </c>
      <c r="K39" s="6"/>
      <c r="L39" s="6">
        <v>0</v>
      </c>
      <c r="M39" s="6">
        <v>20.92</v>
      </c>
      <c r="N39" s="6">
        <v>2.84057475</v>
      </c>
      <c r="O39" s="6">
        <v>80.8</v>
      </c>
    </row>
    <row r="40" spans="1:15" x14ac:dyDescent="0.2">
      <c r="A40" s="6" t="s">
        <v>63</v>
      </c>
      <c r="B40" s="6">
        <v>7</v>
      </c>
      <c r="C40" s="22">
        <v>41.8</v>
      </c>
      <c r="D40" s="21">
        <v>1</v>
      </c>
      <c r="E40">
        <v>7.6230769230769235</v>
      </c>
      <c r="F40" s="26">
        <v>0</v>
      </c>
      <c r="G40" s="27">
        <v>0</v>
      </c>
      <c r="H40" s="27">
        <v>0</v>
      </c>
      <c r="I40" s="28">
        <v>0</v>
      </c>
      <c r="J40" s="6">
        <v>0</v>
      </c>
      <c r="K40" s="6">
        <v>3047.2</v>
      </c>
      <c r="L40" s="6">
        <v>0</v>
      </c>
      <c r="M40" s="6">
        <v>17.52</v>
      </c>
      <c r="N40" s="6">
        <v>2.5983144299999998</v>
      </c>
      <c r="O40" s="6">
        <v>67.2</v>
      </c>
    </row>
    <row r="41" spans="1:15" x14ac:dyDescent="0.2">
      <c r="A41" s="6" t="s">
        <v>63</v>
      </c>
      <c r="B41" s="6" t="s">
        <v>36</v>
      </c>
      <c r="C41" s="21">
        <v>41.3</v>
      </c>
      <c r="D41" s="21">
        <v>1</v>
      </c>
      <c r="E41" s="21">
        <v>7.1615384615384619</v>
      </c>
      <c r="F41" s="30">
        <v>0</v>
      </c>
      <c r="G41" s="30">
        <v>0</v>
      </c>
      <c r="H41" s="30">
        <v>0</v>
      </c>
      <c r="I41" s="21">
        <v>0</v>
      </c>
      <c r="J41" s="21">
        <v>0</v>
      </c>
      <c r="K41" s="21">
        <v>3582.3</v>
      </c>
      <c r="L41" s="21">
        <v>0</v>
      </c>
      <c r="M41" s="21">
        <v>17.52</v>
      </c>
      <c r="N41" s="21">
        <v>2.5983144299999998</v>
      </c>
      <c r="O41" s="21">
        <v>80.400000000000006</v>
      </c>
    </row>
    <row r="42" spans="1:15" x14ac:dyDescent="0.2">
      <c r="A42" s="6" t="s">
        <v>64</v>
      </c>
      <c r="B42" s="6">
        <v>1</v>
      </c>
      <c r="C42" s="22">
        <v>39.4</v>
      </c>
      <c r="D42" s="2">
        <v>1</v>
      </c>
      <c r="E42" s="3">
        <v>7.2</v>
      </c>
      <c r="F42" s="26">
        <v>0</v>
      </c>
      <c r="G42" s="27">
        <v>0</v>
      </c>
      <c r="H42" s="27">
        <v>0</v>
      </c>
      <c r="I42" s="28">
        <v>618</v>
      </c>
      <c r="J42" s="6">
        <v>15</v>
      </c>
      <c r="K42" s="6">
        <v>3196</v>
      </c>
      <c r="L42" s="6"/>
      <c r="M42" s="6">
        <v>21.24</v>
      </c>
      <c r="N42" s="6">
        <v>2.9242843299999999</v>
      </c>
      <c r="O42" s="6">
        <v>121.6</v>
      </c>
    </row>
    <row r="43" spans="1:15" x14ac:dyDescent="0.2">
      <c r="A43" s="6" t="s">
        <v>64</v>
      </c>
      <c r="B43" s="6">
        <v>2</v>
      </c>
      <c r="C43" s="22">
        <v>39.4</v>
      </c>
      <c r="D43" s="21">
        <v>1</v>
      </c>
      <c r="E43">
        <v>7.2769230769230768</v>
      </c>
      <c r="F43" s="26">
        <v>762.97871810822278</v>
      </c>
      <c r="G43" s="27">
        <v>7.0938631601523015E-4</v>
      </c>
      <c r="H43" s="27">
        <v>4.3521624776661163E-4</v>
      </c>
      <c r="I43" s="28">
        <v>180.3</v>
      </c>
      <c r="J43" s="6">
        <v>5</v>
      </c>
      <c r="K43" s="6"/>
      <c r="L43" s="6">
        <v>0</v>
      </c>
      <c r="M43" s="6">
        <v>17.399999999999999</v>
      </c>
      <c r="N43" s="6">
        <v>2.67076388</v>
      </c>
      <c r="O43" s="6">
        <v>74</v>
      </c>
    </row>
    <row r="44" spans="1:15" x14ac:dyDescent="0.2">
      <c r="A44" s="6" t="s">
        <v>64</v>
      </c>
      <c r="B44" s="6">
        <v>3</v>
      </c>
      <c r="C44" s="22">
        <v>39.6</v>
      </c>
      <c r="D44" s="21">
        <v>1</v>
      </c>
      <c r="E44">
        <v>7.430769230769231</v>
      </c>
      <c r="F44" s="26">
        <v>29492.418617483101</v>
      </c>
      <c r="G44" s="27">
        <v>0.10102402192337676</v>
      </c>
      <c r="H44" s="27">
        <v>2.1647927797103523E-3</v>
      </c>
      <c r="I44" s="28">
        <v>0</v>
      </c>
      <c r="J44" s="6">
        <v>0</v>
      </c>
      <c r="K44" s="6"/>
      <c r="L44" s="6">
        <v>0</v>
      </c>
      <c r="M44" s="6">
        <v>9</v>
      </c>
      <c r="N44" s="6">
        <v>1.4385629200000001</v>
      </c>
      <c r="O44" s="6">
        <v>68.8</v>
      </c>
    </row>
    <row r="45" spans="1:15" x14ac:dyDescent="0.2">
      <c r="A45" s="6" t="s">
        <v>64</v>
      </c>
      <c r="B45" s="6">
        <v>4</v>
      </c>
      <c r="C45" s="22">
        <v>39.799999999999997</v>
      </c>
      <c r="D45" s="21">
        <v>1</v>
      </c>
      <c r="E45">
        <v>7.6615384615384619</v>
      </c>
      <c r="F45" s="29">
        <v>2362.2509706987944</v>
      </c>
      <c r="G45" s="27">
        <v>5.2086674954471893E-5</v>
      </c>
      <c r="H45" s="27">
        <v>7.5351286439168357E-4</v>
      </c>
      <c r="I45" s="28">
        <v>0</v>
      </c>
      <c r="J45" s="6">
        <v>0</v>
      </c>
      <c r="K45" s="6">
        <v>2958.5</v>
      </c>
      <c r="L45" s="6">
        <v>1</v>
      </c>
      <c r="M45" s="6">
        <v>9.64</v>
      </c>
      <c r="N45" s="6">
        <v>1.5904803199999999</v>
      </c>
      <c r="O45" s="6">
        <v>88</v>
      </c>
    </row>
    <row r="46" spans="1:15" x14ac:dyDescent="0.2">
      <c r="A46" s="6" t="s">
        <v>64</v>
      </c>
      <c r="B46" s="6">
        <v>5</v>
      </c>
      <c r="C46" s="22">
        <v>39.9</v>
      </c>
      <c r="D46" s="21">
        <v>1</v>
      </c>
      <c r="E46">
        <v>7.7384615384615385</v>
      </c>
      <c r="F46" s="26">
        <v>2104.9800170138278</v>
      </c>
      <c r="G46" s="27">
        <v>8.3078200459721294E-3</v>
      </c>
      <c r="H46" s="27">
        <v>1.0027994492880262E-4</v>
      </c>
      <c r="I46" s="28">
        <v>45.8</v>
      </c>
      <c r="J46" s="6">
        <v>2</v>
      </c>
      <c r="K46" s="6"/>
      <c r="L46" s="6">
        <v>0</v>
      </c>
      <c r="M46" s="6">
        <v>13.92</v>
      </c>
      <c r="N46" s="6">
        <v>2.31621948</v>
      </c>
      <c r="O46" s="6">
        <v>95.6</v>
      </c>
    </row>
    <row r="47" spans="1:15" x14ac:dyDescent="0.2">
      <c r="A47" s="6" t="s">
        <v>64</v>
      </c>
      <c r="B47" s="6">
        <v>6</v>
      </c>
      <c r="C47" s="22">
        <v>40.1</v>
      </c>
      <c r="D47" s="21">
        <v>1</v>
      </c>
      <c r="E47">
        <v>7.8923076923076927</v>
      </c>
      <c r="F47" s="26">
        <v>1689.6349938632657</v>
      </c>
      <c r="G47" s="27">
        <v>7.5382081280267622E-3</v>
      </c>
      <c r="H47" s="27">
        <v>6.9862474475136833E-4</v>
      </c>
      <c r="I47" s="28">
        <v>1118.7</v>
      </c>
      <c r="J47" s="6">
        <v>5</v>
      </c>
      <c r="K47" s="6"/>
      <c r="L47" s="6">
        <v>0</v>
      </c>
      <c r="M47" s="6">
        <v>24.76</v>
      </c>
      <c r="N47" s="6">
        <v>3.0742507300000002</v>
      </c>
      <c r="O47" s="6">
        <v>131.19999999999999</v>
      </c>
    </row>
    <row r="48" spans="1:15" x14ac:dyDescent="0.2">
      <c r="A48" s="6" t="s">
        <v>64</v>
      </c>
      <c r="B48" s="6">
        <v>7</v>
      </c>
      <c r="C48" s="22">
        <v>40.299999999999997</v>
      </c>
      <c r="D48" s="21">
        <v>1</v>
      </c>
      <c r="E48">
        <v>8.1230769230769226</v>
      </c>
      <c r="F48" s="26">
        <v>18724.040222868825</v>
      </c>
      <c r="G48" s="27">
        <v>8.99537411089424E-2</v>
      </c>
      <c r="H48" s="27">
        <v>3.8397851061989525E-3</v>
      </c>
      <c r="I48" s="28">
        <v>94.4</v>
      </c>
      <c r="J48" s="6">
        <v>3</v>
      </c>
      <c r="K48" s="6">
        <v>2887</v>
      </c>
      <c r="L48" s="6">
        <v>0</v>
      </c>
      <c r="M48" s="6">
        <v>14.28</v>
      </c>
      <c r="N48" s="6">
        <v>2.3425891499999998</v>
      </c>
      <c r="O48" s="6">
        <v>78.8</v>
      </c>
    </row>
    <row r="49" spans="1:15" x14ac:dyDescent="0.2">
      <c r="A49" s="6" t="s">
        <v>64</v>
      </c>
      <c r="B49" s="6" t="s">
        <v>36</v>
      </c>
      <c r="C49" s="21">
        <v>39.799999999999997</v>
      </c>
      <c r="D49" s="21">
        <v>1</v>
      </c>
      <c r="E49" s="21">
        <v>7.6615384615384619</v>
      </c>
      <c r="F49" s="30">
        <v>2104.9800170138278</v>
      </c>
      <c r="G49" s="30">
        <v>7.5382081280267622E-3</v>
      </c>
      <c r="H49" s="30">
        <v>6.9862474475136833E-4</v>
      </c>
      <c r="I49" s="21">
        <v>94.4</v>
      </c>
      <c r="J49" s="21">
        <v>3</v>
      </c>
      <c r="K49" s="21">
        <v>2958.5</v>
      </c>
      <c r="L49" s="21">
        <v>0</v>
      </c>
      <c r="M49" s="21">
        <v>14.28</v>
      </c>
      <c r="N49" s="21">
        <v>2.3425891499999998</v>
      </c>
      <c r="O49" s="21">
        <v>88</v>
      </c>
    </row>
    <row r="50" spans="1:15" x14ac:dyDescent="0.2">
      <c r="A50" s="6" t="s">
        <v>65</v>
      </c>
      <c r="B50" s="6">
        <v>1</v>
      </c>
      <c r="C50" s="22">
        <v>31.2</v>
      </c>
      <c r="D50" s="23">
        <v>0</v>
      </c>
      <c r="E50" s="3">
        <v>2</v>
      </c>
      <c r="F50" s="29">
        <v>181727.16826494641</v>
      </c>
      <c r="G50" s="27">
        <v>0.50453965133807899</v>
      </c>
      <c r="H50" s="27">
        <v>8.2494557323789117E-2</v>
      </c>
      <c r="I50" s="28">
        <v>2045.8</v>
      </c>
      <c r="J50" s="6">
        <v>19</v>
      </c>
      <c r="K50" s="6">
        <v>4809.8</v>
      </c>
      <c r="L50" s="6"/>
      <c r="M50" s="6">
        <v>24.44</v>
      </c>
      <c r="N50" s="6">
        <v>3.2691093499999999</v>
      </c>
      <c r="O50" s="6">
        <v>154.4</v>
      </c>
    </row>
    <row r="51" spans="1:15" x14ac:dyDescent="0.2">
      <c r="A51" s="6" t="s">
        <v>65</v>
      </c>
      <c r="B51" s="6">
        <v>2</v>
      </c>
      <c r="C51" s="22">
        <v>31.3</v>
      </c>
      <c r="D51" s="22">
        <v>0</v>
      </c>
      <c r="E51">
        <v>2.0769230769230771</v>
      </c>
      <c r="F51" s="26">
        <v>49923.187600174926</v>
      </c>
      <c r="G51" s="27">
        <v>0.1063735555074994</v>
      </c>
      <c r="H51" s="27">
        <v>1.5215849060973478E-2</v>
      </c>
      <c r="I51" s="28">
        <v>1685.3</v>
      </c>
      <c r="J51" s="6">
        <v>20</v>
      </c>
      <c r="K51" s="6"/>
      <c r="L51" s="6">
        <v>0</v>
      </c>
      <c r="M51" s="6">
        <v>13.32</v>
      </c>
      <c r="N51" s="6">
        <v>2.5713257500000002</v>
      </c>
      <c r="O51" s="6">
        <v>56.8</v>
      </c>
    </row>
    <row r="52" spans="1:15" x14ac:dyDescent="0.2">
      <c r="A52" s="6" t="s">
        <v>65</v>
      </c>
      <c r="B52" s="6">
        <v>3</v>
      </c>
      <c r="C52" s="22">
        <v>31.4</v>
      </c>
      <c r="D52" s="22">
        <v>0</v>
      </c>
      <c r="E52">
        <v>2.2307692307692308</v>
      </c>
      <c r="F52" s="26">
        <v>24677.000179364331</v>
      </c>
      <c r="G52" s="27">
        <v>9.1176731798164892E-2</v>
      </c>
      <c r="H52" s="27">
        <v>9.1776344110684541E-3</v>
      </c>
      <c r="I52" s="28">
        <v>2721</v>
      </c>
      <c r="J52" s="6">
        <v>23</v>
      </c>
      <c r="K52" s="6"/>
      <c r="L52" s="6">
        <v>0</v>
      </c>
      <c r="M52" s="6">
        <v>31.32</v>
      </c>
      <c r="N52" s="6">
        <v>3.4709465000000002</v>
      </c>
      <c r="O52" s="6">
        <v>168.8</v>
      </c>
    </row>
    <row r="53" spans="1:15" x14ac:dyDescent="0.2">
      <c r="A53" s="6" t="s">
        <v>65</v>
      </c>
      <c r="B53" s="6">
        <v>4</v>
      </c>
      <c r="C53" s="22">
        <v>31.6</v>
      </c>
      <c r="D53" s="22">
        <v>0</v>
      </c>
      <c r="E53">
        <v>2.4615384615384617</v>
      </c>
      <c r="F53" s="26">
        <v>130840.76349752382</v>
      </c>
      <c r="G53" s="27">
        <v>0.38639309998058363</v>
      </c>
      <c r="H53" s="27">
        <v>1.3955952914279431E-2</v>
      </c>
      <c r="I53" s="28">
        <v>4277.6000000000004</v>
      </c>
      <c r="J53" s="6">
        <v>47</v>
      </c>
      <c r="K53" s="6">
        <v>5771.1</v>
      </c>
      <c r="L53" s="6">
        <v>17</v>
      </c>
      <c r="M53" s="6">
        <v>74.8</v>
      </c>
      <c r="N53" s="6">
        <v>3.9928060699999999</v>
      </c>
      <c r="O53" s="6">
        <v>255.2</v>
      </c>
    </row>
    <row r="54" spans="1:15" x14ac:dyDescent="0.2">
      <c r="A54" s="6" t="s">
        <v>65</v>
      </c>
      <c r="B54" s="6">
        <v>5</v>
      </c>
      <c r="C54" s="22">
        <v>31.7</v>
      </c>
      <c r="D54" s="22">
        <v>0</v>
      </c>
      <c r="E54">
        <v>2.5384615384615383</v>
      </c>
      <c r="F54" s="26">
        <v>60862.603511662164</v>
      </c>
      <c r="G54" s="27">
        <v>0.18290656915276246</v>
      </c>
      <c r="H54" s="27">
        <v>3.9832036365376883E-3</v>
      </c>
      <c r="I54" s="28">
        <v>1980</v>
      </c>
      <c r="J54" s="6">
        <v>22</v>
      </c>
      <c r="K54" s="6"/>
      <c r="L54" s="6">
        <v>1</v>
      </c>
      <c r="M54" s="6">
        <v>42.8</v>
      </c>
      <c r="N54" s="6">
        <v>3.6839529400000002</v>
      </c>
      <c r="O54" s="6">
        <v>144.80000000000001</v>
      </c>
    </row>
    <row r="55" spans="1:15" x14ac:dyDescent="0.2">
      <c r="A55" s="6" t="s">
        <v>65</v>
      </c>
      <c r="B55" s="6">
        <v>6</v>
      </c>
      <c r="C55" s="22">
        <v>31.9</v>
      </c>
      <c r="D55" s="22">
        <v>0</v>
      </c>
      <c r="E55">
        <v>2.6923076923076925</v>
      </c>
      <c r="F55" s="26">
        <v>9640.7874485201173</v>
      </c>
      <c r="G55" s="27">
        <v>5.6714283359558986E-3</v>
      </c>
      <c r="H55" s="27">
        <v>8.2554056065978765E-3</v>
      </c>
      <c r="I55" s="28">
        <v>1951.4</v>
      </c>
      <c r="J55" s="6">
        <v>17</v>
      </c>
      <c r="K55" s="6"/>
      <c r="L55" s="6">
        <v>0</v>
      </c>
      <c r="M55" s="6">
        <v>67.2</v>
      </c>
      <c r="N55" s="6">
        <v>3.9376935500000001</v>
      </c>
      <c r="O55" s="6">
        <v>219.6</v>
      </c>
    </row>
    <row r="56" spans="1:15" x14ac:dyDescent="0.2">
      <c r="A56" s="6" t="s">
        <v>65</v>
      </c>
      <c r="B56" s="6">
        <v>7</v>
      </c>
      <c r="C56" s="22">
        <v>32.1</v>
      </c>
      <c r="D56" s="22">
        <v>0</v>
      </c>
      <c r="E56">
        <v>2.9230769230769234</v>
      </c>
      <c r="F56" s="26">
        <v>31544.436220284297</v>
      </c>
      <c r="G56" s="27">
        <v>7.9076613240703794E-2</v>
      </c>
      <c r="H56" s="27">
        <v>3.2750501391180368E-3</v>
      </c>
      <c r="I56" s="28">
        <v>3453.5</v>
      </c>
      <c r="J56" s="6">
        <v>35</v>
      </c>
      <c r="K56" s="6">
        <v>5708.2</v>
      </c>
      <c r="L56" s="6">
        <v>19</v>
      </c>
      <c r="M56" s="6">
        <v>27.08</v>
      </c>
      <c r="N56" s="6">
        <v>3.3397472399999999</v>
      </c>
      <c r="O56" s="6">
        <v>131.6</v>
      </c>
    </row>
    <row r="57" spans="1:15" x14ac:dyDescent="0.2">
      <c r="A57" s="6" t="s">
        <v>65</v>
      </c>
      <c r="B57" s="6" t="s">
        <v>36</v>
      </c>
      <c r="C57" s="21">
        <v>31.6</v>
      </c>
      <c r="D57" s="21">
        <v>0</v>
      </c>
      <c r="E57" s="21">
        <v>2.4615384615384617</v>
      </c>
      <c r="F57" s="30">
        <v>49923.187600174926</v>
      </c>
      <c r="G57" s="30">
        <v>0.1063735555074994</v>
      </c>
      <c r="H57" s="30">
        <v>9.1776344110684541E-3</v>
      </c>
      <c r="I57" s="21">
        <v>2045.8</v>
      </c>
      <c r="J57" s="21">
        <v>22</v>
      </c>
      <c r="K57" s="21">
        <v>5708.2</v>
      </c>
      <c r="L57" s="21">
        <v>0.5</v>
      </c>
      <c r="M57" s="21">
        <v>31.32</v>
      </c>
      <c r="N57" s="21">
        <v>3.4709465000000002</v>
      </c>
      <c r="O57" s="21">
        <v>154.4</v>
      </c>
    </row>
    <row r="58" spans="1:15" x14ac:dyDescent="0.2">
      <c r="A58" s="6" t="s">
        <v>66</v>
      </c>
      <c r="B58" s="6">
        <v>1</v>
      </c>
      <c r="C58" s="22">
        <v>41.6</v>
      </c>
      <c r="D58" s="2">
        <v>1</v>
      </c>
      <c r="E58" s="3">
        <v>8.1999999999999993</v>
      </c>
      <c r="F58" s="26">
        <v>33163.412889711646</v>
      </c>
      <c r="G58" s="27">
        <v>0.12301936172547878</v>
      </c>
      <c r="H58" s="27">
        <v>1.6495324935352922E-2</v>
      </c>
      <c r="I58" s="28">
        <v>0</v>
      </c>
      <c r="J58" s="6">
        <v>0</v>
      </c>
      <c r="K58" s="6">
        <v>0</v>
      </c>
      <c r="L58" s="6"/>
      <c r="M58" s="6">
        <v>12.96</v>
      </c>
      <c r="N58" s="6">
        <v>2.1165632599999999</v>
      </c>
      <c r="O58" s="6">
        <v>88.4</v>
      </c>
    </row>
    <row r="59" spans="1:15" x14ac:dyDescent="0.2">
      <c r="A59" s="6" t="s">
        <v>66</v>
      </c>
      <c r="B59" s="6">
        <v>2</v>
      </c>
      <c r="C59" s="22">
        <v>41.7</v>
      </c>
      <c r="D59" s="21">
        <v>1</v>
      </c>
      <c r="E59">
        <v>8.2769230769230759</v>
      </c>
      <c r="F59" s="26">
        <v>7631.2179294050711</v>
      </c>
      <c r="G59" s="27">
        <v>3.0504553896678697E-3</v>
      </c>
      <c r="H59" s="27">
        <v>5.4664264070193739E-3</v>
      </c>
      <c r="I59" s="28">
        <v>0</v>
      </c>
      <c r="J59" s="6">
        <v>0</v>
      </c>
      <c r="K59" s="6"/>
      <c r="L59" s="6">
        <v>0</v>
      </c>
      <c r="M59" s="6">
        <v>11.24</v>
      </c>
      <c r="N59" s="6">
        <v>1.82974485</v>
      </c>
      <c r="O59" s="6">
        <v>136.4</v>
      </c>
    </row>
    <row r="60" spans="1:15" x14ac:dyDescent="0.2">
      <c r="A60" s="6" t="s">
        <v>66</v>
      </c>
      <c r="B60" s="6">
        <v>3</v>
      </c>
      <c r="C60" s="22">
        <v>41.8</v>
      </c>
      <c r="D60" s="21">
        <v>1</v>
      </c>
      <c r="E60">
        <v>8.4307692307692292</v>
      </c>
      <c r="F60" s="29">
        <v>52312.277154210198</v>
      </c>
      <c r="G60" s="27">
        <v>0.16025754158201039</v>
      </c>
      <c r="H60" s="27">
        <v>2.1043979215368037E-2</v>
      </c>
      <c r="I60" s="28">
        <v>0</v>
      </c>
      <c r="J60" s="6">
        <v>0</v>
      </c>
      <c r="K60" s="6"/>
      <c r="L60" s="6">
        <v>0</v>
      </c>
      <c r="M60" s="6">
        <v>13.8</v>
      </c>
      <c r="N60" s="6">
        <v>2.2196940000000001</v>
      </c>
      <c r="O60" s="6">
        <v>110.8</v>
      </c>
    </row>
    <row r="61" spans="1:15" x14ac:dyDescent="0.2">
      <c r="A61" s="6" t="s">
        <v>66</v>
      </c>
      <c r="B61" s="6">
        <v>4</v>
      </c>
      <c r="C61" s="22">
        <v>42</v>
      </c>
      <c r="D61" s="21">
        <v>1</v>
      </c>
      <c r="E61">
        <v>8.661538461538461</v>
      </c>
      <c r="F61" s="26">
        <v>9936.1511325423453</v>
      </c>
      <c r="G61" s="27">
        <v>9.7921268720648959E-3</v>
      </c>
      <c r="H61" s="27">
        <v>1.3580806198176859E-2</v>
      </c>
      <c r="I61" s="28">
        <v>0</v>
      </c>
      <c r="J61" s="6">
        <v>0</v>
      </c>
      <c r="K61" s="6">
        <v>0</v>
      </c>
      <c r="L61" s="6">
        <v>0</v>
      </c>
      <c r="M61" s="6">
        <v>14.2</v>
      </c>
      <c r="N61" s="6">
        <v>2.2590620700000001</v>
      </c>
      <c r="O61" s="6">
        <v>97.2</v>
      </c>
    </row>
    <row r="62" spans="1:15" x14ac:dyDescent="0.2">
      <c r="A62" s="6" t="s">
        <v>66</v>
      </c>
      <c r="B62" s="6">
        <v>5</v>
      </c>
      <c r="C62" s="22">
        <v>42.1</v>
      </c>
      <c r="D62" s="21">
        <v>1</v>
      </c>
      <c r="E62">
        <v>8.7384615384615376</v>
      </c>
      <c r="F62" s="26">
        <v>11023.07343662628</v>
      </c>
      <c r="G62" s="27">
        <v>3.1571553051381376E-4</v>
      </c>
      <c r="H62" s="27">
        <v>1.6698171027020477E-2</v>
      </c>
      <c r="I62" s="28">
        <v>0</v>
      </c>
      <c r="J62" s="6">
        <v>0</v>
      </c>
      <c r="K62" s="6"/>
      <c r="L62" s="6">
        <v>0</v>
      </c>
      <c r="M62" s="6">
        <v>13.04</v>
      </c>
      <c r="N62" s="6">
        <v>2.1024566199999999</v>
      </c>
      <c r="O62" s="6">
        <v>104.4</v>
      </c>
    </row>
    <row r="63" spans="1:15" x14ac:dyDescent="0.2">
      <c r="A63" s="6" t="s">
        <v>66</v>
      </c>
      <c r="B63" s="6">
        <v>6</v>
      </c>
      <c r="C63" s="22">
        <v>42.3</v>
      </c>
      <c r="D63" s="21">
        <v>1</v>
      </c>
      <c r="E63">
        <v>8.8923076923076909</v>
      </c>
      <c r="F63" s="26">
        <v>17476.967522412619</v>
      </c>
      <c r="G63" s="27">
        <v>6.6160856771241713E-2</v>
      </c>
      <c r="H63" s="27">
        <v>5.724744025896825E-3</v>
      </c>
      <c r="I63" s="28">
        <v>0</v>
      </c>
      <c r="J63" s="6">
        <v>0</v>
      </c>
      <c r="K63" s="6"/>
      <c r="L63" s="6">
        <v>0</v>
      </c>
      <c r="M63" s="6">
        <v>12.88</v>
      </c>
      <c r="N63" s="6">
        <v>2.0719115800000001</v>
      </c>
      <c r="O63" s="6">
        <v>76.8</v>
      </c>
    </row>
    <row r="64" spans="1:15" x14ac:dyDescent="0.2">
      <c r="A64" s="6" t="s">
        <v>66</v>
      </c>
      <c r="B64" s="6">
        <v>7</v>
      </c>
      <c r="C64" s="22">
        <v>42.5</v>
      </c>
      <c r="D64" s="21">
        <v>1</v>
      </c>
      <c r="E64">
        <v>9.1230769230769226</v>
      </c>
      <c r="F64" s="26">
        <v>33045.771116293545</v>
      </c>
      <c r="G64" s="27">
        <v>0.10135521071918449</v>
      </c>
      <c r="H64" s="27">
        <v>1.606774467518586E-2</v>
      </c>
      <c r="I64" s="28">
        <v>0</v>
      </c>
      <c r="J64" s="6">
        <v>0</v>
      </c>
      <c r="K64" s="6">
        <v>0</v>
      </c>
      <c r="L64" s="6">
        <v>0</v>
      </c>
      <c r="M64" s="6">
        <v>9.36</v>
      </c>
      <c r="N64" s="6">
        <v>1.35533177</v>
      </c>
      <c r="O64" s="6">
        <v>103.6</v>
      </c>
    </row>
    <row r="65" spans="1:15" x14ac:dyDescent="0.2">
      <c r="A65" s="6" t="s">
        <v>66</v>
      </c>
      <c r="B65" s="6" t="s">
        <v>36</v>
      </c>
      <c r="C65" s="21">
        <v>42</v>
      </c>
      <c r="D65" s="21">
        <v>1</v>
      </c>
      <c r="E65" s="21">
        <v>8.661538461538461</v>
      </c>
      <c r="F65" s="30">
        <v>17476.967522412619</v>
      </c>
      <c r="G65" s="30">
        <v>6.6160856771241713E-2</v>
      </c>
      <c r="H65" s="30">
        <v>1.606774467518586E-2</v>
      </c>
      <c r="I65" s="21">
        <v>0</v>
      </c>
      <c r="J65" s="21">
        <v>0</v>
      </c>
      <c r="K65" s="21">
        <v>0</v>
      </c>
      <c r="L65" s="21">
        <v>0</v>
      </c>
      <c r="M65" s="21">
        <v>12.96</v>
      </c>
      <c r="N65" s="21">
        <v>2.1024566199999999</v>
      </c>
      <c r="O65" s="21">
        <v>103.6</v>
      </c>
    </row>
    <row r="66" spans="1:15" x14ac:dyDescent="0.2">
      <c r="A66" s="6" t="s">
        <v>67</v>
      </c>
      <c r="B66" s="6">
        <v>1</v>
      </c>
      <c r="C66" s="22">
        <v>30</v>
      </c>
      <c r="D66" s="2">
        <v>1</v>
      </c>
      <c r="E66" s="3">
        <v>6.7</v>
      </c>
      <c r="F66" s="29">
        <v>2795.2531637934021</v>
      </c>
      <c r="G66" s="27">
        <v>1.8916909490019265E-4</v>
      </c>
      <c r="H66" s="27">
        <v>9.8925487577250157E-4</v>
      </c>
      <c r="I66" s="28">
        <v>40.1</v>
      </c>
      <c r="J66" s="6">
        <v>1</v>
      </c>
      <c r="K66" s="6">
        <v>1210.3</v>
      </c>
      <c r="L66" s="6"/>
      <c r="M66" s="6">
        <v>11.2</v>
      </c>
      <c r="N66" s="6">
        <v>2.3484105799999999</v>
      </c>
      <c r="O66" s="6">
        <v>36.08</v>
      </c>
    </row>
    <row r="67" spans="1:15" x14ac:dyDescent="0.2">
      <c r="A67" s="6" t="s">
        <v>67</v>
      </c>
      <c r="B67" s="6">
        <v>2</v>
      </c>
      <c r="C67" s="22">
        <v>30.1</v>
      </c>
      <c r="D67" s="21">
        <v>1</v>
      </c>
      <c r="E67">
        <v>6.7769230769230768</v>
      </c>
      <c r="F67" s="29">
        <v>54539.550044320713</v>
      </c>
      <c r="G67" s="27">
        <v>0.11832157833979824</v>
      </c>
      <c r="H67" s="27">
        <v>3.7761475703411998E-4</v>
      </c>
      <c r="I67" s="28">
        <v>0</v>
      </c>
      <c r="J67" s="6">
        <v>0</v>
      </c>
      <c r="K67" s="6"/>
      <c r="L67" s="6">
        <v>1</v>
      </c>
      <c r="M67" s="6">
        <v>16.32</v>
      </c>
      <c r="N67" s="6">
        <v>2.8751118</v>
      </c>
      <c r="O67" s="6">
        <v>78</v>
      </c>
    </row>
    <row r="68" spans="1:15" x14ac:dyDescent="0.2">
      <c r="A68" s="6" t="s">
        <v>67</v>
      </c>
      <c r="B68" s="6">
        <v>3</v>
      </c>
      <c r="C68" s="22">
        <v>30.3</v>
      </c>
      <c r="D68" s="21">
        <v>1</v>
      </c>
      <c r="E68">
        <v>6.930769230769231</v>
      </c>
      <c r="F68" s="29">
        <v>2055.314841927584</v>
      </c>
      <c r="G68" s="27">
        <v>4.4663158139947355E-3</v>
      </c>
      <c r="H68" s="27">
        <v>8.0036036280605914E-4</v>
      </c>
      <c r="I68" s="28">
        <v>0</v>
      </c>
      <c r="J68" s="6">
        <v>0</v>
      </c>
      <c r="K68" s="6"/>
      <c r="L68" s="6">
        <v>1</v>
      </c>
      <c r="M68" s="6">
        <v>11.88</v>
      </c>
      <c r="N68" s="6">
        <v>2.4342878300000002</v>
      </c>
      <c r="O68" s="6">
        <v>55.6</v>
      </c>
    </row>
    <row r="69" spans="1:15" x14ac:dyDescent="0.2">
      <c r="A69" s="6" t="s">
        <v>67</v>
      </c>
      <c r="B69" s="6">
        <v>4</v>
      </c>
      <c r="C69" s="22">
        <v>30.5</v>
      </c>
      <c r="D69" s="21">
        <v>1</v>
      </c>
      <c r="E69">
        <v>7.1615384615384619</v>
      </c>
      <c r="F69" s="29">
        <v>0</v>
      </c>
      <c r="G69" s="27">
        <v>0</v>
      </c>
      <c r="H69" s="27">
        <v>0</v>
      </c>
      <c r="I69" s="28">
        <v>0</v>
      </c>
      <c r="J69" s="6">
        <v>0</v>
      </c>
      <c r="K69" s="6">
        <v>935.6</v>
      </c>
      <c r="L69" s="6">
        <v>1</v>
      </c>
      <c r="M69" s="6">
        <v>12.68</v>
      </c>
      <c r="N69" s="6">
        <v>2.5255249700000002</v>
      </c>
      <c r="O69" s="6">
        <v>70.400000000000006</v>
      </c>
    </row>
    <row r="70" spans="1:15" x14ac:dyDescent="0.2">
      <c r="A70" s="6" t="s">
        <v>67</v>
      </c>
      <c r="B70" s="6">
        <v>5</v>
      </c>
      <c r="C70" s="22">
        <v>30.6</v>
      </c>
      <c r="D70" s="21">
        <v>1</v>
      </c>
      <c r="E70">
        <v>7.2384615384615385</v>
      </c>
      <c r="F70" s="29">
        <v>0</v>
      </c>
      <c r="G70" s="27">
        <v>0</v>
      </c>
      <c r="H70" s="27">
        <v>0</v>
      </c>
      <c r="I70" s="28">
        <v>57.2</v>
      </c>
      <c r="J70" s="6">
        <v>1</v>
      </c>
      <c r="K70" s="6"/>
      <c r="L70" s="6">
        <v>0</v>
      </c>
      <c r="M70" s="6">
        <v>10.52</v>
      </c>
      <c r="N70" s="6">
        <v>2.21975831</v>
      </c>
      <c r="O70" s="6">
        <v>63.6</v>
      </c>
    </row>
    <row r="71" spans="1:15" x14ac:dyDescent="0.2">
      <c r="A71" s="6" t="s">
        <v>67</v>
      </c>
      <c r="B71" s="6">
        <v>6</v>
      </c>
      <c r="C71" s="22">
        <v>30.7</v>
      </c>
      <c r="D71" s="21">
        <v>1</v>
      </c>
      <c r="E71">
        <v>7.3923076923076927</v>
      </c>
      <c r="F71" s="29">
        <v>773.10995930295462</v>
      </c>
      <c r="G71" s="27">
        <v>1.4056197680085178E-3</v>
      </c>
      <c r="H71" s="27">
        <v>7.0010368535405664E-6</v>
      </c>
      <c r="I71" s="28">
        <v>42.9</v>
      </c>
      <c r="J71" s="6">
        <v>1</v>
      </c>
      <c r="K71" s="6"/>
      <c r="L71" s="6">
        <v>0</v>
      </c>
      <c r="M71" s="6">
        <v>8.1999999999999993</v>
      </c>
      <c r="N71" s="6">
        <v>1.7186145500000001</v>
      </c>
      <c r="O71" s="6">
        <v>53.2</v>
      </c>
    </row>
    <row r="72" spans="1:15" x14ac:dyDescent="0.2">
      <c r="A72" s="6" t="s">
        <v>67</v>
      </c>
      <c r="B72" s="6">
        <v>7</v>
      </c>
      <c r="C72" s="22">
        <v>31</v>
      </c>
      <c r="D72" s="21">
        <v>1</v>
      </c>
      <c r="E72">
        <v>7.6230769230769235</v>
      </c>
      <c r="F72" s="29">
        <v>35607.378334420253</v>
      </c>
      <c r="G72" s="27">
        <v>0.1139466505340664</v>
      </c>
      <c r="H72" s="27">
        <v>2.5457936680930868E-2</v>
      </c>
      <c r="I72" s="28">
        <v>83</v>
      </c>
      <c r="J72" s="6">
        <v>1</v>
      </c>
      <c r="K72" s="6">
        <v>786.8</v>
      </c>
      <c r="L72" s="6">
        <v>0</v>
      </c>
      <c r="M72" s="6">
        <v>13.12</v>
      </c>
      <c r="N72" s="6">
        <v>2.5582561400000001</v>
      </c>
      <c r="O72" s="6">
        <v>71.599999999999994</v>
      </c>
    </row>
    <row r="73" spans="1:15" x14ac:dyDescent="0.2">
      <c r="A73" s="6" t="s">
        <v>67</v>
      </c>
      <c r="B73" s="6" t="s">
        <v>36</v>
      </c>
      <c r="C73" s="21">
        <v>30.5</v>
      </c>
      <c r="D73" s="21">
        <v>1</v>
      </c>
      <c r="E73" s="21">
        <v>7.1615384615384619</v>
      </c>
      <c r="F73" s="30">
        <v>2055.314841927584</v>
      </c>
      <c r="G73" s="30">
        <v>1.4056197680085178E-3</v>
      </c>
      <c r="H73" s="30">
        <v>3.7761475703411998E-4</v>
      </c>
      <c r="I73" s="21">
        <v>40.1</v>
      </c>
      <c r="J73" s="21">
        <v>1</v>
      </c>
      <c r="K73" s="21">
        <v>935.6</v>
      </c>
      <c r="L73" s="21">
        <v>0.5</v>
      </c>
      <c r="M73" s="21">
        <v>11.88</v>
      </c>
      <c r="N73" s="21">
        <v>2.4342878300000002</v>
      </c>
      <c r="O73" s="21">
        <v>63.6</v>
      </c>
    </row>
    <row r="74" spans="1:15" x14ac:dyDescent="0.2">
      <c r="A74" s="6" t="s">
        <v>68</v>
      </c>
      <c r="B74" s="6">
        <v>1</v>
      </c>
      <c r="C74" s="22">
        <v>28.3</v>
      </c>
      <c r="D74" s="23">
        <v>0</v>
      </c>
      <c r="E74" s="3">
        <v>7.9</v>
      </c>
      <c r="F74" s="26">
        <v>70428.752393373346</v>
      </c>
      <c r="G74" s="27">
        <v>0.2801728251594503</v>
      </c>
      <c r="H74" s="27">
        <v>1.3240319290315281E-2</v>
      </c>
      <c r="I74" s="28">
        <v>3038.6</v>
      </c>
      <c r="J74" s="6">
        <v>34</v>
      </c>
      <c r="K74" s="6">
        <v>7399.2</v>
      </c>
      <c r="L74" s="6"/>
      <c r="M74" s="6">
        <v>27.68</v>
      </c>
      <c r="N74" s="6">
        <v>3.4331991199999998</v>
      </c>
      <c r="O74" s="6">
        <v>103.6</v>
      </c>
    </row>
    <row r="75" spans="1:15" x14ac:dyDescent="0.2">
      <c r="A75" s="6" t="s">
        <v>68</v>
      </c>
      <c r="B75" s="6">
        <v>2</v>
      </c>
      <c r="C75" s="22">
        <v>28.4</v>
      </c>
      <c r="D75" s="22">
        <v>0</v>
      </c>
      <c r="E75">
        <v>7.976923076923077</v>
      </c>
      <c r="F75" s="26">
        <v>26807.694648265198</v>
      </c>
      <c r="G75" s="27">
        <v>1.222634787333929E-2</v>
      </c>
      <c r="H75" s="27">
        <v>2.46429796085774E-3</v>
      </c>
      <c r="I75" s="28">
        <v>3939.9</v>
      </c>
      <c r="J75" s="6">
        <v>41</v>
      </c>
      <c r="K75" s="6"/>
      <c r="L75" s="6">
        <v>1</v>
      </c>
      <c r="M75" s="6">
        <v>31.52</v>
      </c>
      <c r="N75" s="6">
        <v>3.5306332199999999</v>
      </c>
      <c r="O75" s="6">
        <v>113.2</v>
      </c>
    </row>
    <row r="76" spans="1:15" x14ac:dyDescent="0.2">
      <c r="A76" s="6" t="s">
        <v>68</v>
      </c>
      <c r="B76" s="6">
        <v>3</v>
      </c>
      <c r="C76" s="22">
        <v>28.5</v>
      </c>
      <c r="D76" s="22">
        <v>0</v>
      </c>
      <c r="E76">
        <v>8.1307692307692303</v>
      </c>
      <c r="F76" s="26">
        <v>23271.810330580487</v>
      </c>
      <c r="G76" s="27">
        <v>0.10235052278280619</v>
      </c>
      <c r="H76" s="27">
        <v>1.1087050395462204E-2</v>
      </c>
      <c r="I76" s="28">
        <v>2618</v>
      </c>
      <c r="J76" s="6">
        <v>30</v>
      </c>
      <c r="K76" s="6"/>
      <c r="L76" s="6">
        <v>4</v>
      </c>
      <c r="M76" s="6">
        <v>39.32</v>
      </c>
      <c r="N76" s="6">
        <v>3.67944593</v>
      </c>
      <c r="O76" s="6">
        <v>135.19999999999999</v>
      </c>
    </row>
    <row r="77" spans="1:15" x14ac:dyDescent="0.2">
      <c r="A77" s="6" t="s">
        <v>68</v>
      </c>
      <c r="B77" s="6">
        <v>4</v>
      </c>
      <c r="C77" s="22">
        <v>28.7</v>
      </c>
      <c r="D77" s="22">
        <v>0</v>
      </c>
      <c r="E77">
        <v>8.361538461538462</v>
      </c>
      <c r="F77" s="26">
        <v>9384.0598180158613</v>
      </c>
      <c r="G77" s="27">
        <v>5.0017001362403276E-3</v>
      </c>
      <c r="H77" s="27">
        <v>8.7124571719633653E-3</v>
      </c>
      <c r="I77" s="28">
        <v>1622.3</v>
      </c>
      <c r="J77" s="6">
        <v>23</v>
      </c>
      <c r="K77" s="6">
        <v>8140.2</v>
      </c>
      <c r="L77" s="6">
        <v>26</v>
      </c>
      <c r="M77" s="6">
        <v>27.88</v>
      </c>
      <c r="N77" s="6">
        <v>3.4299680600000002</v>
      </c>
      <c r="O77" s="6">
        <v>100</v>
      </c>
    </row>
    <row r="78" spans="1:15" x14ac:dyDescent="0.2">
      <c r="A78" s="6" t="s">
        <v>68</v>
      </c>
      <c r="B78" s="6">
        <v>5</v>
      </c>
      <c r="C78" s="22">
        <v>28.8</v>
      </c>
      <c r="D78" s="22">
        <v>0</v>
      </c>
      <c r="E78">
        <v>8.4384615384615387</v>
      </c>
      <c r="F78" s="26">
        <v>15191.0055415099</v>
      </c>
      <c r="G78" s="27">
        <v>4.0569426641815266E-2</v>
      </c>
      <c r="H78" s="27">
        <v>1.1634832042956039E-2</v>
      </c>
      <c r="I78" s="28">
        <v>1805.4</v>
      </c>
      <c r="J78" s="6">
        <v>20</v>
      </c>
      <c r="K78" s="6"/>
      <c r="L78" s="6">
        <v>0</v>
      </c>
      <c r="M78" s="6">
        <v>29.04</v>
      </c>
      <c r="N78" s="6">
        <v>3.4603365099999999</v>
      </c>
      <c r="O78" s="6">
        <v>132.4</v>
      </c>
    </row>
    <row r="79" spans="1:15" x14ac:dyDescent="0.2">
      <c r="A79" s="6" t="s">
        <v>68</v>
      </c>
      <c r="B79" s="6">
        <v>6</v>
      </c>
      <c r="C79" s="22">
        <v>29</v>
      </c>
      <c r="D79" s="22">
        <v>0</v>
      </c>
      <c r="E79">
        <v>8.592307692307692</v>
      </c>
      <c r="F79" s="26">
        <v>36029.308176158025</v>
      </c>
      <c r="G79" s="27">
        <v>0.12470247886795852</v>
      </c>
      <c r="H79" s="27">
        <v>9.2993406402792095E-3</v>
      </c>
      <c r="I79" s="28">
        <v>1493.6</v>
      </c>
      <c r="J79" s="6">
        <v>23</v>
      </c>
      <c r="K79" s="6"/>
      <c r="L79" s="6">
        <v>1</v>
      </c>
      <c r="M79" s="6">
        <v>20.6</v>
      </c>
      <c r="N79" s="6">
        <v>3.1574882299999998</v>
      </c>
      <c r="O79" s="6">
        <v>65.599999999999994</v>
      </c>
    </row>
    <row r="80" spans="1:15" x14ac:dyDescent="0.2">
      <c r="A80" s="6" t="s">
        <v>68</v>
      </c>
      <c r="B80" s="6">
        <v>7</v>
      </c>
      <c r="C80" s="22">
        <v>29.2</v>
      </c>
      <c r="D80" s="22">
        <v>0</v>
      </c>
      <c r="E80">
        <v>8.8230769230769237</v>
      </c>
      <c r="F80" s="26">
        <v>18558.669722055696</v>
      </c>
      <c r="G80" s="27">
        <v>6.9905254687220517E-2</v>
      </c>
      <c r="H80" s="27">
        <v>7.9451646092133909E-3</v>
      </c>
      <c r="I80" s="28">
        <v>1121.5999999999999</v>
      </c>
      <c r="J80" s="6">
        <v>16</v>
      </c>
      <c r="K80" s="6">
        <v>7756.8</v>
      </c>
      <c r="L80" s="6">
        <v>20</v>
      </c>
      <c r="M80" s="6">
        <v>26.72</v>
      </c>
      <c r="N80" s="6">
        <v>3.3869221500000002</v>
      </c>
      <c r="O80" s="6">
        <v>90.4</v>
      </c>
    </row>
    <row r="81" spans="1:15" x14ac:dyDescent="0.2">
      <c r="A81" s="6" t="s">
        <v>68</v>
      </c>
      <c r="B81" s="6" t="s">
        <v>36</v>
      </c>
      <c r="C81" s="21">
        <v>28.7</v>
      </c>
      <c r="D81" s="21">
        <v>0</v>
      </c>
      <c r="E81" s="21">
        <v>8.361538461538462</v>
      </c>
      <c r="F81" s="30">
        <v>23271.810330580487</v>
      </c>
      <c r="G81" s="30">
        <v>6.9905254687220517E-2</v>
      </c>
      <c r="H81" s="30">
        <v>9.2993406402792095E-3</v>
      </c>
      <c r="I81" s="21">
        <v>1805.4</v>
      </c>
      <c r="J81" s="21">
        <v>23</v>
      </c>
      <c r="K81" s="21">
        <v>7756.8</v>
      </c>
      <c r="L81" s="21">
        <v>2.5</v>
      </c>
      <c r="M81" s="21">
        <v>27.88</v>
      </c>
      <c r="N81" s="21">
        <v>3.4331991199999998</v>
      </c>
      <c r="O81" s="21">
        <v>103.6</v>
      </c>
    </row>
    <row r="82" spans="1:15" x14ac:dyDescent="0.2">
      <c r="A82" s="6" t="s">
        <v>69</v>
      </c>
      <c r="B82" s="6">
        <v>1</v>
      </c>
      <c r="C82" s="22">
        <v>37.5</v>
      </c>
      <c r="D82" s="2">
        <v>1</v>
      </c>
      <c r="E82" s="3">
        <v>8.6999999999999993</v>
      </c>
      <c r="F82" s="26">
        <v>20834.458083777688</v>
      </c>
      <c r="G82" s="27">
        <v>9.9441156807878656E-2</v>
      </c>
      <c r="H82" s="27">
        <v>2.9133699541503198E-3</v>
      </c>
      <c r="I82" s="28">
        <v>1430.6</v>
      </c>
      <c r="J82" s="6">
        <v>5</v>
      </c>
      <c r="K82" s="6">
        <v>426.3</v>
      </c>
      <c r="L82" s="6"/>
      <c r="M82" s="6">
        <v>7.76</v>
      </c>
      <c r="N82" s="6">
        <v>1.19085895</v>
      </c>
      <c r="O82" s="6">
        <v>58.4</v>
      </c>
    </row>
    <row r="83" spans="1:15" x14ac:dyDescent="0.2">
      <c r="A83" s="6" t="s">
        <v>69</v>
      </c>
      <c r="B83" s="6">
        <v>2</v>
      </c>
      <c r="C83" s="22">
        <v>37.5</v>
      </c>
      <c r="D83" s="21">
        <v>1</v>
      </c>
      <c r="E83">
        <v>8.7769230769230759</v>
      </c>
      <c r="F83" s="26">
        <v>19589.542537830792</v>
      </c>
      <c r="G83" s="27">
        <v>8.9876347749408794E-2</v>
      </c>
      <c r="H83" s="27">
        <v>2.3929784774818826E-3</v>
      </c>
      <c r="I83" s="28">
        <v>1081.5999999999999</v>
      </c>
      <c r="J83" s="6">
        <v>6</v>
      </c>
      <c r="K83" s="6"/>
      <c r="L83" s="6">
        <v>0</v>
      </c>
      <c r="M83" s="6">
        <v>10.56</v>
      </c>
      <c r="N83" s="6">
        <v>1.9104040499999999</v>
      </c>
      <c r="O83" s="6">
        <v>45.6</v>
      </c>
    </row>
    <row r="84" spans="1:15" x14ac:dyDescent="0.2">
      <c r="A84" s="6" t="s">
        <v>69</v>
      </c>
      <c r="B84" s="6">
        <v>3</v>
      </c>
      <c r="C84" s="22">
        <v>37.700000000000003</v>
      </c>
      <c r="D84" s="21">
        <v>1</v>
      </c>
      <c r="E84">
        <v>8.9307692307692292</v>
      </c>
      <c r="F84" s="26">
        <v>11973.208464728412</v>
      </c>
      <c r="G84" s="27">
        <v>3.6363298075046534E-2</v>
      </c>
      <c r="H84" s="27">
        <v>1.4162546997924165E-2</v>
      </c>
      <c r="I84" s="28">
        <v>83</v>
      </c>
      <c r="J84" s="6">
        <v>2</v>
      </c>
      <c r="K84" s="6"/>
      <c r="L84" s="6">
        <v>3</v>
      </c>
      <c r="M84" s="6">
        <v>20.079999999999998</v>
      </c>
      <c r="N84" s="6">
        <v>2.9058998699999998</v>
      </c>
      <c r="O84" s="6">
        <v>52.4</v>
      </c>
    </row>
    <row r="85" spans="1:15" x14ac:dyDescent="0.2">
      <c r="A85" s="6" t="s">
        <v>69</v>
      </c>
      <c r="B85" s="6">
        <v>4</v>
      </c>
      <c r="C85" s="22">
        <v>37.9</v>
      </c>
      <c r="D85" s="21">
        <v>1</v>
      </c>
      <c r="E85">
        <v>9.161538461538461</v>
      </c>
      <c r="F85" s="26">
        <v>27956.268832446869</v>
      </c>
      <c r="G85" s="27">
        <v>0.12058398929888323</v>
      </c>
      <c r="H85" s="27">
        <v>1.7328078884964824E-2</v>
      </c>
      <c r="I85" s="28">
        <v>326.2</v>
      </c>
      <c r="J85" s="6">
        <v>4</v>
      </c>
      <c r="K85" s="6">
        <v>377.7</v>
      </c>
      <c r="L85" s="6">
        <v>0</v>
      </c>
      <c r="M85" s="6">
        <v>17.96</v>
      </c>
      <c r="N85" s="6">
        <v>2.7624004200000001</v>
      </c>
      <c r="O85" s="6">
        <v>65.599999999999994</v>
      </c>
    </row>
    <row r="86" spans="1:15" x14ac:dyDescent="0.2">
      <c r="A86" s="6" t="s">
        <v>69</v>
      </c>
      <c r="B86" s="6">
        <v>5</v>
      </c>
      <c r="C86" s="22">
        <v>38</v>
      </c>
      <c r="D86" s="21">
        <v>1</v>
      </c>
      <c r="E86">
        <v>9.2384615384615376</v>
      </c>
      <c r="F86" s="29">
        <v>136825.22048708968</v>
      </c>
      <c r="G86" s="27">
        <v>0.38583958797039714</v>
      </c>
      <c r="H86" s="27">
        <v>3.9727501866134489E-2</v>
      </c>
      <c r="I86" s="28">
        <v>741.1</v>
      </c>
      <c r="J86" s="6">
        <v>5</v>
      </c>
      <c r="K86" s="6"/>
      <c r="L86" s="6">
        <v>0</v>
      </c>
      <c r="M86" s="6">
        <v>23.12</v>
      </c>
      <c r="N86" s="6">
        <v>3.0547389300000001</v>
      </c>
      <c r="O86" s="6">
        <v>84.4</v>
      </c>
    </row>
    <row r="87" spans="1:15" x14ac:dyDescent="0.2">
      <c r="A87" s="6" t="s">
        <v>69</v>
      </c>
      <c r="B87" s="6">
        <v>6</v>
      </c>
      <c r="C87" s="22">
        <v>38.200000000000003</v>
      </c>
      <c r="D87" s="21">
        <v>1</v>
      </c>
      <c r="E87">
        <v>9.3923076923076909</v>
      </c>
      <c r="F87" s="26">
        <v>27314.886210442528</v>
      </c>
      <c r="G87" s="27">
        <v>0.12357304464873843</v>
      </c>
      <c r="H87" s="27">
        <v>4.1660147547494921E-3</v>
      </c>
      <c r="I87" s="28">
        <v>643.79999999999995</v>
      </c>
      <c r="J87" s="6">
        <v>5</v>
      </c>
      <c r="K87" s="6"/>
      <c r="L87" s="6">
        <v>2</v>
      </c>
      <c r="M87" s="6">
        <v>22.64</v>
      </c>
      <c r="N87" s="6">
        <v>3.02836243</v>
      </c>
      <c r="O87" s="6">
        <v>75.2</v>
      </c>
    </row>
    <row r="88" spans="1:15" x14ac:dyDescent="0.2">
      <c r="A88" s="6" t="s">
        <v>69</v>
      </c>
      <c r="B88" s="6">
        <v>7</v>
      </c>
      <c r="C88" s="22">
        <v>38.4</v>
      </c>
      <c r="D88" s="21">
        <v>1</v>
      </c>
      <c r="E88">
        <v>9.6230769230769226</v>
      </c>
      <c r="F88" s="29">
        <v>17724.679629675549</v>
      </c>
      <c r="G88" s="27">
        <v>8.1864327170825923E-2</v>
      </c>
      <c r="H88" s="27">
        <v>4.4622281115454729E-3</v>
      </c>
      <c r="I88" s="28">
        <v>372</v>
      </c>
      <c r="J88" s="6">
        <v>9</v>
      </c>
      <c r="K88" s="6">
        <v>480.7</v>
      </c>
      <c r="L88" s="6">
        <v>3</v>
      </c>
      <c r="M88" s="6">
        <v>16.68</v>
      </c>
      <c r="N88" s="6">
        <v>2.6481022200000002</v>
      </c>
      <c r="O88" s="6">
        <v>62.8</v>
      </c>
    </row>
    <row r="89" spans="1:15" x14ac:dyDescent="0.2">
      <c r="A89" s="6" t="s">
        <v>69</v>
      </c>
      <c r="B89" s="6" t="s">
        <v>36</v>
      </c>
      <c r="C89" s="21">
        <v>37.9</v>
      </c>
      <c r="D89" s="21">
        <v>1</v>
      </c>
      <c r="E89" s="21">
        <v>9.161538461538461</v>
      </c>
      <c r="F89" s="30">
        <v>20834.458083777688</v>
      </c>
      <c r="G89" s="30">
        <v>9.9441156807878656E-2</v>
      </c>
      <c r="H89" s="30">
        <v>4.4622281115454729E-3</v>
      </c>
      <c r="I89" s="21">
        <v>643.79999999999995</v>
      </c>
      <c r="J89" s="21">
        <v>5</v>
      </c>
      <c r="K89" s="21">
        <v>426.3</v>
      </c>
      <c r="L89" s="21">
        <v>1</v>
      </c>
      <c r="M89" s="21">
        <v>17.96</v>
      </c>
      <c r="N89" s="21">
        <v>2.7624004200000001</v>
      </c>
      <c r="O89" s="21">
        <v>62.8</v>
      </c>
    </row>
    <row r="90" spans="1:15" x14ac:dyDescent="0.2">
      <c r="A90" s="6" t="s">
        <v>70</v>
      </c>
      <c r="B90" s="6">
        <v>1</v>
      </c>
      <c r="C90" s="22">
        <v>33.9</v>
      </c>
      <c r="D90" s="2">
        <v>1</v>
      </c>
      <c r="E90" s="3">
        <v>10.3</v>
      </c>
      <c r="F90" s="26">
        <v>6618.8814864626465</v>
      </c>
      <c r="G90" s="27">
        <v>1.4240839342786013E-3</v>
      </c>
      <c r="H90" s="27">
        <v>1.8768620973686222E-2</v>
      </c>
      <c r="I90" s="28">
        <v>0</v>
      </c>
      <c r="J90" s="6">
        <v>0</v>
      </c>
      <c r="K90" s="6">
        <v>2022.9</v>
      </c>
      <c r="L90" s="6"/>
      <c r="M90" s="6">
        <v>4.96</v>
      </c>
      <c r="N90" s="6">
        <v>0.10008618</v>
      </c>
      <c r="O90" s="6">
        <v>112.4</v>
      </c>
    </row>
    <row r="91" spans="1:15" x14ac:dyDescent="0.2">
      <c r="A91" s="6" t="s">
        <v>70</v>
      </c>
      <c r="B91" s="6">
        <v>2</v>
      </c>
      <c r="C91" s="22">
        <v>34</v>
      </c>
      <c r="D91" s="21">
        <v>1</v>
      </c>
      <c r="E91" s="25">
        <v>7.2769230800000004</v>
      </c>
      <c r="F91" s="26">
        <v>41.444666542984827</v>
      </c>
      <c r="G91" s="27">
        <v>3.1349665416187607E-6</v>
      </c>
      <c r="H91" s="27">
        <v>5.7182561342539716E-4</v>
      </c>
      <c r="I91" s="28">
        <v>0</v>
      </c>
      <c r="J91" s="6">
        <v>0</v>
      </c>
      <c r="K91" s="6"/>
      <c r="L91" s="6">
        <v>0</v>
      </c>
      <c r="M91" s="6">
        <v>3.8919999999999999</v>
      </c>
      <c r="N91" s="6">
        <v>-0.7006694</v>
      </c>
      <c r="O91" s="6">
        <v>95.6</v>
      </c>
    </row>
    <row r="92" spans="1:15" x14ac:dyDescent="0.2">
      <c r="A92" s="6" t="s">
        <v>70</v>
      </c>
      <c r="B92" s="6">
        <v>3</v>
      </c>
      <c r="C92" s="22">
        <v>34.200000000000003</v>
      </c>
      <c r="D92" s="21">
        <v>1</v>
      </c>
      <c r="E92" s="25">
        <v>7.4307692300000001</v>
      </c>
      <c r="F92" s="29">
        <v>24251.495905498261</v>
      </c>
      <c r="G92" s="27">
        <v>8.9229056796821096E-2</v>
      </c>
      <c r="H92" s="27">
        <v>1.7767760197710206E-2</v>
      </c>
      <c r="I92" s="28">
        <v>71.5</v>
      </c>
      <c r="J92" s="6">
        <v>1</v>
      </c>
      <c r="K92" s="6"/>
      <c r="L92" s="6">
        <v>0</v>
      </c>
      <c r="M92" s="6">
        <v>4.08</v>
      </c>
      <c r="N92" s="6">
        <v>-0.55966890000000002</v>
      </c>
      <c r="O92" s="6">
        <v>104.4</v>
      </c>
    </row>
    <row r="93" spans="1:15" x14ac:dyDescent="0.2">
      <c r="A93" s="6" t="s">
        <v>70</v>
      </c>
      <c r="B93" s="6">
        <v>4</v>
      </c>
      <c r="C93" s="22">
        <v>34.4</v>
      </c>
      <c r="D93" s="21">
        <v>1</v>
      </c>
      <c r="E93" s="25">
        <v>7.6615384600000001</v>
      </c>
      <c r="F93" s="26">
        <v>6629.8205638416157</v>
      </c>
      <c r="G93" s="27">
        <v>1.9894937598794395E-3</v>
      </c>
      <c r="H93" s="27">
        <v>1.5551986234500432E-3</v>
      </c>
      <c r="I93" s="28">
        <v>0</v>
      </c>
      <c r="J93" s="6">
        <v>0</v>
      </c>
      <c r="K93" s="6">
        <v>1733.9</v>
      </c>
      <c r="L93" s="6">
        <v>0</v>
      </c>
      <c r="M93" s="6">
        <v>8</v>
      </c>
      <c r="N93" s="6">
        <v>1.4560450300000001</v>
      </c>
      <c r="O93" s="6">
        <v>184</v>
      </c>
    </row>
    <row r="94" spans="1:15" x14ac:dyDescent="0.2">
      <c r="A94" s="6" t="s">
        <v>70</v>
      </c>
      <c r="B94" s="6">
        <v>5</v>
      </c>
      <c r="C94" s="22">
        <v>34.6</v>
      </c>
      <c r="D94" s="21">
        <v>1</v>
      </c>
      <c r="E94" s="25">
        <v>7.7384615400000003</v>
      </c>
      <c r="F94" s="26">
        <v>2639.5519835342971</v>
      </c>
      <c r="G94" s="27">
        <v>2.8482127668352764E-4</v>
      </c>
      <c r="H94" s="27">
        <v>1.1677237963514137E-2</v>
      </c>
      <c r="I94" s="31">
        <v>20</v>
      </c>
      <c r="J94" s="6">
        <v>1</v>
      </c>
      <c r="K94" s="6"/>
      <c r="L94" s="6">
        <v>0</v>
      </c>
      <c r="M94" s="6">
        <v>5.92</v>
      </c>
      <c r="N94" s="6">
        <v>0.61399855000000003</v>
      </c>
      <c r="O94" s="6">
        <v>126.8</v>
      </c>
    </row>
    <row r="95" spans="1:15" x14ac:dyDescent="0.2">
      <c r="A95" s="6" t="s">
        <v>70</v>
      </c>
      <c r="B95" s="6">
        <v>6</v>
      </c>
      <c r="C95" s="22">
        <v>34.700000000000003</v>
      </c>
      <c r="D95" s="21">
        <v>1</v>
      </c>
      <c r="E95" s="25">
        <v>7.89230769</v>
      </c>
      <c r="F95" s="26">
        <v>6336.108945524973</v>
      </c>
      <c r="G95" s="27">
        <v>3.7438319610666316E-3</v>
      </c>
      <c r="H95" s="27">
        <v>4.9751922992615528E-3</v>
      </c>
      <c r="I95" s="32" t="s">
        <v>24</v>
      </c>
      <c r="J95" s="6" t="s">
        <v>24</v>
      </c>
      <c r="K95" s="6"/>
      <c r="L95" s="6"/>
      <c r="M95" s="6">
        <v>4.4400000000000004</v>
      </c>
      <c r="N95" s="6">
        <v>-0.32553510000000002</v>
      </c>
      <c r="O95" s="6">
        <v>116.4</v>
      </c>
    </row>
    <row r="96" spans="1:15" x14ac:dyDescent="0.2">
      <c r="A96" s="6" t="s">
        <v>70</v>
      </c>
      <c r="B96" s="6">
        <v>7</v>
      </c>
      <c r="C96" s="22" t="s">
        <v>32</v>
      </c>
      <c r="D96" s="21">
        <v>1</v>
      </c>
      <c r="E96" s="25">
        <v>8.1230769200000008</v>
      </c>
      <c r="F96" s="29">
        <v>0</v>
      </c>
      <c r="G96" s="27">
        <v>0</v>
      </c>
      <c r="H96" s="27">
        <v>0</v>
      </c>
      <c r="I96" s="28" t="s">
        <v>24</v>
      </c>
      <c r="J96" s="6" t="s">
        <v>24</v>
      </c>
      <c r="K96" s="6"/>
      <c r="L96" s="6"/>
      <c r="M96" s="6"/>
      <c r="N96" s="6"/>
      <c r="O96" s="6"/>
    </row>
    <row r="97" spans="1:15" x14ac:dyDescent="0.2">
      <c r="A97" s="6" t="s">
        <v>70</v>
      </c>
      <c r="B97" s="6" t="s">
        <v>36</v>
      </c>
      <c r="C97" s="21">
        <v>34.299999999999997</v>
      </c>
      <c r="D97" s="21">
        <v>1</v>
      </c>
      <c r="E97" s="21">
        <v>7.7384615400000003</v>
      </c>
      <c r="F97" s="30">
        <v>6336.108945524973</v>
      </c>
      <c r="G97" s="30">
        <v>1.4240839342786013E-3</v>
      </c>
      <c r="H97" s="30">
        <v>4.9751922992615528E-3</v>
      </c>
      <c r="I97" s="33">
        <v>0</v>
      </c>
      <c r="J97" s="21">
        <v>0</v>
      </c>
      <c r="K97" s="21">
        <v>1878.4</v>
      </c>
      <c r="L97" s="21">
        <v>0</v>
      </c>
      <c r="M97" s="21">
        <v>4.7</v>
      </c>
      <c r="N97" s="21">
        <v>-0.11272446000000003</v>
      </c>
      <c r="O97" s="21">
        <v>114.4</v>
      </c>
    </row>
    <row r="98" spans="1:15" x14ac:dyDescent="0.2">
      <c r="A98" s="6" t="s">
        <v>71</v>
      </c>
      <c r="B98" s="6">
        <v>1</v>
      </c>
      <c r="C98" s="22">
        <v>39.6</v>
      </c>
      <c r="D98" s="23">
        <v>0</v>
      </c>
      <c r="E98" s="3">
        <v>10.6</v>
      </c>
      <c r="F98" s="26">
        <v>23954.656985614034</v>
      </c>
      <c r="G98" s="27">
        <v>9.9046913461551103E-2</v>
      </c>
      <c r="H98" s="27">
        <v>1.9460221585604783E-2</v>
      </c>
      <c r="I98" s="25">
        <v>586.6</v>
      </c>
      <c r="J98">
        <v>4</v>
      </c>
      <c r="K98" s="6">
        <v>1682.4</v>
      </c>
      <c r="L98" s="6"/>
      <c r="M98">
        <v>43.6</v>
      </c>
      <c r="N98">
        <v>3.5701289699999998</v>
      </c>
      <c r="O98">
        <v>73.599999999999994</v>
      </c>
    </row>
    <row r="99" spans="1:15" x14ac:dyDescent="0.2">
      <c r="A99" s="6" t="s">
        <v>71</v>
      </c>
      <c r="B99" s="6">
        <v>2</v>
      </c>
      <c r="C99" s="22">
        <v>39.700000000000003</v>
      </c>
      <c r="D99" s="22">
        <v>0</v>
      </c>
      <c r="E99" s="25">
        <v>7.2769230800000004</v>
      </c>
      <c r="F99" s="26">
        <v>2461.8396693180448</v>
      </c>
      <c r="G99" s="27">
        <v>1.3191384684603863E-4</v>
      </c>
      <c r="H99" s="27">
        <v>1.4541252546357911E-3</v>
      </c>
      <c r="I99" s="25">
        <v>226</v>
      </c>
      <c r="J99">
        <v>4</v>
      </c>
      <c r="L99">
        <v>1</v>
      </c>
      <c r="M99">
        <v>122.8</v>
      </c>
      <c r="N99">
        <v>4.1267319499999999</v>
      </c>
      <c r="O99">
        <v>107.2</v>
      </c>
    </row>
    <row r="100" spans="1:15" x14ac:dyDescent="0.2">
      <c r="A100" s="6" t="s">
        <v>71</v>
      </c>
      <c r="B100" s="6">
        <v>3</v>
      </c>
      <c r="C100" s="22">
        <v>39.9</v>
      </c>
      <c r="D100" s="22">
        <v>0</v>
      </c>
      <c r="E100" s="25">
        <v>7.4307692300000001</v>
      </c>
      <c r="F100" s="29">
        <v>63138.248255938481</v>
      </c>
      <c r="G100" s="27">
        <v>0.21002373240979472</v>
      </c>
      <c r="H100" s="27">
        <v>1.344289715618175E-2</v>
      </c>
      <c r="I100" s="25">
        <v>143.1</v>
      </c>
      <c r="J100">
        <v>4</v>
      </c>
      <c r="L100">
        <v>2</v>
      </c>
      <c r="M100">
        <v>85.6</v>
      </c>
      <c r="N100">
        <v>3.9629473399999999</v>
      </c>
      <c r="O100">
        <v>100.4</v>
      </c>
    </row>
    <row r="101" spans="1:15" x14ac:dyDescent="0.2">
      <c r="A101" s="6" t="s">
        <v>71</v>
      </c>
      <c r="B101" s="6">
        <v>4</v>
      </c>
      <c r="C101" s="22">
        <v>40.1</v>
      </c>
      <c r="D101" s="22">
        <v>0</v>
      </c>
      <c r="E101" s="25">
        <v>7.6615384600000001</v>
      </c>
      <c r="F101" s="29">
        <v>17698.019620617815</v>
      </c>
      <c r="G101" s="27">
        <v>7.3406435966655165E-2</v>
      </c>
      <c r="H101" s="27">
        <v>7.5207603025146874E-3</v>
      </c>
      <c r="I101" s="25">
        <v>51.5</v>
      </c>
      <c r="J101">
        <v>2</v>
      </c>
      <c r="K101">
        <v>1447.8</v>
      </c>
      <c r="L101">
        <v>0</v>
      </c>
      <c r="M101">
        <v>63.2</v>
      </c>
      <c r="N101">
        <v>3.7990831699999998</v>
      </c>
      <c r="O101">
        <v>106.8</v>
      </c>
    </row>
    <row r="102" spans="1:15" x14ac:dyDescent="0.2">
      <c r="A102" s="6" t="s">
        <v>71</v>
      </c>
      <c r="B102" s="6">
        <v>5</v>
      </c>
      <c r="C102" s="22">
        <v>40.200000000000003</v>
      </c>
      <c r="D102" s="22">
        <v>0</v>
      </c>
      <c r="E102" s="25">
        <v>7.7384615400000003</v>
      </c>
      <c r="F102" s="29">
        <v>72139.232420789544</v>
      </c>
      <c r="G102" s="27">
        <v>0.30372394487338211</v>
      </c>
      <c r="H102" s="27">
        <v>1.1618775188071801E-2</v>
      </c>
      <c r="I102" s="25">
        <v>646.6</v>
      </c>
      <c r="J102">
        <v>3</v>
      </c>
      <c r="L102">
        <v>0</v>
      </c>
      <c r="M102">
        <v>50</v>
      </c>
      <c r="N102">
        <v>3.6541960000000002</v>
      </c>
      <c r="O102">
        <v>105.6</v>
      </c>
    </row>
    <row r="103" spans="1:15" x14ac:dyDescent="0.2">
      <c r="A103" s="6" t="s">
        <v>71</v>
      </c>
      <c r="B103" s="6">
        <v>6</v>
      </c>
      <c r="C103" s="22">
        <v>40.4</v>
      </c>
      <c r="D103" s="22">
        <v>0</v>
      </c>
      <c r="E103" s="25">
        <v>7.89230769</v>
      </c>
      <c r="F103" s="29">
        <v>9787.4808270447975</v>
      </c>
      <c r="G103" s="27">
        <v>7.9808375640658819E-3</v>
      </c>
      <c r="H103" s="27">
        <v>9.0475772713201601E-3</v>
      </c>
      <c r="I103" s="25">
        <v>0</v>
      </c>
      <c r="J103">
        <v>0</v>
      </c>
      <c r="L103">
        <v>1</v>
      </c>
      <c r="M103">
        <v>44.4</v>
      </c>
      <c r="N103">
        <v>3.5707566499999999</v>
      </c>
      <c r="O103">
        <v>97.6</v>
      </c>
    </row>
    <row r="104" spans="1:15" x14ac:dyDescent="0.2">
      <c r="A104" s="6" t="s">
        <v>71</v>
      </c>
      <c r="B104" s="6">
        <v>7</v>
      </c>
      <c r="C104" s="22">
        <v>40.6</v>
      </c>
      <c r="D104" s="22">
        <v>0</v>
      </c>
      <c r="E104" s="25">
        <v>8.1230769200000008</v>
      </c>
      <c r="F104" s="29">
        <v>31935.081013958948</v>
      </c>
      <c r="G104" s="27">
        <v>0.16371732461490532</v>
      </c>
      <c r="H104" s="27">
        <v>2.8043658271268292E-2</v>
      </c>
      <c r="I104" s="25">
        <v>0</v>
      </c>
      <c r="J104">
        <v>0</v>
      </c>
      <c r="K104">
        <v>1393.4</v>
      </c>
      <c r="L104">
        <v>3</v>
      </c>
      <c r="M104">
        <v>35.880000000000003</v>
      </c>
      <c r="N104">
        <v>3.4054578100000001</v>
      </c>
      <c r="O104">
        <v>96</v>
      </c>
    </row>
    <row r="105" spans="1:15" x14ac:dyDescent="0.2">
      <c r="A105" s="6" t="s">
        <v>71</v>
      </c>
      <c r="B105" s="6" t="s">
        <v>36</v>
      </c>
      <c r="C105" s="21">
        <v>40.1</v>
      </c>
      <c r="D105" s="21">
        <v>0</v>
      </c>
      <c r="E105" s="21">
        <v>7.7384615400000003</v>
      </c>
      <c r="F105" s="30">
        <v>23954.656985614034</v>
      </c>
      <c r="G105" s="30">
        <v>9.9046913461551103E-2</v>
      </c>
      <c r="H105" s="30">
        <v>1.1618775188071801E-2</v>
      </c>
      <c r="I105" s="21">
        <v>143.1</v>
      </c>
      <c r="J105" s="21">
        <v>3</v>
      </c>
      <c r="K105" s="21">
        <v>1447.8</v>
      </c>
      <c r="L105" s="21">
        <v>1</v>
      </c>
      <c r="M105" s="21">
        <v>50</v>
      </c>
      <c r="N105" s="21">
        <v>3.6541960000000002</v>
      </c>
      <c r="O105" s="21">
        <v>100.4</v>
      </c>
    </row>
    <row r="106" spans="1:15" x14ac:dyDescent="0.2">
      <c r="A106" s="6" t="s">
        <v>72</v>
      </c>
      <c r="B106" s="6">
        <v>1</v>
      </c>
      <c r="C106" s="22">
        <v>37.5</v>
      </c>
      <c r="D106" s="2">
        <v>1</v>
      </c>
      <c r="E106" s="3">
        <v>7.4</v>
      </c>
      <c r="F106" s="29">
        <v>2340.2575072942036</v>
      </c>
      <c r="G106" s="27">
        <v>1.8374667552023498E-4</v>
      </c>
      <c r="H106" s="27">
        <v>1.178561179147617E-4</v>
      </c>
      <c r="I106" s="28">
        <v>758.2</v>
      </c>
      <c r="J106" s="6">
        <v>10</v>
      </c>
      <c r="K106" s="6">
        <v>346.2</v>
      </c>
      <c r="L106" s="6"/>
      <c r="M106" s="6">
        <v>16.239999999999998</v>
      </c>
      <c r="N106" s="6">
        <v>2.63948735</v>
      </c>
      <c r="O106" s="6">
        <v>66.8</v>
      </c>
    </row>
    <row r="107" spans="1:15" x14ac:dyDescent="0.2">
      <c r="A107" s="6" t="s">
        <v>72</v>
      </c>
      <c r="B107" s="6">
        <v>2</v>
      </c>
      <c r="C107" s="22">
        <v>37.6</v>
      </c>
      <c r="D107" s="21">
        <v>1</v>
      </c>
      <c r="E107" s="25">
        <v>7.2769230800000004</v>
      </c>
      <c r="F107" s="29">
        <v>8362.2790260536531</v>
      </c>
      <c r="G107" s="27">
        <v>2.9540748164113965E-3</v>
      </c>
      <c r="H107" s="27">
        <v>7.476997439429565E-4</v>
      </c>
      <c r="I107" s="28">
        <v>103</v>
      </c>
      <c r="J107" s="6">
        <v>3</v>
      </c>
      <c r="K107" s="6"/>
      <c r="L107" s="6">
        <v>0</v>
      </c>
      <c r="M107" s="6">
        <v>12.68</v>
      </c>
      <c r="N107" s="6">
        <v>2.2511312399999999</v>
      </c>
      <c r="O107" s="6">
        <v>60.4</v>
      </c>
    </row>
    <row r="108" spans="1:15" x14ac:dyDescent="0.2">
      <c r="A108" s="6" t="s">
        <v>72</v>
      </c>
      <c r="B108" s="6">
        <v>3</v>
      </c>
      <c r="C108" s="22">
        <v>37.799999999999997</v>
      </c>
      <c r="D108" s="21">
        <v>1</v>
      </c>
      <c r="E108" s="25">
        <v>7.4307692300000001</v>
      </c>
      <c r="F108" s="29">
        <v>0</v>
      </c>
      <c r="G108" s="27">
        <v>0</v>
      </c>
      <c r="H108" s="27">
        <v>0</v>
      </c>
      <c r="I108" s="28">
        <v>0</v>
      </c>
      <c r="J108" s="6">
        <v>0</v>
      </c>
      <c r="K108" s="6"/>
      <c r="L108" s="6">
        <v>0</v>
      </c>
      <c r="M108" s="6">
        <v>8.36</v>
      </c>
      <c r="N108" s="6">
        <v>1.36386374</v>
      </c>
      <c r="O108" s="6">
        <v>44.8</v>
      </c>
    </row>
    <row r="109" spans="1:15" x14ac:dyDescent="0.2">
      <c r="A109" s="6" t="s">
        <v>72</v>
      </c>
      <c r="B109" s="6">
        <v>4</v>
      </c>
      <c r="C109" s="22">
        <v>38</v>
      </c>
      <c r="D109" s="21">
        <v>1</v>
      </c>
      <c r="E109" s="25">
        <v>7.6615384600000001</v>
      </c>
      <c r="F109" s="29">
        <v>0</v>
      </c>
      <c r="G109" s="27">
        <v>0</v>
      </c>
      <c r="H109" s="27">
        <v>0</v>
      </c>
      <c r="I109" s="28">
        <v>197.4</v>
      </c>
      <c r="J109" s="6">
        <v>2</v>
      </c>
      <c r="K109" s="6">
        <v>306.2</v>
      </c>
      <c r="L109" s="6">
        <v>0</v>
      </c>
      <c r="M109" s="6">
        <v>5.76</v>
      </c>
      <c r="N109" s="6">
        <v>0.26861053000000001</v>
      </c>
      <c r="O109" s="6">
        <v>53.2</v>
      </c>
    </row>
    <row r="110" spans="1:15" x14ac:dyDescent="0.2">
      <c r="A110" s="6" t="s">
        <v>72</v>
      </c>
      <c r="B110" s="6">
        <v>5</v>
      </c>
      <c r="C110" s="22">
        <v>38.1</v>
      </c>
      <c r="D110" s="21">
        <v>1</v>
      </c>
      <c r="E110" s="25">
        <v>7.7384615400000003</v>
      </c>
      <c r="F110" s="29">
        <v>0</v>
      </c>
      <c r="G110" s="27">
        <v>0</v>
      </c>
      <c r="H110" s="27">
        <v>0</v>
      </c>
      <c r="I110" s="28">
        <v>924.2</v>
      </c>
      <c r="J110" s="6">
        <v>1</v>
      </c>
      <c r="K110" s="6"/>
      <c r="L110" s="6">
        <v>0</v>
      </c>
      <c r="M110" s="6">
        <v>24.16</v>
      </c>
      <c r="N110" s="6">
        <v>3.0980333899999999</v>
      </c>
      <c r="O110" s="6">
        <v>56.4</v>
      </c>
    </row>
    <row r="111" spans="1:15" x14ac:dyDescent="0.2">
      <c r="A111" s="6" t="s">
        <v>72</v>
      </c>
      <c r="B111" s="6">
        <v>6</v>
      </c>
      <c r="C111" s="22">
        <v>38.200000000000003</v>
      </c>
      <c r="D111" s="21">
        <v>1</v>
      </c>
      <c r="E111" s="25">
        <v>7.89230769</v>
      </c>
      <c r="F111" s="29">
        <v>0</v>
      </c>
      <c r="G111" s="27">
        <v>0</v>
      </c>
      <c r="H111" s="27">
        <v>0</v>
      </c>
      <c r="I111" s="28">
        <v>51.5</v>
      </c>
      <c r="J111" s="6">
        <v>1</v>
      </c>
      <c r="K111" s="6"/>
      <c r="L111" s="6">
        <v>1</v>
      </c>
      <c r="M111" s="6">
        <v>22.52</v>
      </c>
      <c r="N111" s="6">
        <v>3.0202483299999998</v>
      </c>
      <c r="O111" s="6">
        <v>88.8</v>
      </c>
    </row>
    <row r="112" spans="1:15" x14ac:dyDescent="0.2">
      <c r="A112" s="6" t="s">
        <v>72</v>
      </c>
      <c r="B112" s="6">
        <v>7</v>
      </c>
      <c r="C112" s="22">
        <v>38.5</v>
      </c>
      <c r="D112" s="21">
        <v>1</v>
      </c>
      <c r="E112" s="25">
        <v>8.1230769200000008</v>
      </c>
      <c r="F112" s="29">
        <v>3987.1913582532984</v>
      </c>
      <c r="G112" s="27">
        <v>4.5252221502543565E-3</v>
      </c>
      <c r="H112" s="27">
        <v>4.5139789858818094E-3</v>
      </c>
      <c r="I112" s="28">
        <v>14.3</v>
      </c>
      <c r="J112" s="6">
        <v>1</v>
      </c>
      <c r="K112" s="6">
        <v>248.9</v>
      </c>
      <c r="L112" s="6">
        <v>2</v>
      </c>
      <c r="M112" s="6">
        <v>9.24</v>
      </c>
      <c r="N112" s="6">
        <v>1.5685146299999999</v>
      </c>
      <c r="O112" s="6">
        <v>68</v>
      </c>
    </row>
    <row r="113" spans="1:15" x14ac:dyDescent="0.2">
      <c r="A113" s="6" t="s">
        <v>72</v>
      </c>
      <c r="B113" s="6" t="s">
        <v>36</v>
      </c>
      <c r="C113" s="21">
        <v>38</v>
      </c>
      <c r="D113" s="21">
        <v>1</v>
      </c>
      <c r="E113" s="21">
        <v>7.6615384600000001</v>
      </c>
      <c r="F113" s="30">
        <v>0</v>
      </c>
      <c r="G113" s="30">
        <v>0</v>
      </c>
      <c r="H113" s="30">
        <v>0</v>
      </c>
      <c r="I113" s="21">
        <v>103</v>
      </c>
      <c r="J113" s="21">
        <v>1</v>
      </c>
      <c r="K113" s="21">
        <v>306.2</v>
      </c>
      <c r="L113" s="21">
        <v>0</v>
      </c>
      <c r="M113" s="21">
        <v>12.68</v>
      </c>
      <c r="N113" s="21">
        <v>2.2511312399999999</v>
      </c>
      <c r="O113" s="21">
        <v>60.4</v>
      </c>
    </row>
    <row r="114" spans="1:15" x14ac:dyDescent="0.2">
      <c r="A114" s="6" t="s">
        <v>73</v>
      </c>
      <c r="B114" s="6">
        <v>1</v>
      </c>
      <c r="C114" s="22">
        <v>46.1</v>
      </c>
      <c r="D114" s="23">
        <v>0</v>
      </c>
      <c r="E114" s="3">
        <v>8.9</v>
      </c>
      <c r="F114" s="26">
        <v>1209.2348190306236</v>
      </c>
      <c r="G114" s="27">
        <v>3.8764213396734704E-4</v>
      </c>
      <c r="H114" s="27">
        <v>4.521167489796382E-4</v>
      </c>
      <c r="I114" s="28">
        <v>1110.2</v>
      </c>
      <c r="J114" s="6">
        <v>5</v>
      </c>
      <c r="K114" s="6">
        <v>7161.7</v>
      </c>
      <c r="L114" s="6"/>
      <c r="M114" s="6">
        <v>31.72</v>
      </c>
      <c r="N114" s="6">
        <v>3.1682203699999998</v>
      </c>
      <c r="O114" s="6">
        <v>170.4</v>
      </c>
    </row>
    <row r="115" spans="1:15" x14ac:dyDescent="0.2">
      <c r="A115" s="6" t="s">
        <v>73</v>
      </c>
      <c r="B115" s="6">
        <v>2</v>
      </c>
      <c r="C115" s="22">
        <v>46.2</v>
      </c>
      <c r="D115" s="22">
        <v>0</v>
      </c>
      <c r="E115" s="25">
        <v>7.2769230800000004</v>
      </c>
      <c r="F115" s="26">
        <v>8465.4360839669826</v>
      </c>
      <c r="G115" s="27">
        <v>4.514460171486258E-3</v>
      </c>
      <c r="H115" s="27">
        <v>7.211404945976857E-3</v>
      </c>
      <c r="I115" s="28">
        <v>686.7</v>
      </c>
      <c r="J115" s="6">
        <v>8</v>
      </c>
      <c r="K115" s="6"/>
      <c r="L115" s="6">
        <v>0</v>
      </c>
      <c r="M115" s="6">
        <v>24.8</v>
      </c>
      <c r="N115" s="6">
        <v>2.9018098600000002</v>
      </c>
      <c r="O115" s="6">
        <v>132.80000000000001</v>
      </c>
    </row>
    <row r="116" spans="1:15" x14ac:dyDescent="0.2">
      <c r="A116" s="6" t="s">
        <v>73</v>
      </c>
      <c r="B116" s="6">
        <v>3</v>
      </c>
      <c r="C116" s="22">
        <v>46.4</v>
      </c>
      <c r="D116" s="22">
        <v>0</v>
      </c>
      <c r="E116" s="25">
        <v>7.4307692300000001</v>
      </c>
      <c r="F116" s="26">
        <v>6473.8317587719594</v>
      </c>
      <c r="G116" s="27">
        <v>2.8797004396539155E-3</v>
      </c>
      <c r="H116" s="27">
        <v>1.0437718953632324E-2</v>
      </c>
      <c r="I116" s="28">
        <v>1141.5999999999999</v>
      </c>
      <c r="J116" s="6">
        <v>5</v>
      </c>
      <c r="K116" s="6"/>
      <c r="L116" s="6">
        <v>1</v>
      </c>
      <c r="M116" s="6">
        <v>31.52</v>
      </c>
      <c r="N116" s="6">
        <v>3.1560146100000002</v>
      </c>
      <c r="O116" s="6">
        <v>117.6</v>
      </c>
    </row>
    <row r="117" spans="1:15" x14ac:dyDescent="0.2">
      <c r="A117" s="6" t="s">
        <v>73</v>
      </c>
      <c r="B117" s="6">
        <v>4</v>
      </c>
      <c r="C117" s="22">
        <v>46.6</v>
      </c>
      <c r="D117" s="22">
        <v>0</v>
      </c>
      <c r="E117" s="25">
        <v>7.6615384600000001</v>
      </c>
      <c r="F117" s="26">
        <v>4343.7614173003522</v>
      </c>
      <c r="G117" s="27">
        <v>2.6692840431828098E-3</v>
      </c>
      <c r="H117" s="27">
        <v>2.0505752971374308E-3</v>
      </c>
      <c r="I117" s="28">
        <v>1196</v>
      </c>
      <c r="J117" s="6">
        <v>16</v>
      </c>
      <c r="K117" s="6">
        <v>6423.5</v>
      </c>
      <c r="L117" s="6">
        <v>4</v>
      </c>
      <c r="M117" s="6">
        <v>25.64</v>
      </c>
      <c r="N117" s="6">
        <v>2.9305060300000001</v>
      </c>
      <c r="O117" s="6">
        <v>112.4</v>
      </c>
    </row>
    <row r="118" spans="1:15" x14ac:dyDescent="0.2">
      <c r="A118" s="6" t="s">
        <v>73</v>
      </c>
      <c r="B118" s="6">
        <v>5</v>
      </c>
      <c r="C118" s="22">
        <v>46.7</v>
      </c>
      <c r="D118" s="22">
        <v>0</v>
      </c>
      <c r="E118" s="25">
        <v>7.7384615400000003</v>
      </c>
      <c r="F118" s="26">
        <v>4350.3684972515548</v>
      </c>
      <c r="G118" s="27">
        <v>1.5980622506441128E-3</v>
      </c>
      <c r="H118" s="27">
        <v>1.7351629788578797E-3</v>
      </c>
      <c r="I118" s="28">
        <v>1470.7</v>
      </c>
      <c r="J118" s="6">
        <v>24</v>
      </c>
      <c r="K118" s="6"/>
      <c r="L118" s="6">
        <v>1</v>
      </c>
      <c r="M118" s="6">
        <v>17.440000000000001</v>
      </c>
      <c r="N118" s="6">
        <v>2.4033785000000001</v>
      </c>
      <c r="O118" s="6">
        <v>80</v>
      </c>
    </row>
    <row r="119" spans="1:15" x14ac:dyDescent="0.2">
      <c r="A119" s="6" t="s">
        <v>73</v>
      </c>
      <c r="B119" s="6">
        <v>6</v>
      </c>
      <c r="C119" s="22">
        <v>46.8</v>
      </c>
      <c r="D119" s="22">
        <v>0</v>
      </c>
      <c r="E119" s="25">
        <v>7.89230769</v>
      </c>
      <c r="F119" s="26">
        <v>611.77521836524329</v>
      </c>
      <c r="G119" s="27">
        <v>5.0297258013135724E-3</v>
      </c>
      <c r="H119" s="27">
        <v>6.9834651505264501E-5</v>
      </c>
      <c r="I119" s="28">
        <v>2832.6</v>
      </c>
      <c r="J119" s="6">
        <v>27</v>
      </c>
      <c r="K119" s="6"/>
      <c r="L119" s="6">
        <v>3</v>
      </c>
      <c r="M119" s="6">
        <v>58.8</v>
      </c>
      <c r="N119" s="6">
        <v>3.64855135</v>
      </c>
      <c r="O119" s="6">
        <v>156</v>
      </c>
    </row>
    <row r="120" spans="1:15" x14ac:dyDescent="0.2">
      <c r="A120" s="6" t="s">
        <v>73</v>
      </c>
      <c r="B120" s="6">
        <v>7</v>
      </c>
      <c r="C120" s="22">
        <v>47.1</v>
      </c>
      <c r="D120" s="22">
        <v>0</v>
      </c>
      <c r="E120" s="25">
        <v>8.1230769200000008</v>
      </c>
      <c r="F120" s="26">
        <v>1793.8806566081948</v>
      </c>
      <c r="G120" s="27">
        <v>2.7152811802730738E-3</v>
      </c>
      <c r="H120" s="27">
        <v>1.6479753464928575E-3</v>
      </c>
      <c r="I120" s="28">
        <v>1150.2</v>
      </c>
      <c r="J120" s="6">
        <v>12</v>
      </c>
      <c r="K120" s="6">
        <v>7479.3</v>
      </c>
      <c r="L120" s="6">
        <v>1</v>
      </c>
      <c r="M120" s="6">
        <v>33.96</v>
      </c>
      <c r="N120" s="6">
        <v>3.2109344900000001</v>
      </c>
      <c r="O120" s="6">
        <v>150.4</v>
      </c>
    </row>
    <row r="121" spans="1:15" x14ac:dyDescent="0.2">
      <c r="A121" s="6" t="s">
        <v>73</v>
      </c>
      <c r="B121" s="6" t="s">
        <v>36</v>
      </c>
      <c r="C121" s="21">
        <v>46.6</v>
      </c>
      <c r="D121" s="21">
        <v>0</v>
      </c>
      <c r="E121" s="21">
        <v>7.7384615400000003</v>
      </c>
      <c r="F121" s="30">
        <v>4343.7614173003522</v>
      </c>
      <c r="G121" s="30">
        <v>2.7152811802730738E-3</v>
      </c>
      <c r="H121" s="30">
        <v>1.7351629788578797E-3</v>
      </c>
      <c r="I121" s="21">
        <v>1150.2</v>
      </c>
      <c r="J121" s="21">
        <v>12</v>
      </c>
      <c r="K121" s="21">
        <v>7161.7</v>
      </c>
      <c r="L121" s="21">
        <v>1</v>
      </c>
      <c r="M121" s="21">
        <v>31.52</v>
      </c>
      <c r="N121" s="21">
        <v>3.1560146100000002</v>
      </c>
      <c r="O121" s="21">
        <v>132.80000000000001</v>
      </c>
    </row>
    <row r="122" spans="1:15" x14ac:dyDescent="0.2">
      <c r="A122" s="6" t="s">
        <v>74</v>
      </c>
      <c r="B122" s="6">
        <v>1</v>
      </c>
      <c r="C122" s="21">
        <v>49.7</v>
      </c>
      <c r="D122" s="23">
        <v>0</v>
      </c>
      <c r="E122" s="3">
        <v>13.1</v>
      </c>
      <c r="F122" s="26">
        <v>36331.5193</v>
      </c>
      <c r="G122" s="27">
        <v>0.12756208633232349</v>
      </c>
      <c r="H122" s="27">
        <v>7.588132330067365E-3</v>
      </c>
      <c r="I122" s="28">
        <v>31.5</v>
      </c>
      <c r="J122" s="6">
        <v>1</v>
      </c>
      <c r="K122" s="6">
        <v>2400.6</v>
      </c>
      <c r="L122" s="6"/>
      <c r="M122" s="6">
        <v>10.039999999999999</v>
      </c>
      <c r="N122" s="6">
        <v>1.0511687300000001</v>
      </c>
      <c r="O122" s="6">
        <v>47.6</v>
      </c>
    </row>
    <row r="123" spans="1:15" x14ac:dyDescent="0.2">
      <c r="A123" s="6" t="s">
        <v>74</v>
      </c>
      <c r="B123" s="6">
        <v>2</v>
      </c>
      <c r="C123" s="21">
        <v>49.8</v>
      </c>
      <c r="D123" s="22">
        <v>0</v>
      </c>
      <c r="E123" s="25">
        <v>7.2769230800000004</v>
      </c>
      <c r="F123" s="26">
        <v>52.3692572</v>
      </c>
      <c r="G123" s="27">
        <v>1.931786379348783E-5</v>
      </c>
      <c r="H123" s="27">
        <v>9.0253012378025882E-5</v>
      </c>
      <c r="I123" s="28">
        <v>0</v>
      </c>
      <c r="J123" s="6">
        <v>0</v>
      </c>
      <c r="K123" s="6"/>
      <c r="L123" s="6">
        <v>0</v>
      </c>
      <c r="M123" s="6">
        <v>10.44</v>
      </c>
      <c r="N123" s="6">
        <v>1.15158619</v>
      </c>
      <c r="O123" s="6">
        <v>51.2</v>
      </c>
    </row>
    <row r="124" spans="1:15" x14ac:dyDescent="0.2">
      <c r="A124" s="6" t="s">
        <v>74</v>
      </c>
      <c r="B124" s="6">
        <v>3</v>
      </c>
      <c r="C124" s="21">
        <v>50</v>
      </c>
      <c r="D124" s="22">
        <v>0</v>
      </c>
      <c r="E124" s="25">
        <v>7.4307692300000001</v>
      </c>
      <c r="F124" s="26">
        <v>15727.3712</v>
      </c>
      <c r="G124" s="27">
        <v>4.7260245301184646E-2</v>
      </c>
      <c r="H124" s="27">
        <v>1.2473991790168271E-2</v>
      </c>
      <c r="I124" s="28">
        <v>0</v>
      </c>
      <c r="J124" s="6">
        <v>0</v>
      </c>
      <c r="K124" s="6"/>
      <c r="L124" s="6">
        <v>1</v>
      </c>
      <c r="M124" s="6"/>
      <c r="N124" s="6"/>
      <c r="O124" s="6"/>
    </row>
    <row r="125" spans="1:15" x14ac:dyDescent="0.2">
      <c r="A125" s="6" t="s">
        <v>74</v>
      </c>
      <c r="B125" s="6">
        <v>4</v>
      </c>
      <c r="C125" s="21">
        <v>50.2</v>
      </c>
      <c r="D125" s="22">
        <v>0</v>
      </c>
      <c r="E125" s="25">
        <v>7.6615384600000001</v>
      </c>
      <c r="F125" s="26">
        <v>13970.6001</v>
      </c>
      <c r="G125" s="27">
        <v>4.250439786256148E-2</v>
      </c>
      <c r="H125" s="27">
        <v>1.3062965215394004E-2</v>
      </c>
      <c r="I125" s="28">
        <v>0</v>
      </c>
      <c r="J125" s="6">
        <v>0</v>
      </c>
      <c r="K125" s="6">
        <v>1974.3</v>
      </c>
      <c r="L125" s="6">
        <v>0</v>
      </c>
      <c r="M125" s="6">
        <v>8.92</v>
      </c>
      <c r="N125" s="6">
        <v>0.67358311000000004</v>
      </c>
      <c r="O125" s="6">
        <v>43.2</v>
      </c>
    </row>
    <row r="126" spans="1:15" x14ac:dyDescent="0.2">
      <c r="A126" s="6" t="s">
        <v>74</v>
      </c>
      <c r="B126" s="6">
        <v>5</v>
      </c>
      <c r="C126" s="21">
        <v>50.3</v>
      </c>
      <c r="D126" s="22">
        <v>0</v>
      </c>
      <c r="E126" s="25">
        <v>7.7384615400000003</v>
      </c>
      <c r="F126" s="26">
        <v>0</v>
      </c>
      <c r="G126" s="27">
        <v>0</v>
      </c>
      <c r="H126" s="27">
        <v>0</v>
      </c>
      <c r="I126" s="28">
        <v>0</v>
      </c>
      <c r="J126" s="6">
        <v>0</v>
      </c>
      <c r="K126" s="6"/>
      <c r="L126" s="6">
        <v>0</v>
      </c>
      <c r="M126" s="6">
        <v>10.4</v>
      </c>
      <c r="N126" s="6">
        <v>1.1099908999999999</v>
      </c>
      <c r="O126" s="6">
        <v>49.2</v>
      </c>
    </row>
    <row r="127" spans="1:15" x14ac:dyDescent="0.2">
      <c r="A127" s="6" t="s">
        <v>74</v>
      </c>
      <c r="B127" s="6">
        <v>6</v>
      </c>
      <c r="C127" s="21">
        <v>50.4</v>
      </c>
      <c r="D127" s="22">
        <v>0</v>
      </c>
      <c r="E127" s="25">
        <v>7.89230769</v>
      </c>
      <c r="F127" s="26">
        <v>3406.12318</v>
      </c>
      <c r="G127" s="27">
        <v>4.0182075203192176E-3</v>
      </c>
      <c r="H127" s="27">
        <v>6.1966397227575729E-3</v>
      </c>
      <c r="I127" s="28">
        <v>0</v>
      </c>
      <c r="J127" s="6">
        <v>0</v>
      </c>
      <c r="K127" s="6"/>
      <c r="L127" s="6">
        <v>0</v>
      </c>
      <c r="M127" s="6">
        <v>11</v>
      </c>
      <c r="N127" s="6">
        <v>1.24927693</v>
      </c>
      <c r="O127" s="6">
        <v>59.2</v>
      </c>
    </row>
    <row r="128" spans="1:15" x14ac:dyDescent="0.2">
      <c r="A128" s="6" t="s">
        <v>74</v>
      </c>
      <c r="B128" s="6">
        <v>7</v>
      </c>
      <c r="C128" s="21">
        <v>50.6</v>
      </c>
      <c r="D128" s="22">
        <v>0</v>
      </c>
      <c r="E128" s="25">
        <v>8.1230769200000008</v>
      </c>
      <c r="F128" s="26">
        <v>23261.5347</v>
      </c>
      <c r="G128" s="27">
        <v>0.1119488072133033</v>
      </c>
      <c r="H128" s="27">
        <v>1.4441495655210679E-2</v>
      </c>
      <c r="I128" s="28">
        <v>0</v>
      </c>
      <c r="J128" s="6">
        <v>0</v>
      </c>
      <c r="K128" s="6">
        <v>1745.4</v>
      </c>
      <c r="L128" s="6">
        <v>0</v>
      </c>
      <c r="M128" s="6">
        <v>13.2</v>
      </c>
      <c r="N128" s="6">
        <v>1.6808660900000001</v>
      </c>
      <c r="O128" s="6">
        <v>55.2</v>
      </c>
    </row>
    <row r="129" spans="1:15" x14ac:dyDescent="0.2">
      <c r="A129" s="6" t="s">
        <v>74</v>
      </c>
      <c r="B129" s="6" t="s">
        <v>36</v>
      </c>
      <c r="C129" s="21">
        <v>50.2</v>
      </c>
      <c r="D129" s="21">
        <v>0</v>
      </c>
      <c r="E129" s="21">
        <v>7.7384615400000003</v>
      </c>
      <c r="F129" s="30">
        <v>13970.6001</v>
      </c>
      <c r="G129" s="30">
        <v>4.250439786256148E-2</v>
      </c>
      <c r="H129" s="30">
        <v>7.588132330067365E-3</v>
      </c>
      <c r="I129" s="21">
        <v>0</v>
      </c>
      <c r="J129" s="21">
        <v>0</v>
      </c>
      <c r="K129" s="21">
        <v>1974.3</v>
      </c>
      <c r="L129" s="21">
        <v>0</v>
      </c>
      <c r="M129" s="21">
        <v>10.42</v>
      </c>
      <c r="N129" s="21">
        <v>1.1307885449999999</v>
      </c>
      <c r="O129" s="21">
        <v>50.2</v>
      </c>
    </row>
    <row r="130" spans="1:15" x14ac:dyDescent="0.2">
      <c r="A130" s="6" t="s">
        <v>75</v>
      </c>
      <c r="B130" s="6">
        <v>1</v>
      </c>
      <c r="C130" s="22">
        <v>44.1</v>
      </c>
      <c r="D130" s="23">
        <v>0</v>
      </c>
      <c r="E130" s="3">
        <v>6</v>
      </c>
      <c r="F130" s="26">
        <v>15105.259850158005</v>
      </c>
      <c r="G130" s="27">
        <v>6.0992018236343752E-2</v>
      </c>
      <c r="H130" s="27">
        <v>2.4686449868429949E-2</v>
      </c>
      <c r="I130" s="28">
        <v>463.5</v>
      </c>
      <c r="J130" s="6">
        <v>1</v>
      </c>
      <c r="K130" s="6">
        <v>5178.8999999999996</v>
      </c>
      <c r="L130" s="6"/>
      <c r="M130" s="6">
        <v>16</v>
      </c>
      <c r="N130" s="6">
        <v>2.37249686</v>
      </c>
      <c r="O130" s="6">
        <v>63.6</v>
      </c>
    </row>
    <row r="131" spans="1:15" x14ac:dyDescent="0.2">
      <c r="A131" s="6" t="s">
        <v>75</v>
      </c>
      <c r="B131" s="6">
        <v>2</v>
      </c>
      <c r="C131" s="22">
        <v>44.2</v>
      </c>
      <c r="D131" s="22">
        <v>0</v>
      </c>
      <c r="E131" s="25">
        <v>7.2769230800000004</v>
      </c>
      <c r="F131" s="26">
        <v>48316.210775762098</v>
      </c>
      <c r="G131" s="27">
        <v>0.12626150988660945</v>
      </c>
      <c r="H131" s="27">
        <v>1.2278456955718629E-2</v>
      </c>
      <c r="I131" s="28">
        <v>154.5</v>
      </c>
      <c r="J131" s="6">
        <v>1</v>
      </c>
      <c r="K131" s="6"/>
      <c r="L131" s="6">
        <v>0</v>
      </c>
      <c r="M131" s="6">
        <v>11.96</v>
      </c>
      <c r="N131" s="6">
        <v>1.8268292100000001</v>
      </c>
      <c r="O131" s="6">
        <v>42.4</v>
      </c>
    </row>
    <row r="132" spans="1:15" x14ac:dyDescent="0.2">
      <c r="A132" s="6" t="s">
        <v>75</v>
      </c>
      <c r="B132" s="6">
        <v>3</v>
      </c>
      <c r="C132" s="22">
        <v>44.3</v>
      </c>
      <c r="D132" s="22">
        <v>0</v>
      </c>
      <c r="E132" s="25">
        <v>7.4307692300000001</v>
      </c>
      <c r="F132" s="26">
        <v>55398.805802377814</v>
      </c>
      <c r="G132" s="27">
        <v>0.15612528578740184</v>
      </c>
      <c r="H132" s="27">
        <v>1.2736424365835103E-2</v>
      </c>
      <c r="I132" s="28">
        <v>28.6</v>
      </c>
      <c r="J132" s="6">
        <v>1</v>
      </c>
      <c r="K132" s="6"/>
      <c r="L132" s="6">
        <v>1</v>
      </c>
      <c r="M132" s="6">
        <v>13.96</v>
      </c>
      <c r="N132" s="6">
        <v>2.12492466</v>
      </c>
      <c r="O132" s="6">
        <v>56.8</v>
      </c>
    </row>
    <row r="133" spans="1:15" x14ac:dyDescent="0.2">
      <c r="A133" s="6" t="s">
        <v>75</v>
      </c>
      <c r="B133" s="6">
        <v>4</v>
      </c>
      <c r="C133" s="22">
        <v>44.5</v>
      </c>
      <c r="D133" s="22">
        <v>0</v>
      </c>
      <c r="E133" s="25">
        <v>7.6615384600000001</v>
      </c>
      <c r="F133" s="26">
        <v>29122.13883945853</v>
      </c>
      <c r="G133" s="27">
        <v>0.12030006408728222</v>
      </c>
      <c r="H133" s="27">
        <v>3.6543494595758313E-3</v>
      </c>
      <c r="I133" s="28">
        <v>83</v>
      </c>
      <c r="J133" s="6">
        <v>2</v>
      </c>
      <c r="K133" s="6">
        <v>4921.3</v>
      </c>
      <c r="L133" s="6">
        <v>1</v>
      </c>
      <c r="M133" s="6">
        <v>10.84</v>
      </c>
      <c r="N133" s="6">
        <v>1.5857808600000001</v>
      </c>
      <c r="O133" s="6">
        <v>44</v>
      </c>
    </row>
    <row r="134" spans="1:15" x14ac:dyDescent="0.2">
      <c r="A134" s="6" t="s">
        <v>75</v>
      </c>
      <c r="B134" s="6">
        <v>5</v>
      </c>
      <c r="C134" s="22">
        <v>44.6</v>
      </c>
      <c r="D134" s="22">
        <v>0</v>
      </c>
      <c r="E134" s="25">
        <v>7.7384615400000003</v>
      </c>
      <c r="F134" s="26">
        <v>221716.20618666318</v>
      </c>
      <c r="G134" s="27">
        <v>0.69507666416138381</v>
      </c>
      <c r="H134" s="27">
        <v>0.16253805521116599</v>
      </c>
      <c r="I134" s="28">
        <v>60.1</v>
      </c>
      <c r="J134" s="6">
        <v>1</v>
      </c>
      <c r="K134" s="6"/>
      <c r="L134" s="6">
        <v>0</v>
      </c>
      <c r="M134" s="6">
        <v>11.84</v>
      </c>
      <c r="N134" s="6">
        <v>1.7803621599999999</v>
      </c>
      <c r="O134" s="6">
        <v>54</v>
      </c>
    </row>
    <row r="135" spans="1:15" x14ac:dyDescent="0.2">
      <c r="A135" s="6" t="s">
        <v>75</v>
      </c>
      <c r="B135" s="6">
        <v>6</v>
      </c>
      <c r="C135" s="22">
        <v>44.8</v>
      </c>
      <c r="D135" s="22">
        <v>0</v>
      </c>
      <c r="E135" s="25">
        <v>7.89230769</v>
      </c>
      <c r="F135" s="26">
        <v>58713.829215824444</v>
      </c>
      <c r="G135" s="27">
        <v>0.16066180937984534</v>
      </c>
      <c r="H135" s="27">
        <v>3.4353633692767995E-3</v>
      </c>
      <c r="I135" s="28">
        <v>40.1</v>
      </c>
      <c r="J135" s="6">
        <v>1</v>
      </c>
      <c r="K135" s="6"/>
      <c r="L135" s="6">
        <v>0</v>
      </c>
      <c r="M135" s="6">
        <v>9.6</v>
      </c>
      <c r="N135" s="6">
        <v>1.27147849</v>
      </c>
      <c r="O135" s="6">
        <v>43.2</v>
      </c>
    </row>
    <row r="136" spans="1:15" x14ac:dyDescent="0.2">
      <c r="A136" s="6" t="s">
        <v>75</v>
      </c>
      <c r="B136" s="6">
        <v>7</v>
      </c>
      <c r="C136" s="22">
        <v>45</v>
      </c>
      <c r="D136" s="22">
        <v>0</v>
      </c>
      <c r="E136" s="25">
        <v>8.1230769200000008</v>
      </c>
      <c r="F136" s="26">
        <v>0</v>
      </c>
      <c r="G136" s="27">
        <v>0</v>
      </c>
      <c r="H136" s="27">
        <v>0</v>
      </c>
      <c r="I136" s="28">
        <v>80.099999999999994</v>
      </c>
      <c r="J136" s="6">
        <v>1</v>
      </c>
      <c r="K136" s="6">
        <v>4366.3</v>
      </c>
      <c r="L136" s="6">
        <v>3</v>
      </c>
      <c r="M136" s="6">
        <v>9.6</v>
      </c>
      <c r="N136" s="6">
        <v>1.2528655799999999</v>
      </c>
      <c r="O136" s="6">
        <v>46.8</v>
      </c>
    </row>
    <row r="137" spans="1:15" x14ac:dyDescent="0.2">
      <c r="A137" s="6" t="s">
        <v>75</v>
      </c>
      <c r="B137" s="6" t="s">
        <v>36</v>
      </c>
      <c r="C137" s="21">
        <v>44.5</v>
      </c>
      <c r="D137" s="21">
        <v>0</v>
      </c>
      <c r="E137" s="21">
        <v>7.6615384600000001</v>
      </c>
      <c r="F137" s="30">
        <v>48316.210775762098</v>
      </c>
      <c r="G137" s="30">
        <v>0.12626150988660945</v>
      </c>
      <c r="H137" s="30">
        <v>1.2278456955718629E-2</v>
      </c>
      <c r="I137" s="21">
        <v>80.099999999999994</v>
      </c>
      <c r="J137" s="21">
        <v>1</v>
      </c>
      <c r="K137" s="21">
        <v>4921.3</v>
      </c>
      <c r="L137" s="21">
        <v>0.5</v>
      </c>
      <c r="M137" s="21">
        <v>11.84</v>
      </c>
      <c r="N137" s="21">
        <v>1.7803621599999999</v>
      </c>
      <c r="O137" s="21">
        <v>46.8</v>
      </c>
    </row>
    <row r="138" spans="1:15" x14ac:dyDescent="0.2">
      <c r="A138" s="6" t="s">
        <v>76</v>
      </c>
      <c r="B138" s="6">
        <v>1</v>
      </c>
      <c r="C138" s="22">
        <v>40.200000000000003</v>
      </c>
      <c r="D138" s="23">
        <v>0</v>
      </c>
      <c r="E138" s="3">
        <v>3.9</v>
      </c>
      <c r="F138" s="26">
        <v>10012.907861054471</v>
      </c>
      <c r="G138" s="27">
        <v>2.1356204881586415E-3</v>
      </c>
      <c r="H138" s="27">
        <v>2.1673557069216236E-2</v>
      </c>
      <c r="I138" s="28">
        <v>0</v>
      </c>
      <c r="J138" s="6">
        <v>0</v>
      </c>
      <c r="K138" s="6">
        <v>1319</v>
      </c>
      <c r="L138" s="6"/>
      <c r="M138" s="6">
        <v>12.16</v>
      </c>
      <c r="N138" s="6">
        <v>2.0632632800000001</v>
      </c>
      <c r="O138" s="6">
        <v>51.2</v>
      </c>
    </row>
    <row r="139" spans="1:15" x14ac:dyDescent="0.2">
      <c r="A139" s="6" t="s">
        <v>76</v>
      </c>
      <c r="B139" s="6">
        <v>2</v>
      </c>
      <c r="C139" s="22">
        <v>40.299999999999997</v>
      </c>
      <c r="D139" s="22">
        <v>0</v>
      </c>
      <c r="E139" s="25">
        <v>7.2769230800000004</v>
      </c>
      <c r="F139" s="26">
        <v>0</v>
      </c>
      <c r="G139" s="27">
        <v>0</v>
      </c>
      <c r="H139" s="27">
        <v>0</v>
      </c>
      <c r="I139" s="28">
        <v>34.299999999999997</v>
      </c>
      <c r="J139" s="6">
        <v>1</v>
      </c>
      <c r="K139" s="6"/>
      <c r="L139" s="6">
        <v>0</v>
      </c>
      <c r="M139" s="6">
        <v>10.119999999999999</v>
      </c>
      <c r="N139" s="6">
        <v>1.6770139799999999</v>
      </c>
      <c r="O139" s="6">
        <v>66.400000000000006</v>
      </c>
    </row>
    <row r="140" spans="1:15" x14ac:dyDescent="0.2">
      <c r="A140" s="6" t="s">
        <v>76</v>
      </c>
      <c r="B140" s="6">
        <v>3</v>
      </c>
      <c r="C140" s="22">
        <v>40.4</v>
      </c>
      <c r="D140" s="22">
        <v>0</v>
      </c>
      <c r="E140" s="25">
        <v>7.4307692300000001</v>
      </c>
      <c r="F140" s="26">
        <v>0</v>
      </c>
      <c r="G140" s="27">
        <v>0</v>
      </c>
      <c r="H140" s="27">
        <v>0</v>
      </c>
      <c r="I140" s="28">
        <v>100.1</v>
      </c>
      <c r="J140" s="6">
        <v>3</v>
      </c>
      <c r="K140" s="6"/>
      <c r="L140" s="6">
        <v>0</v>
      </c>
      <c r="M140" s="6">
        <v>8.8800000000000008</v>
      </c>
      <c r="N140" s="6">
        <v>1.3547519400000001</v>
      </c>
      <c r="O140" s="6">
        <v>66</v>
      </c>
    </row>
    <row r="141" spans="1:15" x14ac:dyDescent="0.2">
      <c r="A141" s="6" t="s">
        <v>76</v>
      </c>
      <c r="B141" s="6">
        <v>4</v>
      </c>
      <c r="C141" s="22">
        <v>40.6</v>
      </c>
      <c r="D141" s="22">
        <v>0</v>
      </c>
      <c r="E141" s="25">
        <v>7.6615384600000001</v>
      </c>
      <c r="F141" s="26">
        <v>3260.9274518768975</v>
      </c>
      <c r="G141" s="27">
        <v>0</v>
      </c>
      <c r="H141" s="27">
        <v>1.9851650943132969E-2</v>
      </c>
      <c r="I141" s="28">
        <v>0</v>
      </c>
      <c r="J141" s="6">
        <v>0</v>
      </c>
      <c r="K141" s="6">
        <v>1256.0999999999999</v>
      </c>
      <c r="L141" s="6">
        <v>0</v>
      </c>
      <c r="M141" s="6">
        <v>11.04</v>
      </c>
      <c r="N141" s="6">
        <v>1.8463563999999999</v>
      </c>
      <c r="O141" s="6">
        <v>63.2</v>
      </c>
    </row>
    <row r="142" spans="1:15" x14ac:dyDescent="0.2">
      <c r="A142" s="6" t="s">
        <v>76</v>
      </c>
      <c r="B142" s="6">
        <v>5</v>
      </c>
      <c r="C142" s="22">
        <v>40.700000000000003</v>
      </c>
      <c r="D142" s="22">
        <v>0</v>
      </c>
      <c r="E142" s="25">
        <v>7.7384615400000003</v>
      </c>
      <c r="F142" s="26" t="s">
        <v>24</v>
      </c>
      <c r="G142" s="27" t="s">
        <v>24</v>
      </c>
      <c r="H142" s="26" t="s">
        <v>24</v>
      </c>
      <c r="I142" s="28">
        <v>0</v>
      </c>
      <c r="J142" s="6">
        <v>0</v>
      </c>
      <c r="K142" s="6"/>
      <c r="L142" s="6">
        <v>0</v>
      </c>
      <c r="M142" s="6">
        <v>10.64</v>
      </c>
      <c r="N142" s="6">
        <v>1.76325636</v>
      </c>
      <c r="O142" s="6">
        <v>72.400000000000006</v>
      </c>
    </row>
    <row r="143" spans="1:15" x14ac:dyDescent="0.2">
      <c r="A143" s="6" t="s">
        <v>76</v>
      </c>
      <c r="B143" s="6">
        <v>6</v>
      </c>
      <c r="C143" s="22">
        <v>40.9</v>
      </c>
      <c r="D143" s="22">
        <v>0</v>
      </c>
      <c r="E143" s="25">
        <v>7.89230769</v>
      </c>
      <c r="F143" s="26" t="s">
        <v>24</v>
      </c>
      <c r="G143" s="27" t="s">
        <v>24</v>
      </c>
      <c r="H143" s="26" t="s">
        <v>24</v>
      </c>
      <c r="I143" s="28">
        <v>57.2</v>
      </c>
      <c r="J143" s="6">
        <v>1</v>
      </c>
      <c r="K143" s="6"/>
      <c r="L143" s="6">
        <v>0</v>
      </c>
      <c r="M143" s="6">
        <v>10.68</v>
      </c>
      <c r="N143" s="6">
        <v>1.7631069100000001</v>
      </c>
      <c r="O143" s="6">
        <v>72</v>
      </c>
    </row>
    <row r="144" spans="1:15" x14ac:dyDescent="0.2">
      <c r="A144" s="6" t="s">
        <v>76</v>
      </c>
      <c r="B144" s="6">
        <v>7</v>
      </c>
      <c r="C144" s="22">
        <v>41.1</v>
      </c>
      <c r="D144" s="22">
        <v>0</v>
      </c>
      <c r="E144" s="25">
        <v>8.1230769200000008</v>
      </c>
      <c r="F144" s="26">
        <v>0</v>
      </c>
      <c r="G144" s="27">
        <v>0</v>
      </c>
      <c r="H144" s="27">
        <v>0</v>
      </c>
      <c r="I144" s="28">
        <v>168.8</v>
      </c>
      <c r="J144" s="6">
        <v>1</v>
      </c>
      <c r="K144" s="6">
        <v>1138.8</v>
      </c>
      <c r="L144" s="6">
        <v>2</v>
      </c>
      <c r="M144" s="6">
        <v>12.32</v>
      </c>
      <c r="N144" s="6">
        <v>2.0435702099999999</v>
      </c>
      <c r="O144" s="6">
        <v>82.8</v>
      </c>
    </row>
    <row r="145" spans="1:15" x14ac:dyDescent="0.2">
      <c r="A145" s="6" t="s">
        <v>76</v>
      </c>
      <c r="B145" s="6" t="s">
        <v>36</v>
      </c>
      <c r="C145" s="21">
        <v>40.6</v>
      </c>
      <c r="D145" s="21">
        <v>0</v>
      </c>
      <c r="E145" s="21">
        <v>7.6615384600000001</v>
      </c>
      <c r="F145" s="30">
        <v>0</v>
      </c>
      <c r="G145" s="30">
        <v>0</v>
      </c>
      <c r="H145" s="30">
        <v>0</v>
      </c>
      <c r="I145" s="21">
        <v>34.299999999999997</v>
      </c>
      <c r="J145" s="21">
        <v>1</v>
      </c>
      <c r="K145" s="21">
        <v>1256.0999999999999</v>
      </c>
      <c r="L145" s="21">
        <v>0</v>
      </c>
      <c r="M145" s="21">
        <v>10.68</v>
      </c>
      <c r="N145" s="21">
        <v>1.76325636</v>
      </c>
      <c r="O145" s="21">
        <v>66.400000000000006</v>
      </c>
    </row>
    <row r="146" spans="1:15" x14ac:dyDescent="0.2">
      <c r="A146" s="6" t="s">
        <v>24</v>
      </c>
      <c r="B146" s="6">
        <v>1</v>
      </c>
      <c r="C146" s="22">
        <v>33.1</v>
      </c>
      <c r="D146" s="23">
        <v>0</v>
      </c>
      <c r="E146" s="3">
        <v>11.5</v>
      </c>
      <c r="F146" s="29">
        <v>62277.518044057688</v>
      </c>
      <c r="G146" s="27">
        <v>0.22005306730136664</v>
      </c>
      <c r="H146" s="27">
        <v>1.8336467330761013E-3</v>
      </c>
      <c r="I146" s="28">
        <v>77.3</v>
      </c>
      <c r="J146" s="6">
        <v>2</v>
      </c>
      <c r="K146" s="6">
        <v>243.2</v>
      </c>
      <c r="L146" s="6"/>
      <c r="M146" s="6">
        <v>11</v>
      </c>
      <c r="N146" s="6">
        <v>2.1900085699999998</v>
      </c>
      <c r="O146" s="6">
        <v>62</v>
      </c>
    </row>
    <row r="147" spans="1:15" x14ac:dyDescent="0.2">
      <c r="A147" s="6" t="s">
        <v>24</v>
      </c>
      <c r="B147" s="6">
        <v>2</v>
      </c>
      <c r="C147" s="22">
        <v>33.200000000000003</v>
      </c>
      <c r="D147" s="22">
        <v>0</v>
      </c>
      <c r="E147" s="25">
        <v>7.2769230800000004</v>
      </c>
      <c r="F147" s="26">
        <v>12399.105713259651</v>
      </c>
      <c r="G147" s="27">
        <v>1.4070699860977009E-2</v>
      </c>
      <c r="H147" s="27">
        <v>1.8082292957362411E-2</v>
      </c>
      <c r="I147" s="28">
        <v>160.19999999999999</v>
      </c>
      <c r="J147" s="6">
        <v>2</v>
      </c>
      <c r="K147" s="6"/>
      <c r="L147" s="6">
        <v>0</v>
      </c>
      <c r="M147" s="6">
        <v>8.84</v>
      </c>
      <c r="N147" s="6">
        <v>1.75262813</v>
      </c>
      <c r="O147" s="6">
        <v>79.599999999999994</v>
      </c>
    </row>
    <row r="148" spans="1:15" x14ac:dyDescent="0.2">
      <c r="A148" s="6" t="s">
        <v>24</v>
      </c>
      <c r="B148" s="6">
        <v>3</v>
      </c>
      <c r="C148" s="22">
        <v>33.4</v>
      </c>
      <c r="D148" s="22">
        <v>0</v>
      </c>
      <c r="E148" s="25">
        <v>7.4307692300000001</v>
      </c>
      <c r="F148" s="26">
        <v>1156.4592654228065</v>
      </c>
      <c r="G148" s="27">
        <v>2.779051647137182E-4</v>
      </c>
      <c r="H148" s="27">
        <v>2.5660321681088951E-3</v>
      </c>
      <c r="I148" s="28">
        <v>57.2</v>
      </c>
      <c r="J148" s="6">
        <v>2</v>
      </c>
      <c r="K148" s="6"/>
      <c r="L148" s="6">
        <v>0</v>
      </c>
      <c r="M148" s="6">
        <v>9.1999999999999993</v>
      </c>
      <c r="N148" s="6">
        <v>1.8307019899999999</v>
      </c>
      <c r="O148" s="6">
        <v>67.2</v>
      </c>
    </row>
    <row r="149" spans="1:15" x14ac:dyDescent="0.2">
      <c r="A149" s="6" t="s">
        <v>24</v>
      </c>
      <c r="B149" s="6">
        <v>4</v>
      </c>
      <c r="C149" s="22">
        <v>33.6</v>
      </c>
      <c r="D149" s="22">
        <v>0</v>
      </c>
      <c r="E149" s="25">
        <v>7.6615384600000001</v>
      </c>
      <c r="F149" s="26">
        <v>8397.1746397602219</v>
      </c>
      <c r="G149" s="27">
        <v>8.3200059078591994E-3</v>
      </c>
      <c r="H149" s="27">
        <v>8.5313356072584685E-3</v>
      </c>
      <c r="I149" s="28">
        <v>306.2</v>
      </c>
      <c r="J149" s="6">
        <v>7</v>
      </c>
      <c r="K149" s="6">
        <v>283.3</v>
      </c>
      <c r="L149" s="6">
        <v>2</v>
      </c>
      <c r="M149" s="6">
        <v>14.24</v>
      </c>
      <c r="N149" s="6">
        <v>2.5864941799999999</v>
      </c>
      <c r="O149" s="6">
        <v>74.400000000000006</v>
      </c>
    </row>
    <row r="150" spans="1:15" x14ac:dyDescent="0.2">
      <c r="A150" s="6" t="s">
        <v>24</v>
      </c>
      <c r="B150" s="6">
        <v>5</v>
      </c>
      <c r="C150" s="22">
        <v>33.700000000000003</v>
      </c>
      <c r="D150" s="22">
        <v>0</v>
      </c>
      <c r="E150" s="25">
        <v>7.7384615400000003</v>
      </c>
      <c r="F150" s="29">
        <v>222.58884317982952</v>
      </c>
      <c r="G150" s="27">
        <v>2.7672645560873698E-5</v>
      </c>
      <c r="H150" s="27">
        <v>4.3917273706024511E-6</v>
      </c>
      <c r="I150" s="28">
        <v>592.29999999999995</v>
      </c>
      <c r="J150" s="6">
        <v>3</v>
      </c>
      <c r="K150" s="6"/>
      <c r="L150" s="6">
        <v>1</v>
      </c>
      <c r="M150" s="6">
        <v>12.92</v>
      </c>
      <c r="N150" s="6">
        <v>2.4377473799999998</v>
      </c>
      <c r="O150" s="6">
        <v>79.599999999999994</v>
      </c>
    </row>
    <row r="151" spans="1:15" x14ac:dyDescent="0.2">
      <c r="A151" s="6" t="s">
        <v>24</v>
      </c>
      <c r="B151" s="6">
        <v>6</v>
      </c>
      <c r="C151" s="22">
        <v>33.799999999999997</v>
      </c>
      <c r="D151" s="22">
        <v>0</v>
      </c>
      <c r="E151" s="25">
        <v>7.89230769</v>
      </c>
      <c r="F151" s="26">
        <v>11.67121886349403</v>
      </c>
      <c r="G151" s="27">
        <v>0</v>
      </c>
      <c r="H151" s="27">
        <v>4.2439103909562039E-4</v>
      </c>
      <c r="I151" s="28">
        <v>243.2</v>
      </c>
      <c r="J151" s="6">
        <v>2</v>
      </c>
      <c r="K151" s="6"/>
      <c r="L151" s="6">
        <v>1</v>
      </c>
      <c r="M151" s="6">
        <v>16.68</v>
      </c>
      <c r="N151" s="6">
        <v>2.7923601100000002</v>
      </c>
      <c r="O151" s="6">
        <v>65.599999999999994</v>
      </c>
    </row>
    <row r="152" spans="1:15" x14ac:dyDescent="0.2">
      <c r="A152" s="6" t="s">
        <v>24</v>
      </c>
      <c r="B152" s="6">
        <v>7</v>
      </c>
      <c r="C152" s="22">
        <v>34.1</v>
      </c>
      <c r="D152" s="22">
        <v>0</v>
      </c>
      <c r="E152" s="25">
        <v>8.1230769200000008</v>
      </c>
      <c r="F152" s="26">
        <v>34.039567255928141</v>
      </c>
      <c r="G152" s="27">
        <v>0</v>
      </c>
      <c r="H152" s="27">
        <v>2.0760311179806247E-3</v>
      </c>
      <c r="I152" s="28">
        <v>77.3</v>
      </c>
      <c r="J152" s="6">
        <v>2</v>
      </c>
      <c r="K152" s="6">
        <v>217.5</v>
      </c>
      <c r="L152" s="6">
        <v>0</v>
      </c>
      <c r="M152" s="6">
        <v>13.2</v>
      </c>
      <c r="N152" s="6">
        <v>2.45691674</v>
      </c>
      <c r="O152" s="6">
        <v>61.2</v>
      </c>
    </row>
    <row r="153" spans="1:15" x14ac:dyDescent="0.2">
      <c r="A153" s="6" t="s">
        <v>24</v>
      </c>
      <c r="B153" s="6" t="s">
        <v>36</v>
      </c>
      <c r="C153" s="21">
        <v>33.6</v>
      </c>
      <c r="D153" s="21">
        <v>0</v>
      </c>
      <c r="E153" s="21">
        <v>7.7384615400000003</v>
      </c>
      <c r="F153" s="30">
        <v>1156.4592654228065</v>
      </c>
      <c r="G153" s="30">
        <v>2.779051647137182E-4</v>
      </c>
      <c r="H153" s="30">
        <v>2.0760311179806247E-3</v>
      </c>
      <c r="I153" s="21">
        <v>160.19999999999999</v>
      </c>
      <c r="J153" s="21">
        <v>2</v>
      </c>
      <c r="K153" s="21">
        <v>243.2</v>
      </c>
      <c r="L153" s="21">
        <v>0.5</v>
      </c>
      <c r="M153" s="21">
        <v>12.92</v>
      </c>
      <c r="N153" s="21">
        <v>2.4377473799999998</v>
      </c>
      <c r="O153" s="21">
        <v>67.2</v>
      </c>
    </row>
    <row r="154" spans="1:15" x14ac:dyDescent="0.2">
      <c r="A154" s="6" t="s">
        <v>77</v>
      </c>
      <c r="B154" s="6">
        <v>1</v>
      </c>
      <c r="C154" s="22">
        <v>32.9</v>
      </c>
      <c r="D154" s="23">
        <v>0</v>
      </c>
      <c r="E154" s="3">
        <v>11.1</v>
      </c>
      <c r="F154" s="26">
        <v>2089.0384655976113</v>
      </c>
      <c r="G154" s="27">
        <v>3.5955011844635102E-4</v>
      </c>
      <c r="H154" s="27">
        <v>2.4083733034821798E-2</v>
      </c>
      <c r="I154" s="28">
        <v>51.5</v>
      </c>
      <c r="J154" s="6">
        <v>1</v>
      </c>
      <c r="K154" s="6">
        <v>8821.2000000000007</v>
      </c>
      <c r="L154" s="6"/>
      <c r="M154" s="6">
        <v>10.119999999999999</v>
      </c>
      <c r="N154" s="6">
        <v>2.0463023699999998</v>
      </c>
      <c r="O154" s="6">
        <v>77.599999999999994</v>
      </c>
    </row>
    <row r="155" spans="1:15" x14ac:dyDescent="0.2">
      <c r="A155" s="6" t="s">
        <v>77</v>
      </c>
      <c r="B155" s="6">
        <v>2</v>
      </c>
      <c r="C155" s="22">
        <v>33</v>
      </c>
      <c r="D155" s="22">
        <v>0</v>
      </c>
      <c r="E155" s="25">
        <v>7.2769230800000004</v>
      </c>
      <c r="F155" s="26">
        <v>542.60073859788258</v>
      </c>
      <c r="G155" s="27">
        <v>4.3514330903657843E-6</v>
      </c>
      <c r="H155" s="27">
        <v>7.2997599200093947E-6</v>
      </c>
      <c r="I155" s="28">
        <v>0</v>
      </c>
      <c r="J155" s="6">
        <v>0</v>
      </c>
      <c r="K155" s="6"/>
      <c r="L155" s="6">
        <v>0</v>
      </c>
      <c r="M155" s="6">
        <v>10.4</v>
      </c>
      <c r="N155" s="6">
        <v>2.09427561</v>
      </c>
      <c r="O155" s="6">
        <v>79.2</v>
      </c>
    </row>
    <row r="156" spans="1:15" x14ac:dyDescent="0.2">
      <c r="A156" s="6" t="s">
        <v>77</v>
      </c>
      <c r="B156" s="6">
        <v>3</v>
      </c>
      <c r="C156" s="22">
        <v>33.1</v>
      </c>
      <c r="D156" s="22">
        <v>0</v>
      </c>
      <c r="E156" s="25">
        <v>7.4307692300000001</v>
      </c>
      <c r="F156" s="26">
        <v>2565.6517654665777</v>
      </c>
      <c r="G156" s="27">
        <v>4.469906946398184E-4</v>
      </c>
      <c r="H156" s="27">
        <v>2.5614114751595272E-2</v>
      </c>
      <c r="I156" s="28">
        <v>0</v>
      </c>
      <c r="J156" s="6">
        <v>0</v>
      </c>
      <c r="K156" s="6"/>
      <c r="L156" s="6">
        <v>0</v>
      </c>
      <c r="M156" s="6">
        <v>8.24</v>
      </c>
      <c r="N156" s="6">
        <v>1.59945286</v>
      </c>
      <c r="O156" s="6">
        <v>51.6</v>
      </c>
    </row>
    <row r="157" spans="1:15" x14ac:dyDescent="0.2">
      <c r="A157" s="6" t="s">
        <v>77</v>
      </c>
      <c r="B157" s="6">
        <v>4</v>
      </c>
      <c r="C157" s="22">
        <v>33.299999999999997</v>
      </c>
      <c r="D157" s="22">
        <v>0</v>
      </c>
      <c r="E157" s="25">
        <v>7.6615384600000001</v>
      </c>
      <c r="F157" s="26">
        <v>9542.7072933545205</v>
      </c>
      <c r="G157" s="27">
        <v>4.6101168672974882E-3</v>
      </c>
      <c r="H157" s="27">
        <v>6.7947221426554842E-3</v>
      </c>
      <c r="I157" s="28">
        <v>0</v>
      </c>
      <c r="J157" s="6">
        <v>0</v>
      </c>
      <c r="K157" s="6">
        <v>6068.7</v>
      </c>
      <c r="L157" s="6">
        <v>0</v>
      </c>
      <c r="M157" s="6">
        <v>15.4</v>
      </c>
      <c r="N157" s="6">
        <v>2.7038720299999999</v>
      </c>
      <c r="O157" s="6">
        <v>92</v>
      </c>
    </row>
    <row r="158" spans="1:15" x14ac:dyDescent="0.2">
      <c r="A158" s="6" t="s">
        <v>77</v>
      </c>
      <c r="B158" s="6">
        <v>5</v>
      </c>
      <c r="C158" s="22">
        <v>33.4</v>
      </c>
      <c r="D158" s="22">
        <v>0</v>
      </c>
      <c r="E158" s="25">
        <v>7.7384615400000003</v>
      </c>
      <c r="F158" s="26">
        <v>2296.8026833630206</v>
      </c>
      <c r="G158" s="27">
        <v>1.1041229854587792E-4</v>
      </c>
      <c r="H158" s="27">
        <v>3.4934020466407061E-3</v>
      </c>
      <c r="I158" s="28">
        <v>0</v>
      </c>
      <c r="J158" s="6">
        <v>0</v>
      </c>
      <c r="K158" s="6"/>
      <c r="L158" s="6">
        <v>0</v>
      </c>
      <c r="M158" s="6">
        <v>6.16</v>
      </c>
      <c r="N158" s="6">
        <v>0.81233098000000004</v>
      </c>
      <c r="O158" s="6">
        <v>62.4</v>
      </c>
    </row>
    <row r="159" spans="1:15" x14ac:dyDescent="0.2">
      <c r="A159" s="6" t="s">
        <v>77</v>
      </c>
      <c r="B159" s="6">
        <v>6</v>
      </c>
      <c r="C159" s="22">
        <v>33.6</v>
      </c>
      <c r="D159" s="22">
        <v>0</v>
      </c>
      <c r="E159" s="25">
        <v>7.89230769</v>
      </c>
      <c r="F159" s="26">
        <v>216.05221482186695</v>
      </c>
      <c r="G159" s="27">
        <v>1.56985501051626E-4</v>
      </c>
      <c r="H159" s="27">
        <v>9.4477030790044275E-6</v>
      </c>
      <c r="I159" s="28">
        <v>0</v>
      </c>
      <c r="J159" s="6">
        <v>0</v>
      </c>
      <c r="K159" s="6"/>
      <c r="L159" s="6">
        <v>0</v>
      </c>
      <c r="M159" s="6">
        <v>6.76</v>
      </c>
      <c r="N159" s="6">
        <v>1.06769479</v>
      </c>
      <c r="O159" s="6">
        <v>58</v>
      </c>
    </row>
    <row r="160" spans="1:15" x14ac:dyDescent="0.2">
      <c r="A160" s="6" t="s">
        <v>77</v>
      </c>
      <c r="B160" s="6">
        <v>7</v>
      </c>
      <c r="C160" s="22">
        <v>33.799999999999997</v>
      </c>
      <c r="D160" s="22">
        <v>0</v>
      </c>
      <c r="E160" s="25">
        <v>8.1230769200000008</v>
      </c>
      <c r="F160" s="26">
        <v>0</v>
      </c>
      <c r="G160" s="27">
        <v>0</v>
      </c>
      <c r="H160" s="27">
        <v>0</v>
      </c>
      <c r="I160" s="28">
        <v>186</v>
      </c>
      <c r="J160" s="6">
        <v>1</v>
      </c>
      <c r="K160" s="6">
        <v>5190.3</v>
      </c>
      <c r="L160" s="6">
        <v>0</v>
      </c>
      <c r="M160" s="6">
        <v>7.8</v>
      </c>
      <c r="N160" s="6">
        <v>1.4282717199999999</v>
      </c>
      <c r="O160" s="6">
        <v>57.2</v>
      </c>
    </row>
    <row r="161" spans="1:15" x14ac:dyDescent="0.2">
      <c r="A161" s="6" t="s">
        <v>77</v>
      </c>
      <c r="B161" s="6" t="s">
        <v>36</v>
      </c>
      <c r="C161" s="21">
        <v>33.299999999999997</v>
      </c>
      <c r="D161" s="21">
        <v>0</v>
      </c>
      <c r="E161" s="21">
        <v>7.7384615400000003</v>
      </c>
      <c r="F161" s="30">
        <v>2089.0384655976113</v>
      </c>
      <c r="G161" s="30">
        <v>1.56985501051626E-4</v>
      </c>
      <c r="H161" s="30">
        <v>3.4934020466407061E-3</v>
      </c>
      <c r="I161" s="21">
        <v>0</v>
      </c>
      <c r="J161" s="21">
        <v>0</v>
      </c>
      <c r="K161" s="21">
        <v>6068.7</v>
      </c>
      <c r="L161" s="21">
        <v>0</v>
      </c>
      <c r="M161" s="21">
        <v>8.24</v>
      </c>
      <c r="N161" s="21">
        <v>1.59945286</v>
      </c>
      <c r="O161" s="21">
        <v>62.4</v>
      </c>
    </row>
    <row r="162" spans="1:15" x14ac:dyDescent="0.2">
      <c r="A162" s="6">
        <v>1</v>
      </c>
      <c r="B162" t="s">
        <v>30</v>
      </c>
      <c r="C162" s="6">
        <v>50</v>
      </c>
      <c r="D162" s="6">
        <v>0</v>
      </c>
      <c r="F162" s="6">
        <v>688.64614460864561</v>
      </c>
      <c r="G162">
        <v>1.3073700388686501E-5</v>
      </c>
      <c r="H162">
        <v>1.8998688145325902E-4</v>
      </c>
    </row>
    <row r="163" spans="1:15" x14ac:dyDescent="0.2">
      <c r="A163" s="6">
        <v>2</v>
      </c>
      <c r="B163" t="s">
        <v>30</v>
      </c>
      <c r="C163" s="6">
        <v>35</v>
      </c>
      <c r="D163" s="6">
        <v>1</v>
      </c>
      <c r="F163" s="19">
        <v>86.047400708596058</v>
      </c>
      <c r="G163">
        <v>0</v>
      </c>
      <c r="H163">
        <v>2.1736637872095157E-5</v>
      </c>
    </row>
    <row r="164" spans="1:15" x14ac:dyDescent="0.2">
      <c r="A164" s="6">
        <v>3</v>
      </c>
      <c r="B164" t="s">
        <v>30</v>
      </c>
      <c r="C164" s="6">
        <v>35</v>
      </c>
      <c r="D164" s="6">
        <v>1</v>
      </c>
      <c r="F164" s="19">
        <v>125.54645904775592</v>
      </c>
      <c r="G164">
        <v>0</v>
      </c>
      <c r="H164">
        <v>2.2773924874628319E-6</v>
      </c>
    </row>
    <row r="165" spans="1:15" x14ac:dyDescent="0.2">
      <c r="A165" s="6">
        <v>4</v>
      </c>
      <c r="B165" t="s">
        <v>30</v>
      </c>
      <c r="C165" s="6">
        <v>22</v>
      </c>
      <c r="D165" s="6">
        <v>1</v>
      </c>
      <c r="F165" s="6">
        <v>82.009185456811679</v>
      </c>
      <c r="G165">
        <v>0</v>
      </c>
      <c r="H165">
        <v>5.9889019155370961E-2</v>
      </c>
    </row>
    <row r="166" spans="1:15" x14ac:dyDescent="0.2">
      <c r="A166" s="6">
        <v>580</v>
      </c>
      <c r="B166" t="s">
        <v>30</v>
      </c>
      <c r="C166" s="24">
        <v>23</v>
      </c>
      <c r="D166" s="24">
        <v>1</v>
      </c>
      <c r="F166" s="19">
        <v>2614.2575777829888</v>
      </c>
      <c r="G166">
        <v>1.1732058969177527E-5</v>
      </c>
      <c r="H166">
        <v>1.9811305964590438E-3</v>
      </c>
    </row>
    <row r="167" spans="1:15" x14ac:dyDescent="0.2">
      <c r="A167" s="6">
        <v>602</v>
      </c>
      <c r="B167" t="s">
        <v>30</v>
      </c>
      <c r="C167" s="24">
        <v>40</v>
      </c>
      <c r="D167" s="24">
        <v>0</v>
      </c>
      <c r="F167" s="6">
        <v>47.469427494508139</v>
      </c>
      <c r="G167">
        <v>2.3475364733499839E-6</v>
      </c>
      <c r="H167">
        <v>5.9526725456175071E-4</v>
      </c>
    </row>
    <row r="168" spans="1:15" x14ac:dyDescent="0.2">
      <c r="A168" s="6">
        <v>134</v>
      </c>
      <c r="B168" t="s">
        <v>30</v>
      </c>
      <c r="C168" s="6">
        <v>59</v>
      </c>
      <c r="D168" s="6">
        <v>0</v>
      </c>
      <c r="F168" s="19">
        <v>1066.1897142080563</v>
      </c>
      <c r="G168">
        <v>0</v>
      </c>
      <c r="H168">
        <v>5.688726687872208E-4</v>
      </c>
    </row>
    <row r="169" spans="1:15" x14ac:dyDescent="0.2">
      <c r="A169" s="6">
        <v>61</v>
      </c>
      <c r="B169" t="s">
        <v>30</v>
      </c>
      <c r="C169" s="6">
        <v>36</v>
      </c>
      <c r="D169" s="6">
        <v>0</v>
      </c>
      <c r="F169" s="6">
        <v>0</v>
      </c>
      <c r="G169">
        <v>0</v>
      </c>
      <c r="H169">
        <v>0</v>
      </c>
    </row>
    <row r="170" spans="1:15" x14ac:dyDescent="0.2">
      <c r="A170" s="6">
        <v>120</v>
      </c>
      <c r="B170" t="s">
        <v>30</v>
      </c>
      <c r="C170" s="6">
        <v>20</v>
      </c>
      <c r="D170" s="6">
        <v>0</v>
      </c>
      <c r="F170" s="6">
        <v>22.241429985721759</v>
      </c>
      <c r="G170">
        <v>0</v>
      </c>
      <c r="H170">
        <v>3.2228214568755183E-4</v>
      </c>
    </row>
    <row r="171" spans="1:15" x14ac:dyDescent="0.2">
      <c r="A171" s="6">
        <v>134</v>
      </c>
      <c r="B171" t="s">
        <v>30</v>
      </c>
      <c r="C171" s="6">
        <v>29</v>
      </c>
      <c r="D171" s="6">
        <v>1</v>
      </c>
      <c r="F171" s="6">
        <v>9.3860304661574059</v>
      </c>
      <c r="G171">
        <v>0</v>
      </c>
      <c r="H171">
        <v>5.688726687872208E-4</v>
      </c>
    </row>
    <row r="172" spans="1:15" x14ac:dyDescent="0.2">
      <c r="A172" s="6">
        <v>141</v>
      </c>
      <c r="B172" t="s">
        <v>30</v>
      </c>
      <c r="C172" s="6">
        <v>48</v>
      </c>
      <c r="D172" s="6">
        <v>0</v>
      </c>
      <c r="F172" s="6">
        <v>0</v>
      </c>
      <c r="G172">
        <v>0</v>
      </c>
      <c r="H172">
        <v>0</v>
      </c>
    </row>
    <row r="173" spans="1:15" x14ac:dyDescent="0.2">
      <c r="A173" s="6">
        <v>166</v>
      </c>
      <c r="B173" t="s">
        <v>30</v>
      </c>
      <c r="C173" s="6">
        <v>38</v>
      </c>
      <c r="D173" s="6">
        <v>0</v>
      </c>
      <c r="F173" s="6">
        <v>0</v>
      </c>
      <c r="G173">
        <v>0</v>
      </c>
      <c r="H173">
        <v>0</v>
      </c>
    </row>
    <row r="174" spans="1:15" x14ac:dyDescent="0.2">
      <c r="A174" s="6">
        <v>178</v>
      </c>
      <c r="B174" t="s">
        <v>30</v>
      </c>
      <c r="C174" s="6">
        <v>33</v>
      </c>
      <c r="D174" s="6">
        <v>1</v>
      </c>
      <c r="F174" s="6">
        <v>103.86978316268204</v>
      </c>
      <c r="G174">
        <v>0</v>
      </c>
      <c r="H174">
        <v>0</v>
      </c>
    </row>
    <row r="175" spans="1:15" x14ac:dyDescent="0.2">
      <c r="A175" s="6">
        <v>191</v>
      </c>
      <c r="B175" t="s">
        <v>30</v>
      </c>
      <c r="C175" s="6">
        <v>45</v>
      </c>
      <c r="D175" s="6">
        <v>0</v>
      </c>
      <c r="F175" s="6">
        <v>0</v>
      </c>
      <c r="G175">
        <v>2.8549359103991823E-5</v>
      </c>
      <c r="H175">
        <v>1.0402038214265047E-3</v>
      </c>
    </row>
    <row r="176" spans="1:15" x14ac:dyDescent="0.2">
      <c r="A176" s="6">
        <v>195</v>
      </c>
      <c r="B176" t="s">
        <v>30</v>
      </c>
      <c r="C176" s="6">
        <v>49</v>
      </c>
      <c r="D176" s="6">
        <v>1</v>
      </c>
      <c r="F176" s="19">
        <v>1015.9341602195541</v>
      </c>
      <c r="G176">
        <v>1.3341234913565586E-2</v>
      </c>
      <c r="H176">
        <v>1.1506740739848142E-4</v>
      </c>
    </row>
    <row r="177" spans="1:8" x14ac:dyDescent="0.2">
      <c r="A177" s="6">
        <v>4</v>
      </c>
      <c r="B177" t="s">
        <v>30</v>
      </c>
      <c r="C177" s="6">
        <v>49</v>
      </c>
      <c r="D177" s="6">
        <v>0</v>
      </c>
      <c r="F177" s="19">
        <v>2030.5494591470342</v>
      </c>
      <c r="G177">
        <v>0</v>
      </c>
      <c r="H177">
        <v>9.7246922491774437E-4</v>
      </c>
    </row>
    <row r="178" spans="1:8" x14ac:dyDescent="0.2">
      <c r="A178" s="6">
        <v>49</v>
      </c>
      <c r="B178" t="s">
        <v>30</v>
      </c>
      <c r="C178" s="6">
        <v>35</v>
      </c>
      <c r="D178" s="6">
        <v>1</v>
      </c>
      <c r="F178" s="6">
        <v>6532.2385450717265</v>
      </c>
      <c r="G178">
        <v>0</v>
      </c>
      <c r="H178">
        <v>1.6000040430282539E-2</v>
      </c>
    </row>
    <row r="179" spans="1:8" x14ac:dyDescent="0.2">
      <c r="A179" s="6">
        <v>703</v>
      </c>
      <c r="B179" t="s">
        <v>30</v>
      </c>
      <c r="C179" s="6">
        <v>32</v>
      </c>
      <c r="D179" s="6">
        <v>0</v>
      </c>
      <c r="F179" s="6">
        <v>147.47010978976436</v>
      </c>
      <c r="G179">
        <v>1.1348064597428735E-5</v>
      </c>
      <c r="H179">
        <v>9.8429858788754389E-7</v>
      </c>
    </row>
    <row r="180" spans="1:8" x14ac:dyDescent="0.2">
      <c r="A180" s="6">
        <v>756</v>
      </c>
      <c r="B180" t="s">
        <v>30</v>
      </c>
      <c r="C180" s="6">
        <v>45</v>
      </c>
      <c r="D180" s="6">
        <v>1</v>
      </c>
      <c r="F180" s="20">
        <v>8.6710562899443069</v>
      </c>
      <c r="G180">
        <v>0</v>
      </c>
      <c r="H180">
        <v>0</v>
      </c>
    </row>
    <row r="181" spans="1:8" x14ac:dyDescent="0.2">
      <c r="A181" s="6">
        <v>763</v>
      </c>
      <c r="B181" t="s">
        <v>30</v>
      </c>
      <c r="C181" s="6">
        <v>30</v>
      </c>
      <c r="D181" s="6">
        <v>1</v>
      </c>
      <c r="F181" s="6">
        <v>0</v>
      </c>
      <c r="G181">
        <v>0</v>
      </c>
      <c r="H181">
        <v>0</v>
      </c>
    </row>
    <row r="183" spans="1:8" x14ac:dyDescent="0.2">
      <c r="E183" t="s">
        <v>78</v>
      </c>
    </row>
  </sheetData>
  <sortState xmlns:xlrd2="http://schemas.microsoft.com/office/spreadsheetml/2017/richdata2" ref="A2:O181">
    <sortCondition ref="A2:A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D95F-88DB-414C-A663-CEE413B0BC99}">
  <dimension ref="A1:D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RowHeight="16" x14ac:dyDescent="0.2"/>
  <cols>
    <col min="4" max="4" width="20.1640625" customWidth="1"/>
  </cols>
  <sheetData>
    <row r="1" spans="1:4" x14ac:dyDescent="0.2">
      <c r="B1" t="s">
        <v>55</v>
      </c>
      <c r="C1" s="34" t="s">
        <v>56</v>
      </c>
      <c r="D1" t="s">
        <v>57</v>
      </c>
    </row>
    <row r="2" spans="1:4" x14ac:dyDescent="0.2">
      <c r="A2" t="s">
        <v>54</v>
      </c>
      <c r="B2" t="s">
        <v>37</v>
      </c>
      <c r="C2" s="34">
        <v>2554</v>
      </c>
      <c r="D2">
        <v>40</v>
      </c>
    </row>
    <row r="3" spans="1:4" x14ac:dyDescent="0.2">
      <c r="A3" t="s">
        <v>54</v>
      </c>
      <c r="B3" t="s">
        <v>38</v>
      </c>
      <c r="C3" s="34">
        <v>4926</v>
      </c>
      <c r="D3">
        <v>39</v>
      </c>
    </row>
    <row r="4" spans="1:4" x14ac:dyDescent="0.2">
      <c r="A4" t="s">
        <v>54</v>
      </c>
      <c r="B4" t="s">
        <v>39</v>
      </c>
      <c r="C4" s="34">
        <v>85007</v>
      </c>
      <c r="D4">
        <v>129</v>
      </c>
    </row>
    <row r="5" spans="1:4" x14ac:dyDescent="0.2">
      <c r="A5" t="s">
        <v>54</v>
      </c>
      <c r="B5" t="s">
        <v>40</v>
      </c>
      <c r="C5" s="34">
        <v>962000</v>
      </c>
      <c r="D5">
        <v>663</v>
      </c>
    </row>
    <row r="6" spans="1:4" x14ac:dyDescent="0.2">
      <c r="A6" t="s">
        <v>54</v>
      </c>
      <c r="B6" t="s">
        <v>41</v>
      </c>
      <c r="C6" s="34">
        <v>92898</v>
      </c>
      <c r="D6">
        <v>177</v>
      </c>
    </row>
    <row r="7" spans="1:4" x14ac:dyDescent="0.2">
      <c r="A7" t="s">
        <v>54</v>
      </c>
      <c r="B7" t="s">
        <v>42</v>
      </c>
      <c r="C7" s="34">
        <v>67737</v>
      </c>
      <c r="D7">
        <v>105</v>
      </c>
    </row>
    <row r="8" spans="1:4" x14ac:dyDescent="0.2">
      <c r="A8" t="s">
        <v>54</v>
      </c>
      <c r="B8" t="s">
        <v>43</v>
      </c>
      <c r="C8" s="34">
        <v>54622</v>
      </c>
      <c r="D8">
        <v>36</v>
      </c>
    </row>
    <row r="9" spans="1:4" x14ac:dyDescent="0.2">
      <c r="A9" t="s">
        <v>54</v>
      </c>
      <c r="B9" t="s">
        <v>44</v>
      </c>
      <c r="C9" s="34">
        <v>8379</v>
      </c>
      <c r="D9">
        <v>50</v>
      </c>
    </row>
    <row r="10" spans="1:4" x14ac:dyDescent="0.2">
      <c r="A10" t="s">
        <v>54</v>
      </c>
      <c r="B10" t="s">
        <v>45</v>
      </c>
      <c r="C10" s="34">
        <v>11371</v>
      </c>
      <c r="D10">
        <v>6</v>
      </c>
    </row>
    <row r="11" spans="1:4" x14ac:dyDescent="0.2">
      <c r="A11" t="s">
        <v>54</v>
      </c>
      <c r="B11" t="s">
        <v>46</v>
      </c>
      <c r="C11" s="34">
        <v>8638</v>
      </c>
      <c r="D11">
        <v>24</v>
      </c>
    </row>
    <row r="12" spans="1:4" x14ac:dyDescent="0.2">
      <c r="A12" t="s">
        <v>54</v>
      </c>
      <c r="B12" t="s">
        <v>47</v>
      </c>
      <c r="C12" s="34">
        <v>38653</v>
      </c>
      <c r="D12">
        <v>32</v>
      </c>
    </row>
    <row r="13" spans="1:4" x14ac:dyDescent="0.2">
      <c r="A13" t="s">
        <v>54</v>
      </c>
      <c r="B13" t="s">
        <v>48</v>
      </c>
      <c r="C13" s="34">
        <v>691000</v>
      </c>
      <c r="D13">
        <v>103</v>
      </c>
    </row>
    <row r="14" spans="1:4" x14ac:dyDescent="0.2">
      <c r="A14" t="s">
        <v>54</v>
      </c>
      <c r="B14" t="s">
        <v>49</v>
      </c>
      <c r="C14" s="34">
        <v>5932</v>
      </c>
      <c r="D14">
        <v>15</v>
      </c>
    </row>
    <row r="15" spans="1:4" x14ac:dyDescent="0.2">
      <c r="A15" t="s">
        <v>54</v>
      </c>
      <c r="B15" t="s">
        <v>50</v>
      </c>
      <c r="C15" s="34">
        <v>1620</v>
      </c>
      <c r="D15">
        <v>4</v>
      </c>
    </row>
    <row r="16" spans="1:4" x14ac:dyDescent="0.2">
      <c r="A16" t="s">
        <v>54</v>
      </c>
      <c r="B16" t="s">
        <v>51</v>
      </c>
      <c r="C16" s="34">
        <v>81078</v>
      </c>
      <c r="D16">
        <v>6</v>
      </c>
    </row>
    <row r="17" spans="1:4" x14ac:dyDescent="0.2">
      <c r="A17" t="s">
        <v>23</v>
      </c>
      <c r="B17" t="s">
        <v>37</v>
      </c>
      <c r="C17" s="34">
        <v>85</v>
      </c>
      <c r="D17">
        <v>19</v>
      </c>
    </row>
    <row r="18" spans="1:4" x14ac:dyDescent="0.2">
      <c r="A18" t="s">
        <v>23</v>
      </c>
      <c r="B18" t="s">
        <v>38</v>
      </c>
      <c r="C18" s="34">
        <v>2</v>
      </c>
      <c r="D18">
        <v>0</v>
      </c>
    </row>
    <row r="19" spans="1:4" x14ac:dyDescent="0.2">
      <c r="A19" t="s">
        <v>23</v>
      </c>
      <c r="B19" t="s">
        <v>39</v>
      </c>
      <c r="C19" s="34">
        <v>8</v>
      </c>
      <c r="D19">
        <v>0</v>
      </c>
    </row>
    <row r="20" spans="1:4" x14ac:dyDescent="0.2">
      <c r="A20" t="s">
        <v>23</v>
      </c>
      <c r="B20" t="s">
        <v>40</v>
      </c>
      <c r="C20" s="34">
        <v>301</v>
      </c>
      <c r="D20">
        <v>72</v>
      </c>
    </row>
    <row r="21" spans="1:4" x14ac:dyDescent="0.2">
      <c r="A21" t="s">
        <v>23</v>
      </c>
      <c r="B21" t="s">
        <v>41</v>
      </c>
      <c r="C21" s="34">
        <v>33</v>
      </c>
      <c r="D21">
        <v>3</v>
      </c>
    </row>
    <row r="22" spans="1:4" x14ac:dyDescent="0.2">
      <c r="A22" t="s">
        <v>23</v>
      </c>
      <c r="B22" t="s">
        <v>42</v>
      </c>
      <c r="C22" s="34">
        <v>144</v>
      </c>
      <c r="D22">
        <v>31</v>
      </c>
    </row>
    <row r="23" spans="1:4" x14ac:dyDescent="0.2">
      <c r="A23" t="s">
        <v>23</v>
      </c>
      <c r="B23" t="s">
        <v>43</v>
      </c>
      <c r="C23" s="34">
        <v>9</v>
      </c>
      <c r="D23">
        <v>0</v>
      </c>
    </row>
    <row r="24" spans="1:4" x14ac:dyDescent="0.2">
      <c r="A24" t="s">
        <v>23</v>
      </c>
      <c r="B24" t="s">
        <v>44</v>
      </c>
      <c r="C24" s="34">
        <v>119</v>
      </c>
      <c r="D24">
        <v>28</v>
      </c>
    </row>
    <row r="25" spans="1:4" x14ac:dyDescent="0.2">
      <c r="A25" t="s">
        <v>23</v>
      </c>
      <c r="B25" t="s">
        <v>45</v>
      </c>
      <c r="C25" s="34">
        <v>3</v>
      </c>
      <c r="D25">
        <v>0</v>
      </c>
    </row>
    <row r="26" spans="1:4" x14ac:dyDescent="0.2">
      <c r="A26" t="s">
        <v>23</v>
      </c>
      <c r="B26" t="s">
        <v>46</v>
      </c>
      <c r="C26" s="34">
        <v>2</v>
      </c>
      <c r="D26">
        <v>1</v>
      </c>
    </row>
    <row r="27" spans="1:4" x14ac:dyDescent="0.2">
      <c r="A27" t="s">
        <v>23</v>
      </c>
      <c r="B27" t="s">
        <v>47</v>
      </c>
      <c r="C27" s="34">
        <v>2</v>
      </c>
      <c r="D27">
        <v>0</v>
      </c>
    </row>
    <row r="28" spans="1:4" x14ac:dyDescent="0.2">
      <c r="A28" t="s">
        <v>23</v>
      </c>
      <c r="B28" t="s">
        <v>48</v>
      </c>
      <c r="C28" s="34">
        <v>0</v>
      </c>
      <c r="D28">
        <v>0</v>
      </c>
    </row>
    <row r="29" spans="1:4" x14ac:dyDescent="0.2">
      <c r="A29" t="s">
        <v>23</v>
      </c>
      <c r="B29" t="s">
        <v>49</v>
      </c>
      <c r="C29" s="34">
        <v>4</v>
      </c>
      <c r="D29">
        <v>0</v>
      </c>
    </row>
    <row r="30" spans="1:4" x14ac:dyDescent="0.2">
      <c r="A30" t="s">
        <v>23</v>
      </c>
      <c r="B30" t="s">
        <v>50</v>
      </c>
      <c r="C30" s="34">
        <v>0</v>
      </c>
      <c r="D30">
        <v>0</v>
      </c>
    </row>
    <row r="31" spans="1:4" x14ac:dyDescent="0.2">
      <c r="A31" t="s">
        <v>23</v>
      </c>
      <c r="B31" t="s">
        <v>51</v>
      </c>
      <c r="C31" s="34">
        <v>0</v>
      </c>
      <c r="D31">
        <v>0</v>
      </c>
    </row>
    <row r="32" spans="1:4" x14ac:dyDescent="0.2">
      <c r="A32" t="s">
        <v>22</v>
      </c>
      <c r="B32" t="s">
        <v>37</v>
      </c>
      <c r="C32" s="34">
        <v>0</v>
      </c>
      <c r="D32">
        <v>0</v>
      </c>
    </row>
    <row r="33" spans="1:4" x14ac:dyDescent="0.2">
      <c r="A33" t="s">
        <v>22</v>
      </c>
      <c r="B33" t="s">
        <v>38</v>
      </c>
      <c r="C33" s="34">
        <v>0</v>
      </c>
      <c r="D33">
        <v>0</v>
      </c>
    </row>
    <row r="34" spans="1:4" x14ac:dyDescent="0.2">
      <c r="A34" t="s">
        <v>22</v>
      </c>
      <c r="B34" t="s">
        <v>39</v>
      </c>
      <c r="C34" s="34">
        <v>0</v>
      </c>
      <c r="D34">
        <v>0</v>
      </c>
    </row>
    <row r="35" spans="1:4" x14ac:dyDescent="0.2">
      <c r="A35" t="s">
        <v>22</v>
      </c>
      <c r="B35" t="s">
        <v>40</v>
      </c>
      <c r="C35" s="34">
        <v>17</v>
      </c>
      <c r="D35">
        <v>4</v>
      </c>
    </row>
    <row r="36" spans="1:4" x14ac:dyDescent="0.2">
      <c r="A36" t="s">
        <v>22</v>
      </c>
      <c r="B36" t="s">
        <v>41</v>
      </c>
      <c r="C36" s="34">
        <v>0</v>
      </c>
      <c r="D36">
        <v>0</v>
      </c>
    </row>
    <row r="37" spans="1:4" x14ac:dyDescent="0.2">
      <c r="A37" t="s">
        <v>22</v>
      </c>
      <c r="B37" t="s">
        <v>42</v>
      </c>
      <c r="C37" s="34">
        <v>6</v>
      </c>
      <c r="D37">
        <v>1</v>
      </c>
    </row>
    <row r="38" spans="1:4" x14ac:dyDescent="0.2">
      <c r="A38" t="s">
        <v>22</v>
      </c>
      <c r="B38" t="s">
        <v>43</v>
      </c>
      <c r="C38" s="34">
        <v>1</v>
      </c>
      <c r="D38">
        <v>0</v>
      </c>
    </row>
    <row r="39" spans="1:4" x14ac:dyDescent="0.2">
      <c r="A39" t="s">
        <v>22</v>
      </c>
      <c r="B39" t="s">
        <v>44</v>
      </c>
      <c r="C39" s="34">
        <v>0</v>
      </c>
      <c r="D39">
        <v>0</v>
      </c>
    </row>
    <row r="40" spans="1:4" x14ac:dyDescent="0.2">
      <c r="A40" t="s">
        <v>22</v>
      </c>
      <c r="B40" t="s">
        <v>45</v>
      </c>
      <c r="C40" s="34">
        <v>0</v>
      </c>
      <c r="D40">
        <v>0</v>
      </c>
    </row>
    <row r="41" spans="1:4" x14ac:dyDescent="0.2">
      <c r="A41" t="s">
        <v>22</v>
      </c>
      <c r="B41" t="s">
        <v>46</v>
      </c>
      <c r="C41" s="34">
        <v>0</v>
      </c>
      <c r="D41">
        <v>0</v>
      </c>
    </row>
    <row r="42" spans="1:4" x14ac:dyDescent="0.2">
      <c r="A42" t="s">
        <v>22</v>
      </c>
      <c r="B42" t="s">
        <v>47</v>
      </c>
      <c r="C42" s="34">
        <v>3</v>
      </c>
      <c r="D42">
        <v>0</v>
      </c>
    </row>
    <row r="43" spans="1:4" x14ac:dyDescent="0.2">
      <c r="A43" t="s">
        <v>22</v>
      </c>
      <c r="B43" t="s">
        <v>48</v>
      </c>
      <c r="C43" s="34">
        <v>0</v>
      </c>
      <c r="D43">
        <v>0</v>
      </c>
    </row>
    <row r="44" spans="1:4" x14ac:dyDescent="0.2">
      <c r="A44" t="s">
        <v>22</v>
      </c>
      <c r="B44" t="s">
        <v>49</v>
      </c>
      <c r="C44" s="34">
        <v>0</v>
      </c>
      <c r="D44">
        <v>0</v>
      </c>
    </row>
    <row r="45" spans="1:4" x14ac:dyDescent="0.2">
      <c r="A45" t="s">
        <v>22</v>
      </c>
      <c r="B45" t="s">
        <v>50</v>
      </c>
      <c r="C45" s="34">
        <v>0</v>
      </c>
      <c r="D45">
        <v>0</v>
      </c>
    </row>
    <row r="46" spans="1:4" x14ac:dyDescent="0.2">
      <c r="A46" t="s">
        <v>22</v>
      </c>
      <c r="B46" t="s">
        <v>51</v>
      </c>
      <c r="C46" s="34">
        <v>0</v>
      </c>
      <c r="D46">
        <v>0</v>
      </c>
    </row>
    <row r="47" spans="1:4" x14ac:dyDescent="0.2">
      <c r="A47" t="s">
        <v>52</v>
      </c>
      <c r="B47" t="s">
        <v>37</v>
      </c>
      <c r="C47" s="34">
        <f t="shared" ref="C47:D61" si="0">C17+C32</f>
        <v>85</v>
      </c>
      <c r="D47">
        <v>19</v>
      </c>
    </row>
    <row r="48" spans="1:4" x14ac:dyDescent="0.2">
      <c r="A48" t="s">
        <v>52</v>
      </c>
      <c r="B48" t="s">
        <v>38</v>
      </c>
      <c r="C48" s="34">
        <f t="shared" si="0"/>
        <v>2</v>
      </c>
      <c r="D48">
        <v>0</v>
      </c>
    </row>
    <row r="49" spans="1:4" x14ac:dyDescent="0.2">
      <c r="A49" t="s">
        <v>52</v>
      </c>
      <c r="B49" t="s">
        <v>39</v>
      </c>
      <c r="C49" s="34">
        <f t="shared" si="0"/>
        <v>8</v>
      </c>
      <c r="D49">
        <v>0</v>
      </c>
    </row>
    <row r="50" spans="1:4" x14ac:dyDescent="0.2">
      <c r="A50" t="s">
        <v>52</v>
      </c>
      <c r="B50" t="s">
        <v>40</v>
      </c>
      <c r="C50" s="34">
        <f t="shared" si="0"/>
        <v>318</v>
      </c>
      <c r="D50">
        <v>76</v>
      </c>
    </row>
    <row r="51" spans="1:4" x14ac:dyDescent="0.2">
      <c r="A51" t="s">
        <v>52</v>
      </c>
      <c r="B51" t="s">
        <v>41</v>
      </c>
      <c r="C51" s="34">
        <f t="shared" si="0"/>
        <v>33</v>
      </c>
      <c r="D51">
        <v>3</v>
      </c>
    </row>
    <row r="52" spans="1:4" x14ac:dyDescent="0.2">
      <c r="A52" t="s">
        <v>52</v>
      </c>
      <c r="B52" t="s">
        <v>42</v>
      </c>
      <c r="C52" s="34">
        <f t="shared" si="0"/>
        <v>150</v>
      </c>
      <c r="D52">
        <v>32</v>
      </c>
    </row>
    <row r="53" spans="1:4" x14ac:dyDescent="0.2">
      <c r="A53" t="s">
        <v>52</v>
      </c>
      <c r="B53" t="s">
        <v>43</v>
      </c>
      <c r="C53" s="34">
        <f t="shared" si="0"/>
        <v>10</v>
      </c>
      <c r="D53">
        <v>0</v>
      </c>
    </row>
    <row r="54" spans="1:4" x14ac:dyDescent="0.2">
      <c r="A54" t="s">
        <v>52</v>
      </c>
      <c r="B54" t="s">
        <v>44</v>
      </c>
      <c r="C54" s="34">
        <f t="shared" si="0"/>
        <v>119</v>
      </c>
      <c r="D54">
        <v>28</v>
      </c>
    </row>
    <row r="55" spans="1:4" x14ac:dyDescent="0.2">
      <c r="A55" t="s">
        <v>52</v>
      </c>
      <c r="B55" t="s">
        <v>45</v>
      </c>
      <c r="C55" s="34">
        <f t="shared" si="0"/>
        <v>3</v>
      </c>
      <c r="D55">
        <v>0</v>
      </c>
    </row>
    <row r="56" spans="1:4" x14ac:dyDescent="0.2">
      <c r="A56" t="s">
        <v>52</v>
      </c>
      <c r="B56" t="s">
        <v>46</v>
      </c>
      <c r="C56" s="34">
        <f t="shared" si="0"/>
        <v>2</v>
      </c>
      <c r="D56">
        <v>1</v>
      </c>
    </row>
    <row r="57" spans="1:4" x14ac:dyDescent="0.2">
      <c r="A57" t="s">
        <v>52</v>
      </c>
      <c r="B57" t="s">
        <v>47</v>
      </c>
      <c r="C57" s="34">
        <f t="shared" si="0"/>
        <v>5</v>
      </c>
      <c r="D57">
        <v>0</v>
      </c>
    </row>
    <row r="58" spans="1:4" x14ac:dyDescent="0.2">
      <c r="A58" t="s">
        <v>52</v>
      </c>
      <c r="B58" t="s">
        <v>48</v>
      </c>
      <c r="C58" s="34">
        <f t="shared" si="0"/>
        <v>0</v>
      </c>
      <c r="D58">
        <v>0</v>
      </c>
    </row>
    <row r="59" spans="1:4" x14ac:dyDescent="0.2">
      <c r="A59" t="s">
        <v>52</v>
      </c>
      <c r="B59" t="s">
        <v>49</v>
      </c>
      <c r="C59" s="34">
        <f t="shared" si="0"/>
        <v>4</v>
      </c>
      <c r="D59">
        <v>0</v>
      </c>
    </row>
    <row r="60" spans="1:4" x14ac:dyDescent="0.2">
      <c r="A60" t="s">
        <v>52</v>
      </c>
      <c r="B60" t="s">
        <v>50</v>
      </c>
      <c r="C60" s="34">
        <f t="shared" si="0"/>
        <v>0</v>
      </c>
      <c r="D60">
        <v>0</v>
      </c>
    </row>
    <row r="61" spans="1:4" x14ac:dyDescent="0.2">
      <c r="A61" t="s">
        <v>52</v>
      </c>
      <c r="B61" t="s">
        <v>51</v>
      </c>
      <c r="C61" s="34">
        <f t="shared" si="0"/>
        <v>0</v>
      </c>
      <c r="D61">
        <v>0</v>
      </c>
    </row>
    <row r="62" spans="1:4" x14ac:dyDescent="0.2">
      <c r="A62" t="s">
        <v>53</v>
      </c>
      <c r="B62" t="s">
        <v>37</v>
      </c>
      <c r="C62" s="34">
        <f t="shared" ref="C62:D76" si="1">C2-C47</f>
        <v>2469</v>
      </c>
      <c r="D62" s="35">
        <v>21</v>
      </c>
    </row>
    <row r="63" spans="1:4" x14ac:dyDescent="0.2">
      <c r="A63" t="s">
        <v>53</v>
      </c>
      <c r="B63" t="s">
        <v>38</v>
      </c>
      <c r="C63" s="34">
        <f t="shared" si="1"/>
        <v>4924</v>
      </c>
      <c r="D63" s="35">
        <v>39</v>
      </c>
    </row>
    <row r="64" spans="1:4" x14ac:dyDescent="0.2">
      <c r="A64" t="s">
        <v>53</v>
      </c>
      <c r="B64" t="s">
        <v>39</v>
      </c>
      <c r="C64" s="34">
        <f t="shared" si="1"/>
        <v>84999</v>
      </c>
      <c r="D64" s="35">
        <v>129</v>
      </c>
    </row>
    <row r="65" spans="1:4" x14ac:dyDescent="0.2">
      <c r="A65" t="s">
        <v>53</v>
      </c>
      <c r="B65" t="s">
        <v>40</v>
      </c>
      <c r="C65" s="34">
        <f t="shared" si="1"/>
        <v>961682</v>
      </c>
      <c r="D65" s="35">
        <v>587</v>
      </c>
    </row>
    <row r="66" spans="1:4" x14ac:dyDescent="0.2">
      <c r="A66" t="s">
        <v>53</v>
      </c>
      <c r="B66" t="s">
        <v>41</v>
      </c>
      <c r="C66" s="34">
        <f t="shared" si="1"/>
        <v>92865</v>
      </c>
      <c r="D66" s="35">
        <v>174</v>
      </c>
    </row>
    <row r="67" spans="1:4" x14ac:dyDescent="0.2">
      <c r="A67" t="s">
        <v>53</v>
      </c>
      <c r="B67" t="s">
        <v>42</v>
      </c>
      <c r="C67" s="34">
        <f t="shared" si="1"/>
        <v>67587</v>
      </c>
      <c r="D67" s="35">
        <v>73</v>
      </c>
    </row>
    <row r="68" spans="1:4" x14ac:dyDescent="0.2">
      <c r="A68" t="s">
        <v>53</v>
      </c>
      <c r="B68" t="s">
        <v>43</v>
      </c>
      <c r="C68" s="34">
        <f t="shared" si="1"/>
        <v>54612</v>
      </c>
      <c r="D68" s="35">
        <v>36</v>
      </c>
    </row>
    <row r="69" spans="1:4" x14ac:dyDescent="0.2">
      <c r="A69" t="s">
        <v>53</v>
      </c>
      <c r="B69" t="s">
        <v>44</v>
      </c>
      <c r="C69" s="34">
        <f t="shared" si="1"/>
        <v>8260</v>
      </c>
      <c r="D69" s="35">
        <v>22</v>
      </c>
    </row>
    <row r="70" spans="1:4" x14ac:dyDescent="0.2">
      <c r="A70" t="s">
        <v>53</v>
      </c>
      <c r="B70" t="s">
        <v>45</v>
      </c>
      <c r="C70" s="34">
        <f t="shared" si="1"/>
        <v>11368</v>
      </c>
      <c r="D70" s="35">
        <v>6</v>
      </c>
    </row>
    <row r="71" spans="1:4" x14ac:dyDescent="0.2">
      <c r="A71" t="s">
        <v>53</v>
      </c>
      <c r="B71" t="s">
        <v>46</v>
      </c>
      <c r="C71" s="34">
        <f t="shared" si="1"/>
        <v>8636</v>
      </c>
      <c r="D71" s="35">
        <v>23</v>
      </c>
    </row>
    <row r="72" spans="1:4" x14ac:dyDescent="0.2">
      <c r="A72" t="s">
        <v>53</v>
      </c>
      <c r="B72" t="s">
        <v>47</v>
      </c>
      <c r="C72" s="34">
        <f t="shared" si="1"/>
        <v>38648</v>
      </c>
      <c r="D72" s="35">
        <v>32</v>
      </c>
    </row>
    <row r="73" spans="1:4" x14ac:dyDescent="0.2">
      <c r="A73" t="s">
        <v>53</v>
      </c>
      <c r="B73" t="s">
        <v>48</v>
      </c>
      <c r="C73" s="34">
        <f t="shared" si="1"/>
        <v>691000</v>
      </c>
      <c r="D73" s="35">
        <v>103</v>
      </c>
    </row>
    <row r="74" spans="1:4" x14ac:dyDescent="0.2">
      <c r="A74" t="s">
        <v>53</v>
      </c>
      <c r="B74" t="s">
        <v>49</v>
      </c>
      <c r="C74" s="34">
        <f t="shared" si="1"/>
        <v>5928</v>
      </c>
      <c r="D74" s="35">
        <v>15</v>
      </c>
    </row>
    <row r="75" spans="1:4" x14ac:dyDescent="0.2">
      <c r="A75" t="s">
        <v>53</v>
      </c>
      <c r="B75" t="s">
        <v>50</v>
      </c>
      <c r="C75" s="34">
        <f t="shared" si="1"/>
        <v>1620</v>
      </c>
      <c r="D75" s="35">
        <v>4</v>
      </c>
    </row>
    <row r="76" spans="1:4" x14ac:dyDescent="0.2">
      <c r="A76" t="s">
        <v>53</v>
      </c>
      <c r="B76" t="s">
        <v>51</v>
      </c>
      <c r="C76" s="34">
        <f t="shared" si="1"/>
        <v>81078</v>
      </c>
      <c r="D76" s="3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Cross-sectional cohort</vt:lpstr>
      <vt:lpstr>Longitudinal cohort</vt:lpstr>
      <vt:lpstr>PrimeFlow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Thebault, Dr</dc:creator>
  <cp:lastModifiedBy>Simon Thebault, Dr</cp:lastModifiedBy>
  <dcterms:created xsi:type="dcterms:W3CDTF">2025-06-14T16:54:14Z</dcterms:created>
  <dcterms:modified xsi:type="dcterms:W3CDTF">2025-06-23T02:10:40Z</dcterms:modified>
</cp:coreProperties>
</file>