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201617\ME Spring 2017\Final project\Analysis Codes\"/>
    </mc:Choice>
  </mc:AlternateContent>
  <bookViews>
    <workbookView xWindow="0" yWindow="0" windowWidth="9765" windowHeight="81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E35" i="1"/>
  <c r="E36" i="1"/>
  <c r="E37" i="1"/>
  <c r="E38" i="1"/>
  <c r="E39" i="1"/>
  <c r="E40" i="1"/>
  <c r="E41" i="1"/>
  <c r="E42" i="1"/>
  <c r="E43" i="1"/>
  <c r="E44" i="1"/>
  <c r="E45" i="1"/>
  <c r="E34" i="1"/>
  <c r="D4" i="1"/>
  <c r="E4" i="1" s="1"/>
  <c r="E20" i="1"/>
  <c r="E21" i="1"/>
  <c r="E22" i="1"/>
  <c r="E23" i="1"/>
  <c r="E24" i="1"/>
  <c r="E25" i="1"/>
  <c r="E26" i="1"/>
  <c r="E27" i="1"/>
  <c r="E28" i="1"/>
  <c r="E29" i="1"/>
  <c r="E30" i="1"/>
  <c r="E19" i="1"/>
  <c r="E5" i="1"/>
  <c r="E6" i="1"/>
  <c r="E7" i="1"/>
  <c r="E8" i="1"/>
  <c r="E9" i="1"/>
  <c r="E10" i="1"/>
  <c r="E11" i="1"/>
  <c r="E12" i="1"/>
  <c r="E13" i="1"/>
  <c r="E14" i="1"/>
  <c r="E15" i="1"/>
  <c r="M4" i="1"/>
  <c r="M5" i="1"/>
  <c r="M6" i="1"/>
  <c r="M7" i="1"/>
  <c r="M8" i="1"/>
  <c r="M3" i="1"/>
  <c r="L4" i="1" l="1"/>
  <c r="L5" i="1"/>
  <c r="L6" i="1"/>
  <c r="L7" i="1"/>
  <c r="L8" i="1"/>
  <c r="L3" i="1"/>
  <c r="D5" i="1"/>
  <c r="D6" i="1"/>
  <c r="D7" i="1"/>
  <c r="D8" i="1"/>
  <c r="D9" i="1"/>
  <c r="D10" i="1"/>
  <c r="D11" i="1"/>
  <c r="D12" i="1"/>
  <c r="D13" i="1"/>
  <c r="D14" i="1"/>
  <c r="D15" i="1"/>
  <c r="D21" i="1" l="1"/>
  <c r="D22" i="1"/>
  <c r="D23" i="1"/>
  <c r="D24" i="1"/>
  <c r="D25" i="1"/>
  <c r="D26" i="1"/>
  <c r="D27" i="1"/>
  <c r="D28" i="1"/>
  <c r="D29" i="1"/>
  <c r="D30" i="1"/>
  <c r="D34" i="1"/>
  <c r="D41" i="1"/>
  <c r="D40" i="1"/>
  <c r="D39" i="1"/>
  <c r="D38" i="1"/>
  <c r="D45" i="1"/>
  <c r="D44" i="1"/>
  <c r="D43" i="1"/>
  <c r="D42" i="1"/>
  <c r="D37" i="1"/>
  <c r="D36" i="1"/>
  <c r="D35" i="1"/>
  <c r="D20" i="1"/>
  <c r="D19" i="1"/>
</calcChain>
</file>

<file path=xl/sharedStrings.xml><?xml version="1.0" encoding="utf-8"?>
<sst xmlns="http://schemas.openxmlformats.org/spreadsheetml/2006/main" count="46" uniqueCount="19">
  <si>
    <t>RPM</t>
  </si>
  <si>
    <t>Oats</t>
  </si>
  <si>
    <t>Stella</t>
  </si>
  <si>
    <t>Budweiser</t>
  </si>
  <si>
    <t>Wind Speed (m/s)</t>
  </si>
  <si>
    <t>Delta h (m)</t>
  </si>
  <si>
    <t>Lift (N)</t>
  </si>
  <si>
    <t>TRIAL 1</t>
  </si>
  <si>
    <t>TRIAL 3*</t>
  </si>
  <si>
    <t>TRIAL 2*</t>
  </si>
  <si>
    <t>Pressure (P1)</t>
  </si>
  <si>
    <t>Presure (P2)</t>
  </si>
  <si>
    <t>Force (N)</t>
  </si>
  <si>
    <t>-</t>
  </si>
  <si>
    <t>Air density data obtained from WeatherForYou.com on April 30, 2017</t>
  </si>
  <si>
    <t>rho=</t>
  </si>
  <si>
    <t>P1 (inH2O)</t>
  </si>
  <si>
    <t>P2 (inH2O)</t>
  </si>
  <si>
    <t xml:space="preserve">P2 (inH2O)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</si>
</sst>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/>
    <xf numFmtId="0" fontId="0" fillId="4" borderId="0" xfId="0" applyFill="1" applyBorder="1"/>
    <xf numFmtId="0" fontId="0" fillId="9" borderId="9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5"/>
  <sheetViews>
    <sheetView tabSelected="1" workbookViewId="0">
      <selection activeCell="M18" sqref="M18"/>
    </sheetView>
  </sheetViews>
  <sheetFormatPr defaultRowHeight="15" x14ac:dyDescent="0.25"/>
  <cols>
    <col min="2" max="2" width="10.42578125" bestFit="1" customWidth="1"/>
    <col min="3" max="3" width="10.85546875" bestFit="1" customWidth="1"/>
    <col min="4" max="4" width="17.28515625" bestFit="1" customWidth="1"/>
    <col min="5" max="5" width="16.5703125" customWidth="1"/>
    <col min="6" max="6" width="10.5703125" customWidth="1"/>
    <col min="7" max="7" width="13" customWidth="1"/>
    <col min="9" max="9" width="12.85546875" customWidth="1"/>
    <col min="10" max="10" width="10.42578125" bestFit="1" customWidth="1"/>
    <col min="11" max="11" width="12" customWidth="1"/>
    <col min="12" max="12" width="10.42578125" customWidth="1"/>
    <col min="13" max="13" width="16.42578125" customWidth="1"/>
    <col min="14" max="14" width="10.42578125" customWidth="1"/>
    <col min="15" max="15" width="10" customWidth="1"/>
    <col min="16" max="16" width="16.85546875" customWidth="1"/>
    <col min="17" max="17" width="12.42578125" customWidth="1"/>
  </cols>
  <sheetData>
    <row r="1" spans="1:19" ht="15.75" thickBot="1" x14ac:dyDescent="0.3"/>
    <row r="2" spans="1:19" x14ac:dyDescent="0.25">
      <c r="B2" s="14" t="s">
        <v>2</v>
      </c>
      <c r="C2" s="15"/>
      <c r="D2" s="15"/>
      <c r="E2" s="15"/>
      <c r="F2" s="15"/>
      <c r="G2" s="15"/>
      <c r="H2" s="16"/>
      <c r="J2" s="10" t="s">
        <v>16</v>
      </c>
      <c r="K2" s="11" t="s">
        <v>18</v>
      </c>
      <c r="L2" s="11" t="s">
        <v>5</v>
      </c>
      <c r="M2" s="12" t="s">
        <v>4</v>
      </c>
      <c r="N2" s="11" t="s">
        <v>6</v>
      </c>
      <c r="O2" s="13" t="s">
        <v>0</v>
      </c>
    </row>
    <row r="3" spans="1:19" x14ac:dyDescent="0.25">
      <c r="B3" s="17" t="s">
        <v>16</v>
      </c>
      <c r="C3" s="18" t="s">
        <v>17</v>
      </c>
      <c r="D3" s="18" t="s">
        <v>5</v>
      </c>
      <c r="E3" s="18" t="s">
        <v>4</v>
      </c>
      <c r="F3" s="18" t="s">
        <v>0</v>
      </c>
      <c r="G3" s="19" t="s">
        <v>6</v>
      </c>
      <c r="H3" s="20"/>
      <c r="J3" s="3">
        <v>1.5</v>
      </c>
      <c r="K3" s="4">
        <v>1.2</v>
      </c>
      <c r="L3" s="4">
        <f>(J3-K3)*0.0254</f>
        <v>7.6200000000000009E-3</v>
      </c>
      <c r="M3" s="5">
        <f>((2*9.81*1000*L3)/1.2093)^0.5</f>
        <v>11.118852288315432</v>
      </c>
      <c r="N3" s="4">
        <v>0.67</v>
      </c>
      <c r="O3" s="6">
        <v>3760</v>
      </c>
    </row>
    <row r="4" spans="1:19" x14ac:dyDescent="0.25">
      <c r="B4" s="21">
        <v>1.65</v>
      </c>
      <c r="C4" s="22">
        <v>1.3</v>
      </c>
      <c r="D4" s="22">
        <f>(B4-C4)*0.0254</f>
        <v>8.8899999999999969E-3</v>
      </c>
      <c r="E4" s="22">
        <f>((2*9.81*1000*D4)/1.2093)^0.5</f>
        <v>12.009733090745195</v>
      </c>
      <c r="F4" s="22">
        <v>3100</v>
      </c>
      <c r="G4" s="22">
        <v>0.5</v>
      </c>
      <c r="H4" s="23" t="s">
        <v>7</v>
      </c>
      <c r="J4" s="3">
        <v>2</v>
      </c>
      <c r="K4" s="4">
        <v>1.35</v>
      </c>
      <c r="L4" s="4">
        <f t="shared" ref="L4:L8" si="0">(J4-K4)*0.0254</f>
        <v>1.6509999999999997E-2</v>
      </c>
      <c r="M4" s="5">
        <f t="shared" ref="M4:M8" si="1">((2*9.81*1000*L4)/1.2093)^0.5</f>
        <v>16.366507419737342</v>
      </c>
      <c r="N4" s="4">
        <v>0.61</v>
      </c>
      <c r="O4" s="6" t="s">
        <v>13</v>
      </c>
    </row>
    <row r="5" spans="1:19" x14ac:dyDescent="0.25">
      <c r="B5" s="21">
        <v>2</v>
      </c>
      <c r="C5" s="22">
        <v>1.35</v>
      </c>
      <c r="D5" s="22">
        <f t="shared" ref="D5:D15" si="2">(B5-C5)*0.0254</f>
        <v>1.6509999999999997E-2</v>
      </c>
      <c r="E5" s="22">
        <f t="shared" ref="E5:E15" si="3">((2*9.81*1000*D5)/1.2093)^0.5</f>
        <v>16.366507419737342</v>
      </c>
      <c r="F5" s="22">
        <v>3024</v>
      </c>
      <c r="G5" s="22">
        <v>1.25</v>
      </c>
      <c r="H5" s="23"/>
      <c r="J5" s="3">
        <v>2.5</v>
      </c>
      <c r="K5" s="4">
        <v>1.5</v>
      </c>
      <c r="L5" s="4">
        <f t="shared" si="0"/>
        <v>2.5399999999999999E-2</v>
      </c>
      <c r="M5" s="5">
        <f t="shared" si="1"/>
        <v>20.300154039594325</v>
      </c>
      <c r="N5" s="4">
        <v>0.5</v>
      </c>
      <c r="O5" s="6" t="s">
        <v>13</v>
      </c>
    </row>
    <row r="6" spans="1:19" x14ac:dyDescent="0.25">
      <c r="B6" s="21">
        <v>2.4500000000000002</v>
      </c>
      <c r="C6" s="22">
        <v>1.5</v>
      </c>
      <c r="D6" s="22">
        <f t="shared" si="2"/>
        <v>2.4130000000000002E-2</v>
      </c>
      <c r="E6" s="22">
        <f t="shared" si="3"/>
        <v>19.786142659186879</v>
      </c>
      <c r="F6" s="22">
        <v>2950</v>
      </c>
      <c r="G6" s="22">
        <v>1.35</v>
      </c>
      <c r="H6" s="23"/>
      <c r="J6" s="3">
        <v>3</v>
      </c>
      <c r="K6" s="4">
        <v>1.65</v>
      </c>
      <c r="L6" s="4">
        <f t="shared" si="0"/>
        <v>3.4290000000000001E-2</v>
      </c>
      <c r="M6" s="5">
        <f t="shared" si="1"/>
        <v>23.586647556238209</v>
      </c>
      <c r="N6" s="4">
        <v>0.4</v>
      </c>
      <c r="O6" s="6" t="s">
        <v>13</v>
      </c>
    </row>
    <row r="7" spans="1:19" x14ac:dyDescent="0.25">
      <c r="B7" s="21">
        <v>3</v>
      </c>
      <c r="C7" s="22">
        <v>1.6</v>
      </c>
      <c r="D7" s="22">
        <f t="shared" si="2"/>
        <v>3.5559999999999994E-2</v>
      </c>
      <c r="E7" s="22">
        <f t="shared" si="3"/>
        <v>24.019466181490394</v>
      </c>
      <c r="F7" s="22">
        <v>2800</v>
      </c>
      <c r="G7" s="22">
        <v>1.43</v>
      </c>
      <c r="H7" s="23"/>
      <c r="J7" s="3">
        <v>3.5</v>
      </c>
      <c r="K7" s="4">
        <v>1.8</v>
      </c>
      <c r="L7" s="4">
        <f t="shared" si="0"/>
        <v>4.3179999999999996E-2</v>
      </c>
      <c r="M7" s="5">
        <f t="shared" si="1"/>
        <v>26.468162608181515</v>
      </c>
      <c r="N7" s="4">
        <v>0.36</v>
      </c>
      <c r="O7" s="6" t="s">
        <v>13</v>
      </c>
    </row>
    <row r="8" spans="1:19" ht="15.75" thickBot="1" x14ac:dyDescent="0.3">
      <c r="B8" s="24">
        <v>1.65</v>
      </c>
      <c r="C8" s="25">
        <v>1.3</v>
      </c>
      <c r="D8" s="25">
        <f t="shared" si="2"/>
        <v>8.8899999999999969E-3</v>
      </c>
      <c r="E8" s="25">
        <f t="shared" si="3"/>
        <v>12.009733090745195</v>
      </c>
      <c r="F8" s="25">
        <v>4060</v>
      </c>
      <c r="G8" s="25">
        <v>1.45</v>
      </c>
      <c r="H8" s="26" t="s">
        <v>9</v>
      </c>
      <c r="J8" s="7">
        <v>4</v>
      </c>
      <c r="K8" s="8">
        <v>1.9</v>
      </c>
      <c r="L8" s="8">
        <f t="shared" si="0"/>
        <v>5.3339999999999999E-2</v>
      </c>
      <c r="M8" s="8">
        <f t="shared" si="1"/>
        <v>29.417718019344075</v>
      </c>
      <c r="N8" s="8">
        <v>0.47</v>
      </c>
      <c r="O8" s="9">
        <v>3760</v>
      </c>
    </row>
    <row r="9" spans="1:19" x14ac:dyDescent="0.25">
      <c r="B9" s="24">
        <v>2</v>
      </c>
      <c r="C9" s="25">
        <v>1.35</v>
      </c>
      <c r="D9" s="25">
        <f t="shared" si="2"/>
        <v>1.6509999999999997E-2</v>
      </c>
      <c r="E9" s="25">
        <f t="shared" si="3"/>
        <v>16.366507419737342</v>
      </c>
      <c r="F9" s="25">
        <v>4130</v>
      </c>
      <c r="G9" s="25">
        <v>1.48</v>
      </c>
      <c r="H9" s="26"/>
    </row>
    <row r="10" spans="1:19" x14ac:dyDescent="0.25">
      <c r="B10" s="24">
        <v>2.4500000000000002</v>
      </c>
      <c r="C10" s="25">
        <v>1.5</v>
      </c>
      <c r="D10" s="25">
        <f t="shared" si="2"/>
        <v>2.4130000000000002E-2</v>
      </c>
      <c r="E10" s="25">
        <f t="shared" si="3"/>
        <v>19.786142659186879</v>
      </c>
      <c r="F10" s="25">
        <v>3930</v>
      </c>
      <c r="G10" s="25">
        <v>1.27</v>
      </c>
      <c r="H10" s="26"/>
    </row>
    <row r="11" spans="1:19" x14ac:dyDescent="0.25">
      <c r="B11" s="24">
        <v>3</v>
      </c>
      <c r="C11" s="25">
        <v>1.6</v>
      </c>
      <c r="D11" s="25">
        <f t="shared" si="2"/>
        <v>3.5559999999999994E-2</v>
      </c>
      <c r="E11" s="25">
        <f t="shared" si="3"/>
        <v>24.019466181490394</v>
      </c>
      <c r="F11" s="25">
        <v>4000</v>
      </c>
      <c r="G11" s="25">
        <v>1.17</v>
      </c>
      <c r="H11" s="26"/>
    </row>
    <row r="12" spans="1:19" x14ac:dyDescent="0.25">
      <c r="B12" s="27">
        <v>1.65</v>
      </c>
      <c r="C12" s="28">
        <v>1.3</v>
      </c>
      <c r="D12" s="28">
        <f t="shared" si="2"/>
        <v>8.8899999999999969E-3</v>
      </c>
      <c r="E12" s="28">
        <f t="shared" si="3"/>
        <v>12.009733090745195</v>
      </c>
      <c r="F12" s="28">
        <v>6000</v>
      </c>
      <c r="G12" s="28">
        <v>1.96</v>
      </c>
      <c r="H12" s="29" t="s">
        <v>8</v>
      </c>
    </row>
    <row r="13" spans="1:19" x14ac:dyDescent="0.25">
      <c r="B13" s="27">
        <v>2</v>
      </c>
      <c r="C13" s="28">
        <v>1.35</v>
      </c>
      <c r="D13" s="28">
        <f t="shared" si="2"/>
        <v>1.6509999999999997E-2</v>
      </c>
      <c r="E13" s="28">
        <f t="shared" si="3"/>
        <v>16.366507419737342</v>
      </c>
      <c r="F13" s="28">
        <v>5960</v>
      </c>
      <c r="G13" s="28">
        <v>2.2799999999999998</v>
      </c>
      <c r="H13" s="29"/>
    </row>
    <row r="14" spans="1:19" x14ac:dyDescent="0.25">
      <c r="B14" s="27">
        <v>2.4500000000000002</v>
      </c>
      <c r="C14" s="28">
        <v>1.5</v>
      </c>
      <c r="D14" s="28">
        <f t="shared" si="2"/>
        <v>2.4130000000000002E-2</v>
      </c>
      <c r="E14" s="28">
        <f t="shared" si="3"/>
        <v>19.786142659186879</v>
      </c>
      <c r="F14" s="28">
        <v>5950</v>
      </c>
      <c r="G14" s="28">
        <v>2.31</v>
      </c>
      <c r="H14" s="29"/>
    </row>
    <row r="15" spans="1:19" ht="15.75" thickBot="1" x14ac:dyDescent="0.3">
      <c r="A15" s="2"/>
      <c r="B15" s="30">
        <v>3</v>
      </c>
      <c r="C15" s="31">
        <v>1.6</v>
      </c>
      <c r="D15" s="31">
        <f t="shared" si="2"/>
        <v>3.5559999999999994E-2</v>
      </c>
      <c r="E15" s="31">
        <f t="shared" si="3"/>
        <v>24.019466181490394</v>
      </c>
      <c r="F15" s="31">
        <v>5870</v>
      </c>
      <c r="G15" s="31">
        <v>2.11</v>
      </c>
      <c r="H15" s="32"/>
      <c r="I15" s="1"/>
      <c r="J15" s="1"/>
      <c r="K15" s="1" t="s">
        <v>14</v>
      </c>
      <c r="L15" s="1"/>
      <c r="M15" s="1"/>
      <c r="N15" s="1"/>
      <c r="O15" s="1"/>
      <c r="P15" s="1"/>
      <c r="Q15" s="1"/>
      <c r="R15" s="1"/>
      <c r="S15" s="1"/>
    </row>
    <row r="16" spans="1:19" ht="15.75" thickBot="1" x14ac:dyDescent="0.3">
      <c r="J16" t="s">
        <v>15</v>
      </c>
      <c r="K16">
        <f xml:space="preserve"> 1.2093</f>
        <v>1.2093</v>
      </c>
    </row>
    <row r="17" spans="1:8" x14ac:dyDescent="0.25">
      <c r="B17" s="33" t="s">
        <v>3</v>
      </c>
      <c r="C17" s="34"/>
      <c r="D17" s="34"/>
      <c r="E17" s="34"/>
      <c r="F17" s="34"/>
      <c r="G17" s="34"/>
      <c r="H17" s="35"/>
    </row>
    <row r="18" spans="1:8" x14ac:dyDescent="0.25">
      <c r="B18" s="36" t="s">
        <v>16</v>
      </c>
      <c r="C18" s="37" t="s">
        <v>17</v>
      </c>
      <c r="D18" s="37" t="s">
        <v>5</v>
      </c>
      <c r="E18" s="37" t="s">
        <v>4</v>
      </c>
      <c r="F18" s="37" t="s">
        <v>0</v>
      </c>
      <c r="G18" s="38" t="s">
        <v>6</v>
      </c>
      <c r="H18" s="39"/>
    </row>
    <row r="19" spans="1:8" x14ac:dyDescent="0.25">
      <c r="B19" s="40">
        <v>1.65</v>
      </c>
      <c r="C19" s="41">
        <v>1.3</v>
      </c>
      <c r="D19" s="41">
        <f>(B19-C19)*0.0254</f>
        <v>8.8899999999999969E-3</v>
      </c>
      <c r="E19" s="41">
        <f>((2*9.81*1000*D19)/1.2093)^0.5</f>
        <v>12.009733090745195</v>
      </c>
      <c r="F19" s="41">
        <v>3200</v>
      </c>
      <c r="G19" s="41">
        <v>2.2999999999999998</v>
      </c>
      <c r="H19" s="42" t="s">
        <v>7</v>
      </c>
    </row>
    <row r="20" spans="1:8" x14ac:dyDescent="0.25">
      <c r="B20" s="40">
        <v>2</v>
      </c>
      <c r="C20" s="41">
        <v>1.35</v>
      </c>
      <c r="D20" s="41">
        <f>(B20-C20)*0.0254</f>
        <v>1.6509999999999997E-2</v>
      </c>
      <c r="E20" s="41">
        <f t="shared" ref="E20:E30" si="4">((2*9.81*1000*D20)/1.2093)^0.5</f>
        <v>16.366507419737342</v>
      </c>
      <c r="F20" s="41"/>
      <c r="G20" s="41"/>
      <c r="H20" s="43"/>
    </row>
    <row r="21" spans="1:8" x14ac:dyDescent="0.25">
      <c r="B21" s="40">
        <v>2.4500000000000002</v>
      </c>
      <c r="C21" s="41">
        <v>1.5</v>
      </c>
      <c r="D21" s="41">
        <f t="shared" ref="D21:D30" si="5">(B21-C21)*0.0254</f>
        <v>2.4130000000000002E-2</v>
      </c>
      <c r="E21" s="41">
        <f t="shared" si="4"/>
        <v>19.786142659186879</v>
      </c>
      <c r="F21" s="41">
        <v>3291</v>
      </c>
      <c r="G21" s="41">
        <v>10.130000000000001</v>
      </c>
      <c r="H21" s="43"/>
    </row>
    <row r="22" spans="1:8" x14ac:dyDescent="0.25">
      <c r="B22" s="40">
        <v>3</v>
      </c>
      <c r="C22" s="41">
        <v>1.6</v>
      </c>
      <c r="D22" s="41">
        <f t="shared" si="5"/>
        <v>3.5559999999999994E-2</v>
      </c>
      <c r="E22" s="41">
        <f t="shared" si="4"/>
        <v>24.019466181490394</v>
      </c>
      <c r="F22" s="41">
        <v>3100</v>
      </c>
      <c r="G22" s="41">
        <v>10.25</v>
      </c>
      <c r="H22" s="43"/>
    </row>
    <row r="23" spans="1:8" x14ac:dyDescent="0.25">
      <c r="B23" s="44">
        <v>1.65</v>
      </c>
      <c r="C23" s="45">
        <v>1.3</v>
      </c>
      <c r="D23" s="45">
        <f t="shared" si="5"/>
        <v>8.8899999999999969E-3</v>
      </c>
      <c r="E23" s="45">
        <f t="shared" si="4"/>
        <v>12.009733090745195</v>
      </c>
      <c r="F23" s="45">
        <v>4940</v>
      </c>
      <c r="G23" s="45">
        <v>3.17</v>
      </c>
      <c r="H23" s="46" t="s">
        <v>9</v>
      </c>
    </row>
    <row r="24" spans="1:8" x14ac:dyDescent="0.25">
      <c r="B24" s="44">
        <v>2</v>
      </c>
      <c r="C24" s="45">
        <v>1.35</v>
      </c>
      <c r="D24" s="45">
        <f t="shared" si="5"/>
        <v>1.6509999999999997E-2</v>
      </c>
      <c r="E24" s="45">
        <f t="shared" si="4"/>
        <v>16.366507419737342</v>
      </c>
      <c r="F24" s="45"/>
      <c r="G24" s="45"/>
      <c r="H24" s="47"/>
    </row>
    <row r="25" spans="1:8" x14ac:dyDescent="0.25">
      <c r="B25" s="44">
        <v>2.4500000000000002</v>
      </c>
      <c r="C25" s="45">
        <v>1.5</v>
      </c>
      <c r="D25" s="45">
        <f t="shared" si="5"/>
        <v>2.4130000000000002E-2</v>
      </c>
      <c r="E25" s="45">
        <f t="shared" si="4"/>
        <v>19.786142659186879</v>
      </c>
      <c r="F25" s="45">
        <v>4700</v>
      </c>
      <c r="G25" s="45">
        <v>21.92</v>
      </c>
      <c r="H25" s="47"/>
    </row>
    <row r="26" spans="1:8" x14ac:dyDescent="0.25">
      <c r="B26" s="44">
        <v>3</v>
      </c>
      <c r="C26" s="45">
        <v>1.6</v>
      </c>
      <c r="D26" s="45">
        <f t="shared" si="5"/>
        <v>3.5559999999999994E-2</v>
      </c>
      <c r="E26" s="45">
        <f t="shared" si="4"/>
        <v>24.019466181490394</v>
      </c>
      <c r="F26" s="45">
        <v>4860</v>
      </c>
      <c r="G26" s="45">
        <v>13.11</v>
      </c>
      <c r="H26" s="47"/>
    </row>
    <row r="27" spans="1:8" x14ac:dyDescent="0.25">
      <c r="B27" s="48">
        <v>1.65</v>
      </c>
      <c r="C27" s="49">
        <v>1.3</v>
      </c>
      <c r="D27" s="49">
        <f t="shared" si="5"/>
        <v>8.8899999999999969E-3</v>
      </c>
      <c r="E27" s="49">
        <f t="shared" si="4"/>
        <v>12.009733090745195</v>
      </c>
      <c r="F27" s="49">
        <v>5800</v>
      </c>
      <c r="G27" s="49">
        <v>1.65</v>
      </c>
      <c r="H27" s="50" t="s">
        <v>8</v>
      </c>
    </row>
    <row r="28" spans="1:8" x14ac:dyDescent="0.25">
      <c r="B28" s="48">
        <v>2</v>
      </c>
      <c r="C28" s="49">
        <v>1.35</v>
      </c>
      <c r="D28" s="49">
        <f t="shared" si="5"/>
        <v>1.6509999999999997E-2</v>
      </c>
      <c r="E28" s="49">
        <f t="shared" si="4"/>
        <v>16.366507419737342</v>
      </c>
      <c r="F28" s="49"/>
      <c r="G28" s="49"/>
      <c r="H28" s="51"/>
    </row>
    <row r="29" spans="1:8" x14ac:dyDescent="0.25">
      <c r="B29" s="48">
        <v>2.4500000000000002</v>
      </c>
      <c r="C29" s="49">
        <v>1.5</v>
      </c>
      <c r="D29" s="49">
        <f t="shared" si="5"/>
        <v>2.4130000000000002E-2</v>
      </c>
      <c r="E29" s="49">
        <f t="shared" si="4"/>
        <v>19.786142659186879</v>
      </c>
      <c r="F29" s="49">
        <v>5844</v>
      </c>
      <c r="G29" s="49">
        <v>13.91</v>
      </c>
      <c r="H29" s="51"/>
    </row>
    <row r="30" spans="1:8" ht="15.75" thickBot="1" x14ac:dyDescent="0.3">
      <c r="B30" s="52">
        <v>3</v>
      </c>
      <c r="C30" s="53">
        <v>1.6</v>
      </c>
      <c r="D30" s="53">
        <f t="shared" si="5"/>
        <v>3.5559999999999994E-2</v>
      </c>
      <c r="E30" s="53">
        <f t="shared" si="4"/>
        <v>24.019466181490394</v>
      </c>
      <c r="F30" s="53">
        <v>5916</v>
      </c>
      <c r="G30" s="53">
        <v>8.9700000000000006</v>
      </c>
      <c r="H30" s="54"/>
    </row>
    <row r="31" spans="1:8" ht="15.75" thickBot="1" x14ac:dyDescent="0.3">
      <c r="A31" s="1"/>
      <c r="B31" s="1"/>
      <c r="C31" s="1"/>
      <c r="D31" s="1"/>
      <c r="E31" s="1"/>
      <c r="F31" s="1"/>
    </row>
    <row r="32" spans="1:8" x14ac:dyDescent="0.25">
      <c r="B32" s="55" t="s">
        <v>1</v>
      </c>
      <c r="C32" s="56"/>
      <c r="D32" s="56"/>
      <c r="E32" s="56"/>
      <c r="F32" s="56"/>
      <c r="G32" s="56"/>
      <c r="H32" s="57"/>
    </row>
    <row r="33" spans="2:8" x14ac:dyDescent="0.25">
      <c r="B33" s="58" t="s">
        <v>16</v>
      </c>
      <c r="C33" s="59" t="s">
        <v>17</v>
      </c>
      <c r="D33" s="59" t="s">
        <v>5</v>
      </c>
      <c r="E33" s="59" t="s">
        <v>4</v>
      </c>
      <c r="F33" s="59" t="s">
        <v>0</v>
      </c>
      <c r="G33" s="59" t="s">
        <v>6</v>
      </c>
      <c r="H33" s="60"/>
    </row>
    <row r="34" spans="2:8" x14ac:dyDescent="0.25">
      <c r="B34" s="40">
        <v>1.65</v>
      </c>
      <c r="C34" s="41">
        <v>1.3</v>
      </c>
      <c r="D34" s="41">
        <f t="shared" ref="D34:D41" si="6">(B34-C34)*0.0254</f>
        <v>8.8899999999999969E-3</v>
      </c>
      <c r="E34" s="41">
        <f>((2*9.81*1000*D34)/1.2093)^0.5</f>
        <v>12.009733090745195</v>
      </c>
      <c r="F34" s="41">
        <v>3720</v>
      </c>
      <c r="G34" s="41">
        <v>3.72</v>
      </c>
      <c r="H34" s="42" t="s">
        <v>7</v>
      </c>
    </row>
    <row r="35" spans="2:8" x14ac:dyDescent="0.25">
      <c r="B35" s="40">
        <v>2</v>
      </c>
      <c r="C35" s="41">
        <v>1.35</v>
      </c>
      <c r="D35" s="41">
        <f t="shared" si="6"/>
        <v>1.6509999999999997E-2</v>
      </c>
      <c r="E35" s="41">
        <f t="shared" ref="E35:E45" si="7">((2*9.81*1000*D35)/1.2093)^0.5</f>
        <v>16.366507419737342</v>
      </c>
      <c r="F35" s="41">
        <v>3660</v>
      </c>
      <c r="G35" s="41">
        <v>6</v>
      </c>
      <c r="H35" s="43"/>
    </row>
    <row r="36" spans="2:8" x14ac:dyDescent="0.25">
      <c r="B36" s="40">
        <v>2.4500000000000002</v>
      </c>
      <c r="C36" s="41">
        <v>1.5</v>
      </c>
      <c r="D36" s="41">
        <f t="shared" si="6"/>
        <v>2.4130000000000002E-2</v>
      </c>
      <c r="E36" s="41">
        <f t="shared" si="7"/>
        <v>19.786142659186879</v>
      </c>
      <c r="F36" s="41">
        <v>3675</v>
      </c>
      <c r="G36" s="41">
        <v>8.42</v>
      </c>
      <c r="H36" s="43"/>
    </row>
    <row r="37" spans="2:8" x14ac:dyDescent="0.25">
      <c r="B37" s="40">
        <v>3</v>
      </c>
      <c r="C37" s="41">
        <v>1.6</v>
      </c>
      <c r="D37" s="41">
        <f t="shared" si="6"/>
        <v>3.5559999999999994E-2</v>
      </c>
      <c r="E37" s="41">
        <f t="shared" si="7"/>
        <v>24.019466181490394</v>
      </c>
      <c r="F37" s="41">
        <v>3000</v>
      </c>
      <c r="G37" s="41">
        <v>10.6</v>
      </c>
      <c r="H37" s="43"/>
    </row>
    <row r="38" spans="2:8" x14ac:dyDescent="0.25">
      <c r="B38" s="61">
        <v>1.65</v>
      </c>
      <c r="C38" s="62">
        <v>1.3</v>
      </c>
      <c r="D38" s="45">
        <f t="shared" si="6"/>
        <v>8.8899999999999969E-3</v>
      </c>
      <c r="E38" s="45">
        <f t="shared" si="7"/>
        <v>12.009733090745195</v>
      </c>
      <c r="F38" s="62">
        <v>4560</v>
      </c>
      <c r="G38" s="62">
        <v>3.14</v>
      </c>
      <c r="H38" s="46" t="s">
        <v>9</v>
      </c>
    </row>
    <row r="39" spans="2:8" x14ac:dyDescent="0.25">
      <c r="B39" s="61">
        <v>2</v>
      </c>
      <c r="C39" s="62">
        <v>1.35</v>
      </c>
      <c r="D39" s="45">
        <f t="shared" si="6"/>
        <v>1.6509999999999997E-2</v>
      </c>
      <c r="E39" s="45">
        <f t="shared" si="7"/>
        <v>16.366507419737342</v>
      </c>
      <c r="F39" s="62">
        <v>4470</v>
      </c>
      <c r="G39" s="62">
        <v>4.97</v>
      </c>
      <c r="H39" s="47"/>
    </row>
    <row r="40" spans="2:8" x14ac:dyDescent="0.25">
      <c r="B40" s="61">
        <v>2.4500000000000002</v>
      </c>
      <c r="C40" s="62">
        <v>1.5</v>
      </c>
      <c r="D40" s="45">
        <f t="shared" si="6"/>
        <v>2.4130000000000002E-2</v>
      </c>
      <c r="E40" s="45">
        <f t="shared" si="7"/>
        <v>19.786142659186879</v>
      </c>
      <c r="F40" s="62">
        <v>4050</v>
      </c>
      <c r="G40" s="62">
        <v>7.25</v>
      </c>
      <c r="H40" s="47"/>
    </row>
    <row r="41" spans="2:8" x14ac:dyDescent="0.25">
      <c r="B41" s="61">
        <v>3</v>
      </c>
      <c r="C41" s="62">
        <v>1.6</v>
      </c>
      <c r="D41" s="45">
        <f t="shared" si="6"/>
        <v>3.5559999999999994E-2</v>
      </c>
      <c r="E41" s="45">
        <f t="shared" si="7"/>
        <v>24.019466181490394</v>
      </c>
      <c r="F41" s="62">
        <v>3160</v>
      </c>
      <c r="G41" s="62">
        <v>15.5</v>
      </c>
      <c r="H41" s="47"/>
    </row>
    <row r="42" spans="2:8" x14ac:dyDescent="0.25">
      <c r="B42" s="63">
        <v>1.65</v>
      </c>
      <c r="C42" s="64">
        <v>1.3</v>
      </c>
      <c r="D42" s="64">
        <f t="shared" ref="D42:D45" si="8">(B42-C42)*0.0254</f>
        <v>8.8899999999999969E-3</v>
      </c>
      <c r="E42" s="64">
        <f t="shared" si="7"/>
        <v>12.009733090745195</v>
      </c>
      <c r="F42" s="64">
        <v>5560</v>
      </c>
      <c r="G42" s="64">
        <v>4.3499999999999996</v>
      </c>
      <c r="H42" s="50" t="s">
        <v>8</v>
      </c>
    </row>
    <row r="43" spans="2:8" x14ac:dyDescent="0.25">
      <c r="B43" s="63">
        <v>2</v>
      </c>
      <c r="C43" s="64">
        <v>1.35</v>
      </c>
      <c r="D43" s="64">
        <f t="shared" si="8"/>
        <v>1.6509999999999997E-2</v>
      </c>
      <c r="E43" s="64">
        <f t="shared" si="7"/>
        <v>16.366507419737342</v>
      </c>
      <c r="F43" s="64">
        <v>5630</v>
      </c>
      <c r="G43" s="64">
        <v>5.26</v>
      </c>
      <c r="H43" s="51"/>
    </row>
    <row r="44" spans="2:8" x14ac:dyDescent="0.25">
      <c r="B44" s="63">
        <v>2.4500000000000002</v>
      </c>
      <c r="C44" s="64">
        <v>1.5</v>
      </c>
      <c r="D44" s="64">
        <f t="shared" si="8"/>
        <v>2.4130000000000002E-2</v>
      </c>
      <c r="E44" s="64">
        <f t="shared" si="7"/>
        <v>19.786142659186879</v>
      </c>
      <c r="F44" s="64">
        <v>5500</v>
      </c>
      <c r="G44" s="64">
        <v>7.67</v>
      </c>
      <c r="H44" s="51"/>
    </row>
    <row r="45" spans="2:8" ht="15.75" thickBot="1" x14ac:dyDescent="0.3">
      <c r="B45" s="65">
        <v>3</v>
      </c>
      <c r="C45" s="66">
        <v>1.6</v>
      </c>
      <c r="D45" s="66">
        <f t="shared" si="8"/>
        <v>3.5559999999999994E-2</v>
      </c>
      <c r="E45" s="66">
        <f t="shared" si="7"/>
        <v>24.019466181490394</v>
      </c>
      <c r="F45" s="66">
        <v>5200</v>
      </c>
      <c r="G45" s="66">
        <v>10.43</v>
      </c>
      <c r="H45" s="54"/>
    </row>
  </sheetData>
  <pageMargins left="0.7" right="0.7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RowHeight="15" x14ac:dyDescent="0.25"/>
  <cols>
    <col min="1" max="1" width="12.7109375" bestFit="1" customWidth="1"/>
    <col min="2" max="2" width="11.85546875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0</v>
      </c>
    </row>
    <row r="2" spans="1:4" x14ac:dyDescent="0.25">
      <c r="A2">
        <v>1.5</v>
      </c>
      <c r="B2">
        <v>1.2</v>
      </c>
      <c r="C2">
        <v>0.67</v>
      </c>
      <c r="D2">
        <v>3760</v>
      </c>
    </row>
    <row r="3" spans="1:4" x14ac:dyDescent="0.25">
      <c r="A3">
        <v>2</v>
      </c>
      <c r="B3">
        <v>1.35</v>
      </c>
      <c r="C3">
        <v>0.61</v>
      </c>
    </row>
    <row r="4" spans="1:4" x14ac:dyDescent="0.25">
      <c r="A4">
        <v>2.5</v>
      </c>
      <c r="B4">
        <v>1.5</v>
      </c>
      <c r="C4">
        <v>0.5</v>
      </c>
    </row>
    <row r="5" spans="1:4" x14ac:dyDescent="0.25">
      <c r="A5">
        <v>3</v>
      </c>
      <c r="B5">
        <v>1.65</v>
      </c>
      <c r="C5">
        <v>0.4</v>
      </c>
    </row>
    <row r="6" spans="1:4" x14ac:dyDescent="0.25">
      <c r="A6">
        <v>3.5</v>
      </c>
      <c r="B6">
        <v>1.8</v>
      </c>
      <c r="C6">
        <v>0.36</v>
      </c>
    </row>
    <row r="7" spans="1:4" x14ac:dyDescent="0.25">
      <c r="A7">
        <v>4</v>
      </c>
      <c r="B7">
        <v>1.9</v>
      </c>
      <c r="C7">
        <v>0.47</v>
      </c>
      <c r="D7">
        <v>3760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Feng, Zhangxi</cp:lastModifiedBy>
  <cp:lastPrinted>2017-04-30T21:21:26Z</cp:lastPrinted>
  <dcterms:created xsi:type="dcterms:W3CDTF">2017-04-30T14:15:23Z</dcterms:created>
  <dcterms:modified xsi:type="dcterms:W3CDTF">2017-05-02T01:13:39Z</dcterms:modified>
</cp:coreProperties>
</file>