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matury_probne\listopad\"/>
    </mc:Choice>
  </mc:AlternateContent>
  <xr:revisionPtr revIDLastSave="0" documentId="13_ncr:1_{F52AE4BF-5AC0-4B8D-A8EF-2B41E83EE0D5}" xr6:coauthVersionLast="47" xr6:coauthVersionMax="47" xr10:uidLastSave="{00000000-0000-0000-0000-000000000000}"/>
  <bookViews>
    <workbookView xWindow="-28920" yWindow="-8640" windowWidth="29040" windowHeight="15840" activeTab="3" xr2:uid="{00000000-000D-0000-FFFF-FFFF00000000}"/>
  </bookViews>
  <sheets>
    <sheet name="5.4" sheetId="5" r:id="rId1"/>
    <sheet name="5.3" sheetId="7" r:id="rId2"/>
    <sheet name="Arkusz5" sheetId="8" r:id="rId3"/>
    <sheet name="punkt szczepień (3)" sheetId="4" r:id="rId4"/>
  </sheets>
  <definedNames>
    <definedName name="ExternalData_1" localSheetId="3" hidden="1">'punkt szczepień (3)'!$A$1:$D$1001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K571" i="4"/>
  <c r="J4" i="4"/>
  <c r="K4" i="4" s="1"/>
  <c r="J2" i="4"/>
  <c r="K2" i="4" s="1"/>
  <c r="J3" i="4"/>
  <c r="K3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102" i="4"/>
  <c r="K102" i="4" s="1"/>
  <c r="J103" i="4"/>
  <c r="K103" i="4" s="1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 s="1"/>
  <c r="J111" i="4"/>
  <c r="K111" i="4" s="1"/>
  <c r="J112" i="4"/>
  <c r="K112" i="4" s="1"/>
  <c r="J113" i="4"/>
  <c r="K113" i="4" s="1"/>
  <c r="J114" i="4"/>
  <c r="K114" i="4" s="1"/>
  <c r="J115" i="4"/>
  <c r="K115" i="4" s="1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K121" i="4" s="1"/>
  <c r="J122" i="4"/>
  <c r="K122" i="4" s="1"/>
  <c r="J123" i="4"/>
  <c r="K123" i="4" s="1"/>
  <c r="J124" i="4"/>
  <c r="K124" i="4" s="1"/>
  <c r="J125" i="4"/>
  <c r="K125" i="4" s="1"/>
  <c r="J126" i="4"/>
  <c r="K126" i="4" s="1"/>
  <c r="J127" i="4"/>
  <c r="K127" i="4" s="1"/>
  <c r="J128" i="4"/>
  <c r="K128" i="4" s="1"/>
  <c r="J129" i="4"/>
  <c r="K129" i="4" s="1"/>
  <c r="J130" i="4"/>
  <c r="K130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 s="1"/>
  <c r="J144" i="4"/>
  <c r="K144" i="4" s="1"/>
  <c r="J145" i="4"/>
  <c r="K145" i="4" s="1"/>
  <c r="J146" i="4"/>
  <c r="K146" i="4" s="1"/>
  <c r="J147" i="4"/>
  <c r="K147" i="4" s="1"/>
  <c r="J148" i="4"/>
  <c r="K148" i="4" s="1"/>
  <c r="J149" i="4"/>
  <c r="K149" i="4" s="1"/>
  <c r="J150" i="4"/>
  <c r="K150" i="4" s="1"/>
  <c r="J151" i="4"/>
  <c r="K151" i="4" s="1"/>
  <c r="J152" i="4"/>
  <c r="K152" i="4" s="1"/>
  <c r="J153" i="4"/>
  <c r="K153" i="4" s="1"/>
  <c r="J154" i="4"/>
  <c r="K154" i="4" s="1"/>
  <c r="J155" i="4"/>
  <c r="K155" i="4" s="1"/>
  <c r="J156" i="4"/>
  <c r="K156" i="4" s="1"/>
  <c r="J157" i="4"/>
  <c r="K157" i="4" s="1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K163" i="4" s="1"/>
  <c r="J164" i="4"/>
  <c r="K164" i="4" s="1"/>
  <c r="J165" i="4"/>
  <c r="K165" i="4" s="1"/>
  <c r="J166" i="4"/>
  <c r="K166" i="4" s="1"/>
  <c r="J167" i="4"/>
  <c r="K167" i="4" s="1"/>
  <c r="J168" i="4"/>
  <c r="K168" i="4" s="1"/>
  <c r="J169" i="4"/>
  <c r="K169" i="4" s="1"/>
  <c r="J170" i="4"/>
  <c r="K170" i="4" s="1"/>
  <c r="J171" i="4"/>
  <c r="K171" i="4" s="1"/>
  <c r="J172" i="4"/>
  <c r="K172" i="4" s="1"/>
  <c r="J173" i="4"/>
  <c r="K173" i="4" s="1"/>
  <c r="J174" i="4"/>
  <c r="K174" i="4" s="1"/>
  <c r="J175" i="4"/>
  <c r="K175" i="4" s="1"/>
  <c r="J176" i="4"/>
  <c r="K176" i="4" s="1"/>
  <c r="J177" i="4"/>
  <c r="K177" i="4" s="1"/>
  <c r="J178" i="4"/>
  <c r="K178" i="4" s="1"/>
  <c r="J179" i="4"/>
  <c r="K179" i="4" s="1"/>
  <c r="J180" i="4"/>
  <c r="K180" i="4" s="1"/>
  <c r="J181" i="4"/>
  <c r="K181" i="4" s="1"/>
  <c r="J182" i="4"/>
  <c r="K182" i="4" s="1"/>
  <c r="J183" i="4"/>
  <c r="K183" i="4" s="1"/>
  <c r="J184" i="4"/>
  <c r="K184" i="4" s="1"/>
  <c r="J185" i="4"/>
  <c r="K185" i="4" s="1"/>
  <c r="J186" i="4"/>
  <c r="K186" i="4" s="1"/>
  <c r="J187" i="4"/>
  <c r="K187" i="4" s="1"/>
  <c r="J188" i="4"/>
  <c r="K188" i="4" s="1"/>
  <c r="J189" i="4"/>
  <c r="K189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K201" i="4" s="1"/>
  <c r="J202" i="4"/>
  <c r="K202" i="4" s="1"/>
  <c r="J203" i="4"/>
  <c r="K203" i="4" s="1"/>
  <c r="J204" i="4"/>
  <c r="K204" i="4" s="1"/>
  <c r="J205" i="4"/>
  <c r="K205" i="4" s="1"/>
  <c r="J206" i="4"/>
  <c r="K206" i="4" s="1"/>
  <c r="J207" i="4"/>
  <c r="K207" i="4" s="1"/>
  <c r="J208" i="4"/>
  <c r="K208" i="4" s="1"/>
  <c r="J209" i="4"/>
  <c r="K209" i="4" s="1"/>
  <c r="J210" i="4"/>
  <c r="K210" i="4" s="1"/>
  <c r="J211" i="4"/>
  <c r="K211" i="4" s="1"/>
  <c r="J212" i="4"/>
  <c r="K212" i="4" s="1"/>
  <c r="J213" i="4"/>
  <c r="K213" i="4" s="1"/>
  <c r="J214" i="4"/>
  <c r="K214" i="4" s="1"/>
  <c r="J215" i="4"/>
  <c r="K215" i="4" s="1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K222" i="4" s="1"/>
  <c r="J223" i="4"/>
  <c r="K223" i="4" s="1"/>
  <c r="J224" i="4"/>
  <c r="K224" i="4" s="1"/>
  <c r="J225" i="4"/>
  <c r="K225" i="4" s="1"/>
  <c r="J226" i="4"/>
  <c r="K226" i="4" s="1"/>
  <c r="J227" i="4"/>
  <c r="K227" i="4" s="1"/>
  <c r="J228" i="4"/>
  <c r="K228" i="4" s="1"/>
  <c r="J229" i="4"/>
  <c r="K229" i="4" s="1"/>
  <c r="J230" i="4"/>
  <c r="K230" i="4" s="1"/>
  <c r="J231" i="4"/>
  <c r="K231" i="4" s="1"/>
  <c r="J232" i="4"/>
  <c r="K232" i="4" s="1"/>
  <c r="J233" i="4"/>
  <c r="K233" i="4" s="1"/>
  <c r="J234" i="4"/>
  <c r="K234" i="4" s="1"/>
  <c r="J235" i="4"/>
  <c r="K235" i="4" s="1"/>
  <c r="J236" i="4"/>
  <c r="K236" i="4" s="1"/>
  <c r="J237" i="4"/>
  <c r="K237" i="4" s="1"/>
  <c r="J238" i="4"/>
  <c r="K238" i="4" s="1"/>
  <c r="J239" i="4"/>
  <c r="K239" i="4" s="1"/>
  <c r="J240" i="4"/>
  <c r="K240" i="4" s="1"/>
  <c r="J241" i="4"/>
  <c r="K241" i="4" s="1"/>
  <c r="J242" i="4"/>
  <c r="K242" i="4" s="1"/>
  <c r="J243" i="4"/>
  <c r="K243" i="4" s="1"/>
  <c r="J244" i="4"/>
  <c r="K244" i="4" s="1"/>
  <c r="J245" i="4"/>
  <c r="K245" i="4" s="1"/>
  <c r="J246" i="4"/>
  <c r="K246" i="4" s="1"/>
  <c r="J247" i="4"/>
  <c r="K247" i="4" s="1"/>
  <c r="J248" i="4"/>
  <c r="K248" i="4" s="1"/>
  <c r="J249" i="4"/>
  <c r="K249" i="4" s="1"/>
  <c r="J250" i="4"/>
  <c r="K250" i="4" s="1"/>
  <c r="J251" i="4"/>
  <c r="K251" i="4" s="1"/>
  <c r="J252" i="4"/>
  <c r="K252" i="4" s="1"/>
  <c r="J253" i="4"/>
  <c r="K253" i="4" s="1"/>
  <c r="J254" i="4"/>
  <c r="K254" i="4" s="1"/>
  <c r="J255" i="4"/>
  <c r="K255" i="4" s="1"/>
  <c r="J256" i="4"/>
  <c r="K256" i="4" s="1"/>
  <c r="J257" i="4"/>
  <c r="K257" i="4" s="1"/>
  <c r="J258" i="4"/>
  <c r="K258" i="4" s="1"/>
  <c r="J259" i="4"/>
  <c r="K259" i="4" s="1"/>
  <c r="J260" i="4"/>
  <c r="K260" i="4" s="1"/>
  <c r="J261" i="4"/>
  <c r="K261" i="4" s="1"/>
  <c r="J262" i="4"/>
  <c r="K262" i="4" s="1"/>
  <c r="J263" i="4"/>
  <c r="K263" i="4" s="1"/>
  <c r="J264" i="4"/>
  <c r="K264" i="4" s="1"/>
  <c r="J265" i="4"/>
  <c r="K265" i="4" s="1"/>
  <c r="J266" i="4"/>
  <c r="K266" i="4" s="1"/>
  <c r="J267" i="4"/>
  <c r="K267" i="4" s="1"/>
  <c r="J268" i="4"/>
  <c r="K268" i="4" s="1"/>
  <c r="J269" i="4"/>
  <c r="K269" i="4" s="1"/>
  <c r="J270" i="4"/>
  <c r="K270" i="4" s="1"/>
  <c r="J271" i="4"/>
  <c r="K271" i="4" s="1"/>
  <c r="J272" i="4"/>
  <c r="K272" i="4" s="1"/>
  <c r="J273" i="4"/>
  <c r="K273" i="4" s="1"/>
  <c r="J274" i="4"/>
  <c r="K274" i="4" s="1"/>
  <c r="J275" i="4"/>
  <c r="K275" i="4" s="1"/>
  <c r="J276" i="4"/>
  <c r="K276" i="4" s="1"/>
  <c r="J277" i="4"/>
  <c r="K277" i="4" s="1"/>
  <c r="J278" i="4"/>
  <c r="K278" i="4" s="1"/>
  <c r="J279" i="4"/>
  <c r="K279" i="4" s="1"/>
  <c r="J280" i="4"/>
  <c r="K280" i="4" s="1"/>
  <c r="J281" i="4"/>
  <c r="K281" i="4" s="1"/>
  <c r="J282" i="4"/>
  <c r="K282" i="4" s="1"/>
  <c r="J283" i="4"/>
  <c r="K283" i="4" s="1"/>
  <c r="J284" i="4"/>
  <c r="K284" i="4" s="1"/>
  <c r="J285" i="4"/>
  <c r="K285" i="4" s="1"/>
  <c r="J286" i="4"/>
  <c r="K286" i="4" s="1"/>
  <c r="J287" i="4"/>
  <c r="K287" i="4" s="1"/>
  <c r="J288" i="4"/>
  <c r="K288" i="4" s="1"/>
  <c r="J289" i="4"/>
  <c r="K289" i="4" s="1"/>
  <c r="J290" i="4"/>
  <c r="K290" i="4" s="1"/>
  <c r="J291" i="4"/>
  <c r="K291" i="4" s="1"/>
  <c r="J292" i="4"/>
  <c r="K292" i="4" s="1"/>
  <c r="J293" i="4"/>
  <c r="K293" i="4" s="1"/>
  <c r="J294" i="4"/>
  <c r="K294" i="4" s="1"/>
  <c r="J295" i="4"/>
  <c r="K295" i="4" s="1"/>
  <c r="J296" i="4"/>
  <c r="K296" i="4" s="1"/>
  <c r="J297" i="4"/>
  <c r="K297" i="4" s="1"/>
  <c r="J298" i="4"/>
  <c r="K298" i="4" s="1"/>
  <c r="J299" i="4"/>
  <c r="K299" i="4" s="1"/>
  <c r="J300" i="4"/>
  <c r="K300" i="4" s="1"/>
  <c r="J301" i="4"/>
  <c r="K301" i="4" s="1"/>
  <c r="J302" i="4"/>
  <c r="K302" i="4" s="1"/>
  <c r="J303" i="4"/>
  <c r="K303" i="4" s="1"/>
  <c r="J304" i="4"/>
  <c r="K304" i="4" s="1"/>
  <c r="J305" i="4"/>
  <c r="K305" i="4" s="1"/>
  <c r="J306" i="4"/>
  <c r="K306" i="4" s="1"/>
  <c r="J307" i="4"/>
  <c r="K307" i="4" s="1"/>
  <c r="J308" i="4"/>
  <c r="K308" i="4" s="1"/>
  <c r="J309" i="4"/>
  <c r="K309" i="4" s="1"/>
  <c r="J310" i="4"/>
  <c r="K310" i="4" s="1"/>
  <c r="J311" i="4"/>
  <c r="K311" i="4" s="1"/>
  <c r="J312" i="4"/>
  <c r="K312" i="4" s="1"/>
  <c r="J313" i="4"/>
  <c r="K313" i="4" s="1"/>
  <c r="J314" i="4"/>
  <c r="K314" i="4" s="1"/>
  <c r="J315" i="4"/>
  <c r="K315" i="4" s="1"/>
  <c r="J316" i="4"/>
  <c r="K316" i="4" s="1"/>
  <c r="J317" i="4"/>
  <c r="K317" i="4" s="1"/>
  <c r="J318" i="4"/>
  <c r="K318" i="4" s="1"/>
  <c r="J319" i="4"/>
  <c r="K319" i="4" s="1"/>
  <c r="J320" i="4"/>
  <c r="K320" i="4" s="1"/>
  <c r="J321" i="4"/>
  <c r="K321" i="4" s="1"/>
  <c r="J322" i="4"/>
  <c r="K322" i="4" s="1"/>
  <c r="J323" i="4"/>
  <c r="K323" i="4" s="1"/>
  <c r="J324" i="4"/>
  <c r="K324" i="4" s="1"/>
  <c r="J325" i="4"/>
  <c r="K325" i="4" s="1"/>
  <c r="J326" i="4"/>
  <c r="K326" i="4" s="1"/>
  <c r="J327" i="4"/>
  <c r="K327" i="4" s="1"/>
  <c r="J328" i="4"/>
  <c r="K328" i="4" s="1"/>
  <c r="J329" i="4"/>
  <c r="K329" i="4" s="1"/>
  <c r="J330" i="4"/>
  <c r="K330" i="4" s="1"/>
  <c r="J331" i="4"/>
  <c r="K331" i="4" s="1"/>
  <c r="J332" i="4"/>
  <c r="K332" i="4" s="1"/>
  <c r="J333" i="4"/>
  <c r="K333" i="4" s="1"/>
  <c r="J334" i="4"/>
  <c r="K334" i="4" s="1"/>
  <c r="J335" i="4"/>
  <c r="K335" i="4" s="1"/>
  <c r="J336" i="4"/>
  <c r="K336" i="4" s="1"/>
  <c r="J337" i="4"/>
  <c r="K337" i="4" s="1"/>
  <c r="J338" i="4"/>
  <c r="K338" i="4" s="1"/>
  <c r="J339" i="4"/>
  <c r="K339" i="4" s="1"/>
  <c r="J340" i="4"/>
  <c r="K340" i="4" s="1"/>
  <c r="J341" i="4"/>
  <c r="K341" i="4" s="1"/>
  <c r="J342" i="4"/>
  <c r="K342" i="4" s="1"/>
  <c r="J343" i="4"/>
  <c r="K343" i="4" s="1"/>
  <c r="J344" i="4"/>
  <c r="K344" i="4" s="1"/>
  <c r="J345" i="4"/>
  <c r="K345" i="4" s="1"/>
  <c r="J346" i="4"/>
  <c r="K346" i="4" s="1"/>
  <c r="J347" i="4"/>
  <c r="K347" i="4" s="1"/>
  <c r="J348" i="4"/>
  <c r="K348" i="4" s="1"/>
  <c r="J349" i="4"/>
  <c r="K349" i="4" s="1"/>
  <c r="J350" i="4"/>
  <c r="K350" i="4" s="1"/>
  <c r="J351" i="4"/>
  <c r="K351" i="4" s="1"/>
  <c r="J352" i="4"/>
  <c r="K352" i="4" s="1"/>
  <c r="J353" i="4"/>
  <c r="K353" i="4" s="1"/>
  <c r="J354" i="4"/>
  <c r="K354" i="4" s="1"/>
  <c r="J355" i="4"/>
  <c r="K355" i="4" s="1"/>
  <c r="J356" i="4"/>
  <c r="K356" i="4" s="1"/>
  <c r="J357" i="4"/>
  <c r="K357" i="4" s="1"/>
  <c r="J358" i="4"/>
  <c r="K358" i="4" s="1"/>
  <c r="J359" i="4"/>
  <c r="K359" i="4" s="1"/>
  <c r="J360" i="4"/>
  <c r="K360" i="4" s="1"/>
  <c r="J361" i="4"/>
  <c r="K361" i="4" s="1"/>
  <c r="J362" i="4"/>
  <c r="K362" i="4" s="1"/>
  <c r="J363" i="4"/>
  <c r="K363" i="4" s="1"/>
  <c r="J364" i="4"/>
  <c r="K364" i="4" s="1"/>
  <c r="J365" i="4"/>
  <c r="K365" i="4" s="1"/>
  <c r="J366" i="4"/>
  <c r="K366" i="4" s="1"/>
  <c r="J367" i="4"/>
  <c r="K367" i="4" s="1"/>
  <c r="J368" i="4"/>
  <c r="K368" i="4" s="1"/>
  <c r="J369" i="4"/>
  <c r="K369" i="4" s="1"/>
  <c r="J370" i="4"/>
  <c r="K370" i="4" s="1"/>
  <c r="J371" i="4"/>
  <c r="K371" i="4" s="1"/>
  <c r="J372" i="4"/>
  <c r="K372" i="4" s="1"/>
  <c r="J373" i="4"/>
  <c r="K373" i="4" s="1"/>
  <c r="J374" i="4"/>
  <c r="K374" i="4" s="1"/>
  <c r="J375" i="4"/>
  <c r="K375" i="4" s="1"/>
  <c r="J376" i="4"/>
  <c r="K376" i="4" s="1"/>
  <c r="J377" i="4"/>
  <c r="K377" i="4" s="1"/>
  <c r="J378" i="4"/>
  <c r="K378" i="4" s="1"/>
  <c r="J379" i="4"/>
  <c r="K379" i="4" s="1"/>
  <c r="J380" i="4"/>
  <c r="K380" i="4" s="1"/>
  <c r="J381" i="4"/>
  <c r="K381" i="4" s="1"/>
  <c r="J382" i="4"/>
  <c r="K382" i="4" s="1"/>
  <c r="J383" i="4"/>
  <c r="K383" i="4" s="1"/>
  <c r="J384" i="4"/>
  <c r="K384" i="4" s="1"/>
  <c r="J385" i="4"/>
  <c r="K385" i="4" s="1"/>
  <c r="J386" i="4"/>
  <c r="K386" i="4" s="1"/>
  <c r="J387" i="4"/>
  <c r="K387" i="4" s="1"/>
  <c r="J388" i="4"/>
  <c r="K388" i="4" s="1"/>
  <c r="J389" i="4"/>
  <c r="K389" i="4" s="1"/>
  <c r="J390" i="4"/>
  <c r="K390" i="4" s="1"/>
  <c r="J391" i="4"/>
  <c r="K391" i="4" s="1"/>
  <c r="J392" i="4"/>
  <c r="K392" i="4" s="1"/>
  <c r="J393" i="4"/>
  <c r="K393" i="4" s="1"/>
  <c r="J394" i="4"/>
  <c r="K394" i="4" s="1"/>
  <c r="J395" i="4"/>
  <c r="K395" i="4" s="1"/>
  <c r="J396" i="4"/>
  <c r="K396" i="4" s="1"/>
  <c r="J397" i="4"/>
  <c r="K397" i="4" s="1"/>
  <c r="J398" i="4"/>
  <c r="K398" i="4" s="1"/>
  <c r="J399" i="4"/>
  <c r="K399" i="4" s="1"/>
  <c r="J400" i="4"/>
  <c r="K400" i="4" s="1"/>
  <c r="J401" i="4"/>
  <c r="K401" i="4" s="1"/>
  <c r="J402" i="4"/>
  <c r="K402" i="4" s="1"/>
  <c r="J403" i="4"/>
  <c r="K403" i="4" s="1"/>
  <c r="J404" i="4"/>
  <c r="K404" i="4" s="1"/>
  <c r="J405" i="4"/>
  <c r="K405" i="4" s="1"/>
  <c r="J406" i="4"/>
  <c r="K406" i="4" s="1"/>
  <c r="J407" i="4"/>
  <c r="K407" i="4" s="1"/>
  <c r="J408" i="4"/>
  <c r="K408" i="4" s="1"/>
  <c r="J409" i="4"/>
  <c r="K409" i="4" s="1"/>
  <c r="J410" i="4"/>
  <c r="K410" i="4" s="1"/>
  <c r="J411" i="4"/>
  <c r="K411" i="4" s="1"/>
  <c r="J412" i="4"/>
  <c r="K412" i="4" s="1"/>
  <c r="J413" i="4"/>
  <c r="K413" i="4" s="1"/>
  <c r="J414" i="4"/>
  <c r="K414" i="4" s="1"/>
  <c r="J415" i="4"/>
  <c r="K415" i="4" s="1"/>
  <c r="J416" i="4"/>
  <c r="K416" i="4" s="1"/>
  <c r="J417" i="4"/>
  <c r="K417" i="4" s="1"/>
  <c r="J418" i="4"/>
  <c r="K418" i="4" s="1"/>
  <c r="J419" i="4"/>
  <c r="K419" i="4" s="1"/>
  <c r="J420" i="4"/>
  <c r="K420" i="4" s="1"/>
  <c r="J421" i="4"/>
  <c r="K421" i="4" s="1"/>
  <c r="J422" i="4"/>
  <c r="K422" i="4" s="1"/>
  <c r="J423" i="4"/>
  <c r="K423" i="4" s="1"/>
  <c r="J424" i="4"/>
  <c r="K424" i="4" s="1"/>
  <c r="J425" i="4"/>
  <c r="K425" i="4" s="1"/>
  <c r="J426" i="4"/>
  <c r="K426" i="4" s="1"/>
  <c r="J427" i="4"/>
  <c r="K427" i="4" s="1"/>
  <c r="J428" i="4"/>
  <c r="K428" i="4" s="1"/>
  <c r="J429" i="4"/>
  <c r="K429" i="4" s="1"/>
  <c r="J430" i="4"/>
  <c r="K430" i="4" s="1"/>
  <c r="J431" i="4"/>
  <c r="K431" i="4" s="1"/>
  <c r="J432" i="4"/>
  <c r="K432" i="4" s="1"/>
  <c r="J433" i="4"/>
  <c r="K433" i="4" s="1"/>
  <c r="J434" i="4"/>
  <c r="K434" i="4" s="1"/>
  <c r="J435" i="4"/>
  <c r="K435" i="4" s="1"/>
  <c r="J436" i="4"/>
  <c r="K436" i="4" s="1"/>
  <c r="J437" i="4"/>
  <c r="K437" i="4" s="1"/>
  <c r="J438" i="4"/>
  <c r="K438" i="4" s="1"/>
  <c r="J439" i="4"/>
  <c r="K439" i="4" s="1"/>
  <c r="J440" i="4"/>
  <c r="K440" i="4" s="1"/>
  <c r="J441" i="4"/>
  <c r="K441" i="4" s="1"/>
  <c r="J442" i="4"/>
  <c r="K442" i="4" s="1"/>
  <c r="J443" i="4"/>
  <c r="K443" i="4" s="1"/>
  <c r="J444" i="4"/>
  <c r="K444" i="4" s="1"/>
  <c r="J445" i="4"/>
  <c r="K445" i="4" s="1"/>
  <c r="J446" i="4"/>
  <c r="K446" i="4" s="1"/>
  <c r="J447" i="4"/>
  <c r="K447" i="4" s="1"/>
  <c r="J448" i="4"/>
  <c r="K448" i="4" s="1"/>
  <c r="J449" i="4"/>
  <c r="K449" i="4" s="1"/>
  <c r="J450" i="4"/>
  <c r="K450" i="4" s="1"/>
  <c r="J451" i="4"/>
  <c r="K451" i="4" s="1"/>
  <c r="J452" i="4"/>
  <c r="K452" i="4" s="1"/>
  <c r="J453" i="4"/>
  <c r="K453" i="4" s="1"/>
  <c r="J454" i="4"/>
  <c r="K454" i="4" s="1"/>
  <c r="J455" i="4"/>
  <c r="K455" i="4" s="1"/>
  <c r="J456" i="4"/>
  <c r="K456" i="4" s="1"/>
  <c r="J457" i="4"/>
  <c r="K457" i="4" s="1"/>
  <c r="J458" i="4"/>
  <c r="K458" i="4" s="1"/>
  <c r="J459" i="4"/>
  <c r="K459" i="4" s="1"/>
  <c r="J460" i="4"/>
  <c r="K460" i="4" s="1"/>
  <c r="J461" i="4"/>
  <c r="K461" i="4" s="1"/>
  <c r="J462" i="4"/>
  <c r="K462" i="4" s="1"/>
  <c r="J463" i="4"/>
  <c r="K463" i="4" s="1"/>
  <c r="J464" i="4"/>
  <c r="K464" i="4" s="1"/>
  <c r="J465" i="4"/>
  <c r="K465" i="4" s="1"/>
  <c r="J466" i="4"/>
  <c r="K466" i="4" s="1"/>
  <c r="J467" i="4"/>
  <c r="K467" i="4" s="1"/>
  <c r="J468" i="4"/>
  <c r="K468" i="4" s="1"/>
  <c r="J469" i="4"/>
  <c r="K469" i="4" s="1"/>
  <c r="J470" i="4"/>
  <c r="K470" i="4" s="1"/>
  <c r="J471" i="4"/>
  <c r="K471" i="4" s="1"/>
  <c r="J472" i="4"/>
  <c r="K472" i="4" s="1"/>
  <c r="J473" i="4"/>
  <c r="K473" i="4" s="1"/>
  <c r="J474" i="4"/>
  <c r="K474" i="4" s="1"/>
  <c r="J475" i="4"/>
  <c r="K475" i="4" s="1"/>
  <c r="J476" i="4"/>
  <c r="K476" i="4" s="1"/>
  <c r="J477" i="4"/>
  <c r="K477" i="4" s="1"/>
  <c r="J478" i="4"/>
  <c r="K478" i="4" s="1"/>
  <c r="J479" i="4"/>
  <c r="K479" i="4" s="1"/>
  <c r="J480" i="4"/>
  <c r="K480" i="4" s="1"/>
  <c r="J481" i="4"/>
  <c r="K481" i="4" s="1"/>
  <c r="J482" i="4"/>
  <c r="K482" i="4" s="1"/>
  <c r="J483" i="4"/>
  <c r="K483" i="4" s="1"/>
  <c r="J484" i="4"/>
  <c r="K484" i="4" s="1"/>
  <c r="J485" i="4"/>
  <c r="K485" i="4" s="1"/>
  <c r="J486" i="4"/>
  <c r="K486" i="4" s="1"/>
  <c r="J487" i="4"/>
  <c r="K487" i="4" s="1"/>
  <c r="J488" i="4"/>
  <c r="K488" i="4" s="1"/>
  <c r="J489" i="4"/>
  <c r="K489" i="4" s="1"/>
  <c r="J490" i="4"/>
  <c r="K490" i="4" s="1"/>
  <c r="J491" i="4"/>
  <c r="K491" i="4" s="1"/>
  <c r="J492" i="4"/>
  <c r="K492" i="4" s="1"/>
  <c r="J493" i="4"/>
  <c r="K493" i="4" s="1"/>
  <c r="J494" i="4"/>
  <c r="K494" i="4" s="1"/>
  <c r="J495" i="4"/>
  <c r="K495" i="4" s="1"/>
  <c r="J496" i="4"/>
  <c r="K496" i="4" s="1"/>
  <c r="J497" i="4"/>
  <c r="K497" i="4" s="1"/>
  <c r="J498" i="4"/>
  <c r="K498" i="4" s="1"/>
  <c r="J499" i="4"/>
  <c r="K499" i="4" s="1"/>
  <c r="J500" i="4"/>
  <c r="K500" i="4" s="1"/>
  <c r="J501" i="4"/>
  <c r="K501" i="4" s="1"/>
  <c r="J502" i="4"/>
  <c r="K502" i="4" s="1"/>
  <c r="J503" i="4"/>
  <c r="K503" i="4" s="1"/>
  <c r="J504" i="4"/>
  <c r="K504" i="4" s="1"/>
  <c r="J505" i="4"/>
  <c r="K505" i="4" s="1"/>
  <c r="J506" i="4"/>
  <c r="K506" i="4" s="1"/>
  <c r="J507" i="4"/>
  <c r="K507" i="4" s="1"/>
  <c r="J508" i="4"/>
  <c r="K508" i="4" s="1"/>
  <c r="J509" i="4"/>
  <c r="K509" i="4" s="1"/>
  <c r="J510" i="4"/>
  <c r="K510" i="4" s="1"/>
  <c r="J511" i="4"/>
  <c r="K511" i="4" s="1"/>
  <c r="J512" i="4"/>
  <c r="K512" i="4" s="1"/>
  <c r="J513" i="4"/>
  <c r="K513" i="4" s="1"/>
  <c r="J514" i="4"/>
  <c r="K514" i="4" s="1"/>
  <c r="J515" i="4"/>
  <c r="K515" i="4" s="1"/>
  <c r="J516" i="4"/>
  <c r="K516" i="4" s="1"/>
  <c r="J517" i="4"/>
  <c r="K517" i="4" s="1"/>
  <c r="J518" i="4"/>
  <c r="K518" i="4" s="1"/>
  <c r="J519" i="4"/>
  <c r="K519" i="4" s="1"/>
  <c r="J520" i="4"/>
  <c r="K520" i="4" s="1"/>
  <c r="J521" i="4"/>
  <c r="K521" i="4" s="1"/>
  <c r="J522" i="4"/>
  <c r="K522" i="4" s="1"/>
  <c r="J523" i="4"/>
  <c r="K523" i="4" s="1"/>
  <c r="J524" i="4"/>
  <c r="K524" i="4" s="1"/>
  <c r="J525" i="4"/>
  <c r="K525" i="4" s="1"/>
  <c r="J526" i="4"/>
  <c r="K526" i="4" s="1"/>
  <c r="J527" i="4"/>
  <c r="K527" i="4" s="1"/>
  <c r="J528" i="4"/>
  <c r="K528" i="4" s="1"/>
  <c r="J529" i="4"/>
  <c r="K529" i="4" s="1"/>
  <c r="J530" i="4"/>
  <c r="K530" i="4" s="1"/>
  <c r="J531" i="4"/>
  <c r="K531" i="4" s="1"/>
  <c r="J532" i="4"/>
  <c r="K532" i="4" s="1"/>
  <c r="J533" i="4"/>
  <c r="K533" i="4" s="1"/>
  <c r="J534" i="4"/>
  <c r="K534" i="4" s="1"/>
  <c r="J535" i="4"/>
  <c r="K535" i="4" s="1"/>
  <c r="J536" i="4"/>
  <c r="K536" i="4" s="1"/>
  <c r="J537" i="4"/>
  <c r="K537" i="4" s="1"/>
  <c r="J538" i="4"/>
  <c r="K538" i="4" s="1"/>
  <c r="J539" i="4"/>
  <c r="K539" i="4" s="1"/>
  <c r="J540" i="4"/>
  <c r="K540" i="4" s="1"/>
  <c r="J541" i="4"/>
  <c r="K541" i="4" s="1"/>
  <c r="J542" i="4"/>
  <c r="K542" i="4" s="1"/>
  <c r="J543" i="4"/>
  <c r="K543" i="4" s="1"/>
  <c r="J544" i="4"/>
  <c r="K544" i="4" s="1"/>
  <c r="J545" i="4"/>
  <c r="K545" i="4" s="1"/>
  <c r="J546" i="4"/>
  <c r="K546" i="4" s="1"/>
  <c r="J547" i="4"/>
  <c r="K547" i="4" s="1"/>
  <c r="J548" i="4"/>
  <c r="K548" i="4" s="1"/>
  <c r="J549" i="4"/>
  <c r="K549" i="4" s="1"/>
  <c r="J550" i="4"/>
  <c r="K550" i="4" s="1"/>
  <c r="J551" i="4"/>
  <c r="K551" i="4" s="1"/>
  <c r="J552" i="4"/>
  <c r="K552" i="4" s="1"/>
  <c r="J553" i="4"/>
  <c r="K553" i="4" s="1"/>
  <c r="J554" i="4"/>
  <c r="K554" i="4" s="1"/>
  <c r="J555" i="4"/>
  <c r="K555" i="4" s="1"/>
  <c r="J556" i="4"/>
  <c r="K556" i="4" s="1"/>
  <c r="J557" i="4"/>
  <c r="K557" i="4" s="1"/>
  <c r="J558" i="4"/>
  <c r="K558" i="4" s="1"/>
  <c r="J559" i="4"/>
  <c r="K559" i="4" s="1"/>
  <c r="J560" i="4"/>
  <c r="K560" i="4" s="1"/>
  <c r="J561" i="4"/>
  <c r="K561" i="4" s="1"/>
  <c r="J562" i="4"/>
  <c r="K562" i="4" s="1"/>
  <c r="J563" i="4"/>
  <c r="K563" i="4" s="1"/>
  <c r="J564" i="4"/>
  <c r="K564" i="4" s="1"/>
  <c r="J565" i="4"/>
  <c r="K565" i="4" s="1"/>
  <c r="J566" i="4"/>
  <c r="K566" i="4" s="1"/>
  <c r="J567" i="4"/>
  <c r="K567" i="4" s="1"/>
  <c r="J568" i="4"/>
  <c r="K568" i="4" s="1"/>
  <c r="J569" i="4"/>
  <c r="K569" i="4" s="1"/>
  <c r="J570" i="4"/>
  <c r="K570" i="4" s="1"/>
  <c r="J571" i="4"/>
  <c r="J572" i="4"/>
  <c r="K572" i="4" s="1"/>
  <c r="J573" i="4"/>
  <c r="K573" i="4" s="1"/>
  <c r="J574" i="4"/>
  <c r="K574" i="4" s="1"/>
  <c r="J575" i="4"/>
  <c r="K575" i="4" s="1"/>
  <c r="J576" i="4"/>
  <c r="K576" i="4" s="1"/>
  <c r="J577" i="4"/>
  <c r="K577" i="4" s="1"/>
  <c r="J578" i="4"/>
  <c r="K578" i="4" s="1"/>
  <c r="J579" i="4"/>
  <c r="K579" i="4" s="1"/>
  <c r="J580" i="4"/>
  <c r="K580" i="4" s="1"/>
  <c r="J581" i="4"/>
  <c r="K581" i="4" s="1"/>
  <c r="J582" i="4"/>
  <c r="K582" i="4" s="1"/>
  <c r="J583" i="4"/>
  <c r="K583" i="4" s="1"/>
  <c r="J584" i="4"/>
  <c r="K584" i="4" s="1"/>
  <c r="J585" i="4"/>
  <c r="K585" i="4" s="1"/>
  <c r="J586" i="4"/>
  <c r="K586" i="4" s="1"/>
  <c r="J587" i="4"/>
  <c r="K587" i="4" s="1"/>
  <c r="J588" i="4"/>
  <c r="K588" i="4" s="1"/>
  <c r="J589" i="4"/>
  <c r="K589" i="4" s="1"/>
  <c r="J590" i="4"/>
  <c r="K590" i="4" s="1"/>
  <c r="J591" i="4"/>
  <c r="K591" i="4" s="1"/>
  <c r="J592" i="4"/>
  <c r="K592" i="4" s="1"/>
  <c r="J593" i="4"/>
  <c r="K593" i="4" s="1"/>
  <c r="J594" i="4"/>
  <c r="K594" i="4" s="1"/>
  <c r="J595" i="4"/>
  <c r="K595" i="4" s="1"/>
  <c r="J596" i="4"/>
  <c r="K596" i="4" s="1"/>
  <c r="J597" i="4"/>
  <c r="K597" i="4" s="1"/>
  <c r="J598" i="4"/>
  <c r="K598" i="4" s="1"/>
  <c r="J599" i="4"/>
  <c r="K599" i="4" s="1"/>
  <c r="J600" i="4"/>
  <c r="K600" i="4" s="1"/>
  <c r="J601" i="4"/>
  <c r="K601" i="4" s="1"/>
  <c r="J602" i="4"/>
  <c r="K602" i="4" s="1"/>
  <c r="J603" i="4"/>
  <c r="K603" i="4" s="1"/>
  <c r="J604" i="4"/>
  <c r="K604" i="4" s="1"/>
  <c r="J605" i="4"/>
  <c r="K605" i="4" s="1"/>
  <c r="J606" i="4"/>
  <c r="K606" i="4" s="1"/>
  <c r="J607" i="4"/>
  <c r="K607" i="4" s="1"/>
  <c r="J608" i="4"/>
  <c r="K608" i="4" s="1"/>
  <c r="J609" i="4"/>
  <c r="K609" i="4" s="1"/>
  <c r="J610" i="4"/>
  <c r="K610" i="4" s="1"/>
  <c r="J611" i="4"/>
  <c r="K611" i="4" s="1"/>
  <c r="J612" i="4"/>
  <c r="K612" i="4" s="1"/>
  <c r="J613" i="4"/>
  <c r="K613" i="4" s="1"/>
  <c r="J614" i="4"/>
  <c r="K614" i="4" s="1"/>
  <c r="J615" i="4"/>
  <c r="K615" i="4" s="1"/>
  <c r="J616" i="4"/>
  <c r="K616" i="4" s="1"/>
  <c r="J617" i="4"/>
  <c r="K617" i="4" s="1"/>
  <c r="J618" i="4"/>
  <c r="K618" i="4" s="1"/>
  <c r="J619" i="4"/>
  <c r="K619" i="4" s="1"/>
  <c r="J620" i="4"/>
  <c r="K620" i="4" s="1"/>
  <c r="J621" i="4"/>
  <c r="K621" i="4" s="1"/>
  <c r="J622" i="4"/>
  <c r="K622" i="4" s="1"/>
  <c r="J623" i="4"/>
  <c r="K623" i="4" s="1"/>
  <c r="J624" i="4"/>
  <c r="K624" i="4" s="1"/>
  <c r="J625" i="4"/>
  <c r="K625" i="4" s="1"/>
  <c r="J626" i="4"/>
  <c r="K626" i="4" s="1"/>
  <c r="J627" i="4"/>
  <c r="K627" i="4" s="1"/>
  <c r="J628" i="4"/>
  <c r="K628" i="4" s="1"/>
  <c r="J629" i="4"/>
  <c r="K629" i="4" s="1"/>
  <c r="J630" i="4"/>
  <c r="K630" i="4" s="1"/>
  <c r="J631" i="4"/>
  <c r="K631" i="4" s="1"/>
  <c r="J632" i="4"/>
  <c r="K632" i="4" s="1"/>
  <c r="J633" i="4"/>
  <c r="K633" i="4" s="1"/>
  <c r="J634" i="4"/>
  <c r="K634" i="4" s="1"/>
  <c r="J635" i="4"/>
  <c r="K635" i="4" s="1"/>
  <c r="J636" i="4"/>
  <c r="K636" i="4" s="1"/>
  <c r="J637" i="4"/>
  <c r="K637" i="4" s="1"/>
  <c r="J638" i="4"/>
  <c r="K638" i="4" s="1"/>
  <c r="J639" i="4"/>
  <c r="K639" i="4" s="1"/>
  <c r="J640" i="4"/>
  <c r="K640" i="4" s="1"/>
  <c r="J641" i="4"/>
  <c r="K641" i="4" s="1"/>
  <c r="J642" i="4"/>
  <c r="K642" i="4" s="1"/>
  <c r="J643" i="4"/>
  <c r="K643" i="4" s="1"/>
  <c r="J644" i="4"/>
  <c r="K644" i="4" s="1"/>
  <c r="J645" i="4"/>
  <c r="K645" i="4" s="1"/>
  <c r="J646" i="4"/>
  <c r="K646" i="4" s="1"/>
  <c r="J647" i="4"/>
  <c r="K647" i="4" s="1"/>
  <c r="J648" i="4"/>
  <c r="K648" i="4" s="1"/>
  <c r="J649" i="4"/>
  <c r="K649" i="4" s="1"/>
  <c r="J650" i="4"/>
  <c r="K650" i="4" s="1"/>
  <c r="J651" i="4"/>
  <c r="K651" i="4" s="1"/>
  <c r="J652" i="4"/>
  <c r="K652" i="4" s="1"/>
  <c r="J653" i="4"/>
  <c r="K653" i="4" s="1"/>
  <c r="J654" i="4"/>
  <c r="K654" i="4" s="1"/>
  <c r="J655" i="4"/>
  <c r="K655" i="4" s="1"/>
  <c r="J656" i="4"/>
  <c r="K656" i="4" s="1"/>
  <c r="J657" i="4"/>
  <c r="K657" i="4" s="1"/>
  <c r="J658" i="4"/>
  <c r="K658" i="4" s="1"/>
  <c r="J659" i="4"/>
  <c r="K659" i="4" s="1"/>
  <c r="J660" i="4"/>
  <c r="K660" i="4" s="1"/>
  <c r="J661" i="4"/>
  <c r="K661" i="4" s="1"/>
  <c r="J662" i="4"/>
  <c r="K662" i="4" s="1"/>
  <c r="J663" i="4"/>
  <c r="K663" i="4" s="1"/>
  <c r="J664" i="4"/>
  <c r="K664" i="4" s="1"/>
  <c r="J665" i="4"/>
  <c r="K665" i="4" s="1"/>
  <c r="J666" i="4"/>
  <c r="K666" i="4" s="1"/>
  <c r="J667" i="4"/>
  <c r="K667" i="4" s="1"/>
  <c r="J668" i="4"/>
  <c r="K668" i="4" s="1"/>
  <c r="J669" i="4"/>
  <c r="K669" i="4" s="1"/>
  <c r="J670" i="4"/>
  <c r="K670" i="4" s="1"/>
  <c r="J671" i="4"/>
  <c r="K671" i="4" s="1"/>
  <c r="J672" i="4"/>
  <c r="K672" i="4" s="1"/>
  <c r="J673" i="4"/>
  <c r="K673" i="4" s="1"/>
  <c r="J674" i="4"/>
  <c r="K674" i="4" s="1"/>
  <c r="J675" i="4"/>
  <c r="K675" i="4" s="1"/>
  <c r="J676" i="4"/>
  <c r="K676" i="4" s="1"/>
  <c r="J677" i="4"/>
  <c r="K677" i="4" s="1"/>
  <c r="J678" i="4"/>
  <c r="K678" i="4" s="1"/>
  <c r="J679" i="4"/>
  <c r="K679" i="4" s="1"/>
  <c r="J680" i="4"/>
  <c r="K680" i="4" s="1"/>
  <c r="J681" i="4"/>
  <c r="K681" i="4" s="1"/>
  <c r="J682" i="4"/>
  <c r="K682" i="4" s="1"/>
  <c r="J683" i="4"/>
  <c r="K683" i="4" s="1"/>
  <c r="J684" i="4"/>
  <c r="K684" i="4" s="1"/>
  <c r="J685" i="4"/>
  <c r="K685" i="4" s="1"/>
  <c r="J686" i="4"/>
  <c r="K686" i="4" s="1"/>
  <c r="J687" i="4"/>
  <c r="K687" i="4" s="1"/>
  <c r="J688" i="4"/>
  <c r="K688" i="4" s="1"/>
  <c r="J689" i="4"/>
  <c r="K689" i="4" s="1"/>
  <c r="J690" i="4"/>
  <c r="K690" i="4" s="1"/>
  <c r="J691" i="4"/>
  <c r="K691" i="4" s="1"/>
  <c r="J692" i="4"/>
  <c r="K692" i="4" s="1"/>
  <c r="J693" i="4"/>
  <c r="K693" i="4" s="1"/>
  <c r="J694" i="4"/>
  <c r="K694" i="4" s="1"/>
  <c r="J695" i="4"/>
  <c r="K695" i="4" s="1"/>
  <c r="J696" i="4"/>
  <c r="K696" i="4" s="1"/>
  <c r="J697" i="4"/>
  <c r="K697" i="4" s="1"/>
  <c r="J698" i="4"/>
  <c r="K698" i="4" s="1"/>
  <c r="J699" i="4"/>
  <c r="K699" i="4" s="1"/>
  <c r="J700" i="4"/>
  <c r="K700" i="4" s="1"/>
  <c r="J701" i="4"/>
  <c r="K701" i="4" s="1"/>
  <c r="J702" i="4"/>
  <c r="K702" i="4" s="1"/>
  <c r="J703" i="4"/>
  <c r="K703" i="4" s="1"/>
  <c r="J704" i="4"/>
  <c r="K704" i="4" s="1"/>
  <c r="J705" i="4"/>
  <c r="K705" i="4" s="1"/>
  <c r="J706" i="4"/>
  <c r="K706" i="4" s="1"/>
  <c r="J707" i="4"/>
  <c r="K707" i="4" s="1"/>
  <c r="J708" i="4"/>
  <c r="K708" i="4" s="1"/>
  <c r="J709" i="4"/>
  <c r="K709" i="4" s="1"/>
  <c r="J710" i="4"/>
  <c r="K710" i="4" s="1"/>
  <c r="J711" i="4"/>
  <c r="K711" i="4" s="1"/>
  <c r="J712" i="4"/>
  <c r="K712" i="4" s="1"/>
  <c r="J713" i="4"/>
  <c r="K713" i="4" s="1"/>
  <c r="J714" i="4"/>
  <c r="K714" i="4" s="1"/>
  <c r="J715" i="4"/>
  <c r="K715" i="4" s="1"/>
  <c r="J716" i="4"/>
  <c r="K716" i="4" s="1"/>
  <c r="J717" i="4"/>
  <c r="K717" i="4" s="1"/>
  <c r="J718" i="4"/>
  <c r="K718" i="4" s="1"/>
  <c r="J719" i="4"/>
  <c r="K719" i="4" s="1"/>
  <c r="J720" i="4"/>
  <c r="K720" i="4" s="1"/>
  <c r="J721" i="4"/>
  <c r="K721" i="4" s="1"/>
  <c r="J722" i="4"/>
  <c r="K722" i="4" s="1"/>
  <c r="J723" i="4"/>
  <c r="K723" i="4" s="1"/>
  <c r="J724" i="4"/>
  <c r="K724" i="4" s="1"/>
  <c r="J725" i="4"/>
  <c r="K725" i="4" s="1"/>
  <c r="J726" i="4"/>
  <c r="K726" i="4" s="1"/>
  <c r="J727" i="4"/>
  <c r="K727" i="4" s="1"/>
  <c r="J728" i="4"/>
  <c r="K728" i="4" s="1"/>
  <c r="J729" i="4"/>
  <c r="K729" i="4" s="1"/>
  <c r="J730" i="4"/>
  <c r="K730" i="4" s="1"/>
  <c r="J731" i="4"/>
  <c r="K731" i="4" s="1"/>
  <c r="J732" i="4"/>
  <c r="K732" i="4" s="1"/>
  <c r="J733" i="4"/>
  <c r="K733" i="4" s="1"/>
  <c r="J734" i="4"/>
  <c r="K734" i="4" s="1"/>
  <c r="J735" i="4"/>
  <c r="K735" i="4" s="1"/>
  <c r="J736" i="4"/>
  <c r="K736" i="4" s="1"/>
  <c r="J737" i="4"/>
  <c r="K737" i="4" s="1"/>
  <c r="J738" i="4"/>
  <c r="K738" i="4" s="1"/>
  <c r="J739" i="4"/>
  <c r="K739" i="4" s="1"/>
  <c r="J740" i="4"/>
  <c r="K740" i="4" s="1"/>
  <c r="J741" i="4"/>
  <c r="K741" i="4" s="1"/>
  <c r="J742" i="4"/>
  <c r="K742" i="4" s="1"/>
  <c r="J743" i="4"/>
  <c r="K743" i="4" s="1"/>
  <c r="J744" i="4"/>
  <c r="K744" i="4" s="1"/>
  <c r="J745" i="4"/>
  <c r="K745" i="4" s="1"/>
  <c r="J746" i="4"/>
  <c r="K746" i="4" s="1"/>
  <c r="J747" i="4"/>
  <c r="K747" i="4" s="1"/>
  <c r="J748" i="4"/>
  <c r="K748" i="4" s="1"/>
  <c r="J749" i="4"/>
  <c r="K749" i="4" s="1"/>
  <c r="J750" i="4"/>
  <c r="K750" i="4" s="1"/>
  <c r="J751" i="4"/>
  <c r="K751" i="4" s="1"/>
  <c r="J752" i="4"/>
  <c r="K752" i="4" s="1"/>
  <c r="J753" i="4"/>
  <c r="K753" i="4" s="1"/>
  <c r="J754" i="4"/>
  <c r="K754" i="4" s="1"/>
  <c r="J755" i="4"/>
  <c r="K755" i="4" s="1"/>
  <c r="J756" i="4"/>
  <c r="K756" i="4" s="1"/>
  <c r="J757" i="4"/>
  <c r="K757" i="4" s="1"/>
  <c r="J758" i="4"/>
  <c r="K758" i="4" s="1"/>
  <c r="J759" i="4"/>
  <c r="K759" i="4" s="1"/>
  <c r="J760" i="4"/>
  <c r="K760" i="4" s="1"/>
  <c r="J761" i="4"/>
  <c r="K761" i="4" s="1"/>
  <c r="J762" i="4"/>
  <c r="K762" i="4" s="1"/>
  <c r="J763" i="4"/>
  <c r="K763" i="4" s="1"/>
  <c r="J764" i="4"/>
  <c r="K764" i="4" s="1"/>
  <c r="J765" i="4"/>
  <c r="K765" i="4" s="1"/>
  <c r="J766" i="4"/>
  <c r="K766" i="4" s="1"/>
  <c r="J767" i="4"/>
  <c r="K767" i="4" s="1"/>
  <c r="J768" i="4"/>
  <c r="K768" i="4" s="1"/>
  <c r="J769" i="4"/>
  <c r="K769" i="4" s="1"/>
  <c r="J770" i="4"/>
  <c r="K770" i="4" s="1"/>
  <c r="J771" i="4"/>
  <c r="K771" i="4" s="1"/>
  <c r="J772" i="4"/>
  <c r="K772" i="4" s="1"/>
  <c r="J773" i="4"/>
  <c r="K773" i="4" s="1"/>
  <c r="J774" i="4"/>
  <c r="K774" i="4" s="1"/>
  <c r="J775" i="4"/>
  <c r="K775" i="4" s="1"/>
  <c r="J776" i="4"/>
  <c r="K776" i="4" s="1"/>
  <c r="J777" i="4"/>
  <c r="K777" i="4" s="1"/>
  <c r="J778" i="4"/>
  <c r="K778" i="4" s="1"/>
  <c r="J779" i="4"/>
  <c r="K779" i="4" s="1"/>
  <c r="J780" i="4"/>
  <c r="K780" i="4" s="1"/>
  <c r="J781" i="4"/>
  <c r="K781" i="4" s="1"/>
  <c r="J782" i="4"/>
  <c r="K782" i="4" s="1"/>
  <c r="J783" i="4"/>
  <c r="K783" i="4" s="1"/>
  <c r="J784" i="4"/>
  <c r="K784" i="4" s="1"/>
  <c r="J785" i="4"/>
  <c r="K785" i="4" s="1"/>
  <c r="J786" i="4"/>
  <c r="K786" i="4" s="1"/>
  <c r="J787" i="4"/>
  <c r="K787" i="4" s="1"/>
  <c r="J788" i="4"/>
  <c r="K788" i="4" s="1"/>
  <c r="J789" i="4"/>
  <c r="K789" i="4" s="1"/>
  <c r="J790" i="4"/>
  <c r="K790" i="4" s="1"/>
  <c r="J791" i="4"/>
  <c r="K791" i="4" s="1"/>
  <c r="J792" i="4"/>
  <c r="K792" i="4" s="1"/>
  <c r="J793" i="4"/>
  <c r="K793" i="4" s="1"/>
  <c r="J794" i="4"/>
  <c r="K794" i="4" s="1"/>
  <c r="J795" i="4"/>
  <c r="K795" i="4" s="1"/>
  <c r="J796" i="4"/>
  <c r="K796" i="4" s="1"/>
  <c r="J797" i="4"/>
  <c r="K797" i="4" s="1"/>
  <c r="J798" i="4"/>
  <c r="K798" i="4" s="1"/>
  <c r="J799" i="4"/>
  <c r="K799" i="4" s="1"/>
  <c r="J800" i="4"/>
  <c r="K800" i="4" s="1"/>
  <c r="J801" i="4"/>
  <c r="K801" i="4" s="1"/>
  <c r="J802" i="4"/>
  <c r="K802" i="4" s="1"/>
  <c r="J803" i="4"/>
  <c r="K803" i="4" s="1"/>
  <c r="J804" i="4"/>
  <c r="K804" i="4" s="1"/>
  <c r="J805" i="4"/>
  <c r="K805" i="4" s="1"/>
  <c r="J806" i="4"/>
  <c r="K806" i="4" s="1"/>
  <c r="J807" i="4"/>
  <c r="K807" i="4" s="1"/>
  <c r="J808" i="4"/>
  <c r="K808" i="4" s="1"/>
  <c r="J809" i="4"/>
  <c r="K809" i="4" s="1"/>
  <c r="J810" i="4"/>
  <c r="K810" i="4" s="1"/>
  <c r="J811" i="4"/>
  <c r="K811" i="4" s="1"/>
  <c r="J812" i="4"/>
  <c r="K812" i="4" s="1"/>
  <c r="J813" i="4"/>
  <c r="K813" i="4" s="1"/>
  <c r="J814" i="4"/>
  <c r="K814" i="4" s="1"/>
  <c r="J815" i="4"/>
  <c r="K815" i="4" s="1"/>
  <c r="J816" i="4"/>
  <c r="K816" i="4" s="1"/>
  <c r="J817" i="4"/>
  <c r="K817" i="4" s="1"/>
  <c r="J818" i="4"/>
  <c r="K818" i="4" s="1"/>
  <c r="J819" i="4"/>
  <c r="K819" i="4" s="1"/>
  <c r="J820" i="4"/>
  <c r="K820" i="4" s="1"/>
  <c r="J821" i="4"/>
  <c r="K821" i="4" s="1"/>
  <c r="J822" i="4"/>
  <c r="K822" i="4" s="1"/>
  <c r="J823" i="4"/>
  <c r="K823" i="4" s="1"/>
  <c r="J824" i="4"/>
  <c r="K824" i="4" s="1"/>
  <c r="J825" i="4"/>
  <c r="K825" i="4" s="1"/>
  <c r="J826" i="4"/>
  <c r="K826" i="4" s="1"/>
  <c r="J827" i="4"/>
  <c r="K827" i="4" s="1"/>
  <c r="J828" i="4"/>
  <c r="K828" i="4" s="1"/>
  <c r="J829" i="4"/>
  <c r="K829" i="4" s="1"/>
  <c r="J830" i="4"/>
  <c r="K830" i="4" s="1"/>
  <c r="J831" i="4"/>
  <c r="K831" i="4" s="1"/>
  <c r="J832" i="4"/>
  <c r="K832" i="4" s="1"/>
  <c r="J833" i="4"/>
  <c r="K833" i="4" s="1"/>
  <c r="J834" i="4"/>
  <c r="K834" i="4" s="1"/>
  <c r="J835" i="4"/>
  <c r="K835" i="4" s="1"/>
  <c r="J836" i="4"/>
  <c r="K836" i="4" s="1"/>
  <c r="J837" i="4"/>
  <c r="K837" i="4" s="1"/>
  <c r="J838" i="4"/>
  <c r="K838" i="4" s="1"/>
  <c r="J839" i="4"/>
  <c r="K839" i="4" s="1"/>
  <c r="J840" i="4"/>
  <c r="K840" i="4" s="1"/>
  <c r="J841" i="4"/>
  <c r="K841" i="4" s="1"/>
  <c r="J842" i="4"/>
  <c r="K842" i="4" s="1"/>
  <c r="J843" i="4"/>
  <c r="K843" i="4" s="1"/>
  <c r="J844" i="4"/>
  <c r="K844" i="4" s="1"/>
  <c r="J845" i="4"/>
  <c r="K845" i="4" s="1"/>
  <c r="J846" i="4"/>
  <c r="K846" i="4" s="1"/>
  <c r="J847" i="4"/>
  <c r="K847" i="4" s="1"/>
  <c r="J848" i="4"/>
  <c r="K848" i="4" s="1"/>
  <c r="J849" i="4"/>
  <c r="K849" i="4" s="1"/>
  <c r="J850" i="4"/>
  <c r="K850" i="4" s="1"/>
  <c r="J851" i="4"/>
  <c r="K851" i="4" s="1"/>
  <c r="J852" i="4"/>
  <c r="K852" i="4" s="1"/>
  <c r="J853" i="4"/>
  <c r="K853" i="4" s="1"/>
  <c r="J854" i="4"/>
  <c r="K854" i="4" s="1"/>
  <c r="J855" i="4"/>
  <c r="K855" i="4" s="1"/>
  <c r="J856" i="4"/>
  <c r="K856" i="4" s="1"/>
  <c r="J857" i="4"/>
  <c r="K857" i="4" s="1"/>
  <c r="J858" i="4"/>
  <c r="K858" i="4" s="1"/>
  <c r="J859" i="4"/>
  <c r="K859" i="4" s="1"/>
  <c r="J860" i="4"/>
  <c r="K860" i="4" s="1"/>
  <c r="J861" i="4"/>
  <c r="K861" i="4" s="1"/>
  <c r="J862" i="4"/>
  <c r="K862" i="4" s="1"/>
  <c r="J863" i="4"/>
  <c r="K863" i="4" s="1"/>
  <c r="J864" i="4"/>
  <c r="K864" i="4" s="1"/>
  <c r="J865" i="4"/>
  <c r="K865" i="4" s="1"/>
  <c r="J866" i="4"/>
  <c r="K866" i="4" s="1"/>
  <c r="J867" i="4"/>
  <c r="K867" i="4" s="1"/>
  <c r="J868" i="4"/>
  <c r="K868" i="4" s="1"/>
  <c r="J869" i="4"/>
  <c r="K869" i="4" s="1"/>
  <c r="J870" i="4"/>
  <c r="K870" i="4" s="1"/>
  <c r="J871" i="4"/>
  <c r="K871" i="4" s="1"/>
  <c r="J872" i="4"/>
  <c r="K872" i="4" s="1"/>
  <c r="J873" i="4"/>
  <c r="K873" i="4" s="1"/>
  <c r="J874" i="4"/>
  <c r="K874" i="4" s="1"/>
  <c r="J875" i="4"/>
  <c r="K875" i="4" s="1"/>
  <c r="J876" i="4"/>
  <c r="K876" i="4" s="1"/>
  <c r="J877" i="4"/>
  <c r="K877" i="4" s="1"/>
  <c r="J878" i="4"/>
  <c r="K878" i="4" s="1"/>
  <c r="J879" i="4"/>
  <c r="K879" i="4" s="1"/>
  <c r="J880" i="4"/>
  <c r="K880" i="4" s="1"/>
  <c r="J881" i="4"/>
  <c r="K881" i="4" s="1"/>
  <c r="J882" i="4"/>
  <c r="K882" i="4" s="1"/>
  <c r="J883" i="4"/>
  <c r="K883" i="4" s="1"/>
  <c r="J884" i="4"/>
  <c r="K884" i="4" s="1"/>
  <c r="J885" i="4"/>
  <c r="K885" i="4" s="1"/>
  <c r="J886" i="4"/>
  <c r="K886" i="4" s="1"/>
  <c r="J887" i="4"/>
  <c r="K887" i="4" s="1"/>
  <c r="J888" i="4"/>
  <c r="K888" i="4" s="1"/>
  <c r="J889" i="4"/>
  <c r="K889" i="4" s="1"/>
  <c r="J890" i="4"/>
  <c r="K890" i="4" s="1"/>
  <c r="J891" i="4"/>
  <c r="K891" i="4" s="1"/>
  <c r="J892" i="4"/>
  <c r="K892" i="4" s="1"/>
  <c r="J893" i="4"/>
  <c r="K893" i="4" s="1"/>
  <c r="J894" i="4"/>
  <c r="K894" i="4" s="1"/>
  <c r="J895" i="4"/>
  <c r="K895" i="4" s="1"/>
  <c r="J896" i="4"/>
  <c r="K896" i="4" s="1"/>
  <c r="J897" i="4"/>
  <c r="K897" i="4" s="1"/>
  <c r="J898" i="4"/>
  <c r="K898" i="4" s="1"/>
  <c r="J899" i="4"/>
  <c r="K899" i="4" s="1"/>
  <c r="J900" i="4"/>
  <c r="K900" i="4" s="1"/>
  <c r="J901" i="4"/>
  <c r="K901" i="4" s="1"/>
  <c r="J902" i="4"/>
  <c r="K902" i="4" s="1"/>
  <c r="J903" i="4"/>
  <c r="K903" i="4" s="1"/>
  <c r="J904" i="4"/>
  <c r="K904" i="4" s="1"/>
  <c r="J905" i="4"/>
  <c r="K905" i="4" s="1"/>
  <c r="J906" i="4"/>
  <c r="K906" i="4" s="1"/>
  <c r="J907" i="4"/>
  <c r="K907" i="4" s="1"/>
  <c r="J908" i="4"/>
  <c r="K908" i="4" s="1"/>
  <c r="J909" i="4"/>
  <c r="K909" i="4" s="1"/>
  <c r="J910" i="4"/>
  <c r="K910" i="4" s="1"/>
  <c r="J911" i="4"/>
  <c r="K911" i="4" s="1"/>
  <c r="J912" i="4"/>
  <c r="K912" i="4" s="1"/>
  <c r="J913" i="4"/>
  <c r="K913" i="4" s="1"/>
  <c r="J914" i="4"/>
  <c r="K914" i="4" s="1"/>
  <c r="J915" i="4"/>
  <c r="K915" i="4" s="1"/>
  <c r="J916" i="4"/>
  <c r="K916" i="4" s="1"/>
  <c r="J917" i="4"/>
  <c r="K917" i="4" s="1"/>
  <c r="J918" i="4"/>
  <c r="K918" i="4" s="1"/>
  <c r="J919" i="4"/>
  <c r="K919" i="4" s="1"/>
  <c r="J920" i="4"/>
  <c r="K920" i="4" s="1"/>
  <c r="J921" i="4"/>
  <c r="K921" i="4" s="1"/>
  <c r="J922" i="4"/>
  <c r="K922" i="4" s="1"/>
  <c r="J923" i="4"/>
  <c r="K923" i="4" s="1"/>
  <c r="J924" i="4"/>
  <c r="K924" i="4" s="1"/>
  <c r="J925" i="4"/>
  <c r="K925" i="4" s="1"/>
  <c r="J926" i="4"/>
  <c r="K926" i="4" s="1"/>
  <c r="J927" i="4"/>
  <c r="K927" i="4" s="1"/>
  <c r="J928" i="4"/>
  <c r="K928" i="4" s="1"/>
  <c r="J929" i="4"/>
  <c r="K929" i="4" s="1"/>
  <c r="J930" i="4"/>
  <c r="K930" i="4" s="1"/>
  <c r="J931" i="4"/>
  <c r="K931" i="4" s="1"/>
  <c r="J932" i="4"/>
  <c r="K932" i="4" s="1"/>
  <c r="J933" i="4"/>
  <c r="K933" i="4" s="1"/>
  <c r="J934" i="4"/>
  <c r="K934" i="4" s="1"/>
  <c r="J935" i="4"/>
  <c r="K935" i="4" s="1"/>
  <c r="J936" i="4"/>
  <c r="K936" i="4" s="1"/>
  <c r="J937" i="4"/>
  <c r="K937" i="4" s="1"/>
  <c r="J938" i="4"/>
  <c r="K938" i="4" s="1"/>
  <c r="J939" i="4"/>
  <c r="K939" i="4" s="1"/>
  <c r="J940" i="4"/>
  <c r="K940" i="4" s="1"/>
  <c r="J941" i="4"/>
  <c r="K941" i="4" s="1"/>
  <c r="J942" i="4"/>
  <c r="K942" i="4" s="1"/>
  <c r="J943" i="4"/>
  <c r="K943" i="4" s="1"/>
  <c r="J944" i="4"/>
  <c r="K944" i="4" s="1"/>
  <c r="J945" i="4"/>
  <c r="K945" i="4" s="1"/>
  <c r="J946" i="4"/>
  <c r="K946" i="4" s="1"/>
  <c r="J947" i="4"/>
  <c r="K947" i="4" s="1"/>
  <c r="J948" i="4"/>
  <c r="K948" i="4" s="1"/>
  <c r="J949" i="4"/>
  <c r="K949" i="4" s="1"/>
  <c r="J950" i="4"/>
  <c r="K950" i="4" s="1"/>
  <c r="J951" i="4"/>
  <c r="K951" i="4" s="1"/>
  <c r="J952" i="4"/>
  <c r="K952" i="4" s="1"/>
  <c r="J953" i="4"/>
  <c r="K953" i="4" s="1"/>
  <c r="J954" i="4"/>
  <c r="K954" i="4" s="1"/>
  <c r="J955" i="4"/>
  <c r="K955" i="4" s="1"/>
  <c r="J956" i="4"/>
  <c r="K956" i="4" s="1"/>
  <c r="J957" i="4"/>
  <c r="K957" i="4" s="1"/>
  <c r="J958" i="4"/>
  <c r="K958" i="4" s="1"/>
  <c r="J959" i="4"/>
  <c r="K959" i="4" s="1"/>
  <c r="J960" i="4"/>
  <c r="K960" i="4" s="1"/>
  <c r="J961" i="4"/>
  <c r="K961" i="4" s="1"/>
  <c r="J962" i="4"/>
  <c r="K962" i="4" s="1"/>
  <c r="J963" i="4"/>
  <c r="K963" i="4" s="1"/>
  <c r="J964" i="4"/>
  <c r="K964" i="4" s="1"/>
  <c r="J965" i="4"/>
  <c r="K965" i="4" s="1"/>
  <c r="J966" i="4"/>
  <c r="K966" i="4" s="1"/>
  <c r="J967" i="4"/>
  <c r="K967" i="4" s="1"/>
  <c r="J968" i="4"/>
  <c r="K968" i="4" s="1"/>
  <c r="J969" i="4"/>
  <c r="K969" i="4" s="1"/>
  <c r="J970" i="4"/>
  <c r="K970" i="4" s="1"/>
  <c r="J971" i="4"/>
  <c r="K971" i="4" s="1"/>
  <c r="J972" i="4"/>
  <c r="K972" i="4" s="1"/>
  <c r="J973" i="4"/>
  <c r="K973" i="4" s="1"/>
  <c r="J974" i="4"/>
  <c r="K974" i="4" s="1"/>
  <c r="J975" i="4"/>
  <c r="K975" i="4" s="1"/>
  <c r="J976" i="4"/>
  <c r="K976" i="4" s="1"/>
  <c r="J977" i="4"/>
  <c r="K977" i="4" s="1"/>
  <c r="J978" i="4"/>
  <c r="K978" i="4" s="1"/>
  <c r="J979" i="4"/>
  <c r="K979" i="4" s="1"/>
  <c r="J980" i="4"/>
  <c r="K980" i="4" s="1"/>
  <c r="J981" i="4"/>
  <c r="K981" i="4" s="1"/>
  <c r="J982" i="4"/>
  <c r="K982" i="4" s="1"/>
  <c r="J983" i="4"/>
  <c r="K983" i="4" s="1"/>
  <c r="J984" i="4"/>
  <c r="K984" i="4" s="1"/>
  <c r="J985" i="4"/>
  <c r="K985" i="4" s="1"/>
  <c r="J986" i="4"/>
  <c r="K986" i="4" s="1"/>
  <c r="J987" i="4"/>
  <c r="K987" i="4" s="1"/>
  <c r="J988" i="4"/>
  <c r="K988" i="4" s="1"/>
  <c r="J989" i="4"/>
  <c r="K989" i="4" s="1"/>
  <c r="J990" i="4"/>
  <c r="K990" i="4" s="1"/>
  <c r="J991" i="4"/>
  <c r="K991" i="4" s="1"/>
  <c r="J992" i="4"/>
  <c r="K992" i="4" s="1"/>
  <c r="J993" i="4"/>
  <c r="K993" i="4" s="1"/>
  <c r="J994" i="4"/>
  <c r="K994" i="4" s="1"/>
  <c r="J995" i="4"/>
  <c r="K995" i="4" s="1"/>
  <c r="J996" i="4"/>
  <c r="K996" i="4" s="1"/>
  <c r="J997" i="4"/>
  <c r="K997" i="4" s="1"/>
  <c r="J998" i="4"/>
  <c r="K998" i="4" s="1"/>
  <c r="J999" i="4"/>
  <c r="K999" i="4" s="1"/>
  <c r="J1000" i="4"/>
  <c r="K1000" i="4" s="1"/>
  <c r="J1001" i="4"/>
  <c r="K1001" i="4" s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G274" i="4"/>
  <c r="H274" i="4" s="1"/>
  <c r="G275" i="4"/>
  <c r="H275" i="4" s="1"/>
  <c r="G276" i="4"/>
  <c r="H276" i="4" s="1"/>
  <c r="G277" i="4"/>
  <c r="H277" i="4" s="1"/>
  <c r="G278" i="4"/>
  <c r="H278" i="4" s="1"/>
  <c r="G279" i="4"/>
  <c r="H279" i="4" s="1"/>
  <c r="G280" i="4"/>
  <c r="H280" i="4" s="1"/>
  <c r="G281" i="4"/>
  <c r="H281" i="4" s="1"/>
  <c r="G282" i="4"/>
  <c r="H282" i="4" s="1"/>
  <c r="G283" i="4"/>
  <c r="H283" i="4" s="1"/>
  <c r="G284" i="4"/>
  <c r="H284" i="4" s="1"/>
  <c r="G285" i="4"/>
  <c r="H285" i="4" s="1"/>
  <c r="G286" i="4"/>
  <c r="H286" i="4" s="1"/>
  <c r="G287" i="4"/>
  <c r="H287" i="4" s="1"/>
  <c r="G288" i="4"/>
  <c r="H288" i="4" s="1"/>
  <c r="G289" i="4"/>
  <c r="H289" i="4" s="1"/>
  <c r="G290" i="4"/>
  <c r="H290" i="4" s="1"/>
  <c r="G291" i="4"/>
  <c r="H291" i="4" s="1"/>
  <c r="G292" i="4"/>
  <c r="H292" i="4" s="1"/>
  <c r="G293" i="4"/>
  <c r="H293" i="4" s="1"/>
  <c r="G294" i="4"/>
  <c r="H294" i="4" s="1"/>
  <c r="G295" i="4"/>
  <c r="H295" i="4" s="1"/>
  <c r="G296" i="4"/>
  <c r="H296" i="4" s="1"/>
  <c r="G297" i="4"/>
  <c r="H297" i="4" s="1"/>
  <c r="G298" i="4"/>
  <c r="H298" i="4" s="1"/>
  <c r="G299" i="4"/>
  <c r="H299" i="4" s="1"/>
  <c r="G300" i="4"/>
  <c r="H300" i="4" s="1"/>
  <c r="G301" i="4"/>
  <c r="H301" i="4" s="1"/>
  <c r="G302" i="4"/>
  <c r="H302" i="4" s="1"/>
  <c r="G303" i="4"/>
  <c r="H303" i="4" s="1"/>
  <c r="G304" i="4"/>
  <c r="H304" i="4" s="1"/>
  <c r="G305" i="4"/>
  <c r="H305" i="4" s="1"/>
  <c r="G306" i="4"/>
  <c r="H306" i="4" s="1"/>
  <c r="G307" i="4"/>
  <c r="H307" i="4" s="1"/>
  <c r="G308" i="4"/>
  <c r="H308" i="4" s="1"/>
  <c r="G309" i="4"/>
  <c r="H309" i="4" s="1"/>
  <c r="G310" i="4"/>
  <c r="H310" i="4" s="1"/>
  <c r="G311" i="4"/>
  <c r="H311" i="4" s="1"/>
  <c r="G312" i="4"/>
  <c r="H312" i="4" s="1"/>
  <c r="G313" i="4"/>
  <c r="H313" i="4" s="1"/>
  <c r="G314" i="4"/>
  <c r="H314" i="4" s="1"/>
  <c r="G315" i="4"/>
  <c r="H315" i="4" s="1"/>
  <c r="G316" i="4"/>
  <c r="H316" i="4" s="1"/>
  <c r="G317" i="4"/>
  <c r="H317" i="4" s="1"/>
  <c r="G318" i="4"/>
  <c r="H318" i="4" s="1"/>
  <c r="G319" i="4"/>
  <c r="H319" i="4" s="1"/>
  <c r="G320" i="4"/>
  <c r="H320" i="4" s="1"/>
  <c r="G321" i="4"/>
  <c r="H321" i="4" s="1"/>
  <c r="G322" i="4"/>
  <c r="H322" i="4" s="1"/>
  <c r="G323" i="4"/>
  <c r="H323" i="4" s="1"/>
  <c r="G324" i="4"/>
  <c r="H324" i="4" s="1"/>
  <c r="G325" i="4"/>
  <c r="H325" i="4" s="1"/>
  <c r="G326" i="4"/>
  <c r="H326" i="4" s="1"/>
  <c r="G327" i="4"/>
  <c r="H327" i="4" s="1"/>
  <c r="G328" i="4"/>
  <c r="H328" i="4" s="1"/>
  <c r="G329" i="4"/>
  <c r="H329" i="4" s="1"/>
  <c r="G330" i="4"/>
  <c r="H330" i="4" s="1"/>
  <c r="G331" i="4"/>
  <c r="H331" i="4" s="1"/>
  <c r="G332" i="4"/>
  <c r="H332" i="4" s="1"/>
  <c r="G333" i="4"/>
  <c r="H333" i="4" s="1"/>
  <c r="G334" i="4"/>
  <c r="H334" i="4" s="1"/>
  <c r="G335" i="4"/>
  <c r="H335" i="4" s="1"/>
  <c r="G336" i="4"/>
  <c r="H336" i="4" s="1"/>
  <c r="G337" i="4"/>
  <c r="H337" i="4" s="1"/>
  <c r="G338" i="4"/>
  <c r="H338" i="4" s="1"/>
  <c r="G339" i="4"/>
  <c r="H339" i="4" s="1"/>
  <c r="G340" i="4"/>
  <c r="H340" i="4" s="1"/>
  <c r="G341" i="4"/>
  <c r="H341" i="4" s="1"/>
  <c r="G342" i="4"/>
  <c r="H342" i="4" s="1"/>
  <c r="G343" i="4"/>
  <c r="H343" i="4" s="1"/>
  <c r="G344" i="4"/>
  <c r="H344" i="4" s="1"/>
  <c r="G345" i="4"/>
  <c r="H345" i="4" s="1"/>
  <c r="G346" i="4"/>
  <c r="H346" i="4" s="1"/>
  <c r="G347" i="4"/>
  <c r="H347" i="4" s="1"/>
  <c r="G348" i="4"/>
  <c r="H348" i="4" s="1"/>
  <c r="G349" i="4"/>
  <c r="H349" i="4" s="1"/>
  <c r="G350" i="4"/>
  <c r="H350" i="4" s="1"/>
  <c r="G351" i="4"/>
  <c r="H351" i="4" s="1"/>
  <c r="G352" i="4"/>
  <c r="H352" i="4" s="1"/>
  <c r="G353" i="4"/>
  <c r="H353" i="4" s="1"/>
  <c r="G354" i="4"/>
  <c r="H354" i="4" s="1"/>
  <c r="G355" i="4"/>
  <c r="H355" i="4" s="1"/>
  <c r="G356" i="4"/>
  <c r="H356" i="4" s="1"/>
  <c r="G357" i="4"/>
  <c r="H357" i="4" s="1"/>
  <c r="G358" i="4"/>
  <c r="H358" i="4" s="1"/>
  <c r="G359" i="4"/>
  <c r="H359" i="4" s="1"/>
  <c r="G360" i="4"/>
  <c r="H360" i="4" s="1"/>
  <c r="G361" i="4"/>
  <c r="H361" i="4" s="1"/>
  <c r="G362" i="4"/>
  <c r="H362" i="4" s="1"/>
  <c r="G363" i="4"/>
  <c r="H363" i="4" s="1"/>
  <c r="G364" i="4"/>
  <c r="H364" i="4" s="1"/>
  <c r="G365" i="4"/>
  <c r="H365" i="4" s="1"/>
  <c r="G366" i="4"/>
  <c r="H366" i="4" s="1"/>
  <c r="G367" i="4"/>
  <c r="H367" i="4" s="1"/>
  <c r="G368" i="4"/>
  <c r="H368" i="4" s="1"/>
  <c r="G369" i="4"/>
  <c r="H369" i="4" s="1"/>
  <c r="G370" i="4"/>
  <c r="H370" i="4" s="1"/>
  <c r="G371" i="4"/>
  <c r="H371" i="4" s="1"/>
  <c r="G372" i="4"/>
  <c r="H372" i="4" s="1"/>
  <c r="G373" i="4"/>
  <c r="H373" i="4" s="1"/>
  <c r="G374" i="4"/>
  <c r="H374" i="4" s="1"/>
  <c r="G375" i="4"/>
  <c r="H375" i="4" s="1"/>
  <c r="G376" i="4"/>
  <c r="H376" i="4" s="1"/>
  <c r="G377" i="4"/>
  <c r="H377" i="4" s="1"/>
  <c r="G378" i="4"/>
  <c r="H378" i="4" s="1"/>
  <c r="G379" i="4"/>
  <c r="H379" i="4" s="1"/>
  <c r="G380" i="4"/>
  <c r="H380" i="4" s="1"/>
  <c r="G381" i="4"/>
  <c r="H381" i="4" s="1"/>
  <c r="G382" i="4"/>
  <c r="H382" i="4" s="1"/>
  <c r="G383" i="4"/>
  <c r="H383" i="4" s="1"/>
  <c r="G384" i="4"/>
  <c r="H384" i="4" s="1"/>
  <c r="G385" i="4"/>
  <c r="H385" i="4" s="1"/>
  <c r="G386" i="4"/>
  <c r="H386" i="4" s="1"/>
  <c r="G387" i="4"/>
  <c r="H387" i="4" s="1"/>
  <c r="G388" i="4"/>
  <c r="H388" i="4" s="1"/>
  <c r="G389" i="4"/>
  <c r="H389" i="4" s="1"/>
  <c r="G390" i="4"/>
  <c r="H390" i="4" s="1"/>
  <c r="G391" i="4"/>
  <c r="H391" i="4" s="1"/>
  <c r="G392" i="4"/>
  <c r="H392" i="4" s="1"/>
  <c r="G393" i="4"/>
  <c r="H393" i="4" s="1"/>
  <c r="G394" i="4"/>
  <c r="H394" i="4" s="1"/>
  <c r="G395" i="4"/>
  <c r="H395" i="4" s="1"/>
  <c r="G396" i="4"/>
  <c r="H396" i="4" s="1"/>
  <c r="G397" i="4"/>
  <c r="H397" i="4" s="1"/>
  <c r="G398" i="4"/>
  <c r="H398" i="4" s="1"/>
  <c r="G399" i="4"/>
  <c r="H399" i="4" s="1"/>
  <c r="G400" i="4"/>
  <c r="H400" i="4" s="1"/>
  <c r="G401" i="4"/>
  <c r="H401" i="4" s="1"/>
  <c r="G402" i="4"/>
  <c r="H402" i="4" s="1"/>
  <c r="G403" i="4"/>
  <c r="H403" i="4" s="1"/>
  <c r="G404" i="4"/>
  <c r="H404" i="4" s="1"/>
  <c r="G405" i="4"/>
  <c r="H405" i="4" s="1"/>
  <c r="G406" i="4"/>
  <c r="H406" i="4" s="1"/>
  <c r="G407" i="4"/>
  <c r="H407" i="4" s="1"/>
  <c r="G408" i="4"/>
  <c r="H408" i="4" s="1"/>
  <c r="G409" i="4"/>
  <c r="H409" i="4" s="1"/>
  <c r="G410" i="4"/>
  <c r="H410" i="4" s="1"/>
  <c r="G411" i="4"/>
  <c r="H411" i="4" s="1"/>
  <c r="G412" i="4"/>
  <c r="H412" i="4" s="1"/>
  <c r="G413" i="4"/>
  <c r="H413" i="4" s="1"/>
  <c r="G414" i="4"/>
  <c r="H414" i="4" s="1"/>
  <c r="G415" i="4"/>
  <c r="H415" i="4" s="1"/>
  <c r="G416" i="4"/>
  <c r="H416" i="4" s="1"/>
  <c r="G417" i="4"/>
  <c r="H417" i="4" s="1"/>
  <c r="G418" i="4"/>
  <c r="H418" i="4" s="1"/>
  <c r="G419" i="4"/>
  <c r="H419" i="4" s="1"/>
  <c r="G420" i="4"/>
  <c r="H420" i="4" s="1"/>
  <c r="G421" i="4"/>
  <c r="H421" i="4" s="1"/>
  <c r="G422" i="4"/>
  <c r="H422" i="4" s="1"/>
  <c r="G423" i="4"/>
  <c r="H423" i="4" s="1"/>
  <c r="G424" i="4"/>
  <c r="H424" i="4" s="1"/>
  <c r="G425" i="4"/>
  <c r="H425" i="4" s="1"/>
  <c r="G426" i="4"/>
  <c r="H426" i="4" s="1"/>
  <c r="G427" i="4"/>
  <c r="H427" i="4" s="1"/>
  <c r="G428" i="4"/>
  <c r="H428" i="4" s="1"/>
  <c r="G429" i="4"/>
  <c r="H429" i="4" s="1"/>
  <c r="G430" i="4"/>
  <c r="H430" i="4" s="1"/>
  <c r="G431" i="4"/>
  <c r="H431" i="4" s="1"/>
  <c r="G432" i="4"/>
  <c r="H432" i="4" s="1"/>
  <c r="G433" i="4"/>
  <c r="H433" i="4" s="1"/>
  <c r="G434" i="4"/>
  <c r="H434" i="4" s="1"/>
  <c r="G435" i="4"/>
  <c r="H435" i="4" s="1"/>
  <c r="G436" i="4"/>
  <c r="H436" i="4" s="1"/>
  <c r="G437" i="4"/>
  <c r="H437" i="4" s="1"/>
  <c r="G438" i="4"/>
  <c r="H438" i="4" s="1"/>
  <c r="G439" i="4"/>
  <c r="H439" i="4" s="1"/>
  <c r="G440" i="4"/>
  <c r="H440" i="4" s="1"/>
  <c r="G441" i="4"/>
  <c r="H441" i="4" s="1"/>
  <c r="G442" i="4"/>
  <c r="H442" i="4" s="1"/>
  <c r="G443" i="4"/>
  <c r="H443" i="4" s="1"/>
  <c r="G444" i="4"/>
  <c r="H444" i="4" s="1"/>
  <c r="G445" i="4"/>
  <c r="H445" i="4" s="1"/>
  <c r="G446" i="4"/>
  <c r="H446" i="4" s="1"/>
  <c r="G447" i="4"/>
  <c r="H447" i="4" s="1"/>
  <c r="G448" i="4"/>
  <c r="H448" i="4" s="1"/>
  <c r="G449" i="4"/>
  <c r="H449" i="4" s="1"/>
  <c r="G450" i="4"/>
  <c r="H450" i="4" s="1"/>
  <c r="G451" i="4"/>
  <c r="H451" i="4" s="1"/>
  <c r="G452" i="4"/>
  <c r="H452" i="4" s="1"/>
  <c r="G453" i="4"/>
  <c r="H453" i="4" s="1"/>
  <c r="G454" i="4"/>
  <c r="H454" i="4" s="1"/>
  <c r="G455" i="4"/>
  <c r="H455" i="4" s="1"/>
  <c r="G456" i="4"/>
  <c r="H456" i="4" s="1"/>
  <c r="G457" i="4"/>
  <c r="H457" i="4" s="1"/>
  <c r="G458" i="4"/>
  <c r="H458" i="4" s="1"/>
  <c r="G459" i="4"/>
  <c r="H459" i="4" s="1"/>
  <c r="G460" i="4"/>
  <c r="H460" i="4" s="1"/>
  <c r="G461" i="4"/>
  <c r="H461" i="4" s="1"/>
  <c r="G462" i="4"/>
  <c r="H462" i="4" s="1"/>
  <c r="G463" i="4"/>
  <c r="H463" i="4" s="1"/>
  <c r="G464" i="4"/>
  <c r="H464" i="4" s="1"/>
  <c r="G465" i="4"/>
  <c r="H465" i="4" s="1"/>
  <c r="G466" i="4"/>
  <c r="H466" i="4" s="1"/>
  <c r="G467" i="4"/>
  <c r="H467" i="4" s="1"/>
  <c r="G468" i="4"/>
  <c r="H468" i="4" s="1"/>
  <c r="G469" i="4"/>
  <c r="H469" i="4" s="1"/>
  <c r="G470" i="4"/>
  <c r="H470" i="4" s="1"/>
  <c r="G471" i="4"/>
  <c r="H471" i="4" s="1"/>
  <c r="G472" i="4"/>
  <c r="H472" i="4" s="1"/>
  <c r="G473" i="4"/>
  <c r="H473" i="4" s="1"/>
  <c r="G474" i="4"/>
  <c r="H474" i="4" s="1"/>
  <c r="G475" i="4"/>
  <c r="H475" i="4" s="1"/>
  <c r="G476" i="4"/>
  <c r="H476" i="4" s="1"/>
  <c r="G477" i="4"/>
  <c r="H477" i="4" s="1"/>
  <c r="G478" i="4"/>
  <c r="H478" i="4" s="1"/>
  <c r="G479" i="4"/>
  <c r="H479" i="4" s="1"/>
  <c r="G480" i="4"/>
  <c r="H480" i="4" s="1"/>
  <c r="G481" i="4"/>
  <c r="H481" i="4" s="1"/>
  <c r="G482" i="4"/>
  <c r="H482" i="4" s="1"/>
  <c r="G483" i="4"/>
  <c r="H483" i="4" s="1"/>
  <c r="G484" i="4"/>
  <c r="H484" i="4" s="1"/>
  <c r="G485" i="4"/>
  <c r="H485" i="4" s="1"/>
  <c r="G486" i="4"/>
  <c r="H486" i="4" s="1"/>
  <c r="G487" i="4"/>
  <c r="H487" i="4" s="1"/>
  <c r="G488" i="4"/>
  <c r="H488" i="4" s="1"/>
  <c r="G489" i="4"/>
  <c r="H489" i="4" s="1"/>
  <c r="G490" i="4"/>
  <c r="H490" i="4" s="1"/>
  <c r="G491" i="4"/>
  <c r="H491" i="4" s="1"/>
  <c r="G492" i="4"/>
  <c r="H492" i="4" s="1"/>
  <c r="G493" i="4"/>
  <c r="H493" i="4" s="1"/>
  <c r="G494" i="4"/>
  <c r="H494" i="4" s="1"/>
  <c r="G495" i="4"/>
  <c r="H495" i="4" s="1"/>
  <c r="G496" i="4"/>
  <c r="H496" i="4" s="1"/>
  <c r="G497" i="4"/>
  <c r="H497" i="4" s="1"/>
  <c r="G498" i="4"/>
  <c r="H498" i="4" s="1"/>
  <c r="G499" i="4"/>
  <c r="H499" i="4" s="1"/>
  <c r="G500" i="4"/>
  <c r="H500" i="4" s="1"/>
  <c r="G501" i="4"/>
  <c r="H501" i="4" s="1"/>
  <c r="G502" i="4"/>
  <c r="H502" i="4" s="1"/>
  <c r="G503" i="4"/>
  <c r="H503" i="4" s="1"/>
  <c r="G504" i="4"/>
  <c r="H504" i="4" s="1"/>
  <c r="G505" i="4"/>
  <c r="H505" i="4" s="1"/>
  <c r="G506" i="4"/>
  <c r="H506" i="4" s="1"/>
  <c r="G507" i="4"/>
  <c r="H507" i="4" s="1"/>
  <c r="G508" i="4"/>
  <c r="H508" i="4" s="1"/>
  <c r="G509" i="4"/>
  <c r="H509" i="4" s="1"/>
  <c r="G510" i="4"/>
  <c r="H510" i="4" s="1"/>
  <c r="G511" i="4"/>
  <c r="H511" i="4" s="1"/>
  <c r="G512" i="4"/>
  <c r="H512" i="4" s="1"/>
  <c r="G513" i="4"/>
  <c r="H513" i="4" s="1"/>
  <c r="G514" i="4"/>
  <c r="H514" i="4" s="1"/>
  <c r="G515" i="4"/>
  <c r="H515" i="4" s="1"/>
  <c r="G516" i="4"/>
  <c r="H516" i="4" s="1"/>
  <c r="G517" i="4"/>
  <c r="H517" i="4" s="1"/>
  <c r="G518" i="4"/>
  <c r="H518" i="4" s="1"/>
  <c r="G519" i="4"/>
  <c r="H519" i="4" s="1"/>
  <c r="G520" i="4"/>
  <c r="H520" i="4" s="1"/>
  <c r="G521" i="4"/>
  <c r="H521" i="4" s="1"/>
  <c r="G522" i="4"/>
  <c r="H522" i="4" s="1"/>
  <c r="G523" i="4"/>
  <c r="H523" i="4" s="1"/>
  <c r="G524" i="4"/>
  <c r="H524" i="4" s="1"/>
  <c r="G525" i="4"/>
  <c r="H525" i="4" s="1"/>
  <c r="G526" i="4"/>
  <c r="H526" i="4" s="1"/>
  <c r="G527" i="4"/>
  <c r="H527" i="4" s="1"/>
  <c r="G528" i="4"/>
  <c r="H528" i="4" s="1"/>
  <c r="G529" i="4"/>
  <c r="H529" i="4" s="1"/>
  <c r="G530" i="4"/>
  <c r="H530" i="4" s="1"/>
  <c r="G531" i="4"/>
  <c r="H531" i="4" s="1"/>
  <c r="G532" i="4"/>
  <c r="H532" i="4" s="1"/>
  <c r="G533" i="4"/>
  <c r="H533" i="4" s="1"/>
  <c r="G534" i="4"/>
  <c r="H534" i="4" s="1"/>
  <c r="G535" i="4"/>
  <c r="H535" i="4" s="1"/>
  <c r="G536" i="4"/>
  <c r="H536" i="4" s="1"/>
  <c r="G537" i="4"/>
  <c r="H537" i="4" s="1"/>
  <c r="G538" i="4"/>
  <c r="H538" i="4" s="1"/>
  <c r="G539" i="4"/>
  <c r="H539" i="4" s="1"/>
  <c r="G540" i="4"/>
  <c r="H540" i="4" s="1"/>
  <c r="G541" i="4"/>
  <c r="H541" i="4" s="1"/>
  <c r="G542" i="4"/>
  <c r="H542" i="4" s="1"/>
  <c r="G543" i="4"/>
  <c r="H543" i="4" s="1"/>
  <c r="G544" i="4"/>
  <c r="H544" i="4" s="1"/>
  <c r="G545" i="4"/>
  <c r="H545" i="4" s="1"/>
  <c r="G546" i="4"/>
  <c r="H546" i="4" s="1"/>
  <c r="G547" i="4"/>
  <c r="H547" i="4" s="1"/>
  <c r="G548" i="4"/>
  <c r="H548" i="4" s="1"/>
  <c r="G549" i="4"/>
  <c r="H549" i="4" s="1"/>
  <c r="G550" i="4"/>
  <c r="H550" i="4" s="1"/>
  <c r="G551" i="4"/>
  <c r="H551" i="4" s="1"/>
  <c r="G552" i="4"/>
  <c r="H552" i="4" s="1"/>
  <c r="G553" i="4"/>
  <c r="H553" i="4" s="1"/>
  <c r="G554" i="4"/>
  <c r="H554" i="4" s="1"/>
  <c r="G555" i="4"/>
  <c r="H555" i="4" s="1"/>
  <c r="G556" i="4"/>
  <c r="H556" i="4" s="1"/>
  <c r="G557" i="4"/>
  <c r="H557" i="4" s="1"/>
  <c r="G558" i="4"/>
  <c r="H558" i="4" s="1"/>
  <c r="G559" i="4"/>
  <c r="H559" i="4" s="1"/>
  <c r="G560" i="4"/>
  <c r="H560" i="4" s="1"/>
  <c r="G561" i="4"/>
  <c r="H561" i="4" s="1"/>
  <c r="G562" i="4"/>
  <c r="H562" i="4" s="1"/>
  <c r="G563" i="4"/>
  <c r="H563" i="4" s="1"/>
  <c r="G564" i="4"/>
  <c r="H564" i="4" s="1"/>
  <c r="G565" i="4"/>
  <c r="H565" i="4" s="1"/>
  <c r="G566" i="4"/>
  <c r="H566" i="4" s="1"/>
  <c r="G567" i="4"/>
  <c r="H567" i="4" s="1"/>
  <c r="G568" i="4"/>
  <c r="H568" i="4" s="1"/>
  <c r="G569" i="4"/>
  <c r="H569" i="4" s="1"/>
  <c r="G570" i="4"/>
  <c r="H570" i="4" s="1"/>
  <c r="G571" i="4"/>
  <c r="H571" i="4" s="1"/>
  <c r="G572" i="4"/>
  <c r="H572" i="4" s="1"/>
  <c r="G573" i="4"/>
  <c r="H573" i="4" s="1"/>
  <c r="G574" i="4"/>
  <c r="H574" i="4" s="1"/>
  <c r="G575" i="4"/>
  <c r="H575" i="4" s="1"/>
  <c r="G576" i="4"/>
  <c r="H576" i="4" s="1"/>
  <c r="G577" i="4"/>
  <c r="H577" i="4" s="1"/>
  <c r="G578" i="4"/>
  <c r="H578" i="4" s="1"/>
  <c r="G579" i="4"/>
  <c r="H579" i="4" s="1"/>
  <c r="G580" i="4"/>
  <c r="H580" i="4" s="1"/>
  <c r="G581" i="4"/>
  <c r="H581" i="4" s="1"/>
  <c r="G582" i="4"/>
  <c r="H582" i="4" s="1"/>
  <c r="G583" i="4"/>
  <c r="H583" i="4" s="1"/>
  <c r="G584" i="4"/>
  <c r="H584" i="4" s="1"/>
  <c r="G585" i="4"/>
  <c r="H585" i="4" s="1"/>
  <c r="G586" i="4"/>
  <c r="H586" i="4" s="1"/>
  <c r="G587" i="4"/>
  <c r="H587" i="4" s="1"/>
  <c r="G588" i="4"/>
  <c r="H588" i="4" s="1"/>
  <c r="G589" i="4"/>
  <c r="H589" i="4" s="1"/>
  <c r="G590" i="4"/>
  <c r="H590" i="4" s="1"/>
  <c r="G591" i="4"/>
  <c r="H591" i="4" s="1"/>
  <c r="G592" i="4"/>
  <c r="H592" i="4" s="1"/>
  <c r="G593" i="4"/>
  <c r="H593" i="4" s="1"/>
  <c r="G594" i="4"/>
  <c r="H594" i="4" s="1"/>
  <c r="G595" i="4"/>
  <c r="H595" i="4" s="1"/>
  <c r="G596" i="4"/>
  <c r="H596" i="4" s="1"/>
  <c r="G597" i="4"/>
  <c r="H597" i="4" s="1"/>
  <c r="G598" i="4"/>
  <c r="H598" i="4" s="1"/>
  <c r="G599" i="4"/>
  <c r="H599" i="4" s="1"/>
  <c r="G600" i="4"/>
  <c r="H600" i="4" s="1"/>
  <c r="G601" i="4"/>
  <c r="H601" i="4" s="1"/>
  <c r="G602" i="4"/>
  <c r="H602" i="4" s="1"/>
  <c r="G603" i="4"/>
  <c r="H603" i="4" s="1"/>
  <c r="G604" i="4"/>
  <c r="H604" i="4" s="1"/>
  <c r="G605" i="4"/>
  <c r="H605" i="4" s="1"/>
  <c r="G606" i="4"/>
  <c r="H606" i="4" s="1"/>
  <c r="G607" i="4"/>
  <c r="H607" i="4" s="1"/>
  <c r="G608" i="4"/>
  <c r="H608" i="4" s="1"/>
  <c r="G609" i="4"/>
  <c r="H609" i="4" s="1"/>
  <c r="G610" i="4"/>
  <c r="H610" i="4" s="1"/>
  <c r="G611" i="4"/>
  <c r="H611" i="4" s="1"/>
  <c r="G612" i="4"/>
  <c r="H612" i="4" s="1"/>
  <c r="G613" i="4"/>
  <c r="H613" i="4" s="1"/>
  <c r="G614" i="4"/>
  <c r="H614" i="4" s="1"/>
  <c r="G615" i="4"/>
  <c r="H615" i="4" s="1"/>
  <c r="G616" i="4"/>
  <c r="H616" i="4" s="1"/>
  <c r="G617" i="4"/>
  <c r="H617" i="4" s="1"/>
  <c r="G618" i="4"/>
  <c r="H618" i="4" s="1"/>
  <c r="G619" i="4"/>
  <c r="H619" i="4" s="1"/>
  <c r="G620" i="4"/>
  <c r="H620" i="4" s="1"/>
  <c r="G621" i="4"/>
  <c r="H621" i="4" s="1"/>
  <c r="G622" i="4"/>
  <c r="H622" i="4" s="1"/>
  <c r="G623" i="4"/>
  <c r="H623" i="4" s="1"/>
  <c r="G624" i="4"/>
  <c r="H624" i="4" s="1"/>
  <c r="G625" i="4"/>
  <c r="H625" i="4" s="1"/>
  <c r="G626" i="4"/>
  <c r="H626" i="4" s="1"/>
  <c r="G627" i="4"/>
  <c r="H627" i="4" s="1"/>
  <c r="G628" i="4"/>
  <c r="H628" i="4" s="1"/>
  <c r="G629" i="4"/>
  <c r="H629" i="4" s="1"/>
  <c r="G630" i="4"/>
  <c r="H630" i="4" s="1"/>
  <c r="G631" i="4"/>
  <c r="H631" i="4" s="1"/>
  <c r="G632" i="4"/>
  <c r="H632" i="4" s="1"/>
  <c r="G633" i="4"/>
  <c r="H633" i="4" s="1"/>
  <c r="G634" i="4"/>
  <c r="H634" i="4" s="1"/>
  <c r="G635" i="4"/>
  <c r="H635" i="4" s="1"/>
  <c r="G636" i="4"/>
  <c r="H636" i="4" s="1"/>
  <c r="G637" i="4"/>
  <c r="H637" i="4" s="1"/>
  <c r="G638" i="4"/>
  <c r="H638" i="4" s="1"/>
  <c r="G639" i="4"/>
  <c r="H639" i="4" s="1"/>
  <c r="G640" i="4"/>
  <c r="H640" i="4" s="1"/>
  <c r="G641" i="4"/>
  <c r="H641" i="4" s="1"/>
  <c r="G642" i="4"/>
  <c r="H642" i="4" s="1"/>
  <c r="G643" i="4"/>
  <c r="H643" i="4" s="1"/>
  <c r="G644" i="4"/>
  <c r="H644" i="4" s="1"/>
  <c r="G645" i="4"/>
  <c r="H645" i="4" s="1"/>
  <c r="G646" i="4"/>
  <c r="H646" i="4" s="1"/>
  <c r="G647" i="4"/>
  <c r="H647" i="4" s="1"/>
  <c r="G648" i="4"/>
  <c r="H648" i="4" s="1"/>
  <c r="G649" i="4"/>
  <c r="H649" i="4" s="1"/>
  <c r="G650" i="4"/>
  <c r="H650" i="4" s="1"/>
  <c r="G651" i="4"/>
  <c r="H651" i="4" s="1"/>
  <c r="G652" i="4"/>
  <c r="H652" i="4" s="1"/>
  <c r="G653" i="4"/>
  <c r="H653" i="4" s="1"/>
  <c r="G654" i="4"/>
  <c r="H654" i="4" s="1"/>
  <c r="G655" i="4"/>
  <c r="H655" i="4" s="1"/>
  <c r="G656" i="4"/>
  <c r="H656" i="4" s="1"/>
  <c r="G657" i="4"/>
  <c r="H657" i="4" s="1"/>
  <c r="G658" i="4"/>
  <c r="H658" i="4" s="1"/>
  <c r="G659" i="4"/>
  <c r="H659" i="4" s="1"/>
  <c r="G660" i="4"/>
  <c r="H660" i="4" s="1"/>
  <c r="G661" i="4"/>
  <c r="H661" i="4" s="1"/>
  <c r="G662" i="4"/>
  <c r="H662" i="4" s="1"/>
  <c r="G663" i="4"/>
  <c r="H663" i="4" s="1"/>
  <c r="G664" i="4"/>
  <c r="H664" i="4" s="1"/>
  <c r="G665" i="4"/>
  <c r="H665" i="4" s="1"/>
  <c r="G666" i="4"/>
  <c r="H666" i="4" s="1"/>
  <c r="G667" i="4"/>
  <c r="H667" i="4" s="1"/>
  <c r="G668" i="4"/>
  <c r="H668" i="4" s="1"/>
  <c r="G669" i="4"/>
  <c r="H669" i="4" s="1"/>
  <c r="G670" i="4"/>
  <c r="H670" i="4" s="1"/>
  <c r="G671" i="4"/>
  <c r="H671" i="4" s="1"/>
  <c r="G672" i="4"/>
  <c r="H672" i="4" s="1"/>
  <c r="G673" i="4"/>
  <c r="H673" i="4" s="1"/>
  <c r="G674" i="4"/>
  <c r="H674" i="4" s="1"/>
  <c r="G675" i="4"/>
  <c r="H675" i="4" s="1"/>
  <c r="G676" i="4"/>
  <c r="H676" i="4" s="1"/>
  <c r="G677" i="4"/>
  <c r="H677" i="4" s="1"/>
  <c r="G678" i="4"/>
  <c r="H678" i="4" s="1"/>
  <c r="G679" i="4"/>
  <c r="H679" i="4" s="1"/>
  <c r="G680" i="4"/>
  <c r="H680" i="4" s="1"/>
  <c r="G681" i="4"/>
  <c r="H681" i="4" s="1"/>
  <c r="G682" i="4"/>
  <c r="H682" i="4" s="1"/>
  <c r="G683" i="4"/>
  <c r="H683" i="4" s="1"/>
  <c r="G684" i="4"/>
  <c r="H684" i="4" s="1"/>
  <c r="G685" i="4"/>
  <c r="H685" i="4" s="1"/>
  <c r="G686" i="4"/>
  <c r="H686" i="4" s="1"/>
  <c r="G687" i="4"/>
  <c r="H687" i="4" s="1"/>
  <c r="G688" i="4"/>
  <c r="H688" i="4" s="1"/>
  <c r="G689" i="4"/>
  <c r="H689" i="4" s="1"/>
  <c r="G690" i="4"/>
  <c r="H690" i="4" s="1"/>
  <c r="G691" i="4"/>
  <c r="H691" i="4" s="1"/>
  <c r="G692" i="4"/>
  <c r="H692" i="4" s="1"/>
  <c r="G693" i="4"/>
  <c r="H693" i="4" s="1"/>
  <c r="G694" i="4"/>
  <c r="H694" i="4" s="1"/>
  <c r="G695" i="4"/>
  <c r="H695" i="4" s="1"/>
  <c r="G696" i="4"/>
  <c r="H696" i="4" s="1"/>
  <c r="G697" i="4"/>
  <c r="H697" i="4" s="1"/>
  <c r="G698" i="4"/>
  <c r="H698" i="4" s="1"/>
  <c r="G699" i="4"/>
  <c r="H699" i="4" s="1"/>
  <c r="G700" i="4"/>
  <c r="H700" i="4" s="1"/>
  <c r="G701" i="4"/>
  <c r="H701" i="4" s="1"/>
  <c r="G702" i="4"/>
  <c r="H702" i="4" s="1"/>
  <c r="G703" i="4"/>
  <c r="H703" i="4" s="1"/>
  <c r="G704" i="4"/>
  <c r="H704" i="4" s="1"/>
  <c r="G705" i="4"/>
  <c r="H705" i="4" s="1"/>
  <c r="G706" i="4"/>
  <c r="H706" i="4" s="1"/>
  <c r="G707" i="4"/>
  <c r="H707" i="4" s="1"/>
  <c r="G708" i="4"/>
  <c r="H708" i="4" s="1"/>
  <c r="G709" i="4"/>
  <c r="H709" i="4" s="1"/>
  <c r="G710" i="4"/>
  <c r="H710" i="4" s="1"/>
  <c r="G711" i="4"/>
  <c r="H711" i="4" s="1"/>
  <c r="G712" i="4"/>
  <c r="H712" i="4" s="1"/>
  <c r="G713" i="4"/>
  <c r="H713" i="4" s="1"/>
  <c r="G714" i="4"/>
  <c r="H714" i="4" s="1"/>
  <c r="G715" i="4"/>
  <c r="H715" i="4" s="1"/>
  <c r="G716" i="4"/>
  <c r="H716" i="4" s="1"/>
  <c r="G717" i="4"/>
  <c r="H717" i="4" s="1"/>
  <c r="G718" i="4"/>
  <c r="H718" i="4" s="1"/>
  <c r="G719" i="4"/>
  <c r="H719" i="4" s="1"/>
  <c r="G720" i="4"/>
  <c r="H720" i="4" s="1"/>
  <c r="G721" i="4"/>
  <c r="H721" i="4" s="1"/>
  <c r="G722" i="4"/>
  <c r="H722" i="4" s="1"/>
  <c r="G723" i="4"/>
  <c r="H723" i="4" s="1"/>
  <c r="G724" i="4"/>
  <c r="H724" i="4" s="1"/>
  <c r="G725" i="4"/>
  <c r="H725" i="4" s="1"/>
  <c r="G726" i="4"/>
  <c r="H726" i="4" s="1"/>
  <c r="G727" i="4"/>
  <c r="H727" i="4" s="1"/>
  <c r="G728" i="4"/>
  <c r="H728" i="4" s="1"/>
  <c r="G729" i="4"/>
  <c r="H729" i="4" s="1"/>
  <c r="G730" i="4"/>
  <c r="H730" i="4" s="1"/>
  <c r="G731" i="4"/>
  <c r="H731" i="4" s="1"/>
  <c r="G732" i="4"/>
  <c r="H732" i="4" s="1"/>
  <c r="G733" i="4"/>
  <c r="H733" i="4" s="1"/>
  <c r="G734" i="4"/>
  <c r="H734" i="4" s="1"/>
  <c r="G735" i="4"/>
  <c r="H735" i="4" s="1"/>
  <c r="G736" i="4"/>
  <c r="H736" i="4" s="1"/>
  <c r="G737" i="4"/>
  <c r="H737" i="4" s="1"/>
  <c r="G738" i="4"/>
  <c r="H738" i="4" s="1"/>
  <c r="G739" i="4"/>
  <c r="H739" i="4" s="1"/>
  <c r="G740" i="4"/>
  <c r="H740" i="4" s="1"/>
  <c r="G741" i="4"/>
  <c r="H741" i="4" s="1"/>
  <c r="G742" i="4"/>
  <c r="H742" i="4" s="1"/>
  <c r="G743" i="4"/>
  <c r="H743" i="4" s="1"/>
  <c r="G744" i="4"/>
  <c r="H744" i="4" s="1"/>
  <c r="G745" i="4"/>
  <c r="H745" i="4" s="1"/>
  <c r="G746" i="4"/>
  <c r="H746" i="4" s="1"/>
  <c r="G747" i="4"/>
  <c r="H747" i="4" s="1"/>
  <c r="G748" i="4"/>
  <c r="H748" i="4" s="1"/>
  <c r="G749" i="4"/>
  <c r="H749" i="4" s="1"/>
  <c r="G750" i="4"/>
  <c r="H750" i="4" s="1"/>
  <c r="G751" i="4"/>
  <c r="H751" i="4" s="1"/>
  <c r="G752" i="4"/>
  <c r="H752" i="4" s="1"/>
  <c r="G753" i="4"/>
  <c r="H753" i="4" s="1"/>
  <c r="G754" i="4"/>
  <c r="H754" i="4" s="1"/>
  <c r="G755" i="4"/>
  <c r="H755" i="4" s="1"/>
  <c r="G756" i="4"/>
  <c r="H756" i="4" s="1"/>
  <c r="G757" i="4"/>
  <c r="H757" i="4" s="1"/>
  <c r="G758" i="4"/>
  <c r="H758" i="4" s="1"/>
  <c r="G759" i="4"/>
  <c r="H759" i="4" s="1"/>
  <c r="G760" i="4"/>
  <c r="H760" i="4" s="1"/>
  <c r="G761" i="4"/>
  <c r="H761" i="4" s="1"/>
  <c r="G762" i="4"/>
  <c r="H762" i="4" s="1"/>
  <c r="G763" i="4"/>
  <c r="H763" i="4" s="1"/>
  <c r="G764" i="4"/>
  <c r="H764" i="4" s="1"/>
  <c r="G765" i="4"/>
  <c r="H765" i="4" s="1"/>
  <c r="G766" i="4"/>
  <c r="H766" i="4" s="1"/>
  <c r="G767" i="4"/>
  <c r="H767" i="4" s="1"/>
  <c r="G768" i="4"/>
  <c r="H768" i="4" s="1"/>
  <c r="G769" i="4"/>
  <c r="H769" i="4" s="1"/>
  <c r="G770" i="4"/>
  <c r="H770" i="4" s="1"/>
  <c r="G771" i="4"/>
  <c r="H771" i="4" s="1"/>
  <c r="G772" i="4"/>
  <c r="H772" i="4" s="1"/>
  <c r="G773" i="4"/>
  <c r="H773" i="4" s="1"/>
  <c r="G774" i="4"/>
  <c r="H774" i="4" s="1"/>
  <c r="G775" i="4"/>
  <c r="H775" i="4" s="1"/>
  <c r="G776" i="4"/>
  <c r="H776" i="4" s="1"/>
  <c r="G777" i="4"/>
  <c r="H777" i="4" s="1"/>
  <c r="G778" i="4"/>
  <c r="H778" i="4" s="1"/>
  <c r="G779" i="4"/>
  <c r="H779" i="4" s="1"/>
  <c r="G780" i="4"/>
  <c r="H780" i="4" s="1"/>
  <c r="G781" i="4"/>
  <c r="H781" i="4" s="1"/>
  <c r="G782" i="4"/>
  <c r="H782" i="4" s="1"/>
  <c r="G783" i="4"/>
  <c r="H783" i="4" s="1"/>
  <c r="G784" i="4"/>
  <c r="H784" i="4" s="1"/>
  <c r="G785" i="4"/>
  <c r="H785" i="4" s="1"/>
  <c r="G786" i="4"/>
  <c r="H786" i="4" s="1"/>
  <c r="G787" i="4"/>
  <c r="H787" i="4" s="1"/>
  <c r="G788" i="4"/>
  <c r="H788" i="4" s="1"/>
  <c r="G789" i="4"/>
  <c r="H789" i="4" s="1"/>
  <c r="G790" i="4"/>
  <c r="H790" i="4" s="1"/>
  <c r="G791" i="4"/>
  <c r="H791" i="4" s="1"/>
  <c r="G792" i="4"/>
  <c r="H792" i="4" s="1"/>
  <c r="G793" i="4"/>
  <c r="H793" i="4" s="1"/>
  <c r="G794" i="4"/>
  <c r="H794" i="4" s="1"/>
  <c r="G795" i="4"/>
  <c r="H795" i="4" s="1"/>
  <c r="G796" i="4"/>
  <c r="H796" i="4" s="1"/>
  <c r="G797" i="4"/>
  <c r="H797" i="4" s="1"/>
  <c r="G798" i="4"/>
  <c r="H798" i="4" s="1"/>
  <c r="G799" i="4"/>
  <c r="H799" i="4" s="1"/>
  <c r="G800" i="4"/>
  <c r="H800" i="4" s="1"/>
  <c r="G801" i="4"/>
  <c r="H801" i="4" s="1"/>
  <c r="G802" i="4"/>
  <c r="H802" i="4" s="1"/>
  <c r="G803" i="4"/>
  <c r="H803" i="4" s="1"/>
  <c r="G804" i="4"/>
  <c r="H804" i="4" s="1"/>
  <c r="G805" i="4"/>
  <c r="H805" i="4" s="1"/>
  <c r="G806" i="4"/>
  <c r="H806" i="4" s="1"/>
  <c r="G807" i="4"/>
  <c r="H807" i="4" s="1"/>
  <c r="G808" i="4"/>
  <c r="H808" i="4" s="1"/>
  <c r="G809" i="4"/>
  <c r="H809" i="4" s="1"/>
  <c r="G810" i="4"/>
  <c r="H810" i="4" s="1"/>
  <c r="G811" i="4"/>
  <c r="H811" i="4" s="1"/>
  <c r="G812" i="4"/>
  <c r="H812" i="4" s="1"/>
  <c r="G813" i="4"/>
  <c r="H813" i="4" s="1"/>
  <c r="G814" i="4"/>
  <c r="H814" i="4" s="1"/>
  <c r="G815" i="4"/>
  <c r="H815" i="4" s="1"/>
  <c r="G816" i="4"/>
  <c r="H816" i="4" s="1"/>
  <c r="G817" i="4"/>
  <c r="H817" i="4" s="1"/>
  <c r="G818" i="4"/>
  <c r="H818" i="4" s="1"/>
  <c r="G819" i="4"/>
  <c r="H819" i="4" s="1"/>
  <c r="G820" i="4"/>
  <c r="H820" i="4" s="1"/>
  <c r="G821" i="4"/>
  <c r="H821" i="4" s="1"/>
  <c r="G822" i="4"/>
  <c r="H822" i="4" s="1"/>
  <c r="G823" i="4"/>
  <c r="H823" i="4" s="1"/>
  <c r="G824" i="4"/>
  <c r="H824" i="4" s="1"/>
  <c r="G825" i="4"/>
  <c r="H825" i="4" s="1"/>
  <c r="G826" i="4"/>
  <c r="H826" i="4" s="1"/>
  <c r="G827" i="4"/>
  <c r="H827" i="4" s="1"/>
  <c r="G828" i="4"/>
  <c r="H828" i="4" s="1"/>
  <c r="G829" i="4"/>
  <c r="H829" i="4" s="1"/>
  <c r="G830" i="4"/>
  <c r="H830" i="4" s="1"/>
  <c r="G831" i="4"/>
  <c r="H831" i="4" s="1"/>
  <c r="G832" i="4"/>
  <c r="H832" i="4" s="1"/>
  <c r="G833" i="4"/>
  <c r="H833" i="4" s="1"/>
  <c r="G834" i="4"/>
  <c r="H834" i="4" s="1"/>
  <c r="G835" i="4"/>
  <c r="H835" i="4" s="1"/>
  <c r="G836" i="4"/>
  <c r="H836" i="4" s="1"/>
  <c r="G837" i="4"/>
  <c r="H837" i="4" s="1"/>
  <c r="G838" i="4"/>
  <c r="H838" i="4" s="1"/>
  <c r="G839" i="4"/>
  <c r="H839" i="4" s="1"/>
  <c r="G840" i="4"/>
  <c r="H840" i="4" s="1"/>
  <c r="G841" i="4"/>
  <c r="H841" i="4" s="1"/>
  <c r="G842" i="4"/>
  <c r="H842" i="4" s="1"/>
  <c r="G843" i="4"/>
  <c r="H843" i="4" s="1"/>
  <c r="G844" i="4"/>
  <c r="H844" i="4" s="1"/>
  <c r="G845" i="4"/>
  <c r="H845" i="4" s="1"/>
  <c r="G846" i="4"/>
  <c r="H846" i="4" s="1"/>
  <c r="G847" i="4"/>
  <c r="H847" i="4" s="1"/>
  <c r="G848" i="4"/>
  <c r="H848" i="4" s="1"/>
  <c r="G849" i="4"/>
  <c r="H849" i="4" s="1"/>
  <c r="G850" i="4"/>
  <c r="H850" i="4" s="1"/>
  <c r="G851" i="4"/>
  <c r="H851" i="4" s="1"/>
  <c r="G852" i="4"/>
  <c r="H852" i="4" s="1"/>
  <c r="G853" i="4"/>
  <c r="H853" i="4" s="1"/>
  <c r="G854" i="4"/>
  <c r="H854" i="4" s="1"/>
  <c r="G855" i="4"/>
  <c r="H855" i="4" s="1"/>
  <c r="G856" i="4"/>
  <c r="H856" i="4" s="1"/>
  <c r="G857" i="4"/>
  <c r="H857" i="4" s="1"/>
  <c r="G858" i="4"/>
  <c r="H858" i="4" s="1"/>
  <c r="G859" i="4"/>
  <c r="H859" i="4" s="1"/>
  <c r="G860" i="4"/>
  <c r="H860" i="4" s="1"/>
  <c r="G861" i="4"/>
  <c r="H861" i="4" s="1"/>
  <c r="G862" i="4"/>
  <c r="H862" i="4" s="1"/>
  <c r="G863" i="4"/>
  <c r="H863" i="4" s="1"/>
  <c r="G864" i="4"/>
  <c r="H864" i="4" s="1"/>
  <c r="G865" i="4"/>
  <c r="H865" i="4" s="1"/>
  <c r="G866" i="4"/>
  <c r="H866" i="4" s="1"/>
  <c r="G867" i="4"/>
  <c r="H867" i="4" s="1"/>
  <c r="G868" i="4"/>
  <c r="H868" i="4" s="1"/>
  <c r="G869" i="4"/>
  <c r="H869" i="4" s="1"/>
  <c r="G870" i="4"/>
  <c r="H870" i="4" s="1"/>
  <c r="G871" i="4"/>
  <c r="H871" i="4" s="1"/>
  <c r="G872" i="4"/>
  <c r="H872" i="4" s="1"/>
  <c r="G873" i="4"/>
  <c r="H873" i="4" s="1"/>
  <c r="G874" i="4"/>
  <c r="H874" i="4" s="1"/>
  <c r="G875" i="4"/>
  <c r="H875" i="4" s="1"/>
  <c r="G876" i="4"/>
  <c r="H876" i="4" s="1"/>
  <c r="G877" i="4"/>
  <c r="H877" i="4" s="1"/>
  <c r="G878" i="4"/>
  <c r="H878" i="4" s="1"/>
  <c r="G879" i="4"/>
  <c r="H879" i="4" s="1"/>
  <c r="G880" i="4"/>
  <c r="H880" i="4" s="1"/>
  <c r="G881" i="4"/>
  <c r="H881" i="4" s="1"/>
  <c r="G882" i="4"/>
  <c r="H882" i="4" s="1"/>
  <c r="G883" i="4"/>
  <c r="H883" i="4" s="1"/>
  <c r="G884" i="4"/>
  <c r="H884" i="4" s="1"/>
  <c r="G885" i="4"/>
  <c r="H885" i="4" s="1"/>
  <c r="G886" i="4"/>
  <c r="H886" i="4" s="1"/>
  <c r="G887" i="4"/>
  <c r="H887" i="4" s="1"/>
  <c r="G888" i="4"/>
  <c r="H888" i="4" s="1"/>
  <c r="G889" i="4"/>
  <c r="H889" i="4" s="1"/>
  <c r="G890" i="4"/>
  <c r="H890" i="4" s="1"/>
  <c r="G891" i="4"/>
  <c r="H891" i="4" s="1"/>
  <c r="G892" i="4"/>
  <c r="H892" i="4" s="1"/>
  <c r="G893" i="4"/>
  <c r="H893" i="4" s="1"/>
  <c r="G894" i="4"/>
  <c r="H894" i="4" s="1"/>
  <c r="G895" i="4"/>
  <c r="H895" i="4" s="1"/>
  <c r="G896" i="4"/>
  <c r="H896" i="4" s="1"/>
  <c r="G897" i="4"/>
  <c r="H897" i="4" s="1"/>
  <c r="G898" i="4"/>
  <c r="H898" i="4" s="1"/>
  <c r="G899" i="4"/>
  <c r="H899" i="4" s="1"/>
  <c r="G900" i="4"/>
  <c r="H900" i="4" s="1"/>
  <c r="G901" i="4"/>
  <c r="H901" i="4" s="1"/>
  <c r="G902" i="4"/>
  <c r="H902" i="4" s="1"/>
  <c r="G903" i="4"/>
  <c r="H903" i="4" s="1"/>
  <c r="G904" i="4"/>
  <c r="H904" i="4" s="1"/>
  <c r="G905" i="4"/>
  <c r="H905" i="4" s="1"/>
  <c r="G906" i="4"/>
  <c r="H906" i="4" s="1"/>
  <c r="G907" i="4"/>
  <c r="H907" i="4" s="1"/>
  <c r="G908" i="4"/>
  <c r="H908" i="4" s="1"/>
  <c r="G909" i="4"/>
  <c r="H909" i="4" s="1"/>
  <c r="G910" i="4"/>
  <c r="H910" i="4" s="1"/>
  <c r="G911" i="4"/>
  <c r="H911" i="4" s="1"/>
  <c r="G912" i="4"/>
  <c r="H912" i="4" s="1"/>
  <c r="G913" i="4"/>
  <c r="H913" i="4" s="1"/>
  <c r="G914" i="4"/>
  <c r="H914" i="4" s="1"/>
  <c r="G915" i="4"/>
  <c r="H915" i="4" s="1"/>
  <c r="G916" i="4"/>
  <c r="H916" i="4" s="1"/>
  <c r="G917" i="4"/>
  <c r="H917" i="4" s="1"/>
  <c r="G918" i="4"/>
  <c r="H918" i="4" s="1"/>
  <c r="G919" i="4"/>
  <c r="H919" i="4" s="1"/>
  <c r="G920" i="4"/>
  <c r="H920" i="4" s="1"/>
  <c r="G921" i="4"/>
  <c r="H921" i="4" s="1"/>
  <c r="G922" i="4"/>
  <c r="H922" i="4" s="1"/>
  <c r="G923" i="4"/>
  <c r="H923" i="4" s="1"/>
  <c r="G924" i="4"/>
  <c r="H924" i="4" s="1"/>
  <c r="G925" i="4"/>
  <c r="H925" i="4" s="1"/>
  <c r="G926" i="4"/>
  <c r="H926" i="4" s="1"/>
  <c r="G927" i="4"/>
  <c r="H927" i="4" s="1"/>
  <c r="G928" i="4"/>
  <c r="H928" i="4" s="1"/>
  <c r="G929" i="4"/>
  <c r="H929" i="4" s="1"/>
  <c r="G930" i="4"/>
  <c r="H930" i="4" s="1"/>
  <c r="G931" i="4"/>
  <c r="H931" i="4" s="1"/>
  <c r="G932" i="4"/>
  <c r="H932" i="4" s="1"/>
  <c r="G933" i="4"/>
  <c r="H933" i="4" s="1"/>
  <c r="G934" i="4"/>
  <c r="H934" i="4" s="1"/>
  <c r="G935" i="4"/>
  <c r="H935" i="4" s="1"/>
  <c r="G936" i="4"/>
  <c r="H936" i="4" s="1"/>
  <c r="G937" i="4"/>
  <c r="H937" i="4" s="1"/>
  <c r="G938" i="4"/>
  <c r="H938" i="4" s="1"/>
  <c r="G939" i="4"/>
  <c r="H939" i="4" s="1"/>
  <c r="G940" i="4"/>
  <c r="H940" i="4" s="1"/>
  <c r="G941" i="4"/>
  <c r="H941" i="4" s="1"/>
  <c r="G942" i="4"/>
  <c r="H942" i="4" s="1"/>
  <c r="G943" i="4"/>
  <c r="H943" i="4" s="1"/>
  <c r="G944" i="4"/>
  <c r="H944" i="4" s="1"/>
  <c r="G945" i="4"/>
  <c r="H945" i="4" s="1"/>
  <c r="G946" i="4"/>
  <c r="H946" i="4" s="1"/>
  <c r="G947" i="4"/>
  <c r="H947" i="4" s="1"/>
  <c r="G948" i="4"/>
  <c r="H948" i="4" s="1"/>
  <c r="G949" i="4"/>
  <c r="H949" i="4" s="1"/>
  <c r="G950" i="4"/>
  <c r="H950" i="4" s="1"/>
  <c r="G951" i="4"/>
  <c r="H951" i="4" s="1"/>
  <c r="G952" i="4"/>
  <c r="H952" i="4" s="1"/>
  <c r="G953" i="4"/>
  <c r="H953" i="4" s="1"/>
  <c r="G954" i="4"/>
  <c r="H954" i="4" s="1"/>
  <c r="G955" i="4"/>
  <c r="H955" i="4" s="1"/>
  <c r="G956" i="4"/>
  <c r="H956" i="4" s="1"/>
  <c r="G957" i="4"/>
  <c r="H957" i="4" s="1"/>
  <c r="G958" i="4"/>
  <c r="H958" i="4" s="1"/>
  <c r="G959" i="4"/>
  <c r="H959" i="4" s="1"/>
  <c r="G960" i="4"/>
  <c r="H960" i="4" s="1"/>
  <c r="G961" i="4"/>
  <c r="H961" i="4" s="1"/>
  <c r="G962" i="4"/>
  <c r="H962" i="4" s="1"/>
  <c r="G963" i="4"/>
  <c r="H963" i="4" s="1"/>
  <c r="G964" i="4"/>
  <c r="H964" i="4" s="1"/>
  <c r="G965" i="4"/>
  <c r="H965" i="4" s="1"/>
  <c r="G966" i="4"/>
  <c r="H966" i="4" s="1"/>
  <c r="G967" i="4"/>
  <c r="H967" i="4" s="1"/>
  <c r="G968" i="4"/>
  <c r="H968" i="4" s="1"/>
  <c r="G969" i="4"/>
  <c r="H969" i="4" s="1"/>
  <c r="G970" i="4"/>
  <c r="H970" i="4" s="1"/>
  <c r="G971" i="4"/>
  <c r="H971" i="4" s="1"/>
  <c r="G972" i="4"/>
  <c r="H972" i="4" s="1"/>
  <c r="G973" i="4"/>
  <c r="H973" i="4" s="1"/>
  <c r="G974" i="4"/>
  <c r="H974" i="4" s="1"/>
  <c r="G975" i="4"/>
  <c r="H975" i="4" s="1"/>
  <c r="G976" i="4"/>
  <c r="H976" i="4" s="1"/>
  <c r="G977" i="4"/>
  <c r="H977" i="4" s="1"/>
  <c r="G978" i="4"/>
  <c r="H978" i="4" s="1"/>
  <c r="G979" i="4"/>
  <c r="H979" i="4" s="1"/>
  <c r="G980" i="4"/>
  <c r="H980" i="4" s="1"/>
  <c r="G981" i="4"/>
  <c r="H981" i="4" s="1"/>
  <c r="G982" i="4"/>
  <c r="H982" i="4" s="1"/>
  <c r="G983" i="4"/>
  <c r="H983" i="4" s="1"/>
  <c r="G984" i="4"/>
  <c r="H984" i="4" s="1"/>
  <c r="G985" i="4"/>
  <c r="H985" i="4" s="1"/>
  <c r="G986" i="4"/>
  <c r="H986" i="4" s="1"/>
  <c r="G987" i="4"/>
  <c r="H987" i="4" s="1"/>
  <c r="G988" i="4"/>
  <c r="H988" i="4" s="1"/>
  <c r="G989" i="4"/>
  <c r="H989" i="4" s="1"/>
  <c r="G990" i="4"/>
  <c r="H990" i="4" s="1"/>
  <c r="G991" i="4"/>
  <c r="H991" i="4" s="1"/>
  <c r="G992" i="4"/>
  <c r="H992" i="4" s="1"/>
  <c r="G993" i="4"/>
  <c r="H993" i="4" s="1"/>
  <c r="G994" i="4"/>
  <c r="H994" i="4" s="1"/>
  <c r="G995" i="4"/>
  <c r="H995" i="4" s="1"/>
  <c r="G996" i="4"/>
  <c r="H996" i="4" s="1"/>
  <c r="G997" i="4"/>
  <c r="H997" i="4" s="1"/>
  <c r="G998" i="4"/>
  <c r="H998" i="4" s="1"/>
  <c r="G999" i="4"/>
  <c r="H999" i="4" s="1"/>
  <c r="G1000" i="4"/>
  <c r="H1000" i="4" s="1"/>
  <c r="G1001" i="4"/>
  <c r="H1001" i="4" s="1"/>
  <c r="E2" i="4"/>
  <c r="F2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 s="1"/>
  <c r="E320" i="4"/>
  <c r="F320" i="4" s="1"/>
  <c r="E321" i="4"/>
  <c r="F321" i="4" s="1"/>
  <c r="E322" i="4"/>
  <c r="F322" i="4" s="1"/>
  <c r="E323" i="4"/>
  <c r="F323" i="4" s="1"/>
  <c r="E324" i="4"/>
  <c r="F324" i="4" s="1"/>
  <c r="E325" i="4"/>
  <c r="F325" i="4" s="1"/>
  <c r="E326" i="4"/>
  <c r="F326" i="4" s="1"/>
  <c r="E327" i="4"/>
  <c r="F327" i="4" s="1"/>
  <c r="E328" i="4"/>
  <c r="F328" i="4" s="1"/>
  <c r="E329" i="4"/>
  <c r="F329" i="4" s="1"/>
  <c r="E330" i="4"/>
  <c r="F330" i="4" s="1"/>
  <c r="E331" i="4"/>
  <c r="F331" i="4" s="1"/>
  <c r="E332" i="4"/>
  <c r="F332" i="4" s="1"/>
  <c r="E333" i="4"/>
  <c r="F333" i="4" s="1"/>
  <c r="E334" i="4"/>
  <c r="F334" i="4" s="1"/>
  <c r="E335" i="4"/>
  <c r="F335" i="4" s="1"/>
  <c r="E336" i="4"/>
  <c r="F336" i="4" s="1"/>
  <c r="E337" i="4"/>
  <c r="F337" i="4" s="1"/>
  <c r="E338" i="4"/>
  <c r="F338" i="4" s="1"/>
  <c r="E339" i="4"/>
  <c r="F339" i="4" s="1"/>
  <c r="E340" i="4"/>
  <c r="F340" i="4" s="1"/>
  <c r="E341" i="4"/>
  <c r="F341" i="4" s="1"/>
  <c r="E342" i="4"/>
  <c r="F342" i="4" s="1"/>
  <c r="E343" i="4"/>
  <c r="F343" i="4" s="1"/>
  <c r="E344" i="4"/>
  <c r="F344" i="4" s="1"/>
  <c r="E345" i="4"/>
  <c r="F345" i="4" s="1"/>
  <c r="E346" i="4"/>
  <c r="F346" i="4" s="1"/>
  <c r="E347" i="4"/>
  <c r="F347" i="4" s="1"/>
  <c r="E348" i="4"/>
  <c r="F348" i="4" s="1"/>
  <c r="E349" i="4"/>
  <c r="F349" i="4" s="1"/>
  <c r="E350" i="4"/>
  <c r="F350" i="4" s="1"/>
  <c r="E351" i="4"/>
  <c r="F351" i="4" s="1"/>
  <c r="E352" i="4"/>
  <c r="F352" i="4" s="1"/>
  <c r="E353" i="4"/>
  <c r="F353" i="4" s="1"/>
  <c r="E354" i="4"/>
  <c r="F354" i="4" s="1"/>
  <c r="E355" i="4"/>
  <c r="F355" i="4" s="1"/>
  <c r="E356" i="4"/>
  <c r="F356" i="4" s="1"/>
  <c r="E357" i="4"/>
  <c r="F357" i="4" s="1"/>
  <c r="E358" i="4"/>
  <c r="F358" i="4" s="1"/>
  <c r="E359" i="4"/>
  <c r="F359" i="4" s="1"/>
  <c r="E360" i="4"/>
  <c r="F360" i="4" s="1"/>
  <c r="E361" i="4"/>
  <c r="F361" i="4" s="1"/>
  <c r="E362" i="4"/>
  <c r="F362" i="4" s="1"/>
  <c r="E363" i="4"/>
  <c r="F363" i="4" s="1"/>
  <c r="E364" i="4"/>
  <c r="F364" i="4" s="1"/>
  <c r="E365" i="4"/>
  <c r="F365" i="4" s="1"/>
  <c r="E366" i="4"/>
  <c r="F366" i="4" s="1"/>
  <c r="E367" i="4"/>
  <c r="F367" i="4" s="1"/>
  <c r="E368" i="4"/>
  <c r="F368" i="4" s="1"/>
  <c r="E369" i="4"/>
  <c r="F369" i="4" s="1"/>
  <c r="E370" i="4"/>
  <c r="F370" i="4" s="1"/>
  <c r="E371" i="4"/>
  <c r="F371" i="4" s="1"/>
  <c r="E372" i="4"/>
  <c r="F372" i="4" s="1"/>
  <c r="E373" i="4"/>
  <c r="F373" i="4" s="1"/>
  <c r="E374" i="4"/>
  <c r="F374" i="4" s="1"/>
  <c r="E375" i="4"/>
  <c r="F375" i="4" s="1"/>
  <c r="E376" i="4"/>
  <c r="F376" i="4" s="1"/>
  <c r="E377" i="4"/>
  <c r="F377" i="4" s="1"/>
  <c r="E378" i="4"/>
  <c r="F378" i="4" s="1"/>
  <c r="E379" i="4"/>
  <c r="F379" i="4" s="1"/>
  <c r="E380" i="4"/>
  <c r="F380" i="4" s="1"/>
  <c r="E381" i="4"/>
  <c r="F381" i="4" s="1"/>
  <c r="E382" i="4"/>
  <c r="F382" i="4" s="1"/>
  <c r="E383" i="4"/>
  <c r="F383" i="4" s="1"/>
  <c r="E384" i="4"/>
  <c r="F384" i="4" s="1"/>
  <c r="E385" i="4"/>
  <c r="F385" i="4" s="1"/>
  <c r="E386" i="4"/>
  <c r="F386" i="4" s="1"/>
  <c r="E387" i="4"/>
  <c r="F387" i="4" s="1"/>
  <c r="E388" i="4"/>
  <c r="F388" i="4" s="1"/>
  <c r="E389" i="4"/>
  <c r="F389" i="4" s="1"/>
  <c r="E390" i="4"/>
  <c r="F390" i="4" s="1"/>
  <c r="E391" i="4"/>
  <c r="F391" i="4" s="1"/>
  <c r="E392" i="4"/>
  <c r="F392" i="4" s="1"/>
  <c r="E393" i="4"/>
  <c r="F393" i="4" s="1"/>
  <c r="E394" i="4"/>
  <c r="F394" i="4" s="1"/>
  <c r="E395" i="4"/>
  <c r="F395" i="4" s="1"/>
  <c r="E396" i="4"/>
  <c r="F396" i="4" s="1"/>
  <c r="E397" i="4"/>
  <c r="F397" i="4" s="1"/>
  <c r="E398" i="4"/>
  <c r="F398" i="4" s="1"/>
  <c r="E399" i="4"/>
  <c r="F399" i="4" s="1"/>
  <c r="E400" i="4"/>
  <c r="F400" i="4" s="1"/>
  <c r="E401" i="4"/>
  <c r="F401" i="4" s="1"/>
  <c r="E402" i="4"/>
  <c r="F402" i="4" s="1"/>
  <c r="E403" i="4"/>
  <c r="F403" i="4" s="1"/>
  <c r="E404" i="4"/>
  <c r="F404" i="4" s="1"/>
  <c r="E405" i="4"/>
  <c r="F405" i="4" s="1"/>
  <c r="E406" i="4"/>
  <c r="F406" i="4" s="1"/>
  <c r="E407" i="4"/>
  <c r="F407" i="4" s="1"/>
  <c r="E408" i="4"/>
  <c r="F408" i="4" s="1"/>
  <c r="E409" i="4"/>
  <c r="F409" i="4" s="1"/>
  <c r="E410" i="4"/>
  <c r="F410" i="4" s="1"/>
  <c r="E411" i="4"/>
  <c r="F411" i="4" s="1"/>
  <c r="E412" i="4"/>
  <c r="F412" i="4" s="1"/>
  <c r="E413" i="4"/>
  <c r="F413" i="4" s="1"/>
  <c r="E414" i="4"/>
  <c r="F414" i="4" s="1"/>
  <c r="E415" i="4"/>
  <c r="F415" i="4" s="1"/>
  <c r="E416" i="4"/>
  <c r="F416" i="4" s="1"/>
  <c r="E417" i="4"/>
  <c r="F417" i="4" s="1"/>
  <c r="E418" i="4"/>
  <c r="F418" i="4" s="1"/>
  <c r="E419" i="4"/>
  <c r="F419" i="4" s="1"/>
  <c r="E420" i="4"/>
  <c r="F420" i="4" s="1"/>
  <c r="E421" i="4"/>
  <c r="F421" i="4" s="1"/>
  <c r="E422" i="4"/>
  <c r="F422" i="4" s="1"/>
  <c r="E423" i="4"/>
  <c r="F423" i="4" s="1"/>
  <c r="E424" i="4"/>
  <c r="F424" i="4" s="1"/>
  <c r="E425" i="4"/>
  <c r="F425" i="4" s="1"/>
  <c r="E426" i="4"/>
  <c r="F426" i="4" s="1"/>
  <c r="E427" i="4"/>
  <c r="F427" i="4" s="1"/>
  <c r="E428" i="4"/>
  <c r="F428" i="4" s="1"/>
  <c r="E429" i="4"/>
  <c r="F429" i="4" s="1"/>
  <c r="E430" i="4"/>
  <c r="F430" i="4" s="1"/>
  <c r="E431" i="4"/>
  <c r="F431" i="4" s="1"/>
  <c r="E432" i="4"/>
  <c r="F432" i="4" s="1"/>
  <c r="E433" i="4"/>
  <c r="F433" i="4" s="1"/>
  <c r="E434" i="4"/>
  <c r="F434" i="4" s="1"/>
  <c r="E435" i="4"/>
  <c r="F435" i="4" s="1"/>
  <c r="E436" i="4"/>
  <c r="F436" i="4" s="1"/>
  <c r="E437" i="4"/>
  <c r="F437" i="4" s="1"/>
  <c r="E438" i="4"/>
  <c r="F438" i="4" s="1"/>
  <c r="E439" i="4"/>
  <c r="F439" i="4" s="1"/>
  <c r="E440" i="4"/>
  <c r="F440" i="4" s="1"/>
  <c r="E441" i="4"/>
  <c r="F441" i="4" s="1"/>
  <c r="E442" i="4"/>
  <c r="F442" i="4" s="1"/>
  <c r="E443" i="4"/>
  <c r="F443" i="4" s="1"/>
  <c r="E444" i="4"/>
  <c r="F444" i="4" s="1"/>
  <c r="E445" i="4"/>
  <c r="F445" i="4" s="1"/>
  <c r="E446" i="4"/>
  <c r="F446" i="4" s="1"/>
  <c r="E447" i="4"/>
  <c r="F447" i="4" s="1"/>
  <c r="E448" i="4"/>
  <c r="F448" i="4" s="1"/>
  <c r="E449" i="4"/>
  <c r="F449" i="4" s="1"/>
  <c r="E450" i="4"/>
  <c r="F450" i="4" s="1"/>
  <c r="E451" i="4"/>
  <c r="F451" i="4" s="1"/>
  <c r="E452" i="4"/>
  <c r="F452" i="4" s="1"/>
  <c r="E453" i="4"/>
  <c r="F453" i="4" s="1"/>
  <c r="E454" i="4"/>
  <c r="F454" i="4" s="1"/>
  <c r="E455" i="4"/>
  <c r="F455" i="4" s="1"/>
  <c r="E456" i="4"/>
  <c r="F456" i="4" s="1"/>
  <c r="E457" i="4"/>
  <c r="F457" i="4" s="1"/>
  <c r="E458" i="4"/>
  <c r="F458" i="4" s="1"/>
  <c r="E459" i="4"/>
  <c r="F459" i="4" s="1"/>
  <c r="E460" i="4"/>
  <c r="F460" i="4" s="1"/>
  <c r="E461" i="4"/>
  <c r="F461" i="4" s="1"/>
  <c r="E462" i="4"/>
  <c r="F462" i="4" s="1"/>
  <c r="E463" i="4"/>
  <c r="F463" i="4" s="1"/>
  <c r="E464" i="4"/>
  <c r="F464" i="4" s="1"/>
  <c r="E465" i="4"/>
  <c r="F465" i="4" s="1"/>
  <c r="E466" i="4"/>
  <c r="F466" i="4" s="1"/>
  <c r="E467" i="4"/>
  <c r="F467" i="4" s="1"/>
  <c r="E468" i="4"/>
  <c r="F468" i="4" s="1"/>
  <c r="E469" i="4"/>
  <c r="F469" i="4" s="1"/>
  <c r="E470" i="4"/>
  <c r="F470" i="4" s="1"/>
  <c r="E471" i="4"/>
  <c r="F471" i="4" s="1"/>
  <c r="E472" i="4"/>
  <c r="F472" i="4" s="1"/>
  <c r="E473" i="4"/>
  <c r="F473" i="4" s="1"/>
  <c r="E474" i="4"/>
  <c r="F474" i="4" s="1"/>
  <c r="E475" i="4"/>
  <c r="F475" i="4" s="1"/>
  <c r="E476" i="4"/>
  <c r="F476" i="4" s="1"/>
  <c r="E477" i="4"/>
  <c r="F477" i="4" s="1"/>
  <c r="E478" i="4"/>
  <c r="F478" i="4" s="1"/>
  <c r="E479" i="4"/>
  <c r="F479" i="4" s="1"/>
  <c r="E480" i="4"/>
  <c r="F480" i="4" s="1"/>
  <c r="E481" i="4"/>
  <c r="F481" i="4" s="1"/>
  <c r="E482" i="4"/>
  <c r="F482" i="4" s="1"/>
  <c r="E483" i="4"/>
  <c r="F483" i="4" s="1"/>
  <c r="E484" i="4"/>
  <c r="F484" i="4" s="1"/>
  <c r="E485" i="4"/>
  <c r="F485" i="4" s="1"/>
  <c r="E486" i="4"/>
  <c r="F486" i="4" s="1"/>
  <c r="E487" i="4"/>
  <c r="F487" i="4" s="1"/>
  <c r="E488" i="4"/>
  <c r="F488" i="4" s="1"/>
  <c r="E489" i="4"/>
  <c r="F489" i="4" s="1"/>
  <c r="E490" i="4"/>
  <c r="F490" i="4" s="1"/>
  <c r="E491" i="4"/>
  <c r="F491" i="4" s="1"/>
  <c r="E492" i="4"/>
  <c r="F492" i="4" s="1"/>
  <c r="E493" i="4"/>
  <c r="F493" i="4" s="1"/>
  <c r="E494" i="4"/>
  <c r="F494" i="4" s="1"/>
  <c r="E495" i="4"/>
  <c r="F495" i="4" s="1"/>
  <c r="E496" i="4"/>
  <c r="F496" i="4" s="1"/>
  <c r="E497" i="4"/>
  <c r="F497" i="4" s="1"/>
  <c r="E498" i="4"/>
  <c r="F498" i="4" s="1"/>
  <c r="E499" i="4"/>
  <c r="F499" i="4" s="1"/>
  <c r="E500" i="4"/>
  <c r="F500" i="4" s="1"/>
  <c r="E501" i="4"/>
  <c r="F501" i="4" s="1"/>
  <c r="E502" i="4"/>
  <c r="F502" i="4" s="1"/>
  <c r="E503" i="4"/>
  <c r="F503" i="4" s="1"/>
  <c r="E504" i="4"/>
  <c r="F504" i="4" s="1"/>
  <c r="E505" i="4"/>
  <c r="F505" i="4" s="1"/>
  <c r="E506" i="4"/>
  <c r="F506" i="4" s="1"/>
  <c r="E507" i="4"/>
  <c r="F507" i="4" s="1"/>
  <c r="E508" i="4"/>
  <c r="F508" i="4" s="1"/>
  <c r="E509" i="4"/>
  <c r="F509" i="4" s="1"/>
  <c r="E510" i="4"/>
  <c r="F510" i="4" s="1"/>
  <c r="E511" i="4"/>
  <c r="F511" i="4" s="1"/>
  <c r="E512" i="4"/>
  <c r="F512" i="4" s="1"/>
  <c r="E513" i="4"/>
  <c r="F513" i="4" s="1"/>
  <c r="E514" i="4"/>
  <c r="F514" i="4" s="1"/>
  <c r="E515" i="4"/>
  <c r="F515" i="4" s="1"/>
  <c r="E516" i="4"/>
  <c r="F516" i="4" s="1"/>
  <c r="E517" i="4"/>
  <c r="F517" i="4" s="1"/>
  <c r="E518" i="4"/>
  <c r="F518" i="4" s="1"/>
  <c r="E519" i="4"/>
  <c r="F519" i="4" s="1"/>
  <c r="E520" i="4"/>
  <c r="F520" i="4" s="1"/>
  <c r="E521" i="4"/>
  <c r="F521" i="4" s="1"/>
  <c r="E522" i="4"/>
  <c r="F522" i="4" s="1"/>
  <c r="E523" i="4"/>
  <c r="F523" i="4" s="1"/>
  <c r="E524" i="4"/>
  <c r="F524" i="4" s="1"/>
  <c r="E525" i="4"/>
  <c r="F525" i="4" s="1"/>
  <c r="E526" i="4"/>
  <c r="F526" i="4" s="1"/>
  <c r="E527" i="4"/>
  <c r="F527" i="4" s="1"/>
  <c r="E528" i="4"/>
  <c r="F528" i="4" s="1"/>
  <c r="E529" i="4"/>
  <c r="F529" i="4" s="1"/>
  <c r="E530" i="4"/>
  <c r="F530" i="4" s="1"/>
  <c r="E531" i="4"/>
  <c r="F531" i="4" s="1"/>
  <c r="E532" i="4"/>
  <c r="F532" i="4" s="1"/>
  <c r="E533" i="4"/>
  <c r="F533" i="4" s="1"/>
  <c r="E534" i="4"/>
  <c r="F534" i="4" s="1"/>
  <c r="E535" i="4"/>
  <c r="F535" i="4" s="1"/>
  <c r="E536" i="4"/>
  <c r="F536" i="4" s="1"/>
  <c r="E537" i="4"/>
  <c r="F537" i="4" s="1"/>
  <c r="E538" i="4"/>
  <c r="F538" i="4" s="1"/>
  <c r="E539" i="4"/>
  <c r="F539" i="4" s="1"/>
  <c r="E540" i="4"/>
  <c r="F540" i="4" s="1"/>
  <c r="E541" i="4"/>
  <c r="F541" i="4" s="1"/>
  <c r="E542" i="4"/>
  <c r="F542" i="4" s="1"/>
  <c r="E543" i="4"/>
  <c r="F543" i="4" s="1"/>
  <c r="E544" i="4"/>
  <c r="F544" i="4" s="1"/>
  <c r="E545" i="4"/>
  <c r="F545" i="4" s="1"/>
  <c r="E546" i="4"/>
  <c r="F546" i="4" s="1"/>
  <c r="E547" i="4"/>
  <c r="F547" i="4" s="1"/>
  <c r="E548" i="4"/>
  <c r="F548" i="4" s="1"/>
  <c r="E549" i="4"/>
  <c r="F549" i="4" s="1"/>
  <c r="E550" i="4"/>
  <c r="F550" i="4" s="1"/>
  <c r="E551" i="4"/>
  <c r="F551" i="4" s="1"/>
  <c r="E552" i="4"/>
  <c r="F552" i="4" s="1"/>
  <c r="E553" i="4"/>
  <c r="F553" i="4" s="1"/>
  <c r="E554" i="4"/>
  <c r="F554" i="4" s="1"/>
  <c r="E555" i="4"/>
  <c r="F555" i="4" s="1"/>
  <c r="E556" i="4"/>
  <c r="F556" i="4" s="1"/>
  <c r="E557" i="4"/>
  <c r="F557" i="4" s="1"/>
  <c r="E558" i="4"/>
  <c r="F558" i="4" s="1"/>
  <c r="E559" i="4"/>
  <c r="F559" i="4" s="1"/>
  <c r="E560" i="4"/>
  <c r="F560" i="4" s="1"/>
  <c r="E561" i="4"/>
  <c r="F561" i="4" s="1"/>
  <c r="E562" i="4"/>
  <c r="F562" i="4" s="1"/>
  <c r="E563" i="4"/>
  <c r="F563" i="4" s="1"/>
  <c r="E564" i="4"/>
  <c r="F564" i="4" s="1"/>
  <c r="E565" i="4"/>
  <c r="F565" i="4" s="1"/>
  <c r="E566" i="4"/>
  <c r="F566" i="4" s="1"/>
  <c r="E567" i="4"/>
  <c r="F567" i="4" s="1"/>
  <c r="E568" i="4"/>
  <c r="F568" i="4" s="1"/>
  <c r="E569" i="4"/>
  <c r="F569" i="4" s="1"/>
  <c r="E570" i="4"/>
  <c r="F570" i="4" s="1"/>
  <c r="E571" i="4"/>
  <c r="F571" i="4" s="1"/>
  <c r="E572" i="4"/>
  <c r="F572" i="4" s="1"/>
  <c r="E573" i="4"/>
  <c r="F573" i="4" s="1"/>
  <c r="E574" i="4"/>
  <c r="F574" i="4" s="1"/>
  <c r="E575" i="4"/>
  <c r="F575" i="4" s="1"/>
  <c r="E576" i="4"/>
  <c r="F576" i="4" s="1"/>
  <c r="E577" i="4"/>
  <c r="F577" i="4" s="1"/>
  <c r="E578" i="4"/>
  <c r="F578" i="4" s="1"/>
  <c r="E579" i="4"/>
  <c r="F579" i="4" s="1"/>
  <c r="E580" i="4"/>
  <c r="F580" i="4" s="1"/>
  <c r="E581" i="4"/>
  <c r="F581" i="4" s="1"/>
  <c r="E582" i="4"/>
  <c r="F582" i="4" s="1"/>
  <c r="E583" i="4"/>
  <c r="F583" i="4" s="1"/>
  <c r="E584" i="4"/>
  <c r="F584" i="4" s="1"/>
  <c r="E585" i="4"/>
  <c r="F585" i="4" s="1"/>
  <c r="E586" i="4"/>
  <c r="F586" i="4" s="1"/>
  <c r="E587" i="4"/>
  <c r="F587" i="4" s="1"/>
  <c r="E588" i="4"/>
  <c r="F588" i="4" s="1"/>
  <c r="E589" i="4"/>
  <c r="F589" i="4" s="1"/>
  <c r="E590" i="4"/>
  <c r="F590" i="4" s="1"/>
  <c r="E591" i="4"/>
  <c r="F591" i="4" s="1"/>
  <c r="E592" i="4"/>
  <c r="F592" i="4" s="1"/>
  <c r="E593" i="4"/>
  <c r="F593" i="4" s="1"/>
  <c r="E594" i="4"/>
  <c r="F594" i="4" s="1"/>
  <c r="E595" i="4"/>
  <c r="F595" i="4" s="1"/>
  <c r="E596" i="4"/>
  <c r="F596" i="4" s="1"/>
  <c r="E597" i="4"/>
  <c r="F597" i="4" s="1"/>
  <c r="E598" i="4"/>
  <c r="F598" i="4" s="1"/>
  <c r="E599" i="4"/>
  <c r="F599" i="4" s="1"/>
  <c r="E600" i="4"/>
  <c r="F600" i="4" s="1"/>
  <c r="E601" i="4"/>
  <c r="F601" i="4" s="1"/>
  <c r="E602" i="4"/>
  <c r="F602" i="4" s="1"/>
  <c r="E603" i="4"/>
  <c r="F603" i="4" s="1"/>
  <c r="E604" i="4"/>
  <c r="F604" i="4" s="1"/>
  <c r="E605" i="4"/>
  <c r="F605" i="4" s="1"/>
  <c r="E606" i="4"/>
  <c r="F606" i="4" s="1"/>
  <c r="E607" i="4"/>
  <c r="F607" i="4" s="1"/>
  <c r="E608" i="4"/>
  <c r="F608" i="4" s="1"/>
  <c r="E609" i="4"/>
  <c r="F609" i="4" s="1"/>
  <c r="E610" i="4"/>
  <c r="F610" i="4" s="1"/>
  <c r="E611" i="4"/>
  <c r="F611" i="4" s="1"/>
  <c r="E612" i="4"/>
  <c r="F612" i="4" s="1"/>
  <c r="E613" i="4"/>
  <c r="F613" i="4" s="1"/>
  <c r="E614" i="4"/>
  <c r="F614" i="4" s="1"/>
  <c r="E615" i="4"/>
  <c r="F615" i="4" s="1"/>
  <c r="E616" i="4"/>
  <c r="F616" i="4" s="1"/>
  <c r="E617" i="4"/>
  <c r="F617" i="4" s="1"/>
  <c r="E618" i="4"/>
  <c r="F618" i="4" s="1"/>
  <c r="E619" i="4"/>
  <c r="F619" i="4" s="1"/>
  <c r="E620" i="4"/>
  <c r="F620" i="4" s="1"/>
  <c r="E621" i="4"/>
  <c r="F621" i="4" s="1"/>
  <c r="E622" i="4"/>
  <c r="F622" i="4" s="1"/>
  <c r="E623" i="4"/>
  <c r="F623" i="4" s="1"/>
  <c r="E624" i="4"/>
  <c r="F624" i="4" s="1"/>
  <c r="E625" i="4"/>
  <c r="F625" i="4" s="1"/>
  <c r="E626" i="4"/>
  <c r="F626" i="4" s="1"/>
  <c r="E627" i="4"/>
  <c r="F627" i="4" s="1"/>
  <c r="E628" i="4"/>
  <c r="F628" i="4" s="1"/>
  <c r="E629" i="4"/>
  <c r="F629" i="4" s="1"/>
  <c r="E630" i="4"/>
  <c r="F630" i="4" s="1"/>
  <c r="E631" i="4"/>
  <c r="F631" i="4" s="1"/>
  <c r="E632" i="4"/>
  <c r="F632" i="4" s="1"/>
  <c r="E633" i="4"/>
  <c r="F633" i="4" s="1"/>
  <c r="E634" i="4"/>
  <c r="F634" i="4" s="1"/>
  <c r="E635" i="4"/>
  <c r="F635" i="4" s="1"/>
  <c r="E636" i="4"/>
  <c r="F636" i="4" s="1"/>
  <c r="E637" i="4"/>
  <c r="F637" i="4" s="1"/>
  <c r="E638" i="4"/>
  <c r="F638" i="4" s="1"/>
  <c r="E639" i="4"/>
  <c r="F639" i="4" s="1"/>
  <c r="E640" i="4"/>
  <c r="F640" i="4" s="1"/>
  <c r="E641" i="4"/>
  <c r="F641" i="4" s="1"/>
  <c r="E642" i="4"/>
  <c r="F642" i="4" s="1"/>
  <c r="E643" i="4"/>
  <c r="F643" i="4" s="1"/>
  <c r="E644" i="4"/>
  <c r="F644" i="4" s="1"/>
  <c r="E645" i="4"/>
  <c r="F645" i="4" s="1"/>
  <c r="E646" i="4"/>
  <c r="F646" i="4" s="1"/>
  <c r="E647" i="4"/>
  <c r="F647" i="4" s="1"/>
  <c r="E648" i="4"/>
  <c r="F648" i="4" s="1"/>
  <c r="E649" i="4"/>
  <c r="F649" i="4" s="1"/>
  <c r="E650" i="4"/>
  <c r="F650" i="4" s="1"/>
  <c r="E651" i="4"/>
  <c r="F651" i="4" s="1"/>
  <c r="E652" i="4"/>
  <c r="F652" i="4" s="1"/>
  <c r="E653" i="4"/>
  <c r="F653" i="4" s="1"/>
  <c r="E654" i="4"/>
  <c r="F654" i="4" s="1"/>
  <c r="E655" i="4"/>
  <c r="F655" i="4" s="1"/>
  <c r="E656" i="4"/>
  <c r="F656" i="4" s="1"/>
  <c r="E657" i="4"/>
  <c r="F657" i="4" s="1"/>
  <c r="E658" i="4"/>
  <c r="F658" i="4" s="1"/>
  <c r="E659" i="4"/>
  <c r="F659" i="4" s="1"/>
  <c r="E660" i="4"/>
  <c r="F660" i="4" s="1"/>
  <c r="E661" i="4"/>
  <c r="F661" i="4" s="1"/>
  <c r="E662" i="4"/>
  <c r="F662" i="4" s="1"/>
  <c r="E663" i="4"/>
  <c r="F663" i="4" s="1"/>
  <c r="E664" i="4"/>
  <c r="F664" i="4" s="1"/>
  <c r="E665" i="4"/>
  <c r="F665" i="4" s="1"/>
  <c r="E666" i="4"/>
  <c r="F666" i="4" s="1"/>
  <c r="E667" i="4"/>
  <c r="F667" i="4" s="1"/>
  <c r="E668" i="4"/>
  <c r="F668" i="4" s="1"/>
  <c r="E669" i="4"/>
  <c r="F669" i="4" s="1"/>
  <c r="E670" i="4"/>
  <c r="F670" i="4" s="1"/>
  <c r="E671" i="4"/>
  <c r="F671" i="4" s="1"/>
  <c r="E672" i="4"/>
  <c r="F672" i="4" s="1"/>
  <c r="E673" i="4"/>
  <c r="F673" i="4" s="1"/>
  <c r="E674" i="4"/>
  <c r="F674" i="4" s="1"/>
  <c r="E675" i="4"/>
  <c r="F675" i="4" s="1"/>
  <c r="E676" i="4"/>
  <c r="F676" i="4" s="1"/>
  <c r="E677" i="4"/>
  <c r="F677" i="4" s="1"/>
  <c r="E678" i="4"/>
  <c r="F678" i="4" s="1"/>
  <c r="E679" i="4"/>
  <c r="F679" i="4" s="1"/>
  <c r="E680" i="4"/>
  <c r="F680" i="4" s="1"/>
  <c r="E681" i="4"/>
  <c r="F681" i="4" s="1"/>
  <c r="E682" i="4"/>
  <c r="F682" i="4" s="1"/>
  <c r="E683" i="4"/>
  <c r="F683" i="4" s="1"/>
  <c r="E684" i="4"/>
  <c r="F684" i="4" s="1"/>
  <c r="E685" i="4"/>
  <c r="F685" i="4" s="1"/>
  <c r="E686" i="4"/>
  <c r="F686" i="4" s="1"/>
  <c r="E687" i="4"/>
  <c r="F687" i="4" s="1"/>
  <c r="E688" i="4"/>
  <c r="F688" i="4" s="1"/>
  <c r="E689" i="4"/>
  <c r="F689" i="4" s="1"/>
  <c r="E690" i="4"/>
  <c r="F690" i="4" s="1"/>
  <c r="E691" i="4"/>
  <c r="F691" i="4" s="1"/>
  <c r="E692" i="4"/>
  <c r="F692" i="4" s="1"/>
  <c r="E693" i="4"/>
  <c r="F693" i="4" s="1"/>
  <c r="E694" i="4"/>
  <c r="F694" i="4" s="1"/>
  <c r="E695" i="4"/>
  <c r="F695" i="4" s="1"/>
  <c r="E696" i="4"/>
  <c r="F696" i="4" s="1"/>
  <c r="E697" i="4"/>
  <c r="F697" i="4" s="1"/>
  <c r="E698" i="4"/>
  <c r="F698" i="4" s="1"/>
  <c r="E699" i="4"/>
  <c r="F699" i="4" s="1"/>
  <c r="E700" i="4"/>
  <c r="F700" i="4" s="1"/>
  <c r="E701" i="4"/>
  <c r="F701" i="4" s="1"/>
  <c r="E702" i="4"/>
  <c r="F702" i="4" s="1"/>
  <c r="E703" i="4"/>
  <c r="F703" i="4" s="1"/>
  <c r="E704" i="4"/>
  <c r="F704" i="4" s="1"/>
  <c r="E705" i="4"/>
  <c r="F705" i="4" s="1"/>
  <c r="E706" i="4"/>
  <c r="F706" i="4" s="1"/>
  <c r="E707" i="4"/>
  <c r="F707" i="4" s="1"/>
  <c r="E708" i="4"/>
  <c r="F708" i="4" s="1"/>
  <c r="E709" i="4"/>
  <c r="F709" i="4" s="1"/>
  <c r="E710" i="4"/>
  <c r="F710" i="4" s="1"/>
  <c r="E711" i="4"/>
  <c r="F711" i="4" s="1"/>
  <c r="E712" i="4"/>
  <c r="F712" i="4" s="1"/>
  <c r="E713" i="4"/>
  <c r="F713" i="4" s="1"/>
  <c r="E714" i="4"/>
  <c r="F714" i="4" s="1"/>
  <c r="E715" i="4"/>
  <c r="F715" i="4" s="1"/>
  <c r="E716" i="4"/>
  <c r="F716" i="4" s="1"/>
  <c r="E717" i="4"/>
  <c r="F717" i="4" s="1"/>
  <c r="E718" i="4"/>
  <c r="F718" i="4" s="1"/>
  <c r="E719" i="4"/>
  <c r="F719" i="4" s="1"/>
  <c r="E720" i="4"/>
  <c r="F720" i="4" s="1"/>
  <c r="E721" i="4"/>
  <c r="F721" i="4" s="1"/>
  <c r="E722" i="4"/>
  <c r="F722" i="4" s="1"/>
  <c r="E723" i="4"/>
  <c r="F723" i="4" s="1"/>
  <c r="E724" i="4"/>
  <c r="F724" i="4" s="1"/>
  <c r="E725" i="4"/>
  <c r="F725" i="4" s="1"/>
  <c r="E726" i="4"/>
  <c r="F726" i="4" s="1"/>
  <c r="E727" i="4"/>
  <c r="F727" i="4" s="1"/>
  <c r="E728" i="4"/>
  <c r="F728" i="4" s="1"/>
  <c r="E729" i="4"/>
  <c r="F729" i="4" s="1"/>
  <c r="E730" i="4"/>
  <c r="F730" i="4" s="1"/>
  <c r="E731" i="4"/>
  <c r="F731" i="4" s="1"/>
  <c r="E732" i="4"/>
  <c r="F732" i="4" s="1"/>
  <c r="E733" i="4"/>
  <c r="F733" i="4" s="1"/>
  <c r="E734" i="4"/>
  <c r="F734" i="4" s="1"/>
  <c r="E735" i="4"/>
  <c r="F735" i="4" s="1"/>
  <c r="E736" i="4"/>
  <c r="F736" i="4" s="1"/>
  <c r="E737" i="4"/>
  <c r="F737" i="4" s="1"/>
  <c r="E738" i="4"/>
  <c r="F738" i="4" s="1"/>
  <c r="E739" i="4"/>
  <c r="F739" i="4" s="1"/>
  <c r="E740" i="4"/>
  <c r="F740" i="4" s="1"/>
  <c r="E741" i="4"/>
  <c r="F741" i="4" s="1"/>
  <c r="E742" i="4"/>
  <c r="F742" i="4" s="1"/>
  <c r="E743" i="4"/>
  <c r="F743" i="4" s="1"/>
  <c r="E744" i="4"/>
  <c r="F744" i="4" s="1"/>
  <c r="E745" i="4"/>
  <c r="F745" i="4" s="1"/>
  <c r="E746" i="4"/>
  <c r="F746" i="4" s="1"/>
  <c r="E747" i="4"/>
  <c r="F747" i="4" s="1"/>
  <c r="E748" i="4"/>
  <c r="F748" i="4" s="1"/>
  <c r="E749" i="4"/>
  <c r="F749" i="4" s="1"/>
  <c r="E750" i="4"/>
  <c r="F750" i="4" s="1"/>
  <c r="E751" i="4"/>
  <c r="F751" i="4" s="1"/>
  <c r="E752" i="4"/>
  <c r="F752" i="4" s="1"/>
  <c r="E753" i="4"/>
  <c r="F753" i="4" s="1"/>
  <c r="E754" i="4"/>
  <c r="F754" i="4" s="1"/>
  <c r="E755" i="4"/>
  <c r="F755" i="4" s="1"/>
  <c r="E756" i="4"/>
  <c r="F756" i="4" s="1"/>
  <c r="E757" i="4"/>
  <c r="F757" i="4" s="1"/>
  <c r="E758" i="4"/>
  <c r="F758" i="4" s="1"/>
  <c r="E759" i="4"/>
  <c r="F759" i="4" s="1"/>
  <c r="E760" i="4"/>
  <c r="F760" i="4" s="1"/>
  <c r="E761" i="4"/>
  <c r="F761" i="4" s="1"/>
  <c r="E762" i="4"/>
  <c r="F762" i="4" s="1"/>
  <c r="E763" i="4"/>
  <c r="F763" i="4" s="1"/>
  <c r="E764" i="4"/>
  <c r="F764" i="4" s="1"/>
  <c r="E765" i="4"/>
  <c r="F765" i="4" s="1"/>
  <c r="E766" i="4"/>
  <c r="F766" i="4" s="1"/>
  <c r="E767" i="4"/>
  <c r="F767" i="4" s="1"/>
  <c r="E768" i="4"/>
  <c r="F768" i="4" s="1"/>
  <c r="E769" i="4"/>
  <c r="F769" i="4" s="1"/>
  <c r="E770" i="4"/>
  <c r="F770" i="4" s="1"/>
  <c r="E771" i="4"/>
  <c r="F771" i="4" s="1"/>
  <c r="E772" i="4"/>
  <c r="F772" i="4" s="1"/>
  <c r="E773" i="4"/>
  <c r="F773" i="4" s="1"/>
  <c r="E774" i="4"/>
  <c r="F774" i="4" s="1"/>
  <c r="E775" i="4"/>
  <c r="F775" i="4" s="1"/>
  <c r="E776" i="4"/>
  <c r="F776" i="4" s="1"/>
  <c r="E777" i="4"/>
  <c r="F777" i="4" s="1"/>
  <c r="E778" i="4"/>
  <c r="F778" i="4" s="1"/>
  <c r="E779" i="4"/>
  <c r="F779" i="4" s="1"/>
  <c r="E780" i="4"/>
  <c r="F780" i="4" s="1"/>
  <c r="E781" i="4"/>
  <c r="F781" i="4" s="1"/>
  <c r="E782" i="4"/>
  <c r="F782" i="4" s="1"/>
  <c r="E783" i="4"/>
  <c r="F783" i="4" s="1"/>
  <c r="E784" i="4"/>
  <c r="F784" i="4" s="1"/>
  <c r="E785" i="4"/>
  <c r="F785" i="4" s="1"/>
  <c r="E786" i="4"/>
  <c r="F786" i="4" s="1"/>
  <c r="E787" i="4"/>
  <c r="F787" i="4" s="1"/>
  <c r="E788" i="4"/>
  <c r="F788" i="4" s="1"/>
  <c r="E789" i="4"/>
  <c r="F789" i="4" s="1"/>
  <c r="E790" i="4"/>
  <c r="F790" i="4" s="1"/>
  <c r="E791" i="4"/>
  <c r="F791" i="4" s="1"/>
  <c r="E792" i="4"/>
  <c r="F792" i="4" s="1"/>
  <c r="E793" i="4"/>
  <c r="F793" i="4" s="1"/>
  <c r="E794" i="4"/>
  <c r="F794" i="4" s="1"/>
  <c r="E795" i="4"/>
  <c r="F795" i="4" s="1"/>
  <c r="E796" i="4"/>
  <c r="F796" i="4" s="1"/>
  <c r="E797" i="4"/>
  <c r="F797" i="4" s="1"/>
  <c r="E798" i="4"/>
  <c r="F798" i="4" s="1"/>
  <c r="E799" i="4"/>
  <c r="F799" i="4" s="1"/>
  <c r="E800" i="4"/>
  <c r="F800" i="4" s="1"/>
  <c r="E801" i="4"/>
  <c r="F801" i="4" s="1"/>
  <c r="E802" i="4"/>
  <c r="F802" i="4" s="1"/>
  <c r="E803" i="4"/>
  <c r="F803" i="4" s="1"/>
  <c r="E804" i="4"/>
  <c r="F804" i="4" s="1"/>
  <c r="E805" i="4"/>
  <c r="F805" i="4" s="1"/>
  <c r="E806" i="4"/>
  <c r="F806" i="4" s="1"/>
  <c r="E807" i="4"/>
  <c r="F807" i="4" s="1"/>
  <c r="E808" i="4"/>
  <c r="F808" i="4" s="1"/>
  <c r="E809" i="4"/>
  <c r="F809" i="4" s="1"/>
  <c r="E810" i="4"/>
  <c r="F810" i="4" s="1"/>
  <c r="E811" i="4"/>
  <c r="F811" i="4" s="1"/>
  <c r="E812" i="4"/>
  <c r="F812" i="4" s="1"/>
  <c r="E813" i="4"/>
  <c r="F813" i="4" s="1"/>
  <c r="E814" i="4"/>
  <c r="F814" i="4" s="1"/>
  <c r="E815" i="4"/>
  <c r="F815" i="4" s="1"/>
  <c r="E816" i="4"/>
  <c r="F816" i="4" s="1"/>
  <c r="E817" i="4"/>
  <c r="F817" i="4" s="1"/>
  <c r="E818" i="4"/>
  <c r="F818" i="4" s="1"/>
  <c r="E819" i="4"/>
  <c r="F819" i="4" s="1"/>
  <c r="E820" i="4"/>
  <c r="F820" i="4" s="1"/>
  <c r="E821" i="4"/>
  <c r="F821" i="4" s="1"/>
  <c r="E822" i="4"/>
  <c r="F822" i="4" s="1"/>
  <c r="E823" i="4"/>
  <c r="F823" i="4" s="1"/>
  <c r="E824" i="4"/>
  <c r="F824" i="4" s="1"/>
  <c r="E825" i="4"/>
  <c r="F825" i="4" s="1"/>
  <c r="E826" i="4"/>
  <c r="F826" i="4" s="1"/>
  <c r="E827" i="4"/>
  <c r="F827" i="4" s="1"/>
  <c r="E828" i="4"/>
  <c r="F828" i="4" s="1"/>
  <c r="E829" i="4"/>
  <c r="F829" i="4" s="1"/>
  <c r="E830" i="4"/>
  <c r="F830" i="4" s="1"/>
  <c r="E831" i="4"/>
  <c r="F831" i="4" s="1"/>
  <c r="E832" i="4"/>
  <c r="F832" i="4" s="1"/>
  <c r="E833" i="4"/>
  <c r="F833" i="4" s="1"/>
  <c r="E834" i="4"/>
  <c r="F834" i="4" s="1"/>
  <c r="E835" i="4"/>
  <c r="F835" i="4" s="1"/>
  <c r="E836" i="4"/>
  <c r="F836" i="4" s="1"/>
  <c r="E837" i="4"/>
  <c r="F837" i="4" s="1"/>
  <c r="E838" i="4"/>
  <c r="F838" i="4" s="1"/>
  <c r="E839" i="4"/>
  <c r="F839" i="4" s="1"/>
  <c r="E840" i="4"/>
  <c r="F840" i="4" s="1"/>
  <c r="E841" i="4"/>
  <c r="F841" i="4" s="1"/>
  <c r="E842" i="4"/>
  <c r="F842" i="4" s="1"/>
  <c r="E843" i="4"/>
  <c r="F843" i="4" s="1"/>
  <c r="E844" i="4"/>
  <c r="F844" i="4" s="1"/>
  <c r="E845" i="4"/>
  <c r="F845" i="4" s="1"/>
  <c r="E846" i="4"/>
  <c r="F846" i="4" s="1"/>
  <c r="E847" i="4"/>
  <c r="F847" i="4" s="1"/>
  <c r="E848" i="4"/>
  <c r="F848" i="4" s="1"/>
  <c r="E849" i="4"/>
  <c r="F849" i="4" s="1"/>
  <c r="E850" i="4"/>
  <c r="F850" i="4" s="1"/>
  <c r="E851" i="4"/>
  <c r="F851" i="4" s="1"/>
  <c r="E852" i="4"/>
  <c r="F852" i="4" s="1"/>
  <c r="E853" i="4"/>
  <c r="F853" i="4" s="1"/>
  <c r="E854" i="4"/>
  <c r="F854" i="4" s="1"/>
  <c r="E855" i="4"/>
  <c r="F855" i="4" s="1"/>
  <c r="E856" i="4"/>
  <c r="F856" i="4" s="1"/>
  <c r="E857" i="4"/>
  <c r="F857" i="4" s="1"/>
  <c r="E858" i="4"/>
  <c r="F858" i="4" s="1"/>
  <c r="E859" i="4"/>
  <c r="F859" i="4" s="1"/>
  <c r="E860" i="4"/>
  <c r="F860" i="4" s="1"/>
  <c r="E861" i="4"/>
  <c r="F861" i="4" s="1"/>
  <c r="E862" i="4"/>
  <c r="F862" i="4" s="1"/>
  <c r="E863" i="4"/>
  <c r="F863" i="4" s="1"/>
  <c r="E864" i="4"/>
  <c r="F864" i="4" s="1"/>
  <c r="E865" i="4"/>
  <c r="F865" i="4" s="1"/>
  <c r="E866" i="4"/>
  <c r="F866" i="4" s="1"/>
  <c r="E867" i="4"/>
  <c r="F867" i="4" s="1"/>
  <c r="E868" i="4"/>
  <c r="F868" i="4" s="1"/>
  <c r="E869" i="4"/>
  <c r="F869" i="4" s="1"/>
  <c r="E870" i="4"/>
  <c r="F870" i="4" s="1"/>
  <c r="E871" i="4"/>
  <c r="F871" i="4" s="1"/>
  <c r="E872" i="4"/>
  <c r="F872" i="4" s="1"/>
  <c r="E873" i="4"/>
  <c r="F873" i="4" s="1"/>
  <c r="E874" i="4"/>
  <c r="F874" i="4" s="1"/>
  <c r="E875" i="4"/>
  <c r="F875" i="4" s="1"/>
  <c r="E876" i="4"/>
  <c r="F876" i="4" s="1"/>
  <c r="E877" i="4"/>
  <c r="F877" i="4" s="1"/>
  <c r="E878" i="4"/>
  <c r="F878" i="4" s="1"/>
  <c r="E879" i="4"/>
  <c r="F879" i="4" s="1"/>
  <c r="E880" i="4"/>
  <c r="F880" i="4" s="1"/>
  <c r="E881" i="4"/>
  <c r="F881" i="4" s="1"/>
  <c r="E882" i="4"/>
  <c r="F882" i="4" s="1"/>
  <c r="E883" i="4"/>
  <c r="F883" i="4" s="1"/>
  <c r="E884" i="4"/>
  <c r="F884" i="4" s="1"/>
  <c r="E885" i="4"/>
  <c r="F885" i="4" s="1"/>
  <c r="E886" i="4"/>
  <c r="F886" i="4" s="1"/>
  <c r="E887" i="4"/>
  <c r="F887" i="4" s="1"/>
  <c r="E888" i="4"/>
  <c r="F888" i="4" s="1"/>
  <c r="E889" i="4"/>
  <c r="F889" i="4" s="1"/>
  <c r="E890" i="4"/>
  <c r="F890" i="4" s="1"/>
  <c r="E891" i="4"/>
  <c r="F891" i="4" s="1"/>
  <c r="E892" i="4"/>
  <c r="F892" i="4" s="1"/>
  <c r="E893" i="4"/>
  <c r="F893" i="4" s="1"/>
  <c r="E894" i="4"/>
  <c r="F894" i="4" s="1"/>
  <c r="E895" i="4"/>
  <c r="F895" i="4" s="1"/>
  <c r="E896" i="4"/>
  <c r="F896" i="4" s="1"/>
  <c r="E897" i="4"/>
  <c r="F897" i="4" s="1"/>
  <c r="E898" i="4"/>
  <c r="F898" i="4" s="1"/>
  <c r="E899" i="4"/>
  <c r="F899" i="4" s="1"/>
  <c r="E900" i="4"/>
  <c r="F900" i="4" s="1"/>
  <c r="E901" i="4"/>
  <c r="F901" i="4" s="1"/>
  <c r="E902" i="4"/>
  <c r="F902" i="4" s="1"/>
  <c r="E903" i="4"/>
  <c r="F903" i="4" s="1"/>
  <c r="E904" i="4"/>
  <c r="F904" i="4" s="1"/>
  <c r="E905" i="4"/>
  <c r="F905" i="4" s="1"/>
  <c r="E906" i="4"/>
  <c r="F906" i="4" s="1"/>
  <c r="E907" i="4"/>
  <c r="F907" i="4" s="1"/>
  <c r="E908" i="4"/>
  <c r="F908" i="4" s="1"/>
  <c r="E909" i="4"/>
  <c r="F909" i="4" s="1"/>
  <c r="E910" i="4"/>
  <c r="F910" i="4" s="1"/>
  <c r="E911" i="4"/>
  <c r="F911" i="4" s="1"/>
  <c r="E912" i="4"/>
  <c r="F912" i="4" s="1"/>
  <c r="E913" i="4"/>
  <c r="F913" i="4" s="1"/>
  <c r="E914" i="4"/>
  <c r="F914" i="4" s="1"/>
  <c r="E915" i="4"/>
  <c r="F915" i="4" s="1"/>
  <c r="E916" i="4"/>
  <c r="F916" i="4" s="1"/>
  <c r="E917" i="4"/>
  <c r="F917" i="4" s="1"/>
  <c r="E918" i="4"/>
  <c r="F918" i="4" s="1"/>
  <c r="E919" i="4"/>
  <c r="F919" i="4" s="1"/>
  <c r="E920" i="4"/>
  <c r="F920" i="4" s="1"/>
  <c r="E921" i="4"/>
  <c r="F921" i="4" s="1"/>
  <c r="E922" i="4"/>
  <c r="F922" i="4" s="1"/>
  <c r="E923" i="4"/>
  <c r="F923" i="4" s="1"/>
  <c r="E924" i="4"/>
  <c r="F924" i="4" s="1"/>
  <c r="E925" i="4"/>
  <c r="F925" i="4" s="1"/>
  <c r="E926" i="4"/>
  <c r="F926" i="4" s="1"/>
  <c r="E927" i="4"/>
  <c r="F927" i="4" s="1"/>
  <c r="E928" i="4"/>
  <c r="F928" i="4" s="1"/>
  <c r="E929" i="4"/>
  <c r="F929" i="4" s="1"/>
  <c r="E930" i="4"/>
  <c r="F930" i="4" s="1"/>
  <c r="E931" i="4"/>
  <c r="F931" i="4" s="1"/>
  <c r="E932" i="4"/>
  <c r="F932" i="4" s="1"/>
  <c r="E933" i="4"/>
  <c r="F933" i="4" s="1"/>
  <c r="E934" i="4"/>
  <c r="F934" i="4" s="1"/>
  <c r="E935" i="4"/>
  <c r="F935" i="4" s="1"/>
  <c r="E936" i="4"/>
  <c r="F936" i="4" s="1"/>
  <c r="E937" i="4"/>
  <c r="F937" i="4" s="1"/>
  <c r="E938" i="4"/>
  <c r="F938" i="4" s="1"/>
  <c r="E939" i="4"/>
  <c r="F939" i="4" s="1"/>
  <c r="E940" i="4"/>
  <c r="F940" i="4" s="1"/>
  <c r="E941" i="4"/>
  <c r="F941" i="4" s="1"/>
  <c r="E942" i="4"/>
  <c r="F942" i="4" s="1"/>
  <c r="E943" i="4"/>
  <c r="F943" i="4" s="1"/>
  <c r="E944" i="4"/>
  <c r="F944" i="4" s="1"/>
  <c r="E945" i="4"/>
  <c r="F945" i="4" s="1"/>
  <c r="E946" i="4"/>
  <c r="F946" i="4" s="1"/>
  <c r="E947" i="4"/>
  <c r="F947" i="4" s="1"/>
  <c r="E948" i="4"/>
  <c r="F948" i="4" s="1"/>
  <c r="E949" i="4"/>
  <c r="F949" i="4" s="1"/>
  <c r="E950" i="4"/>
  <c r="F950" i="4" s="1"/>
  <c r="E951" i="4"/>
  <c r="F951" i="4" s="1"/>
  <c r="E952" i="4"/>
  <c r="F952" i="4" s="1"/>
  <c r="E953" i="4"/>
  <c r="F953" i="4" s="1"/>
  <c r="E954" i="4"/>
  <c r="F954" i="4" s="1"/>
  <c r="E955" i="4"/>
  <c r="F955" i="4" s="1"/>
  <c r="E956" i="4"/>
  <c r="F956" i="4" s="1"/>
  <c r="E957" i="4"/>
  <c r="F957" i="4" s="1"/>
  <c r="E958" i="4"/>
  <c r="F958" i="4" s="1"/>
  <c r="E959" i="4"/>
  <c r="F959" i="4" s="1"/>
  <c r="E960" i="4"/>
  <c r="F960" i="4" s="1"/>
  <c r="E961" i="4"/>
  <c r="F961" i="4" s="1"/>
  <c r="E962" i="4"/>
  <c r="F962" i="4" s="1"/>
  <c r="E963" i="4"/>
  <c r="F963" i="4" s="1"/>
  <c r="E964" i="4"/>
  <c r="F964" i="4" s="1"/>
  <c r="E965" i="4"/>
  <c r="F965" i="4" s="1"/>
  <c r="E966" i="4"/>
  <c r="F966" i="4" s="1"/>
  <c r="E967" i="4"/>
  <c r="F967" i="4" s="1"/>
  <c r="E968" i="4"/>
  <c r="F968" i="4" s="1"/>
  <c r="E969" i="4"/>
  <c r="F969" i="4" s="1"/>
  <c r="E970" i="4"/>
  <c r="F970" i="4" s="1"/>
  <c r="E971" i="4"/>
  <c r="F971" i="4" s="1"/>
  <c r="E972" i="4"/>
  <c r="F972" i="4" s="1"/>
  <c r="E973" i="4"/>
  <c r="F973" i="4" s="1"/>
  <c r="E974" i="4"/>
  <c r="F974" i="4" s="1"/>
  <c r="E975" i="4"/>
  <c r="F975" i="4" s="1"/>
  <c r="E976" i="4"/>
  <c r="F976" i="4" s="1"/>
  <c r="E977" i="4"/>
  <c r="F977" i="4" s="1"/>
  <c r="E978" i="4"/>
  <c r="F978" i="4" s="1"/>
  <c r="E979" i="4"/>
  <c r="F979" i="4" s="1"/>
  <c r="E980" i="4"/>
  <c r="F980" i="4" s="1"/>
  <c r="E981" i="4"/>
  <c r="F981" i="4" s="1"/>
  <c r="E982" i="4"/>
  <c r="F982" i="4" s="1"/>
  <c r="E983" i="4"/>
  <c r="F983" i="4" s="1"/>
  <c r="E984" i="4"/>
  <c r="F984" i="4" s="1"/>
  <c r="E985" i="4"/>
  <c r="F985" i="4" s="1"/>
  <c r="E986" i="4"/>
  <c r="F986" i="4" s="1"/>
  <c r="E987" i="4"/>
  <c r="F987" i="4" s="1"/>
  <c r="E988" i="4"/>
  <c r="F988" i="4" s="1"/>
  <c r="E989" i="4"/>
  <c r="F989" i="4" s="1"/>
  <c r="E990" i="4"/>
  <c r="F990" i="4" s="1"/>
  <c r="E991" i="4"/>
  <c r="F991" i="4" s="1"/>
  <c r="E992" i="4"/>
  <c r="F992" i="4" s="1"/>
  <c r="E993" i="4"/>
  <c r="F993" i="4" s="1"/>
  <c r="E994" i="4"/>
  <c r="F994" i="4" s="1"/>
  <c r="E995" i="4"/>
  <c r="F995" i="4" s="1"/>
  <c r="E996" i="4"/>
  <c r="F996" i="4" s="1"/>
  <c r="E997" i="4"/>
  <c r="F997" i="4" s="1"/>
  <c r="E998" i="4"/>
  <c r="F998" i="4" s="1"/>
  <c r="E999" i="4"/>
  <c r="F999" i="4" s="1"/>
  <c r="E1000" i="4"/>
  <c r="F1000" i="4" s="1"/>
  <c r="E1001" i="4"/>
  <c r="F1001" i="4" s="1"/>
  <c r="Y22" i="4" l="1"/>
  <c r="Z6" i="4"/>
  <c r="Z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AA9F68-3D6D-4620-9145-1F78995E6ED5}" keepAlive="1" name="Zapytanie — punkt szczepień" description="Połączenie z zapytaniem „punkt szczepień” w skoroszycie." type="5" refreshedVersion="0" background="1">
    <dbPr connection="Provider=Microsoft.Mashup.OleDb.1;Data Source=$Workbook$;Location=&quot;punkt szczepień&quot;;Extended Properties=&quot;&quot;" command="SELECT * FROM [punkt szczepień]"/>
  </connection>
  <connection id="2" xr16:uid="{9DB22AAE-79D8-43EB-B94D-A00E675D61FC}" keepAlive="1" name="Zapytanie — punkt szczepień (2)" description="Połączenie z zapytaniem „punkt szczepień (2)” w skoroszycie." type="5" refreshedVersion="0" background="1">
    <dbPr connection="Provider=Microsoft.Mashup.OleDb.1;Data Source=$Workbook$;Location=&quot;punkt szczepień (2)&quot;;Extended Properties=&quot;&quot;" command="SELECT * FROM [punkt szczepień (2)]"/>
  </connection>
  <connection id="3" xr16:uid="{0858FCDA-F22C-44FA-BD1A-35B207AA8156}" keepAlive="1" name="Zapytanie — punkt szczepień (3)" description="Połączenie z zapytaniem „punkt szczepień (3)” w skoroszycie." type="5" refreshedVersion="8" background="1" saveData="1">
    <dbPr connection="Provider=Microsoft.Mashup.OleDb.1;Data Source=$Workbook$;Location=&quot;punkt szczepień (3)&quot;;Extended Properties=&quot;&quot;" command="SELECT * FROM [punkt szczepień (3)]"/>
  </connection>
</connections>
</file>

<file path=xl/sharedStrings.xml><?xml version="1.0" encoding="utf-8"?>
<sst xmlns="http://schemas.openxmlformats.org/spreadsheetml/2006/main" count="2047" uniqueCount="1031">
  <si>
    <t>PESEL</t>
  </si>
  <si>
    <t>RODZAJ SZCZEPIONKI</t>
  </si>
  <si>
    <t>GODZINA ZASZCZEPIENIA</t>
  </si>
  <si>
    <t xml:space="preserve">KTÓRA DAWKA </t>
  </si>
  <si>
    <t>Pfizer</t>
  </si>
  <si>
    <t>Johnson&amp;Johnson</t>
  </si>
  <si>
    <t>Moderna</t>
  </si>
  <si>
    <t>AstraZeneca</t>
  </si>
  <si>
    <t>50110858978</t>
  </si>
  <si>
    <t>09261817925</t>
  </si>
  <si>
    <t>78072115221</t>
  </si>
  <si>
    <t>70021259675</t>
  </si>
  <si>
    <t>72091667378</t>
  </si>
  <si>
    <t>27111914314</t>
  </si>
  <si>
    <t>49071332465</t>
  </si>
  <si>
    <t>79120586228</t>
  </si>
  <si>
    <t>67081396912</t>
  </si>
  <si>
    <t>33011242419</t>
  </si>
  <si>
    <t>21060849855</t>
  </si>
  <si>
    <t>38102913874</t>
  </si>
  <si>
    <t>47062844131</t>
  </si>
  <si>
    <t>34051574566</t>
  </si>
  <si>
    <t>73011179247</t>
  </si>
  <si>
    <t>53052475966</t>
  </si>
  <si>
    <t>04320263493</t>
  </si>
  <si>
    <t>42073091965</t>
  </si>
  <si>
    <t>63062967472</t>
  </si>
  <si>
    <t>90092267861</t>
  </si>
  <si>
    <t>80042954976</t>
  </si>
  <si>
    <t>31041628249</t>
  </si>
  <si>
    <t>50081532381</t>
  </si>
  <si>
    <t>23080973394</t>
  </si>
  <si>
    <t>08301168793</t>
  </si>
  <si>
    <t>30122667854</t>
  </si>
  <si>
    <t>91081839511</t>
  </si>
  <si>
    <t>06312031192</t>
  </si>
  <si>
    <t>59052074723</t>
  </si>
  <si>
    <t>06230853227</t>
  </si>
  <si>
    <t>58081951335</t>
  </si>
  <si>
    <t>27122066882</t>
  </si>
  <si>
    <t>37081333648</t>
  </si>
  <si>
    <t>06270811364</t>
  </si>
  <si>
    <t>48091864541</t>
  </si>
  <si>
    <t>23083169466</t>
  </si>
  <si>
    <t>97110669683</t>
  </si>
  <si>
    <t>78012238177</t>
  </si>
  <si>
    <t>46072512614</t>
  </si>
  <si>
    <t>60042047753</t>
  </si>
  <si>
    <t>77111143779</t>
  </si>
  <si>
    <t>35062321387</t>
  </si>
  <si>
    <t>37071876852</t>
  </si>
  <si>
    <t>54102531931</t>
  </si>
  <si>
    <t>26051089564</t>
  </si>
  <si>
    <t>86081222263</t>
  </si>
  <si>
    <t>73031494999</t>
  </si>
  <si>
    <t>92040472666</t>
  </si>
  <si>
    <t>32042611696</t>
  </si>
  <si>
    <t>37111128178</t>
  </si>
  <si>
    <t>06300133215</t>
  </si>
  <si>
    <t>80052194768</t>
  </si>
  <si>
    <t>26123154893</t>
  </si>
  <si>
    <t>47082776625</t>
  </si>
  <si>
    <t>88032584231</t>
  </si>
  <si>
    <t>05290223386</t>
  </si>
  <si>
    <t>80071854614</t>
  </si>
  <si>
    <t>30042155167</t>
  </si>
  <si>
    <t>39020468846</t>
  </si>
  <si>
    <t>26071021775</t>
  </si>
  <si>
    <t>48032821921</t>
  </si>
  <si>
    <t>25102773182</t>
  </si>
  <si>
    <t>40071985752</t>
  </si>
  <si>
    <t>09262126415</t>
  </si>
  <si>
    <t>45060687659</t>
  </si>
  <si>
    <t>83030333139</t>
  </si>
  <si>
    <t>24022581495</t>
  </si>
  <si>
    <t>02210873643</t>
  </si>
  <si>
    <t>37102057511</t>
  </si>
  <si>
    <t>56111381211</t>
  </si>
  <si>
    <t>90011425154</t>
  </si>
  <si>
    <t>75122442737</t>
  </si>
  <si>
    <t>39012798522</t>
  </si>
  <si>
    <t>39040935551</t>
  </si>
  <si>
    <t>75042594631</t>
  </si>
  <si>
    <t>21071449826</t>
  </si>
  <si>
    <t>57120218226</t>
  </si>
  <si>
    <t>94051417957</t>
  </si>
  <si>
    <t>58110232598</t>
  </si>
  <si>
    <t>00300964288</t>
  </si>
  <si>
    <t>29111941222</t>
  </si>
  <si>
    <t>27020478556</t>
  </si>
  <si>
    <t>95021791233</t>
  </si>
  <si>
    <t>99112669616</t>
  </si>
  <si>
    <t>91032773736</t>
  </si>
  <si>
    <t>89120883737</t>
  </si>
  <si>
    <t>60120982978</t>
  </si>
  <si>
    <t>04251789857</t>
  </si>
  <si>
    <t>80012713181</t>
  </si>
  <si>
    <t>94041961639</t>
  </si>
  <si>
    <t>50111694643</t>
  </si>
  <si>
    <t>67112236219</t>
  </si>
  <si>
    <t>32092977283</t>
  </si>
  <si>
    <t>00262529215</t>
  </si>
  <si>
    <t>01272579522</t>
  </si>
  <si>
    <t>34091272611</t>
  </si>
  <si>
    <t>77101646981</t>
  </si>
  <si>
    <t>83071365249</t>
  </si>
  <si>
    <t>09240422641</t>
  </si>
  <si>
    <t>59021867451</t>
  </si>
  <si>
    <t>81123191495</t>
  </si>
  <si>
    <t>67012096173</t>
  </si>
  <si>
    <t>28062088796</t>
  </si>
  <si>
    <t>28091755537</t>
  </si>
  <si>
    <t>28090956441</t>
  </si>
  <si>
    <t>69040264526</t>
  </si>
  <si>
    <t>70121095641</t>
  </si>
  <si>
    <t>47052571135</t>
  </si>
  <si>
    <t>39052018691</t>
  </si>
  <si>
    <t>98102845698</t>
  </si>
  <si>
    <t>30120774884</t>
  </si>
  <si>
    <t>93053117612</t>
  </si>
  <si>
    <t>95020838469</t>
  </si>
  <si>
    <t>49070153629</t>
  </si>
  <si>
    <t>39122971633</t>
  </si>
  <si>
    <t>85081929118</t>
  </si>
  <si>
    <t>92092117665</t>
  </si>
  <si>
    <t>80022149598</t>
  </si>
  <si>
    <t>99071754978</t>
  </si>
  <si>
    <t>56100584638</t>
  </si>
  <si>
    <t>30091772595</t>
  </si>
  <si>
    <t>96112289132</t>
  </si>
  <si>
    <t>89103094464</t>
  </si>
  <si>
    <t>57062327125</t>
  </si>
  <si>
    <t>75011014197</t>
  </si>
  <si>
    <t>37021188952</t>
  </si>
  <si>
    <t>94030927695</t>
  </si>
  <si>
    <t>90070329455</t>
  </si>
  <si>
    <t>81021221117</t>
  </si>
  <si>
    <t>05240284175</t>
  </si>
  <si>
    <t>64111126325</t>
  </si>
  <si>
    <t>71072788389</t>
  </si>
  <si>
    <t>67010775979</t>
  </si>
  <si>
    <t>03250482273</t>
  </si>
  <si>
    <t>80062327468</t>
  </si>
  <si>
    <t>34072791434</t>
  </si>
  <si>
    <t>34072025193</t>
  </si>
  <si>
    <t>92092613147</t>
  </si>
  <si>
    <t>62062544768</t>
  </si>
  <si>
    <t>91090998791</t>
  </si>
  <si>
    <t>45070896489</t>
  </si>
  <si>
    <t>75061093928</t>
  </si>
  <si>
    <t>24040515461</t>
  </si>
  <si>
    <t>91021463961</t>
  </si>
  <si>
    <t>03252684819</t>
  </si>
  <si>
    <t>65060997484</t>
  </si>
  <si>
    <t>50112986994</t>
  </si>
  <si>
    <t>92050952574</t>
  </si>
  <si>
    <t>27013163713</t>
  </si>
  <si>
    <t>00232645181</t>
  </si>
  <si>
    <t>05272744926</t>
  </si>
  <si>
    <t>61051099636</t>
  </si>
  <si>
    <t>07302347297</t>
  </si>
  <si>
    <t>44030414866</t>
  </si>
  <si>
    <t>24072971778</t>
  </si>
  <si>
    <t>39110151243</t>
  </si>
  <si>
    <t>94062419713</t>
  </si>
  <si>
    <t>76040728262</t>
  </si>
  <si>
    <t>07291427318</t>
  </si>
  <si>
    <t>79070718249</t>
  </si>
  <si>
    <t>63122321648</t>
  </si>
  <si>
    <t>08311797114</t>
  </si>
  <si>
    <t>37062822738</t>
  </si>
  <si>
    <t>56051159743</t>
  </si>
  <si>
    <t>94073125933</t>
  </si>
  <si>
    <t>36082258958</t>
  </si>
  <si>
    <t>00212411694</t>
  </si>
  <si>
    <t>63071973572</t>
  </si>
  <si>
    <t>59010456695</t>
  </si>
  <si>
    <t>90041954525</t>
  </si>
  <si>
    <t>58101383247</t>
  </si>
  <si>
    <t>02241531831</t>
  </si>
  <si>
    <t>63051587142</t>
  </si>
  <si>
    <t>64102333648</t>
  </si>
  <si>
    <t>70091927892</t>
  </si>
  <si>
    <t>63020713774</t>
  </si>
  <si>
    <t>89113013767</t>
  </si>
  <si>
    <t>92072495734</t>
  </si>
  <si>
    <t>49080779631</t>
  </si>
  <si>
    <t>28092633517</t>
  </si>
  <si>
    <t>21080584273</t>
  </si>
  <si>
    <t>32112595116</t>
  </si>
  <si>
    <t>20112516264</t>
  </si>
  <si>
    <t>45110598883</t>
  </si>
  <si>
    <t>21101152285</t>
  </si>
  <si>
    <t>08302171385</t>
  </si>
  <si>
    <t>83062193714</t>
  </si>
  <si>
    <t>56062628229</t>
  </si>
  <si>
    <t>60080277677</t>
  </si>
  <si>
    <t>47071349645</t>
  </si>
  <si>
    <t>49052312275</t>
  </si>
  <si>
    <t>96090531816</t>
  </si>
  <si>
    <t>68070965829</t>
  </si>
  <si>
    <t>70033049684</t>
  </si>
  <si>
    <t>26121298171</t>
  </si>
  <si>
    <t>63032962627</t>
  </si>
  <si>
    <t>48090527757</t>
  </si>
  <si>
    <t>54111621272</t>
  </si>
  <si>
    <t>64052194515</t>
  </si>
  <si>
    <t>98041093895</t>
  </si>
  <si>
    <t>64070762664</t>
  </si>
  <si>
    <t>81072643636</t>
  </si>
  <si>
    <t>58030815749</t>
  </si>
  <si>
    <t>34032429818</t>
  </si>
  <si>
    <t>42020779674</t>
  </si>
  <si>
    <t>54061265142</t>
  </si>
  <si>
    <t>44092266689</t>
  </si>
  <si>
    <t>35010956137</t>
  </si>
  <si>
    <t>77120652211</t>
  </si>
  <si>
    <t>31092778122</t>
  </si>
  <si>
    <t>83031792287</t>
  </si>
  <si>
    <t>70081252384</t>
  </si>
  <si>
    <t>35120744569</t>
  </si>
  <si>
    <t>58082763724</t>
  </si>
  <si>
    <t>76042197176</t>
  </si>
  <si>
    <t>95062748474</t>
  </si>
  <si>
    <t>37121545255</t>
  </si>
  <si>
    <t>39072133424</t>
  </si>
  <si>
    <t>55031313863</t>
  </si>
  <si>
    <t>29041816146</t>
  </si>
  <si>
    <t>27040982659</t>
  </si>
  <si>
    <t>02311171927</t>
  </si>
  <si>
    <t>08241598142</t>
  </si>
  <si>
    <t>01211021239</t>
  </si>
  <si>
    <t>50070768526</t>
  </si>
  <si>
    <t>68042682819</t>
  </si>
  <si>
    <t>20122893755</t>
  </si>
  <si>
    <t>59041061932</t>
  </si>
  <si>
    <t>09232261218</t>
  </si>
  <si>
    <t>49050781718</t>
  </si>
  <si>
    <t>45121949283</t>
  </si>
  <si>
    <t>31081212321</t>
  </si>
  <si>
    <t>31090849482</t>
  </si>
  <si>
    <t>68122558162</t>
  </si>
  <si>
    <t>29090938284</t>
  </si>
  <si>
    <t>45072239756</t>
  </si>
  <si>
    <t>23111276218</t>
  </si>
  <si>
    <t>20090917161</t>
  </si>
  <si>
    <t>59071125491</t>
  </si>
  <si>
    <t>59013185354</t>
  </si>
  <si>
    <t>79090951196</t>
  </si>
  <si>
    <t>32051245259</t>
  </si>
  <si>
    <t>52110915493</t>
  </si>
  <si>
    <t>63071519565</t>
  </si>
  <si>
    <t>31032574678</t>
  </si>
  <si>
    <t>29120451253</t>
  </si>
  <si>
    <t>86121779571</t>
  </si>
  <si>
    <t>66112536848</t>
  </si>
  <si>
    <t>60092125757</t>
  </si>
  <si>
    <t>03212425357</t>
  </si>
  <si>
    <t>36032085238</t>
  </si>
  <si>
    <t>35110487159</t>
  </si>
  <si>
    <t>87081197986</t>
  </si>
  <si>
    <t>02261657214</t>
  </si>
  <si>
    <t>43071866744</t>
  </si>
  <si>
    <t>89030688767</t>
  </si>
  <si>
    <t>91010272679</t>
  </si>
  <si>
    <t>99032535899</t>
  </si>
  <si>
    <t>55101396662</t>
  </si>
  <si>
    <t>62121072494</t>
  </si>
  <si>
    <t>82013188393</t>
  </si>
  <si>
    <t>38071351228</t>
  </si>
  <si>
    <t>41050489849</t>
  </si>
  <si>
    <t>26012882827</t>
  </si>
  <si>
    <t>33112424381</t>
  </si>
  <si>
    <t>68030575448</t>
  </si>
  <si>
    <t>32071042599</t>
  </si>
  <si>
    <t>45072016319</t>
  </si>
  <si>
    <t>37100557389</t>
  </si>
  <si>
    <t>87022876479</t>
  </si>
  <si>
    <t>82040551834</t>
  </si>
  <si>
    <t>84032393453</t>
  </si>
  <si>
    <t>76121116166</t>
  </si>
  <si>
    <t>86100435894</t>
  </si>
  <si>
    <t>42121286459</t>
  </si>
  <si>
    <t>00211068217</t>
  </si>
  <si>
    <t>37101335553</t>
  </si>
  <si>
    <t>93101437282</t>
  </si>
  <si>
    <t>84092469248</t>
  </si>
  <si>
    <t>66122925348</t>
  </si>
  <si>
    <t>46082271864</t>
  </si>
  <si>
    <t>49050437329</t>
  </si>
  <si>
    <t>39121348999</t>
  </si>
  <si>
    <t>82050531273</t>
  </si>
  <si>
    <t>25071775264</t>
  </si>
  <si>
    <t>31051584261</t>
  </si>
  <si>
    <t>63032962313</t>
  </si>
  <si>
    <t>63020471144</t>
  </si>
  <si>
    <t>79043088122</t>
  </si>
  <si>
    <t>58122678814</t>
  </si>
  <si>
    <t>41030348687</t>
  </si>
  <si>
    <t>97080315144</t>
  </si>
  <si>
    <t>83011332388</t>
  </si>
  <si>
    <t>84061088793</t>
  </si>
  <si>
    <t>31032966828</t>
  </si>
  <si>
    <t>59062851844</t>
  </si>
  <si>
    <t>98022138285</t>
  </si>
  <si>
    <t>33071781183</t>
  </si>
  <si>
    <t>73112338424</t>
  </si>
  <si>
    <t>73043098635</t>
  </si>
  <si>
    <t>63120197421</t>
  </si>
  <si>
    <t>25102265353</t>
  </si>
  <si>
    <t>03291445574</t>
  </si>
  <si>
    <t>01220679359</t>
  </si>
  <si>
    <t>40050435676</t>
  </si>
  <si>
    <t>26090492884</t>
  </si>
  <si>
    <t>95012392586</t>
  </si>
  <si>
    <t>73040792617</t>
  </si>
  <si>
    <t>02260568212</t>
  </si>
  <si>
    <t>39090352748</t>
  </si>
  <si>
    <t>71011284668</t>
  </si>
  <si>
    <t>00251358325</t>
  </si>
  <si>
    <t>21012655389</t>
  </si>
  <si>
    <t>56050856955</t>
  </si>
  <si>
    <t>54100245953</t>
  </si>
  <si>
    <t>84112018447</t>
  </si>
  <si>
    <t>72101068197</t>
  </si>
  <si>
    <t>00311313587</t>
  </si>
  <si>
    <t>55041048188</t>
  </si>
  <si>
    <t>80101362548</t>
  </si>
  <si>
    <t>00260733249</t>
  </si>
  <si>
    <t>28092893533</t>
  </si>
  <si>
    <t>60010859593</t>
  </si>
  <si>
    <t>41111587989</t>
  </si>
  <si>
    <t>39021872574</t>
  </si>
  <si>
    <t>71022752822</t>
  </si>
  <si>
    <t>87032191885</t>
  </si>
  <si>
    <t>03210738523</t>
  </si>
  <si>
    <t>60081536575</t>
  </si>
  <si>
    <t>71122032516</t>
  </si>
  <si>
    <t>00260186788</t>
  </si>
  <si>
    <t>60091118475</t>
  </si>
  <si>
    <t>75061174364</t>
  </si>
  <si>
    <t>69020422395</t>
  </si>
  <si>
    <t>83030382645</t>
  </si>
  <si>
    <t>39081461356</t>
  </si>
  <si>
    <t>00210374584</t>
  </si>
  <si>
    <t>28060532327</t>
  </si>
  <si>
    <t>68020927398</t>
  </si>
  <si>
    <t>64071283528</t>
  </si>
  <si>
    <t>22052057724</t>
  </si>
  <si>
    <t>97022899972</t>
  </si>
  <si>
    <t>51071171359</t>
  </si>
  <si>
    <t>88072775381</t>
  </si>
  <si>
    <t>29101387319</t>
  </si>
  <si>
    <t>32102381695</t>
  </si>
  <si>
    <t>27011448364</t>
  </si>
  <si>
    <t>72120475358</t>
  </si>
  <si>
    <t>41090356844</t>
  </si>
  <si>
    <t>33120771547</t>
  </si>
  <si>
    <t>77031493347</t>
  </si>
  <si>
    <t>81022858718</t>
  </si>
  <si>
    <t>59021483349</t>
  </si>
  <si>
    <t>64071661153</t>
  </si>
  <si>
    <t>93051387442</t>
  </si>
  <si>
    <t>42080534747</t>
  </si>
  <si>
    <t>83092587754</t>
  </si>
  <si>
    <t>05262581579</t>
  </si>
  <si>
    <t>23101725346</t>
  </si>
  <si>
    <t>08212447312</t>
  </si>
  <si>
    <t>01262885453</t>
  </si>
  <si>
    <t>78063029274</t>
  </si>
  <si>
    <t>84020958541</t>
  </si>
  <si>
    <t>43051688715</t>
  </si>
  <si>
    <t>23021741866</t>
  </si>
  <si>
    <t>93052137947</t>
  </si>
  <si>
    <t>32032919984</t>
  </si>
  <si>
    <t>37042813178</t>
  </si>
  <si>
    <t>32022294723</t>
  </si>
  <si>
    <t>83071485952</t>
  </si>
  <si>
    <t>36092347815</t>
  </si>
  <si>
    <t>32011873759</t>
  </si>
  <si>
    <t>62050797655</t>
  </si>
  <si>
    <t>26071012872</t>
  </si>
  <si>
    <t>32031342886</t>
  </si>
  <si>
    <t>94081388276</t>
  </si>
  <si>
    <t>58042747827</t>
  </si>
  <si>
    <t>91030424825</t>
  </si>
  <si>
    <t>94101225839</t>
  </si>
  <si>
    <t>27061576592</t>
  </si>
  <si>
    <t>69082256695</t>
  </si>
  <si>
    <t>24091544555</t>
  </si>
  <si>
    <t>32080613144</t>
  </si>
  <si>
    <t>52101126932</t>
  </si>
  <si>
    <t>60030287422</t>
  </si>
  <si>
    <t>01290493581</t>
  </si>
  <si>
    <t>71092135527</t>
  </si>
  <si>
    <t>72011163265</t>
  </si>
  <si>
    <t>56022547346</t>
  </si>
  <si>
    <t>78121792643</t>
  </si>
  <si>
    <t>61100364182</t>
  </si>
  <si>
    <t>61031888674</t>
  </si>
  <si>
    <t>36070317939</t>
  </si>
  <si>
    <t>66110573429</t>
  </si>
  <si>
    <t>97071094113</t>
  </si>
  <si>
    <t>82080826231</t>
  </si>
  <si>
    <t>25032732974</t>
  </si>
  <si>
    <t>57020814955</t>
  </si>
  <si>
    <t>42101332691</t>
  </si>
  <si>
    <t>56062075915</t>
  </si>
  <si>
    <t>95112846514</t>
  </si>
  <si>
    <t>34061334585</t>
  </si>
  <si>
    <t>54022648838</t>
  </si>
  <si>
    <t>84110223373</t>
  </si>
  <si>
    <t>52041838456</t>
  </si>
  <si>
    <t>84031322513</t>
  </si>
  <si>
    <t>32032162719</t>
  </si>
  <si>
    <t>97071355946</t>
  </si>
  <si>
    <t>68031278319</t>
  </si>
  <si>
    <t>74091385948</t>
  </si>
  <si>
    <t>98031871755</t>
  </si>
  <si>
    <t>20033117319</t>
  </si>
  <si>
    <t>61061737391</t>
  </si>
  <si>
    <t>41052166915</t>
  </si>
  <si>
    <t>30120672731</t>
  </si>
  <si>
    <t>37030758148</t>
  </si>
  <si>
    <t>73120916124</t>
  </si>
  <si>
    <t>97050796267</t>
  </si>
  <si>
    <t>02310988788</t>
  </si>
  <si>
    <t>60072586165</t>
  </si>
  <si>
    <t>20083041532</t>
  </si>
  <si>
    <t>81020398779</t>
  </si>
  <si>
    <t>68031128232</t>
  </si>
  <si>
    <t>26010923799</t>
  </si>
  <si>
    <t>39100436174</t>
  </si>
  <si>
    <t>35100161414</t>
  </si>
  <si>
    <t>00313097537</t>
  </si>
  <si>
    <t>23020138968</t>
  </si>
  <si>
    <t>53020684558</t>
  </si>
  <si>
    <t>00302153828</t>
  </si>
  <si>
    <t>73050542985</t>
  </si>
  <si>
    <t>93080389561</t>
  </si>
  <si>
    <t>58110789311</t>
  </si>
  <si>
    <t>53083029181</t>
  </si>
  <si>
    <t>47060575491</t>
  </si>
  <si>
    <t>81030767242</t>
  </si>
  <si>
    <t>23021398945</t>
  </si>
  <si>
    <t>63062527298</t>
  </si>
  <si>
    <t>86031882961</t>
  </si>
  <si>
    <t>99091228246</t>
  </si>
  <si>
    <t>05240635872</t>
  </si>
  <si>
    <t>71051041144</t>
  </si>
  <si>
    <t>70030269571</t>
  </si>
  <si>
    <t>83011367542</t>
  </si>
  <si>
    <t>87090814478</t>
  </si>
  <si>
    <t>54072686543</t>
  </si>
  <si>
    <t>70110136542</t>
  </si>
  <si>
    <t>97100169892</t>
  </si>
  <si>
    <t>65031884531</t>
  </si>
  <si>
    <t>73122951518</t>
  </si>
  <si>
    <t>55111826315</t>
  </si>
  <si>
    <t>32041285373</t>
  </si>
  <si>
    <t>42112851493</t>
  </si>
  <si>
    <t>05261773597</t>
  </si>
  <si>
    <t>69081435648</t>
  </si>
  <si>
    <t>02280662345</t>
  </si>
  <si>
    <t>84022657936</t>
  </si>
  <si>
    <t>48101719555</t>
  </si>
  <si>
    <t>02213087139</t>
  </si>
  <si>
    <t>40022232773</t>
  </si>
  <si>
    <t>48081955217</t>
  </si>
  <si>
    <t>50121547348</t>
  </si>
  <si>
    <t>43031032635</t>
  </si>
  <si>
    <t>03251128637</t>
  </si>
  <si>
    <t>80062354785</t>
  </si>
  <si>
    <t>02311545784</t>
  </si>
  <si>
    <t>25111396468</t>
  </si>
  <si>
    <t>33042842215</t>
  </si>
  <si>
    <t>28100582374</t>
  </si>
  <si>
    <t>99072844919</t>
  </si>
  <si>
    <t>01250991368</t>
  </si>
  <si>
    <t>22032032875</t>
  </si>
  <si>
    <t>81113041454</t>
  </si>
  <si>
    <t>09311045276</t>
  </si>
  <si>
    <t>39071421292</t>
  </si>
  <si>
    <t>87082031359</t>
  </si>
  <si>
    <t>93040472816</t>
  </si>
  <si>
    <t>81100414748</t>
  </si>
  <si>
    <t>38082022588</t>
  </si>
  <si>
    <t>07261292591</t>
  </si>
  <si>
    <t>46022384991</t>
  </si>
  <si>
    <t>97020325844</t>
  </si>
  <si>
    <t>08231762539</t>
  </si>
  <si>
    <t>76081141583</t>
  </si>
  <si>
    <t>93050967531</t>
  </si>
  <si>
    <t>40060177519</t>
  </si>
  <si>
    <t>55012852385</t>
  </si>
  <si>
    <t>87011431214</t>
  </si>
  <si>
    <t>05281176583</t>
  </si>
  <si>
    <t>83122017327</t>
  </si>
  <si>
    <t>45040287376</t>
  </si>
  <si>
    <t>27032555478</t>
  </si>
  <si>
    <t>88111977491</t>
  </si>
  <si>
    <t>00241645299</t>
  </si>
  <si>
    <t>67010894445</t>
  </si>
  <si>
    <t>96030638982</t>
  </si>
  <si>
    <t>89062565472</t>
  </si>
  <si>
    <t>46052327173</t>
  </si>
  <si>
    <t>23111828323</t>
  </si>
  <si>
    <t>30021131852</t>
  </si>
  <si>
    <t>80031916112</t>
  </si>
  <si>
    <t>78062476848</t>
  </si>
  <si>
    <t>74070224767</t>
  </si>
  <si>
    <t>35110511647</t>
  </si>
  <si>
    <t>31121533272</t>
  </si>
  <si>
    <t>79011023319</t>
  </si>
  <si>
    <t>93071365514</t>
  </si>
  <si>
    <t>20022021197</t>
  </si>
  <si>
    <t>34010514565</t>
  </si>
  <si>
    <t>87032986685</t>
  </si>
  <si>
    <t>93111938272</t>
  </si>
  <si>
    <t>32082876734</t>
  </si>
  <si>
    <t>71112186139</t>
  </si>
  <si>
    <t>51041632947</t>
  </si>
  <si>
    <t>28042413925</t>
  </si>
  <si>
    <t>08212126581</t>
  </si>
  <si>
    <t>90061971629</t>
  </si>
  <si>
    <t>22060986926</t>
  </si>
  <si>
    <t>20071266347</t>
  </si>
  <si>
    <t>93090426797</t>
  </si>
  <si>
    <t>72080678389</t>
  </si>
  <si>
    <t>54022057258</t>
  </si>
  <si>
    <t>23081349275</t>
  </si>
  <si>
    <t>52010156343</t>
  </si>
  <si>
    <t>48092133558</t>
  </si>
  <si>
    <t>52062858569</t>
  </si>
  <si>
    <t>97060877642</t>
  </si>
  <si>
    <t>96122982869</t>
  </si>
  <si>
    <t>79091155377</t>
  </si>
  <si>
    <t>02300364525</t>
  </si>
  <si>
    <t>06290512595</t>
  </si>
  <si>
    <t>43070562795</t>
  </si>
  <si>
    <t>06281534812</t>
  </si>
  <si>
    <t>06230267871</t>
  </si>
  <si>
    <t>55021173347</t>
  </si>
  <si>
    <t>44062292353</t>
  </si>
  <si>
    <t>30080361197</t>
  </si>
  <si>
    <t>03240155763</t>
  </si>
  <si>
    <t>06241139242</t>
  </si>
  <si>
    <t>44101537939</t>
  </si>
  <si>
    <t>47102474269</t>
  </si>
  <si>
    <t>06281643996</t>
  </si>
  <si>
    <t>54110819487</t>
  </si>
  <si>
    <t>74040628254</t>
  </si>
  <si>
    <t>87080722396</t>
  </si>
  <si>
    <t>31090559989</t>
  </si>
  <si>
    <t>46022655284</t>
  </si>
  <si>
    <t>58012774837</t>
  </si>
  <si>
    <t>45112319471</t>
  </si>
  <si>
    <t>23030436562</t>
  </si>
  <si>
    <t>35012796652</t>
  </si>
  <si>
    <t>86120371859</t>
  </si>
  <si>
    <t>02301066266</t>
  </si>
  <si>
    <t>75031568995</t>
  </si>
  <si>
    <t>74022088997</t>
  </si>
  <si>
    <t>04272952573</t>
  </si>
  <si>
    <t>95062121776</t>
  </si>
  <si>
    <t>48021366534</t>
  </si>
  <si>
    <t>05320823322</t>
  </si>
  <si>
    <t>87041224268</t>
  </si>
  <si>
    <t>08211236469</t>
  </si>
  <si>
    <t>94041771362</t>
  </si>
  <si>
    <t>08280523622</t>
  </si>
  <si>
    <t>28111415492</t>
  </si>
  <si>
    <t>35030859197</t>
  </si>
  <si>
    <t>92081637192</t>
  </si>
  <si>
    <t>39021949173</t>
  </si>
  <si>
    <t>80070515514</t>
  </si>
  <si>
    <t>41090343718</t>
  </si>
  <si>
    <t>62091143985</t>
  </si>
  <si>
    <t>71030266872</t>
  </si>
  <si>
    <t>37060241535</t>
  </si>
  <si>
    <t>27052465261</t>
  </si>
  <si>
    <t>93010539549</t>
  </si>
  <si>
    <t>31120146318</t>
  </si>
  <si>
    <t>94060442786</t>
  </si>
  <si>
    <t>08300996513</t>
  </si>
  <si>
    <t>87071754944</t>
  </si>
  <si>
    <t>66091342146</t>
  </si>
  <si>
    <t>48120934478</t>
  </si>
  <si>
    <t>88011322267</t>
  </si>
  <si>
    <t>59042321268</t>
  </si>
  <si>
    <t>60020194394</t>
  </si>
  <si>
    <t>54051894257</t>
  </si>
  <si>
    <t>63022648489</t>
  </si>
  <si>
    <t>66031135467</t>
  </si>
  <si>
    <t>49072924229</t>
  </si>
  <si>
    <t>09291837313</t>
  </si>
  <si>
    <t>45020892626</t>
  </si>
  <si>
    <t>35032869556</t>
  </si>
  <si>
    <t>34081398633</t>
  </si>
  <si>
    <t>20051966337</t>
  </si>
  <si>
    <t>58022191471</t>
  </si>
  <si>
    <t>33092927353</t>
  </si>
  <si>
    <t>31071117359</t>
  </si>
  <si>
    <t>88012178515</t>
  </si>
  <si>
    <t>20052716283</t>
  </si>
  <si>
    <t>07230934929</t>
  </si>
  <si>
    <t>61070152859</t>
  </si>
  <si>
    <t>48011459585</t>
  </si>
  <si>
    <t>68102192991</t>
  </si>
  <si>
    <t>49062323812</t>
  </si>
  <si>
    <t>48123076117</t>
  </si>
  <si>
    <t>77081388774</t>
  </si>
  <si>
    <t>98033094657</t>
  </si>
  <si>
    <t>75033075912</t>
  </si>
  <si>
    <t>77112911681</t>
  </si>
  <si>
    <t>32082919521</t>
  </si>
  <si>
    <t>07321653122</t>
  </si>
  <si>
    <t>97051475275</t>
  </si>
  <si>
    <t>83040151116</t>
  </si>
  <si>
    <t>56071482434</t>
  </si>
  <si>
    <t>00292475236</t>
  </si>
  <si>
    <t>73022861658</t>
  </si>
  <si>
    <t>97051868914</t>
  </si>
  <si>
    <t>98082439627</t>
  </si>
  <si>
    <t>27041396967</t>
  </si>
  <si>
    <t>52011078749</t>
  </si>
  <si>
    <t>40112924179</t>
  </si>
  <si>
    <t>38091826412</t>
  </si>
  <si>
    <t>83051049688</t>
  </si>
  <si>
    <t>78062222821</t>
  </si>
  <si>
    <t>25101587957</t>
  </si>
  <si>
    <t>56070449645</t>
  </si>
  <si>
    <t>09280566174</t>
  </si>
  <si>
    <t>89090688459</t>
  </si>
  <si>
    <t>40022828594</t>
  </si>
  <si>
    <t>27011314739</t>
  </si>
  <si>
    <t>48082514468</t>
  </si>
  <si>
    <t>98071097991</t>
  </si>
  <si>
    <t>64041882922</t>
  </si>
  <si>
    <t>91112263319</t>
  </si>
  <si>
    <t>21012094418</t>
  </si>
  <si>
    <t>32100725349</t>
  </si>
  <si>
    <t>24090793257</t>
  </si>
  <si>
    <t>60111055892</t>
  </si>
  <si>
    <t>76102185958</t>
  </si>
  <si>
    <t>36051999736</t>
  </si>
  <si>
    <t>91061249619</t>
  </si>
  <si>
    <t>53062719315</t>
  </si>
  <si>
    <t>52051969249</t>
  </si>
  <si>
    <t>83082872374</t>
  </si>
  <si>
    <t>64021858958</t>
  </si>
  <si>
    <t>79070873683</t>
  </si>
  <si>
    <t>97092383821</t>
  </si>
  <si>
    <t>75100677636</t>
  </si>
  <si>
    <t>60052879768</t>
  </si>
  <si>
    <t>82050649936</t>
  </si>
  <si>
    <t>87102335953</t>
  </si>
  <si>
    <t>30122494245</t>
  </si>
  <si>
    <t>69071363494</t>
  </si>
  <si>
    <t>59090462876</t>
  </si>
  <si>
    <t>40072854617</t>
  </si>
  <si>
    <t>92011957543</t>
  </si>
  <si>
    <t>35072127328</t>
  </si>
  <si>
    <t>81021128544</t>
  </si>
  <si>
    <t>35031981781</t>
  </si>
  <si>
    <t>00242332741</t>
  </si>
  <si>
    <t>93042086974</t>
  </si>
  <si>
    <t>83080425697</t>
  </si>
  <si>
    <t>59061133347</t>
  </si>
  <si>
    <t>06241646834</t>
  </si>
  <si>
    <t>99052626957</t>
  </si>
  <si>
    <t>95091375285</t>
  </si>
  <si>
    <t>78080457991</t>
  </si>
  <si>
    <t>86072755961</t>
  </si>
  <si>
    <t>93112216724</t>
  </si>
  <si>
    <t>99110312837</t>
  </si>
  <si>
    <t>78071228911</t>
  </si>
  <si>
    <t>66011549194</t>
  </si>
  <si>
    <t>92031265318</t>
  </si>
  <si>
    <t>95053028484</t>
  </si>
  <si>
    <t>02312031316</t>
  </si>
  <si>
    <t>35092324918</t>
  </si>
  <si>
    <t>65010426154</t>
  </si>
  <si>
    <t>25041042314</t>
  </si>
  <si>
    <t>49082934988</t>
  </si>
  <si>
    <t>98092523329</t>
  </si>
  <si>
    <t>57112718273</t>
  </si>
  <si>
    <t>25070321893</t>
  </si>
  <si>
    <t>61090158314</t>
  </si>
  <si>
    <t>60101785127</t>
  </si>
  <si>
    <t>96020629538</t>
  </si>
  <si>
    <t>80122343162</t>
  </si>
  <si>
    <t>97100751244</t>
  </si>
  <si>
    <t>74041088235</t>
  </si>
  <si>
    <t>38030817521</t>
  </si>
  <si>
    <t>82111099968</t>
  </si>
  <si>
    <t>90081293316</t>
  </si>
  <si>
    <t>68081198252</t>
  </si>
  <si>
    <t>86112455547</t>
  </si>
  <si>
    <t>24092415733</t>
  </si>
  <si>
    <t>92110798812</t>
  </si>
  <si>
    <t>08261396278</t>
  </si>
  <si>
    <t>36041921569</t>
  </si>
  <si>
    <t>06231723558</t>
  </si>
  <si>
    <t>75031268611</t>
  </si>
  <si>
    <t>48051332398</t>
  </si>
  <si>
    <t>32020633489</t>
  </si>
  <si>
    <t>45110774979</t>
  </si>
  <si>
    <t>68051767343</t>
  </si>
  <si>
    <t>44111193639</t>
  </si>
  <si>
    <t>84071475659</t>
  </si>
  <si>
    <t>51100268395</t>
  </si>
  <si>
    <t>50122977832</t>
  </si>
  <si>
    <t>77020522748</t>
  </si>
  <si>
    <t>56100891974</t>
  </si>
  <si>
    <t>45011941212</t>
  </si>
  <si>
    <t>81090457923</t>
  </si>
  <si>
    <t>70122286888</t>
  </si>
  <si>
    <t>36031815159</t>
  </si>
  <si>
    <t>58091635692</t>
  </si>
  <si>
    <t>64112712121</t>
  </si>
  <si>
    <t>66011597562</t>
  </si>
  <si>
    <t>80122265644</t>
  </si>
  <si>
    <t>80010449156</t>
  </si>
  <si>
    <t>65070514862</t>
  </si>
  <si>
    <t>99082877196</t>
  </si>
  <si>
    <t>04301916244</t>
  </si>
  <si>
    <t>82041048153</t>
  </si>
  <si>
    <t>34120819787</t>
  </si>
  <si>
    <t>33013033275</t>
  </si>
  <si>
    <t>92112735222</t>
  </si>
  <si>
    <t>25010776758</t>
  </si>
  <si>
    <t>57100835496</t>
  </si>
  <si>
    <t>65121249114</t>
  </si>
  <si>
    <t>26061058275</t>
  </si>
  <si>
    <t>88031152516</t>
  </si>
  <si>
    <t>26030776337</t>
  </si>
  <si>
    <t>06310913124</t>
  </si>
  <si>
    <t>27020649316</t>
  </si>
  <si>
    <t>45031494446</t>
  </si>
  <si>
    <t>76112869819</t>
  </si>
  <si>
    <t>60082029883</t>
  </si>
  <si>
    <t>51062491811</t>
  </si>
  <si>
    <t>40111493892</t>
  </si>
  <si>
    <t>99122046784</t>
  </si>
  <si>
    <t>33022763466</t>
  </si>
  <si>
    <t>53060254227</t>
  </si>
  <si>
    <t>01231531925</t>
  </si>
  <si>
    <t>40093026165</t>
  </si>
  <si>
    <t>73042365376</t>
  </si>
  <si>
    <t>63082122785</t>
  </si>
  <si>
    <t>50070111638</t>
  </si>
  <si>
    <t>22041442366</t>
  </si>
  <si>
    <t>35122696673</t>
  </si>
  <si>
    <t>68080517485</t>
  </si>
  <si>
    <t>00242225256</t>
  </si>
  <si>
    <t>50061356156</t>
  </si>
  <si>
    <t>91022175957</t>
  </si>
  <si>
    <t>43100281726</t>
  </si>
  <si>
    <t>66020552185</t>
  </si>
  <si>
    <t>42062978969</t>
  </si>
  <si>
    <t>54041042376</t>
  </si>
  <si>
    <t>21013119149</t>
  </si>
  <si>
    <t>69122033354</t>
  </si>
  <si>
    <t>66063067127</t>
  </si>
  <si>
    <t>20092948718</t>
  </si>
  <si>
    <t>59072322767</t>
  </si>
  <si>
    <t>05300727525</t>
  </si>
  <si>
    <t>92020137895</t>
  </si>
  <si>
    <t>85090738378</t>
  </si>
  <si>
    <t>41060745555</t>
  </si>
  <si>
    <t>94061387495</t>
  </si>
  <si>
    <t>74043054933</t>
  </si>
  <si>
    <t>04240923383</t>
  </si>
  <si>
    <t>28100451674</t>
  </si>
  <si>
    <t>30041586876</t>
  </si>
  <si>
    <t>37050927434</t>
  </si>
  <si>
    <t>21040358249</t>
  </si>
  <si>
    <t>81120991883</t>
  </si>
  <si>
    <t>03220281794</t>
  </si>
  <si>
    <t>50021519195</t>
  </si>
  <si>
    <t>72041899866</t>
  </si>
  <si>
    <t>67110663536</t>
  </si>
  <si>
    <t>51111963535</t>
  </si>
  <si>
    <t>73051797551</t>
  </si>
  <si>
    <t>07302324298</t>
  </si>
  <si>
    <t>85082853229</t>
  </si>
  <si>
    <t>01303087585</t>
  </si>
  <si>
    <t>24103124645</t>
  </si>
  <si>
    <t>53031368678</t>
  </si>
  <si>
    <t>02311665831</t>
  </si>
  <si>
    <t>34012884695</t>
  </si>
  <si>
    <t>32110971772</t>
  </si>
  <si>
    <t>61010554877</t>
  </si>
  <si>
    <t>78062549665</t>
  </si>
  <si>
    <t>20041912689</t>
  </si>
  <si>
    <t>78120853329</t>
  </si>
  <si>
    <t>53052543443</t>
  </si>
  <si>
    <t>75082852618</t>
  </si>
  <si>
    <t>28050452851</t>
  </si>
  <si>
    <t>01241694474</t>
  </si>
  <si>
    <t>70072711216</t>
  </si>
  <si>
    <t>91030314931</t>
  </si>
  <si>
    <t>05260658897</t>
  </si>
  <si>
    <t>46122793413</t>
  </si>
  <si>
    <t>03251014336</t>
  </si>
  <si>
    <t>25100881533</t>
  </si>
  <si>
    <t>02271493745</t>
  </si>
  <si>
    <t>54102164119</t>
  </si>
  <si>
    <t>04282562647</t>
  </si>
  <si>
    <t>02290535572</t>
  </si>
  <si>
    <t>68072766473</t>
  </si>
  <si>
    <t>59071767916</t>
  </si>
  <si>
    <t>32112735273</t>
  </si>
  <si>
    <t>70041966133</t>
  </si>
  <si>
    <t>00282223623</t>
  </si>
  <si>
    <t>28011479941</t>
  </si>
  <si>
    <t>98040991347</t>
  </si>
  <si>
    <t>77091813668</t>
  </si>
  <si>
    <t>53062118664</t>
  </si>
  <si>
    <t>60111734245</t>
  </si>
  <si>
    <t>87112947715</t>
  </si>
  <si>
    <t>03232669786</t>
  </si>
  <si>
    <t>99062917216</t>
  </si>
  <si>
    <t>77112363518</t>
  </si>
  <si>
    <t>71052925243</t>
  </si>
  <si>
    <t>52102323215</t>
  </si>
  <si>
    <t>82070773846</t>
  </si>
  <si>
    <t>91022231569</t>
  </si>
  <si>
    <t>85032257639</t>
  </si>
  <si>
    <t>26112297598</t>
  </si>
  <si>
    <t>84040539649</t>
  </si>
  <si>
    <t>28100889327</t>
  </si>
  <si>
    <t>54121487532</t>
  </si>
  <si>
    <t>58021399764</t>
  </si>
  <si>
    <t>03282114533</t>
  </si>
  <si>
    <t>31091073617</t>
  </si>
  <si>
    <t>31050679612</t>
  </si>
  <si>
    <t>03271214219</t>
  </si>
  <si>
    <t>72051336717</t>
  </si>
  <si>
    <t>56102659936</t>
  </si>
  <si>
    <t>42092966431</t>
  </si>
  <si>
    <t>69070762218</t>
  </si>
  <si>
    <t>88100219328</t>
  </si>
  <si>
    <t>62091881281</t>
  </si>
  <si>
    <t>89041363833</t>
  </si>
  <si>
    <t>60060322474</t>
  </si>
  <si>
    <t>57110125563</t>
  </si>
  <si>
    <t>60032357169</t>
  </si>
  <si>
    <t>80090872345</t>
  </si>
  <si>
    <t>89041555874</t>
  </si>
  <si>
    <t>49020934816</t>
  </si>
  <si>
    <t>30070547978</t>
  </si>
  <si>
    <t>68090165764</t>
  </si>
  <si>
    <t>90092074423</t>
  </si>
  <si>
    <t>60051991245</t>
  </si>
  <si>
    <t>96040551121</t>
  </si>
  <si>
    <t>80032243415</t>
  </si>
  <si>
    <t>74011931745</t>
  </si>
  <si>
    <t>32042933169</t>
  </si>
  <si>
    <t>76021025625</t>
  </si>
  <si>
    <t>82112079152</t>
  </si>
  <si>
    <t>27121034325</t>
  </si>
  <si>
    <t>25010246853</t>
  </si>
  <si>
    <t>28120717411</t>
  </si>
  <si>
    <t>59091214779</t>
  </si>
  <si>
    <t>01301584817</t>
  </si>
  <si>
    <t>08312554282</t>
  </si>
  <si>
    <t>36030623126</t>
  </si>
  <si>
    <t>03232486938</t>
  </si>
  <si>
    <t>04211111982</t>
  </si>
  <si>
    <t>98061186115</t>
  </si>
  <si>
    <t>07252299886</t>
  </si>
  <si>
    <t>56050947141</t>
  </si>
  <si>
    <t>78050661425</t>
  </si>
  <si>
    <t>65030412425</t>
  </si>
  <si>
    <t>50100924858</t>
  </si>
  <si>
    <t>84063031577</t>
  </si>
  <si>
    <t>83040667448</t>
  </si>
  <si>
    <t>62091343378</t>
  </si>
  <si>
    <t>67120368616</t>
  </si>
  <si>
    <t>49090966296</t>
  </si>
  <si>
    <t>51101451688</t>
  </si>
  <si>
    <t>83120872847</t>
  </si>
  <si>
    <t>77100344996</t>
  </si>
  <si>
    <t>71051072588</t>
  </si>
  <si>
    <t>35091976246</t>
  </si>
  <si>
    <t>68102446298</t>
  </si>
  <si>
    <t>42122341465</t>
  </si>
  <si>
    <t>36121262168</t>
  </si>
  <si>
    <t>66010198313</t>
  </si>
  <si>
    <t>89101632857</t>
  </si>
  <si>
    <t>88122551811</t>
  </si>
  <si>
    <t>58072364177</t>
  </si>
  <si>
    <t>09222687156</t>
  </si>
  <si>
    <t>97012789254</t>
  </si>
  <si>
    <t>05323044344</t>
  </si>
  <si>
    <t>31083057216</t>
  </si>
  <si>
    <t>91052287136</t>
  </si>
  <si>
    <t>35072457663</t>
  </si>
  <si>
    <t>00302461745</t>
  </si>
  <si>
    <t>72070631167</t>
  </si>
  <si>
    <t>76110647246</t>
  </si>
  <si>
    <t>24040177241</t>
  </si>
  <si>
    <t>86013082275</t>
  </si>
  <si>
    <t>69071554267</t>
  </si>
  <si>
    <t>66092881561</t>
  </si>
  <si>
    <t>83111396178</t>
  </si>
  <si>
    <t>66080191177</t>
  </si>
  <si>
    <t>77020795272</t>
  </si>
  <si>
    <t>75021565595</t>
  </si>
  <si>
    <t>29092084945</t>
  </si>
  <si>
    <t>05301389427</t>
  </si>
  <si>
    <t>08230465143</t>
  </si>
  <si>
    <t>32042656495</t>
  </si>
  <si>
    <t>66080665924</t>
  </si>
  <si>
    <t>01270645313</t>
  </si>
  <si>
    <t>78073185238</t>
  </si>
  <si>
    <t>20021536689</t>
  </si>
  <si>
    <t>72043046662</t>
  </si>
  <si>
    <t>07262999459</t>
  </si>
  <si>
    <t>37091024981</t>
  </si>
  <si>
    <t>53092368598</t>
  </si>
  <si>
    <t>31091712778</t>
  </si>
  <si>
    <t>29101951255</t>
  </si>
  <si>
    <t>57092585746</t>
  </si>
  <si>
    <t>06292133936</t>
  </si>
  <si>
    <t>74081887586</t>
  </si>
  <si>
    <t>90070369365</t>
  </si>
  <si>
    <t>48110866662</t>
  </si>
  <si>
    <t>32100235767</t>
  </si>
  <si>
    <t>01272357513</t>
  </si>
  <si>
    <t>37112023212</t>
  </si>
  <si>
    <t>03311196468</t>
  </si>
  <si>
    <t>93092676596</t>
  </si>
  <si>
    <t>93012418598</t>
  </si>
  <si>
    <t>82030879562</t>
  </si>
  <si>
    <t>09221337489</t>
  </si>
  <si>
    <t>75090635997</t>
  </si>
  <si>
    <t>40042025863</t>
  </si>
  <si>
    <t>06292578955</t>
  </si>
  <si>
    <t>40071161114</t>
  </si>
  <si>
    <t>36011592485</t>
  </si>
  <si>
    <t>75041016895</t>
  </si>
  <si>
    <t>84070799958</t>
  </si>
  <si>
    <t>78102746342</t>
  </si>
  <si>
    <t>23013013119</t>
  </si>
  <si>
    <t>43061996312</t>
  </si>
  <si>
    <t>59030132122</t>
  </si>
  <si>
    <t>80070812222</t>
  </si>
  <si>
    <t>21112217759</t>
  </si>
  <si>
    <t>32072731623</t>
  </si>
  <si>
    <t>79050188499</t>
  </si>
  <si>
    <t>57051974372</t>
  </si>
  <si>
    <t>71092496572</t>
  </si>
  <si>
    <t>32020583272</t>
  </si>
  <si>
    <t>00322971837</t>
  </si>
  <si>
    <t>64052512173</t>
  </si>
  <si>
    <t>83030581624</t>
  </si>
  <si>
    <t>08300885789</t>
  </si>
  <si>
    <t>03231736256</t>
  </si>
  <si>
    <t>47060254295</t>
  </si>
  <si>
    <t>84090377527</t>
  </si>
  <si>
    <t>47012778262</t>
  </si>
  <si>
    <t>44081827574</t>
  </si>
  <si>
    <t>70031559431</t>
  </si>
  <si>
    <t>70080391567</t>
  </si>
  <si>
    <t>30043041872</t>
  </si>
  <si>
    <t>47022815696</t>
  </si>
  <si>
    <t>02282423874</t>
  </si>
  <si>
    <t>81102259213</t>
  </si>
  <si>
    <t>97021668337</t>
  </si>
  <si>
    <t>41101655649</t>
  </si>
  <si>
    <t>30070676591</t>
  </si>
  <si>
    <t>95033053233</t>
  </si>
  <si>
    <t>74121984617</t>
  </si>
  <si>
    <t>96121877629</t>
  </si>
  <si>
    <t>82020224149</t>
  </si>
  <si>
    <t>42101274155</t>
  </si>
  <si>
    <t>42041525276</t>
  </si>
  <si>
    <t>21071654248</t>
  </si>
  <si>
    <t>01220393556</t>
  </si>
  <si>
    <t>91121039154</t>
  </si>
  <si>
    <t>47111564494</t>
  </si>
  <si>
    <t>09272335528</t>
  </si>
  <si>
    <t>25022587856</t>
  </si>
  <si>
    <t>82032729827</t>
  </si>
  <si>
    <t>34042967111</t>
  </si>
  <si>
    <t>51050267358</t>
  </si>
  <si>
    <t>27100496667</t>
  </si>
  <si>
    <t>74012446273</t>
  </si>
  <si>
    <t>39032288946</t>
  </si>
  <si>
    <t>65122963266</t>
  </si>
  <si>
    <t>85011778463</t>
  </si>
  <si>
    <t>71103132237</t>
  </si>
  <si>
    <t>78011817784</t>
  </si>
  <si>
    <t>42011867728</t>
  </si>
  <si>
    <t>75102995219</t>
  </si>
  <si>
    <t>74090463252</t>
  </si>
  <si>
    <t>80061597297</t>
  </si>
  <si>
    <t>79092276738</t>
  </si>
  <si>
    <t>89042722899</t>
  </si>
  <si>
    <t>95032259654</t>
  </si>
  <si>
    <t>61020991356</t>
  </si>
  <si>
    <t>51110926445</t>
  </si>
  <si>
    <t>92041945695</t>
  </si>
  <si>
    <t>73051881887</t>
  </si>
  <si>
    <t>66082865834</t>
  </si>
  <si>
    <t>które stulecie</t>
  </si>
  <si>
    <t>jaki rok</t>
  </si>
  <si>
    <t>płeć</t>
  </si>
  <si>
    <t>l. płeć</t>
  </si>
  <si>
    <t>5.1</t>
  </si>
  <si>
    <t>5.2</t>
  </si>
  <si>
    <t>K</t>
  </si>
  <si>
    <t>M</t>
  </si>
  <si>
    <t>5.3</t>
  </si>
  <si>
    <t>5.4</t>
  </si>
  <si>
    <t>Suma końcowa</t>
  </si>
  <si>
    <t>rodzaj szzepionki</t>
  </si>
  <si>
    <t>Liczba zaszczepionych osób</t>
  </si>
  <si>
    <t>5.5</t>
  </si>
  <si>
    <t>Czy certyfikatów COVID</t>
  </si>
  <si>
    <t>5.6</t>
  </si>
  <si>
    <t>godz</t>
  </si>
  <si>
    <t>która godzina</t>
  </si>
  <si>
    <t>Ile osób na daną godzine</t>
  </si>
  <si>
    <t>któa godzina</t>
  </si>
  <si>
    <t>dziesieciolecie</t>
  </si>
  <si>
    <t>Liczba osób któe przyjeły szczepionke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</si>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</sst>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</cellXfs>
  <cellStyles count="1">
    <cellStyle name="Normalny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n4c_16" refreshedDate="44897.725348148146" createdVersion="8" refreshedVersion="8" minRefreshableVersion="3" recordCount="1000" xr:uid="{F0E32A1F-B902-4B84-A944-C52C80636776}">
  <cacheSource type="worksheet">
    <worksheetSource name="punkt_szczepień__3"/>
  </cacheSource>
  <cacheFields count="14">
    <cacheField name="PESEL" numFmtId="0">
      <sharedItems count="1000">
        <s v="50110858978"/>
        <s v="09261817925"/>
        <s v="78072115221"/>
        <s v="70021259675"/>
        <s v="72091667378"/>
        <s v="27111914314"/>
        <s v="49071332465"/>
        <s v="79120586228"/>
        <s v="67081396912"/>
        <s v="33011242419"/>
        <s v="21060849855"/>
        <s v="38102913874"/>
        <s v="47062844131"/>
        <s v="34051574566"/>
        <s v="73011179247"/>
        <s v="53052475966"/>
        <s v="04320263493"/>
        <s v="42073091965"/>
        <s v="63062967472"/>
        <s v="90092267861"/>
        <s v="80042954976"/>
        <s v="31041628249"/>
        <s v="50081532381"/>
        <s v="23080973394"/>
        <s v="08301168793"/>
        <s v="30122667854"/>
        <s v="91081839511"/>
        <s v="06312031192"/>
        <s v="59052074723"/>
        <s v="06230853227"/>
        <s v="58081951335"/>
        <s v="27122066882"/>
        <s v="37081333648"/>
        <s v="06270811364"/>
        <s v="48091864541"/>
        <s v="23083169466"/>
        <s v="97110669683"/>
        <s v="78012238177"/>
        <s v="46072512614"/>
        <s v="60042047753"/>
        <s v="77111143779"/>
        <s v="35062321387"/>
        <s v="37071876852"/>
        <s v="54102531931"/>
        <s v="26051089564"/>
        <s v="86081222263"/>
        <s v="73031494999"/>
        <s v="92040472666"/>
        <s v="32042611696"/>
        <s v="37111128178"/>
        <s v="06300133215"/>
        <s v="80052194768"/>
        <s v="26123154893"/>
        <s v="47082776625"/>
        <s v="88032584231"/>
        <s v="05290223386"/>
        <s v="80071854614"/>
        <s v="30042155167"/>
        <s v="39020468846"/>
        <s v="26071021775"/>
        <s v="48032821921"/>
        <s v="25102773182"/>
        <s v="40071985752"/>
        <s v="09262126415"/>
        <s v="45060687659"/>
        <s v="83030333139"/>
        <s v="24022581495"/>
        <s v="02210873643"/>
        <s v="37102057511"/>
        <s v="56111381211"/>
        <s v="90011425154"/>
        <s v="75122442737"/>
        <s v="39012798522"/>
        <s v="39040935551"/>
        <s v="75042594631"/>
        <s v="21071449826"/>
        <s v="57120218226"/>
        <s v="94051417957"/>
        <s v="58110232598"/>
        <s v="00300964288"/>
        <s v="29111941222"/>
        <s v="27020478556"/>
        <s v="95021791233"/>
        <s v="99112669616"/>
        <s v="91032773736"/>
        <s v="89120883737"/>
        <s v="60120982978"/>
        <s v="04251789857"/>
        <s v="80012713181"/>
        <s v="94041961639"/>
        <s v="50111694643"/>
        <s v="67112236219"/>
        <s v="32092977283"/>
        <s v="00262529215"/>
        <s v="01272579522"/>
        <s v="34091272611"/>
        <s v="77101646981"/>
        <s v="83071365249"/>
        <s v="09240422641"/>
        <s v="59021867451"/>
        <s v="81123191495"/>
        <s v="67012096173"/>
        <s v="28062088796"/>
        <s v="28091755537"/>
        <s v="28090956441"/>
        <s v="69040264526"/>
        <s v="70121095641"/>
        <s v="47052571135"/>
        <s v="39052018691"/>
        <s v="98102845698"/>
        <s v="30120774884"/>
        <s v="93053117612"/>
        <s v="95020838469"/>
        <s v="49070153629"/>
        <s v="39122971633"/>
        <s v="85081929118"/>
        <s v="92092117665"/>
        <s v="80022149598"/>
        <s v="99071754978"/>
        <s v="56100584638"/>
        <s v="30091772595"/>
        <s v="96112289132"/>
        <s v="89103094464"/>
        <s v="57062327125"/>
        <s v="75011014197"/>
        <s v="37021188952"/>
        <s v="94030927695"/>
        <s v="90070329455"/>
        <s v="81021221117"/>
        <s v="05240284175"/>
        <s v="64111126325"/>
        <s v="71072788389"/>
        <s v="67010775979"/>
        <s v="03250482273"/>
        <s v="80062327468"/>
        <s v="34072791434"/>
        <s v="34072025193"/>
        <s v="92092613147"/>
        <s v="62062544768"/>
        <s v="91090998791"/>
        <s v="45070896489"/>
        <s v="75061093928"/>
        <s v="24040515461"/>
        <s v="91021463961"/>
        <s v="03252684819"/>
        <s v="65060997484"/>
        <s v="50112986994"/>
        <s v="92050952574"/>
        <s v="27013163713"/>
        <s v="00232645181"/>
        <s v="05272744926"/>
        <s v="61051099636"/>
        <s v="07302347297"/>
        <s v="44030414866"/>
        <s v="24072971778"/>
        <s v="39110151243"/>
        <s v="94062419713"/>
        <s v="76040728262"/>
        <s v="07291427318"/>
        <s v="79070718249"/>
        <s v="63122321648"/>
        <s v="08311797114"/>
        <s v="37062822738"/>
        <s v="56051159743"/>
        <s v="94073125933"/>
        <s v="36082258958"/>
        <s v="00212411694"/>
        <s v="63071973572"/>
        <s v="59010456695"/>
        <s v="90041954525"/>
        <s v="58101383247"/>
        <s v="02241531831"/>
        <s v="63051587142"/>
        <s v="64102333648"/>
        <s v="70091927892"/>
        <s v="63020713774"/>
        <s v="89113013767"/>
        <s v="92072495734"/>
        <s v="49080779631"/>
        <s v="28092633517"/>
        <s v="21080584273"/>
        <s v="32112595116"/>
        <s v="20112516264"/>
        <s v="45110598883"/>
        <s v="21101152285"/>
        <s v="08302171385"/>
        <s v="83062193714"/>
        <s v="56062628229"/>
        <s v="60080277677"/>
        <s v="47071349645"/>
        <s v="49052312275"/>
        <s v="96090531816"/>
        <s v="68070965829"/>
        <s v="70033049684"/>
        <s v="26121298171"/>
        <s v="63032962627"/>
        <s v="48090527757"/>
        <s v="54111621272"/>
        <s v="64052194515"/>
        <s v="98041093895"/>
        <s v="64070762664"/>
        <s v="81072643636"/>
        <s v="58030815749"/>
        <s v="34032429818"/>
        <s v="42020779674"/>
        <s v="54061265142"/>
        <s v="44092266689"/>
        <s v="35010956137"/>
        <s v="77120652211"/>
        <s v="31092778122"/>
        <s v="83031792287"/>
        <s v="70081252384"/>
        <s v="35120744569"/>
        <s v="58082763724"/>
        <s v="76042197176"/>
        <s v="95062748474"/>
        <s v="37121545255"/>
        <s v="39072133424"/>
        <s v="55031313863"/>
        <s v="29041816146"/>
        <s v="27040982659"/>
        <s v="02311171927"/>
        <s v="08241598142"/>
        <s v="01211021239"/>
        <s v="50070768526"/>
        <s v="68042682819"/>
        <s v="20122893755"/>
        <s v="59041061932"/>
        <s v="09232261218"/>
        <s v="49050781718"/>
        <s v="45121949283"/>
        <s v="31081212321"/>
        <s v="31090849482"/>
        <s v="68122558162"/>
        <s v="29090938284"/>
        <s v="45072239756"/>
        <s v="23111276218"/>
        <s v="20090917161"/>
        <s v="59071125491"/>
        <s v="59013185354"/>
        <s v="79090951196"/>
        <s v="32051245259"/>
        <s v="52110915493"/>
        <s v="63071519565"/>
        <s v="31032574678"/>
        <s v="29120451253"/>
        <s v="86121779571"/>
        <s v="66112536848"/>
        <s v="60092125757"/>
        <s v="03212425357"/>
        <s v="36032085238"/>
        <s v="35110487159"/>
        <s v="87081197986"/>
        <s v="02261657214"/>
        <s v="43071866744"/>
        <s v="89030688767"/>
        <s v="91010272679"/>
        <s v="99032535899"/>
        <s v="55101396662"/>
        <s v="62121072494"/>
        <s v="82013188393"/>
        <s v="38071351228"/>
        <s v="41050489849"/>
        <s v="26012882827"/>
        <s v="33112424381"/>
        <s v="68030575448"/>
        <s v="32071042599"/>
        <s v="45072016319"/>
        <s v="37100557389"/>
        <s v="87022876479"/>
        <s v="82040551834"/>
        <s v="84032393453"/>
        <s v="76121116166"/>
        <s v="86100435894"/>
        <s v="42121286459"/>
        <s v="00211068217"/>
        <s v="37101335553"/>
        <s v="93101437282"/>
        <s v="84092469248"/>
        <s v="66122925348"/>
        <s v="46082271864"/>
        <s v="49050437329"/>
        <s v="39121348999"/>
        <s v="82050531273"/>
        <s v="25071775264"/>
        <s v="31051584261"/>
        <s v="63032962313"/>
        <s v="63020471144"/>
        <s v="79043088122"/>
        <s v="58122678814"/>
        <s v="41030348687"/>
        <s v="97080315144"/>
        <s v="83011332388"/>
        <s v="84061088793"/>
        <s v="31032966828"/>
        <s v="59062851844"/>
        <s v="98022138285"/>
        <s v="33071781183"/>
        <s v="73112338424"/>
        <s v="73043098635"/>
        <s v="63120197421"/>
        <s v="25102265353"/>
        <s v="03291445574"/>
        <s v="01220679359"/>
        <s v="40050435676"/>
        <s v="26090492884"/>
        <s v="95012392586"/>
        <s v="73040792617"/>
        <s v="02260568212"/>
        <s v="39090352748"/>
        <s v="71011284668"/>
        <s v="00251358325"/>
        <s v="21012655389"/>
        <s v="56050856955"/>
        <s v="54100245953"/>
        <s v="84112018447"/>
        <s v="72101068197"/>
        <s v="00311313587"/>
        <s v="55041048188"/>
        <s v="80101362548"/>
        <s v="00260733249"/>
        <s v="28092893533"/>
        <s v="60010859593"/>
        <s v="41111587989"/>
        <s v="39021872574"/>
        <s v="71022752822"/>
        <s v="87032191885"/>
        <s v="03210738523"/>
        <s v="60081536575"/>
        <s v="71122032516"/>
        <s v="00260186788"/>
        <s v="60091118475"/>
        <s v="75061174364"/>
        <s v="69020422395"/>
        <s v="83030382645"/>
        <s v="39081461356"/>
        <s v="00210374584"/>
        <s v="28060532327"/>
        <s v="68020927398"/>
        <s v="64071283528"/>
        <s v="22052057724"/>
        <s v="97022899972"/>
        <s v="51071171359"/>
        <s v="88072775381"/>
        <s v="29101387319"/>
        <s v="32102381695"/>
        <s v="27011448364"/>
        <s v="72120475358"/>
        <s v="41090356844"/>
        <s v="33120771547"/>
        <s v="77031493347"/>
        <s v="81022858718"/>
        <s v="59021483349"/>
        <s v="64071661153"/>
        <s v="93051387442"/>
        <s v="42080534747"/>
        <s v="83092587754"/>
        <s v="05262581579"/>
        <s v="23101725346"/>
        <s v="08212447312"/>
        <s v="01262885453"/>
        <s v="78063029274"/>
        <s v="84020958541"/>
        <s v="43051688715"/>
        <s v="23021741866"/>
        <s v="93052137947"/>
        <s v="32032919984"/>
        <s v="37042813178"/>
        <s v="32022294723"/>
        <s v="83071485952"/>
        <s v="36092347815"/>
        <s v="32011873759"/>
        <s v="62050797655"/>
        <s v="26071012872"/>
        <s v="32031342886"/>
        <s v="94081388276"/>
        <s v="58042747827"/>
        <s v="91030424825"/>
        <s v="94101225839"/>
        <s v="27061576592"/>
        <s v="69082256695"/>
        <s v="24091544555"/>
        <s v="32080613144"/>
        <s v="52101126932"/>
        <s v="60030287422"/>
        <s v="01290493581"/>
        <s v="71092135527"/>
        <s v="72011163265"/>
        <s v="56022547346"/>
        <s v="78121792643"/>
        <s v="61100364182"/>
        <s v="61031888674"/>
        <s v="36070317939"/>
        <s v="66110573429"/>
        <s v="97071094113"/>
        <s v="82080826231"/>
        <s v="25032732974"/>
        <s v="57020814955"/>
        <s v="42101332691"/>
        <s v="56062075915"/>
        <s v="95112846514"/>
        <s v="34061334585"/>
        <s v="54022648838"/>
        <s v="84110223373"/>
        <s v="52041838456"/>
        <s v="84031322513"/>
        <s v="32032162719"/>
        <s v="97071355946"/>
        <s v="68031278319"/>
        <s v="74091385948"/>
        <s v="98031871755"/>
        <s v="20033117319"/>
        <s v="61061737391"/>
        <s v="41052166915"/>
        <s v="30120672731"/>
        <s v="37030758148"/>
        <s v="73120916124"/>
        <s v="97050796267"/>
        <s v="02310988788"/>
        <s v="60072586165"/>
        <s v="20083041532"/>
        <s v="81020398779"/>
        <s v="68031128232"/>
        <s v="26010923799"/>
        <s v="39100436174"/>
        <s v="35100161414"/>
        <s v="00313097537"/>
        <s v="23020138968"/>
        <s v="53020684558"/>
        <s v="00302153828"/>
        <s v="73050542985"/>
        <s v="93080389561"/>
        <s v="58110789311"/>
        <s v="53083029181"/>
        <s v="47060575491"/>
        <s v="81030767242"/>
        <s v="23021398945"/>
        <s v="63062527298"/>
        <s v="86031882961"/>
        <s v="99091228246"/>
        <s v="05240635872"/>
        <s v="71051041144"/>
        <s v="70030269571"/>
        <s v="83011367542"/>
        <s v="87090814478"/>
        <s v="54072686543"/>
        <s v="70110136542"/>
        <s v="97100169892"/>
        <s v="65031884531"/>
        <s v="73122951518"/>
        <s v="55111826315"/>
        <s v="32041285373"/>
        <s v="42112851493"/>
        <s v="05261773597"/>
        <s v="69081435648"/>
        <s v="02280662345"/>
        <s v="84022657936"/>
        <s v="48101719555"/>
        <s v="02213087139"/>
        <s v="40022232773"/>
        <s v="48081955217"/>
        <s v="50121547348"/>
        <s v="43031032635"/>
        <s v="03251128637"/>
        <s v="80062354785"/>
        <s v="02311545784"/>
        <s v="25111396468"/>
        <s v="33042842215"/>
        <s v="28100582374"/>
        <s v="99072844919"/>
        <s v="01250991368"/>
        <s v="22032032875"/>
        <s v="81113041454"/>
        <s v="09311045276"/>
        <s v="39071421292"/>
        <s v="87082031359"/>
        <s v="93040472816"/>
        <s v="81100414748"/>
        <s v="38082022588"/>
        <s v="07261292591"/>
        <s v="46022384991"/>
        <s v="97020325844"/>
        <s v="08231762539"/>
        <s v="76081141583"/>
        <s v="93050967531"/>
        <s v="40060177519"/>
        <s v="55012852385"/>
        <s v="87011431214"/>
        <s v="05281176583"/>
        <s v="83122017327"/>
        <s v="45040287376"/>
        <s v="27032555478"/>
        <s v="88111977491"/>
        <s v="00241645299"/>
        <s v="67010894445"/>
        <s v="96030638982"/>
        <s v="89062565472"/>
        <s v="46052327173"/>
        <s v="23111828323"/>
        <s v="30021131852"/>
        <s v="80031916112"/>
        <s v="78062476848"/>
        <s v="74070224767"/>
        <s v="35110511647"/>
        <s v="31121533272"/>
        <s v="79011023319"/>
        <s v="93071365514"/>
        <s v="20022021197"/>
        <s v="34010514565"/>
        <s v="87032986685"/>
        <s v="93111938272"/>
        <s v="32082876734"/>
        <s v="71112186139"/>
        <s v="51041632947"/>
        <s v="28042413925"/>
        <s v="08212126581"/>
        <s v="90061971629"/>
        <s v="22060986926"/>
        <s v="20071266347"/>
        <s v="93090426797"/>
        <s v="72080678389"/>
        <s v="54022057258"/>
        <s v="23081349275"/>
        <s v="52010156343"/>
        <s v="48092133558"/>
        <s v="52062858569"/>
        <s v="97060877642"/>
        <s v="96122982869"/>
        <s v="79091155377"/>
        <s v="02300364525"/>
        <s v="06290512595"/>
        <s v="43070562795"/>
        <s v="06281534812"/>
        <s v="06230267871"/>
        <s v="55021173347"/>
        <s v="44062292353"/>
        <s v="30080361197"/>
        <s v="03240155763"/>
        <s v="06241139242"/>
        <s v="44101537939"/>
        <s v="47102474269"/>
        <s v="06281643996"/>
        <s v="54110819487"/>
        <s v="74040628254"/>
        <s v="87080722396"/>
        <s v="31090559989"/>
        <s v="46022655284"/>
        <s v="58012774837"/>
        <s v="45112319471"/>
        <s v="23030436562"/>
        <s v="35012796652"/>
        <s v="86120371859"/>
        <s v="02301066266"/>
        <s v="75031568995"/>
        <s v="74022088997"/>
        <s v="04272952573"/>
        <s v="95062121776"/>
        <s v="48021366534"/>
        <s v="05320823322"/>
        <s v="87041224268"/>
        <s v="08211236469"/>
        <s v="94041771362"/>
        <s v="08280523622"/>
        <s v="28111415492"/>
        <s v="35030859197"/>
        <s v="92081637192"/>
        <s v="39021949173"/>
        <s v="80070515514"/>
        <s v="41090343718"/>
        <s v="62091143985"/>
        <s v="71030266872"/>
        <s v="37060241535"/>
        <s v="27052465261"/>
        <s v="93010539549"/>
        <s v="31120146318"/>
        <s v="94060442786"/>
        <s v="08300996513"/>
        <s v="87071754944"/>
        <s v="66091342146"/>
        <s v="48120934478"/>
        <s v="88011322267"/>
        <s v="59042321268"/>
        <s v="60020194394"/>
        <s v="54051894257"/>
        <s v="63022648489"/>
        <s v="66031135467"/>
        <s v="49072924229"/>
        <s v="09291837313"/>
        <s v="45020892626"/>
        <s v="35032869556"/>
        <s v="34081398633"/>
        <s v="20051966337"/>
        <s v="58022191471"/>
        <s v="33092927353"/>
        <s v="31071117359"/>
        <s v="88012178515"/>
        <s v="20052716283"/>
        <s v="07230934929"/>
        <s v="61070152859"/>
        <s v="48011459585"/>
        <s v="68102192991"/>
        <s v="49062323812"/>
        <s v="48123076117"/>
        <s v="77081388774"/>
        <s v="98033094657"/>
        <s v="75033075912"/>
        <s v="77112911681"/>
        <s v="32082919521"/>
        <s v="07321653122"/>
        <s v="97051475275"/>
        <s v="83040151116"/>
        <s v="56071482434"/>
        <s v="00292475236"/>
        <s v="73022861658"/>
        <s v="97051868914"/>
        <s v="98082439627"/>
        <s v="27041396967"/>
        <s v="52011078749"/>
        <s v="40112924179"/>
        <s v="38091826412"/>
        <s v="83051049688"/>
        <s v="78062222821"/>
        <s v="25101587957"/>
        <s v="56070449645"/>
        <s v="09280566174"/>
        <s v="89090688459"/>
        <s v="40022828594"/>
        <s v="27011314739"/>
        <s v="48082514468"/>
        <s v="98071097991"/>
        <s v="64041882922"/>
        <s v="91112263319"/>
        <s v="21012094418"/>
        <s v="32100725349"/>
        <s v="24090793257"/>
        <s v="60111055892"/>
        <s v="76102185958"/>
        <s v="36051999736"/>
        <s v="91061249619"/>
        <s v="53062719315"/>
        <s v="52051969249"/>
        <s v="83082872374"/>
        <s v="64021858958"/>
        <s v="79070873683"/>
        <s v="97092383821"/>
        <s v="75100677636"/>
        <s v="60052879768"/>
        <s v="82050649936"/>
        <s v="87102335953"/>
        <s v="30122494245"/>
        <s v="69071363494"/>
        <s v="59090462876"/>
        <s v="40072854617"/>
        <s v="92011957543"/>
        <s v="35072127328"/>
        <s v="81021128544"/>
        <s v="35031981781"/>
        <s v="00242332741"/>
        <s v="93042086974"/>
        <s v="83080425697"/>
        <s v="59061133347"/>
        <s v="06241646834"/>
        <s v="99052626957"/>
        <s v="95091375285"/>
        <s v="78080457991"/>
        <s v="86072755961"/>
        <s v="93112216724"/>
        <s v="99110312837"/>
        <s v="78071228911"/>
        <s v="66011549194"/>
        <s v="92031265318"/>
        <s v="95053028484"/>
        <s v="02312031316"/>
        <s v="35092324918"/>
        <s v="65010426154"/>
        <s v="25041042314"/>
        <s v="49082934988"/>
        <s v="98092523329"/>
        <s v="57112718273"/>
        <s v="25070321893"/>
        <s v="61090158314"/>
        <s v="60101785127"/>
        <s v="96020629538"/>
        <s v="80122343162"/>
        <s v="97100751244"/>
        <s v="74041088235"/>
        <s v="38030817521"/>
        <s v="82111099968"/>
        <s v="90081293316"/>
        <s v="68081198252"/>
        <s v="86112455547"/>
        <s v="24092415733"/>
        <s v="92110798812"/>
        <s v="08261396278"/>
        <s v="36041921569"/>
        <s v="06231723558"/>
        <s v="75031268611"/>
        <s v="48051332398"/>
        <s v="32020633489"/>
        <s v="45110774979"/>
        <s v="68051767343"/>
        <s v="44111193639"/>
        <s v="84071475659"/>
        <s v="51100268395"/>
        <s v="50122977832"/>
        <s v="77020522748"/>
        <s v="56100891974"/>
        <s v="45011941212"/>
        <s v="81090457923"/>
        <s v="70122286888"/>
        <s v="36031815159"/>
        <s v="58091635692"/>
        <s v="64112712121"/>
        <s v="66011597562"/>
        <s v="80122265644"/>
        <s v="80010449156"/>
        <s v="65070514862"/>
        <s v="99082877196"/>
        <s v="04301916244"/>
        <s v="82041048153"/>
        <s v="34120819787"/>
        <s v="33013033275"/>
        <s v="92112735222"/>
        <s v="25010776758"/>
        <s v="57100835496"/>
        <s v="65121249114"/>
        <s v="26061058275"/>
        <s v="88031152516"/>
        <s v="26030776337"/>
        <s v="06310913124"/>
        <s v="27020649316"/>
        <s v="45031494446"/>
        <s v="76112869819"/>
        <s v="60082029883"/>
        <s v="51062491811"/>
        <s v="40111493892"/>
        <s v="99122046784"/>
        <s v="33022763466"/>
        <s v="53060254227"/>
        <s v="01231531925"/>
        <s v="40093026165"/>
        <s v="73042365376"/>
        <s v="63082122785"/>
        <s v="50070111638"/>
        <s v="22041442366"/>
        <s v="35122696673"/>
        <s v="68080517485"/>
        <s v="00242225256"/>
        <s v="50061356156"/>
        <s v="91022175957"/>
        <s v="43100281726"/>
        <s v="66020552185"/>
        <s v="42062978969"/>
        <s v="54041042376"/>
        <s v="21013119149"/>
        <s v="69122033354"/>
        <s v="66063067127"/>
        <s v="20092948718"/>
        <s v="59072322767"/>
        <s v="05300727525"/>
        <s v="92020137895"/>
        <s v="85090738378"/>
        <s v="41060745555"/>
        <s v="94061387495"/>
        <s v="74043054933"/>
        <s v="04240923383"/>
        <s v="28100451674"/>
        <s v="30041586876"/>
        <s v="37050927434"/>
        <s v="21040358249"/>
        <s v="81120991883"/>
        <s v="03220281794"/>
        <s v="50021519195"/>
        <s v="72041899866"/>
        <s v="67110663536"/>
        <s v="51111963535"/>
        <s v="73051797551"/>
        <s v="07302324298"/>
        <s v="85082853229"/>
        <s v="01303087585"/>
        <s v="24103124645"/>
        <s v="53031368678"/>
        <s v="02311665831"/>
        <s v="34012884695"/>
        <s v="32110971772"/>
        <s v="61010554877"/>
        <s v="78062549665"/>
        <s v="20041912689"/>
        <s v="78120853329"/>
        <s v="53052543443"/>
        <s v="75082852618"/>
        <s v="28050452851"/>
        <s v="01241694474"/>
        <s v="70072711216"/>
        <s v="91030314931"/>
        <s v="05260658897"/>
        <s v="46122793413"/>
        <s v="03251014336"/>
        <s v="25100881533"/>
        <s v="02271493745"/>
        <s v="54102164119"/>
        <s v="04282562647"/>
        <s v="02290535572"/>
        <s v="68072766473"/>
        <s v="59071767916"/>
        <s v="32112735273"/>
        <s v="70041966133"/>
        <s v="00282223623"/>
        <s v="28011479941"/>
        <s v="98040991347"/>
        <s v="77091813668"/>
        <s v="53062118664"/>
        <s v="60111734245"/>
        <s v="87112947715"/>
        <s v="03232669786"/>
        <s v="99062917216"/>
        <s v="77112363518"/>
        <s v="71052925243"/>
        <s v="52102323215"/>
        <s v="82070773846"/>
        <s v="91022231569"/>
        <s v="85032257639"/>
        <s v="26112297598"/>
        <s v="84040539649"/>
        <s v="28100889327"/>
        <s v="54121487532"/>
        <s v="58021399764"/>
        <s v="03282114533"/>
        <s v="31091073617"/>
        <s v="31050679612"/>
        <s v="03271214219"/>
        <s v="72051336717"/>
        <s v="56102659936"/>
        <s v="42092966431"/>
        <s v="69070762218"/>
        <s v="88100219328"/>
        <s v="62091881281"/>
        <s v="89041363833"/>
        <s v="60060322474"/>
        <s v="57110125563"/>
        <s v="60032357169"/>
        <s v="80090872345"/>
        <s v="89041555874"/>
        <s v="49020934816"/>
        <s v="30070547978"/>
        <s v="68090165764"/>
        <s v="90092074423"/>
        <s v="60051991245"/>
        <s v="96040551121"/>
        <s v="80032243415"/>
        <s v="74011931745"/>
        <s v="32042933169"/>
        <s v="76021025625"/>
        <s v="82112079152"/>
        <s v="27121034325"/>
        <s v="25010246853"/>
        <s v="28120717411"/>
        <s v="59091214779"/>
        <s v="01301584817"/>
        <s v="08312554282"/>
        <s v="36030623126"/>
        <s v="03232486938"/>
        <s v="04211111982"/>
        <s v="98061186115"/>
        <s v="07252299886"/>
        <s v="56050947141"/>
        <s v="78050661425"/>
        <s v="65030412425"/>
        <s v="50100924858"/>
        <s v="84063031577"/>
        <s v="83040667448"/>
        <s v="62091343378"/>
        <s v="67120368616"/>
        <s v="49090966296"/>
        <s v="51101451688"/>
        <s v="83120872847"/>
        <s v="77100344996"/>
        <s v="71051072588"/>
        <s v="35091976246"/>
        <s v="68102446298"/>
        <s v="42122341465"/>
        <s v="36121262168"/>
        <s v="66010198313"/>
        <s v="89101632857"/>
        <s v="88122551811"/>
        <s v="58072364177"/>
        <s v="09222687156"/>
        <s v="97012789254"/>
        <s v="05323044344"/>
        <s v="31083057216"/>
        <s v="91052287136"/>
        <s v="35072457663"/>
        <s v="00302461745"/>
        <s v="72070631167"/>
        <s v="76110647246"/>
        <s v="24040177241"/>
        <s v="86013082275"/>
        <s v="69071554267"/>
        <s v="66092881561"/>
        <s v="83111396178"/>
        <s v="66080191177"/>
        <s v="77020795272"/>
        <s v="75021565595"/>
        <s v="29092084945"/>
        <s v="05301389427"/>
        <s v="08230465143"/>
        <s v="32042656495"/>
        <s v="66080665924"/>
        <s v="01270645313"/>
        <s v="78073185238"/>
        <s v="20021536689"/>
        <s v="72043046662"/>
        <s v="07262999459"/>
        <s v="37091024981"/>
        <s v="53092368598"/>
        <s v="31091712778"/>
        <s v="29101951255"/>
        <s v="57092585746"/>
        <s v="06292133936"/>
        <s v="74081887586"/>
        <s v="90070369365"/>
        <s v="48110866662"/>
        <s v="32100235767"/>
        <s v="01272357513"/>
        <s v="37112023212"/>
        <s v="03311196468"/>
        <s v="93092676596"/>
        <s v="93012418598"/>
        <s v="82030879562"/>
        <s v="09221337489"/>
        <s v="75090635997"/>
        <s v="40042025863"/>
        <s v="06292578955"/>
        <s v="40071161114"/>
        <s v="36011592485"/>
        <s v="75041016895"/>
        <s v="84070799958"/>
        <s v="78102746342"/>
        <s v="23013013119"/>
        <s v="43061996312"/>
        <s v="59030132122"/>
        <s v="80070812222"/>
        <s v="21112217759"/>
        <s v="32072731623"/>
        <s v="79050188499"/>
        <s v="57051974372"/>
        <s v="71092496572"/>
        <s v="32020583272"/>
        <s v="00322971837"/>
        <s v="64052512173"/>
        <s v="83030581624"/>
        <s v="08300885789"/>
        <s v="03231736256"/>
        <s v="47060254295"/>
        <s v="84090377527"/>
        <s v="47012778262"/>
        <s v="44081827574"/>
        <s v="70031559431"/>
        <s v="70080391567"/>
        <s v="30043041872"/>
        <s v="47022815696"/>
        <s v="02282423874"/>
        <s v="81102259213"/>
        <s v="97021668337"/>
        <s v="41101655649"/>
        <s v="30070676591"/>
        <s v="95033053233"/>
        <s v="74121984617"/>
        <s v="96121877629"/>
        <s v="82020224149"/>
        <s v="42101274155"/>
        <s v="42041525276"/>
        <s v="21071654248"/>
        <s v="01220393556"/>
        <s v="91121039154"/>
        <s v="47111564494"/>
        <s v="09272335528"/>
        <s v="25022587856"/>
        <s v="82032729827"/>
        <s v="34042967111"/>
        <s v="51050267358"/>
        <s v="27100496667"/>
        <s v="74012446273"/>
        <s v="39032288946"/>
        <s v="65122963266"/>
        <s v="85011778463"/>
        <s v="71103132237"/>
        <s v="78011817784"/>
        <s v="42011867728"/>
        <s v="75102995219"/>
        <s v="74090463252"/>
        <s v="80061597297"/>
        <s v="79092276738"/>
        <s v="89042722899"/>
        <s v="95032259654"/>
        <s v="61020991356"/>
        <s v="51110926445"/>
        <s v="92041945695"/>
        <s v="73051881887"/>
        <s v="66082865834"/>
      </sharedItems>
    </cacheField>
    <cacheField name="RODZAJ SZCZEPIONKI" numFmtId="0">
      <sharedItems count="4">
        <s v="Pfizer"/>
        <s v="Johnson&amp;Johnson"/>
        <s v="Moderna"/>
        <s v="AstraZeneca"/>
      </sharedItems>
    </cacheField>
    <cacheField name="GODZINA ZASZCZEPIENIA" numFmtId="164">
      <sharedItems containsSemiMixedTypes="0" containsNonDate="0" containsDate="1" containsString="0" minDate="1899-12-30T08:00:00" maxDate="1899-12-30T16:57:00" count="1000">
        <d v="1899-12-30T08:00:00"/>
        <d v="1899-12-30T08:00:25"/>
        <d v="1899-12-30T08:00:50"/>
        <d v="1899-12-30T08:01:40"/>
        <d v="1899-12-30T08:02:30"/>
        <d v="1899-12-30T08:02:55"/>
        <d v="1899-12-30T08:03:45"/>
        <d v="1899-12-30T08:04:10"/>
        <d v="1899-12-30T08:04:35"/>
        <d v="1899-12-30T08:05:00"/>
        <d v="1899-12-30T08:05:25"/>
        <d v="1899-12-30T08:05:50"/>
        <d v="1899-12-30T08:06:15"/>
        <d v="1899-12-30T08:07:05"/>
        <d v="1899-12-30T08:07:30"/>
        <d v="1899-12-30T08:07:55"/>
        <d v="1899-12-30T08:08:20"/>
        <d v="1899-12-30T08:08:45"/>
        <d v="1899-12-30T08:09:10"/>
        <d v="1899-12-30T08:10:00"/>
        <d v="1899-12-30T08:10:50"/>
        <d v="1899-12-30T08:11:15"/>
        <d v="1899-12-30T08:11:40"/>
        <d v="1899-12-30T08:12:30"/>
        <d v="1899-12-30T08:12:55"/>
        <d v="1899-12-30T08:13:45"/>
        <d v="1899-12-30T08:14:10"/>
        <d v="1899-12-30T08:14:35"/>
        <d v="1899-12-30T08:15:25"/>
        <d v="1899-12-30T08:16:15"/>
        <d v="1899-12-30T08:16:40"/>
        <d v="1899-12-30T08:17:05"/>
        <d v="1899-12-30T08:17:55"/>
        <d v="1899-12-30T08:18:20"/>
        <d v="1899-12-30T08:19:10"/>
        <d v="1899-12-30T08:19:35"/>
        <d v="1899-12-30T08:20:00"/>
        <d v="1899-12-30T08:20:25"/>
        <d v="1899-12-30T08:20:50"/>
        <d v="1899-12-30T08:21:40"/>
        <d v="1899-12-30T08:22:05"/>
        <d v="1899-12-30T08:22:30"/>
        <d v="1899-12-30T08:22:55"/>
        <d v="1899-12-30T08:23:20"/>
        <d v="1899-12-30T08:23:45"/>
        <d v="1899-12-30T08:24:35"/>
        <d v="1899-12-30T08:25:00"/>
        <d v="1899-12-30T08:25:50"/>
        <d v="1899-12-30T08:26:40"/>
        <d v="1899-12-30T08:27:05"/>
        <d v="1899-12-30T08:27:30"/>
        <d v="1899-12-30T08:27:55"/>
        <d v="1899-12-30T08:28:45"/>
        <d v="1899-12-30T08:29:10"/>
        <d v="1899-12-30T08:30:00"/>
        <d v="1899-12-30T08:30:50"/>
        <d v="1899-12-30T08:31:15"/>
        <d v="1899-12-30T08:32:05"/>
        <d v="1899-12-30T08:32:30"/>
        <d v="1899-12-30T08:33:20"/>
        <d v="1899-12-30T08:33:45"/>
        <d v="1899-12-30T08:34:10"/>
        <d v="1899-12-30T08:34:35"/>
        <d v="1899-12-30T08:35:25"/>
        <d v="1899-12-30T08:36:15"/>
        <d v="1899-12-30T08:36:40"/>
        <d v="1899-12-30T08:37:05"/>
        <d v="1899-12-30T08:37:30"/>
        <d v="1899-12-30T08:37:55"/>
        <d v="1899-12-30T08:38:20"/>
        <d v="1899-12-30T08:38:45"/>
        <d v="1899-12-30T08:39:10"/>
        <d v="1899-12-30T08:40:00"/>
        <d v="1899-12-30T08:40:50"/>
        <d v="1899-12-30T08:41:40"/>
        <d v="1899-12-30T08:42:05"/>
        <d v="1899-12-30T08:42:30"/>
        <d v="1899-12-30T08:42:55"/>
        <d v="1899-12-30T08:43:20"/>
        <d v="1899-12-30T08:43:45"/>
        <d v="1899-12-30T08:44:10"/>
        <d v="1899-12-30T08:44:35"/>
        <d v="1899-12-30T08:45:25"/>
        <d v="1899-12-30T08:45:50"/>
        <d v="1899-12-30T08:46:15"/>
        <d v="1899-12-30T08:47:05"/>
        <d v="1899-12-30T08:47:55"/>
        <d v="1899-12-30T08:48:20"/>
        <d v="1899-12-30T08:49:10"/>
        <d v="1899-12-30T08:50:00"/>
        <d v="1899-12-30T08:50:25"/>
        <d v="1899-12-30T08:50:50"/>
        <d v="1899-12-30T08:51:40"/>
        <d v="1899-12-30T08:52:05"/>
        <d v="1899-12-30T08:52:30"/>
        <d v="1899-12-30T08:52:55"/>
        <d v="1899-12-30T08:53:45"/>
        <d v="1899-12-30T08:54:35"/>
        <d v="1899-12-30T08:55:00"/>
        <d v="1899-12-30T08:55:25"/>
        <d v="1899-12-30T08:55:50"/>
        <d v="1899-12-30T08:56:40"/>
        <d v="1899-12-30T08:57:30"/>
        <d v="1899-12-30T08:57:55"/>
        <d v="1899-12-30T08:58:20"/>
        <d v="1899-12-30T08:58:45"/>
        <d v="1899-12-30T08:59:10"/>
        <d v="1899-12-30T08:59:35"/>
        <d v="1899-12-30T09:00:25"/>
        <d v="1899-12-30T09:01:15"/>
        <d v="1899-12-30T09:01:40"/>
        <d v="1899-12-30T09:02:05"/>
        <d v="1899-12-30T09:02:30"/>
        <d v="1899-12-30T09:02:55"/>
        <d v="1899-12-30T09:03:20"/>
        <d v="1899-12-30T09:04:10"/>
        <d v="1899-12-30T09:05:00"/>
        <d v="1899-12-30T09:05:25"/>
        <d v="1899-12-30T09:06:15"/>
        <d v="1899-12-30T09:06:40"/>
        <d v="1899-12-30T09:07:30"/>
        <d v="1899-12-30T09:07:55"/>
        <d v="1899-12-30T09:08:20"/>
        <d v="1899-12-30T09:08:45"/>
        <d v="1899-12-30T09:09:35"/>
        <d v="1899-12-30T09:10:00"/>
        <d v="1899-12-30T09:10:50"/>
        <d v="1899-12-30T09:11:15"/>
        <d v="1899-12-30T09:11:40"/>
        <d v="1899-12-30T09:12:30"/>
        <d v="1899-12-30T09:12:55"/>
        <d v="1899-12-30T09:13:45"/>
        <d v="1899-12-30T09:14:10"/>
        <d v="1899-12-30T09:15:00"/>
        <d v="1899-12-30T09:15:25"/>
        <d v="1899-12-30T09:15:50"/>
        <d v="1899-12-30T09:16:15"/>
        <d v="1899-12-30T09:16:40"/>
        <d v="1899-12-30T09:17:05"/>
        <d v="1899-12-30T09:17:30"/>
        <d v="1899-12-30T09:18:20"/>
        <d v="1899-12-30T09:18:45"/>
        <d v="1899-12-30T09:19:10"/>
        <d v="1899-12-30T09:19:35"/>
        <d v="1899-12-30T09:20:25"/>
        <d v="1899-12-30T09:20:50"/>
        <d v="1899-12-30T09:21:15"/>
        <d v="1899-12-30T09:21:40"/>
        <d v="1899-12-30T09:22:05"/>
        <d v="1899-12-30T09:22:30"/>
        <d v="1899-12-30T09:23:20"/>
        <d v="1899-12-30T09:23:45"/>
        <d v="1899-12-30T09:24:10"/>
        <d v="1899-12-30T09:24:35"/>
        <d v="1899-12-30T09:25:00"/>
        <d v="1899-12-30T09:25:50"/>
        <d v="1899-12-30T09:26:40"/>
        <d v="1899-12-30T09:27:30"/>
        <d v="1899-12-30T09:27:55"/>
        <d v="1899-12-30T09:28:20"/>
        <d v="1899-12-30T09:29:10"/>
        <d v="1899-12-30T09:29:35"/>
        <d v="1899-12-30T09:30:25"/>
        <d v="1899-12-30T09:30:50"/>
        <d v="1899-12-30T09:31:40"/>
        <d v="1899-12-30T09:32:30"/>
        <d v="1899-12-30T09:32:55"/>
        <d v="1899-12-30T09:33:45"/>
        <d v="1899-12-30T09:34:10"/>
        <d v="1899-12-30T09:35:00"/>
        <d v="1899-12-30T09:35:25"/>
        <d v="1899-12-30T09:36:15"/>
        <d v="1899-12-30T09:37:05"/>
        <d v="1899-12-30T09:37:30"/>
        <d v="1899-12-30T09:38:20"/>
        <d v="1899-12-30T09:38:45"/>
        <d v="1899-12-30T09:39:10"/>
        <d v="1899-12-30T09:39:35"/>
        <d v="1899-12-30T09:40:25"/>
        <d v="1899-12-30T09:41:15"/>
        <d v="1899-12-30T09:41:40"/>
        <d v="1899-12-30T09:42:05"/>
        <d v="1899-12-30T09:42:55"/>
        <d v="1899-12-30T09:43:20"/>
        <d v="1899-12-30T09:44:10"/>
        <d v="1899-12-30T09:44:35"/>
        <d v="1899-12-30T09:45:25"/>
        <d v="1899-12-30T09:45:50"/>
        <d v="1899-12-30T09:46:15"/>
        <d v="1899-12-30T09:46:40"/>
        <d v="1899-12-30T09:47:05"/>
        <d v="1899-12-30T09:47:30"/>
        <d v="1899-12-30T09:47:55"/>
        <d v="1899-12-30T09:48:45"/>
        <d v="1899-12-30T09:49:35"/>
        <d v="1899-12-30T09:50:00"/>
        <d v="1899-12-30T09:50:25"/>
        <d v="1899-12-30T09:50:50"/>
        <d v="1899-12-30T09:51:15"/>
        <d v="1899-12-30T09:51:40"/>
        <d v="1899-12-30T09:52:05"/>
        <d v="1899-12-30T09:52:55"/>
        <d v="1899-12-30T09:53:20"/>
        <d v="1899-12-30T09:53:45"/>
        <d v="1899-12-30T09:54:10"/>
        <d v="1899-12-30T09:54:35"/>
        <d v="1899-12-30T09:55:00"/>
        <d v="1899-12-30T09:55:50"/>
        <d v="1899-12-30T09:56:15"/>
        <d v="1899-12-30T09:56:40"/>
        <d v="1899-12-30T09:57:30"/>
        <d v="1899-12-30T09:57:55"/>
        <d v="1899-12-30T09:58:20"/>
        <d v="1899-12-30T09:58:45"/>
        <d v="1899-12-30T09:59:10"/>
        <d v="1899-12-30T09:59:35"/>
        <d v="1899-12-30T10:00:00"/>
        <d v="1899-12-30T10:00:50"/>
        <d v="1899-12-30T10:01:40"/>
        <d v="1899-12-30T10:02:05"/>
        <d v="1899-12-30T10:02:30"/>
        <d v="1899-12-30T10:02:55"/>
        <d v="1899-12-30T10:03:20"/>
        <d v="1899-12-30T10:04:10"/>
        <d v="1899-12-30T10:04:35"/>
        <d v="1899-12-30T10:05:25"/>
        <d v="1899-12-30T10:06:15"/>
        <d v="1899-12-30T10:06:40"/>
        <d v="1899-12-30T10:07:05"/>
        <d v="1899-12-30T10:07:30"/>
        <d v="1899-12-30T10:07:55"/>
        <d v="1899-12-30T10:08:20"/>
        <d v="1899-12-30T10:09:10"/>
        <d v="1899-12-30T10:10:00"/>
        <d v="1899-12-30T10:10:25"/>
        <d v="1899-12-30T10:10:50"/>
        <d v="1899-12-30T10:11:15"/>
        <d v="1899-12-30T10:11:40"/>
        <d v="1899-12-30T10:12:05"/>
        <d v="1899-12-30T10:12:55"/>
        <d v="1899-12-30T10:13:20"/>
        <d v="1899-12-30T10:13:45"/>
        <d v="1899-12-30T10:14:10"/>
        <d v="1899-12-30T10:14:35"/>
        <d v="1899-12-30T10:15:25"/>
        <d v="1899-12-30T10:15:50"/>
        <d v="1899-12-30T10:16:40"/>
        <d v="1899-12-30T10:17:05"/>
        <d v="1899-12-30T10:17:55"/>
        <d v="1899-12-30T10:18:20"/>
        <d v="1899-12-30T10:18:45"/>
        <d v="1899-12-30T10:19:10"/>
        <d v="1899-12-30T10:19:35"/>
        <d v="1899-12-30T10:20:00"/>
        <d v="1899-12-30T10:20:50"/>
        <d v="1899-12-30T10:21:15"/>
        <d v="1899-12-30T10:22:05"/>
        <d v="1899-12-30T10:22:30"/>
        <d v="1899-12-30T10:23:20"/>
        <d v="1899-12-30T10:24:10"/>
        <d v="1899-12-30T10:24:35"/>
        <d v="1899-12-30T10:25:00"/>
        <d v="1899-12-30T10:25:50"/>
        <d v="1899-12-30T10:26:15"/>
        <d v="1899-12-30T10:26:40"/>
        <d v="1899-12-30T10:27:05"/>
        <d v="1899-12-30T10:27:55"/>
        <d v="1899-12-30T10:28:20"/>
        <d v="1899-12-30T10:29:10"/>
        <d v="1899-12-30T10:30:00"/>
        <d v="1899-12-30T10:30:25"/>
        <d v="1899-12-30T10:31:15"/>
        <d v="1899-12-30T10:31:40"/>
        <d v="1899-12-30T10:32:05"/>
        <d v="1899-12-30T10:32:30"/>
        <d v="1899-12-30T10:32:55"/>
        <d v="1899-12-30T10:33:20"/>
        <d v="1899-12-30T10:33:45"/>
        <d v="1899-12-30T10:34:10"/>
        <d v="1899-12-30T10:34:35"/>
        <d v="1899-12-30T10:35:00"/>
        <d v="1899-12-30T10:35:50"/>
        <d v="1899-12-30T10:36:15"/>
        <d v="1899-12-30T10:37:05"/>
        <d v="1899-12-30T10:37:55"/>
        <d v="1899-12-30T10:38:20"/>
        <d v="1899-12-30T10:38:45"/>
        <d v="1899-12-30T10:39:10"/>
        <d v="1899-12-30T10:40:00"/>
        <d v="1899-12-30T10:40:50"/>
        <d v="1899-12-30T10:41:15"/>
        <d v="1899-12-30T10:41:40"/>
        <d v="1899-12-30T10:42:05"/>
        <d v="1899-12-30T10:42:30"/>
        <d v="1899-12-30T10:42:55"/>
        <d v="1899-12-30T10:43:20"/>
        <d v="1899-12-30T10:44:10"/>
        <d v="1899-12-30T10:44:35"/>
        <d v="1899-12-30T10:45:00"/>
        <d v="1899-12-30T10:45:25"/>
        <d v="1899-12-30T10:45:50"/>
        <d v="1899-12-30T10:46:40"/>
        <d v="1899-12-30T10:47:05"/>
        <d v="1899-12-30T10:47:30"/>
        <d v="1899-12-30T10:47:55"/>
        <d v="1899-12-30T10:48:20"/>
        <d v="1899-12-30T10:48:45"/>
        <d v="1899-12-30T10:49:10"/>
        <d v="1899-12-30T10:50:00"/>
        <d v="1899-12-30T10:50:25"/>
        <d v="1899-12-30T10:50:50"/>
        <d v="1899-12-30T10:51:40"/>
        <d v="1899-12-30T10:52:05"/>
        <d v="1899-12-30T10:52:30"/>
        <d v="1899-12-30T10:53:20"/>
        <d v="1899-12-30T10:54:10"/>
        <d v="1899-12-30T10:54:35"/>
        <d v="1899-12-30T10:55:00"/>
        <d v="1899-12-30T10:55:25"/>
        <d v="1899-12-30T10:56:15"/>
        <d v="1899-12-30T10:57:05"/>
        <d v="1899-12-30T10:57:55"/>
        <d v="1899-12-30T10:58:20"/>
        <d v="1899-12-30T10:59:10"/>
        <d v="1899-12-30T10:59:35"/>
        <d v="1899-12-30T11:00:00"/>
        <d v="1899-12-30T11:00:50"/>
        <d v="1899-12-30T11:01:15"/>
        <d v="1899-12-30T11:01:40"/>
        <d v="1899-12-30T11:02:30"/>
        <d v="1899-12-30T11:03:20"/>
        <d v="1899-12-30T11:04:10"/>
        <d v="1899-12-30T11:04:35"/>
        <d v="1899-12-30T11:05:00"/>
        <d v="1899-12-30T11:05:25"/>
        <d v="1899-12-30T11:06:15"/>
        <d v="1899-12-30T11:07:05"/>
        <d v="1899-12-30T11:07:30"/>
        <d v="1899-12-30T11:07:55"/>
        <d v="1899-12-30T11:08:20"/>
        <d v="1899-12-30T11:08:45"/>
        <d v="1899-12-30T11:09:10"/>
        <d v="1899-12-30T11:09:35"/>
        <d v="1899-12-30T11:10:00"/>
        <d v="1899-12-30T11:10:25"/>
        <d v="1899-12-30T11:11:15"/>
        <d v="1899-12-30T11:12:05"/>
        <d v="1899-12-30T11:12:30"/>
        <d v="1899-12-30T11:13:20"/>
        <d v="1899-12-30T11:13:45"/>
        <d v="1899-12-30T11:14:10"/>
        <d v="1899-12-30T11:14:35"/>
        <d v="1899-12-30T11:15:25"/>
        <d v="1899-12-30T11:16:15"/>
        <d v="1899-12-30T11:17:05"/>
        <d v="1899-12-30T11:17:30"/>
        <d v="1899-12-30T11:17:55"/>
        <d v="1899-12-30T11:18:45"/>
        <d v="1899-12-30T11:19:35"/>
        <d v="1899-12-30T11:20:00"/>
        <d v="1899-12-30T11:20:50"/>
        <d v="1899-12-30T11:21:15"/>
        <d v="1899-12-30T11:21:40"/>
        <d v="1899-12-30T11:22:30"/>
        <d v="1899-12-30T11:22:55"/>
        <d v="1899-12-30T11:23:20"/>
        <d v="1899-12-30T11:24:10"/>
        <d v="1899-12-30T11:24:35"/>
        <d v="1899-12-30T11:25:00"/>
        <d v="1899-12-30T11:25:25"/>
        <d v="1899-12-30T11:25:50"/>
        <d v="1899-12-30T11:26:40"/>
        <d v="1899-12-30T11:27:30"/>
        <d v="1899-12-30T11:27:55"/>
        <d v="1899-12-30T11:28:45"/>
        <d v="1899-12-30T11:29:35"/>
        <d v="1899-12-30T11:30:00"/>
        <d v="1899-12-30T11:30:50"/>
        <d v="1899-12-30T11:31:15"/>
        <d v="1899-12-30T11:31:40"/>
        <d v="1899-12-30T11:32:30"/>
        <d v="1899-12-30T11:32:55"/>
        <d v="1899-12-30T11:33:45"/>
        <d v="1899-12-30T11:34:10"/>
        <d v="1899-12-30T11:35:00"/>
        <d v="1899-12-30T11:35:50"/>
        <d v="1899-12-30T11:36:15"/>
        <d v="1899-12-30T11:36:40"/>
        <d v="1899-12-30T11:37:05"/>
        <d v="1899-12-30T11:37:30"/>
        <d v="1899-12-30T11:37:55"/>
        <d v="1899-12-30T11:38:45"/>
        <d v="1899-12-30T11:39:10"/>
        <d v="1899-12-30T11:39:35"/>
        <d v="1899-12-30T11:40:00"/>
        <d v="1899-12-30T11:40:50"/>
        <d v="1899-12-30T11:41:15"/>
        <d v="1899-12-30T11:41:40"/>
        <d v="1899-12-30T11:42:30"/>
        <d v="1899-12-30T11:42:55"/>
        <d v="1899-12-30T11:43:20"/>
        <d v="1899-12-30T11:43:45"/>
        <d v="1899-12-30T11:44:35"/>
        <d v="1899-12-30T11:45:00"/>
        <d v="1899-12-30T11:45:25"/>
        <d v="1899-12-30T11:45:50"/>
        <d v="1899-12-30T11:46:15"/>
        <d v="1899-12-30T11:46:40"/>
        <d v="1899-12-30T11:47:30"/>
        <d v="1899-12-30T11:47:55"/>
        <d v="1899-12-30T11:48:20"/>
        <d v="1899-12-30T11:48:45"/>
        <d v="1899-12-30T11:49:35"/>
        <d v="1899-12-30T11:50:00"/>
        <d v="1899-12-30T11:50:50"/>
        <d v="1899-12-30T11:51:40"/>
        <d v="1899-12-30T11:52:05"/>
        <d v="1899-12-30T11:52:30"/>
        <d v="1899-12-30T11:53:20"/>
        <d v="1899-12-30T11:53:45"/>
        <d v="1899-12-30T11:54:35"/>
        <d v="1899-12-30T11:55:00"/>
        <d v="1899-12-30T11:55:25"/>
        <d v="1899-12-30T11:55:50"/>
        <d v="1899-12-30T11:56:15"/>
        <d v="1899-12-30T11:56:40"/>
        <d v="1899-12-30T11:57:05"/>
        <d v="1899-12-30T11:57:30"/>
        <d v="1899-12-30T11:57:55"/>
        <d v="1899-12-30T11:58:20"/>
        <d v="1899-12-30T11:59:10"/>
        <d v="1899-12-30T11:59:35"/>
        <d v="1899-12-30T12:00:25"/>
        <d v="1899-12-30T12:00:50"/>
        <d v="1899-12-30T12:01:15"/>
        <d v="1899-12-30T12:01:40"/>
        <d v="1899-12-30T12:02:05"/>
        <d v="1899-12-30T12:02:30"/>
        <d v="1899-12-30T12:02:55"/>
        <d v="1899-12-30T12:03:45"/>
        <d v="1899-12-30T12:04:10"/>
        <d v="1899-12-30T12:05:00"/>
        <d v="1899-12-30T12:05:25"/>
        <d v="1899-12-30T12:05:50"/>
        <d v="1899-12-30T12:06:15"/>
        <d v="1899-12-30T12:06:40"/>
        <d v="1899-12-30T12:07:05"/>
        <d v="1899-12-30T12:07:55"/>
        <d v="1899-12-30T12:08:45"/>
        <d v="1899-12-30T12:09:10"/>
        <d v="1899-12-30T12:09:35"/>
        <d v="1899-12-30T12:10:00"/>
        <d v="1899-12-30T12:10:50"/>
        <d v="1899-12-30T12:11:40"/>
        <d v="1899-12-30T12:12:30"/>
        <d v="1899-12-30T12:13:20"/>
        <d v="1899-12-30T12:13:45"/>
        <d v="1899-12-30T12:14:35"/>
        <d v="1899-12-30T12:15:00"/>
        <d v="1899-12-30T12:15:25"/>
        <d v="1899-12-30T12:15:50"/>
        <d v="1899-12-30T12:16:15"/>
        <d v="1899-12-30T12:16:40"/>
        <d v="1899-12-30T12:17:05"/>
        <d v="1899-12-30T12:17:30"/>
        <d v="1899-12-30T12:18:20"/>
        <d v="1899-12-30T12:18:45"/>
        <d v="1899-12-30T12:19:10"/>
        <d v="1899-12-30T12:19:35"/>
        <d v="1899-12-30T12:20:00"/>
        <d v="1899-12-30T12:20:50"/>
        <d v="1899-12-30T12:21:15"/>
        <d v="1899-12-30T12:21:40"/>
        <d v="1899-12-30T12:22:30"/>
        <d v="1899-12-30T12:22:55"/>
        <d v="1899-12-30T12:23:20"/>
        <d v="1899-12-30T12:23:45"/>
        <d v="1899-12-30T12:24:10"/>
        <d v="1899-12-30T12:24:35"/>
        <d v="1899-12-30T12:25:00"/>
        <d v="1899-12-30T12:25:25"/>
        <d v="1899-12-30T12:25:50"/>
        <d v="1899-12-30T12:26:15"/>
        <d v="1899-12-30T12:27:05"/>
        <d v="1899-12-30T12:27:55"/>
        <d v="1899-12-30T12:28:45"/>
        <d v="1899-12-30T12:29:10"/>
        <d v="1899-12-30T12:29:35"/>
        <d v="1899-12-30T12:30:00"/>
        <d v="1899-12-30T12:30:50"/>
        <d v="1899-12-30T12:31:15"/>
        <d v="1899-12-30T12:31:40"/>
        <d v="1899-12-30T12:32:30"/>
        <d v="1899-12-30T12:32:55"/>
        <d v="1899-12-30T12:33:45"/>
        <d v="1899-12-30T12:34:10"/>
        <d v="1899-12-30T12:34:35"/>
        <d v="1899-12-30T12:35:25"/>
        <d v="1899-12-30T12:35:50"/>
        <d v="1899-12-30T12:36:15"/>
        <d v="1899-12-30T12:37:05"/>
        <d v="1899-12-30T12:37:30"/>
        <d v="1899-12-30T12:37:55"/>
        <d v="1899-12-30T12:38:20"/>
        <d v="1899-12-30T12:38:45"/>
        <d v="1899-12-30T12:39:35"/>
        <d v="1899-12-30T12:40:00"/>
        <d v="1899-12-30T12:40:50"/>
        <d v="1899-12-30T12:41:15"/>
        <d v="1899-12-30T12:42:05"/>
        <d v="1899-12-30T12:42:55"/>
        <d v="1899-12-30T12:43:20"/>
        <d v="1899-12-30T12:43:45"/>
        <d v="1899-12-30T12:44:10"/>
        <d v="1899-12-30T12:45:00"/>
        <d v="1899-12-30T12:45:50"/>
        <d v="1899-12-30T12:46:40"/>
        <d v="1899-12-30T12:47:05"/>
        <d v="1899-12-30T12:47:55"/>
        <d v="1899-12-30T12:48:20"/>
        <d v="1899-12-30T12:48:45"/>
        <d v="1899-12-30T12:49:35"/>
        <d v="1899-12-30T12:50:00"/>
        <d v="1899-12-30T12:50:25"/>
        <d v="1899-12-30T12:50:50"/>
        <d v="1899-12-30T12:51:15"/>
        <d v="1899-12-30T12:51:40"/>
        <d v="1899-12-30T12:52:05"/>
        <d v="1899-12-30T12:52:55"/>
        <d v="1899-12-30T12:53:20"/>
        <d v="1899-12-30T12:53:45"/>
        <d v="1899-12-30T12:54:10"/>
        <d v="1899-12-30T12:54:35"/>
        <d v="1899-12-30T12:55:25"/>
        <d v="1899-12-30T12:55:50"/>
        <d v="1899-12-30T12:56:40"/>
        <d v="1899-12-30T12:57:05"/>
        <d v="1899-12-30T12:57:55"/>
        <d v="1899-12-30T12:58:20"/>
        <d v="1899-12-30T12:58:45"/>
        <d v="1899-12-30T12:59:10"/>
        <d v="1899-12-30T12:59:35"/>
        <d v="1899-12-30T13:00:00"/>
        <d v="1899-12-30T13:00:50"/>
        <d v="1899-12-30T13:01:15"/>
        <d v="1899-12-30T13:01:40"/>
        <d v="1899-12-30T13:02:30"/>
        <d v="1899-12-30T13:03:20"/>
        <d v="1899-12-30T13:03:45"/>
        <d v="1899-12-30T13:04:10"/>
        <d v="1899-12-30T13:05:00"/>
        <d v="1899-12-30T13:05:25"/>
        <d v="1899-12-30T13:06:15"/>
        <d v="1899-12-30T13:07:05"/>
        <d v="1899-12-30T13:07:30"/>
        <d v="1899-12-30T13:07:55"/>
        <d v="1899-12-30T13:08:45"/>
        <d v="1899-12-30T13:09:10"/>
        <d v="1899-12-30T13:09:35"/>
        <d v="1899-12-30T13:10:25"/>
        <d v="1899-12-30T13:10:50"/>
        <d v="1899-12-30T13:11:40"/>
        <d v="1899-12-30T13:12:05"/>
        <d v="1899-12-30T13:12:30"/>
        <d v="1899-12-30T13:13:20"/>
        <d v="1899-12-30T13:13:45"/>
        <d v="1899-12-30T13:14:35"/>
        <d v="1899-12-30T13:15:00"/>
        <d v="1899-12-30T13:15:25"/>
        <d v="1899-12-30T13:15:50"/>
        <d v="1899-12-30T13:16:15"/>
        <d v="1899-12-30T13:16:40"/>
        <d v="1899-12-30T13:17:05"/>
        <d v="1899-12-30T13:17:55"/>
        <d v="1899-12-30T13:18:20"/>
        <d v="1899-12-30T13:19:10"/>
        <d v="1899-12-30T13:19:35"/>
        <d v="1899-12-30T13:20:00"/>
        <d v="1899-12-30T13:20:50"/>
        <d v="1899-12-30T13:21:15"/>
        <d v="1899-12-30T13:21:40"/>
        <d v="1899-12-30T13:22:05"/>
        <d v="1899-12-30T13:22:30"/>
        <d v="1899-12-30T13:23:20"/>
        <d v="1899-12-30T13:23:45"/>
        <d v="1899-12-30T13:24:35"/>
        <d v="1899-12-30T13:25:00"/>
        <d v="1899-12-30T13:25:25"/>
        <d v="1899-12-30T13:25:50"/>
        <d v="1899-12-30T13:26:40"/>
        <d v="1899-12-30T13:27:05"/>
        <d v="1899-12-30T13:27:30"/>
        <d v="1899-12-30T13:28:20"/>
        <d v="1899-12-30T13:29:10"/>
        <d v="1899-12-30T13:29:35"/>
        <d v="1899-12-30T13:30:00"/>
        <d v="1899-12-30T13:30:25"/>
        <d v="1899-12-30T13:31:15"/>
        <d v="1899-12-30T13:31:40"/>
        <d v="1899-12-30T13:32:30"/>
        <d v="1899-12-30T13:32:55"/>
        <d v="1899-12-30T13:33:20"/>
        <d v="1899-12-30T13:33:45"/>
        <d v="1899-12-30T13:34:10"/>
        <d v="1899-12-30T13:34:35"/>
        <d v="1899-12-30T13:35:00"/>
        <d v="1899-12-30T13:35:25"/>
        <d v="1899-12-30T13:36:15"/>
        <d v="1899-12-30T13:36:40"/>
        <d v="1899-12-30T13:37:05"/>
        <d v="1899-12-30T13:37:30"/>
        <d v="1899-12-30T13:37:55"/>
        <d v="1899-12-30T13:38:20"/>
        <d v="1899-12-30T13:38:45"/>
        <d v="1899-12-30T13:39:35"/>
        <d v="1899-12-30T13:40:00"/>
        <d v="1899-12-30T13:40:25"/>
        <d v="1899-12-30T13:41:15"/>
        <d v="1899-12-30T13:41:40"/>
        <d v="1899-12-30T13:42:05"/>
        <d v="1899-12-30T13:42:30"/>
        <d v="1899-12-30T13:42:55"/>
        <d v="1899-12-30T13:43:45"/>
        <d v="1899-12-30T13:44:10"/>
        <d v="1899-12-30T13:45:00"/>
        <d v="1899-12-30T13:45:25"/>
        <d v="1899-12-30T13:45:50"/>
        <d v="1899-12-30T13:46:15"/>
        <d v="1899-12-30T13:46:40"/>
        <d v="1899-12-30T13:47:05"/>
        <d v="1899-12-30T13:47:55"/>
        <d v="1899-12-30T13:48:20"/>
        <d v="1899-12-30T13:49:10"/>
        <d v="1899-12-30T13:49:35"/>
        <d v="1899-12-30T13:50:00"/>
        <d v="1899-12-30T13:50:50"/>
        <d v="1899-12-30T13:51:40"/>
        <d v="1899-12-30T13:52:05"/>
        <d v="1899-12-30T13:52:30"/>
        <d v="1899-12-30T13:52:55"/>
        <d v="1899-12-30T13:53:45"/>
        <d v="1899-12-30T13:54:35"/>
        <d v="1899-12-30T13:55:25"/>
        <d v="1899-12-30T13:55:50"/>
        <d v="1899-12-30T13:56:15"/>
        <d v="1899-12-30T13:57:05"/>
        <d v="1899-12-30T13:57:55"/>
        <d v="1899-12-30T13:58:45"/>
        <d v="1899-12-30T13:59:10"/>
        <d v="1899-12-30T14:00:00"/>
        <d v="1899-12-30T14:00:50"/>
        <d v="1899-12-30T14:01:40"/>
        <d v="1899-12-30T14:02:05"/>
        <d v="1899-12-30T14:02:55"/>
        <d v="1899-12-30T14:03:20"/>
        <d v="1899-12-30T14:04:10"/>
        <d v="1899-12-30T14:04:35"/>
        <d v="1899-12-30T14:05:00"/>
        <d v="1899-12-30T14:05:25"/>
        <d v="1899-12-30T14:05:50"/>
        <d v="1899-12-30T14:06:15"/>
        <d v="1899-12-30T14:06:40"/>
        <d v="1899-12-30T14:07:30"/>
        <d v="1899-12-30T14:07:55"/>
        <d v="1899-12-30T14:08:45"/>
        <d v="1899-12-30T14:09:35"/>
        <d v="1899-12-30T14:10:00"/>
        <d v="1899-12-30T14:10:25"/>
        <d v="1899-12-30T14:11:15"/>
        <d v="1899-12-30T14:11:40"/>
        <d v="1899-12-30T14:12:05"/>
        <d v="1899-12-30T14:12:55"/>
        <d v="1899-12-30T14:13:20"/>
        <d v="1899-12-30T14:13:45"/>
        <d v="1899-12-30T14:14:10"/>
        <d v="1899-12-30T14:14:35"/>
        <d v="1899-12-30T14:15:00"/>
        <d v="1899-12-30T14:15:50"/>
        <d v="1899-12-30T14:16:15"/>
        <d v="1899-12-30T14:16:40"/>
        <d v="1899-12-30T14:17:05"/>
        <d v="1899-12-30T14:17:55"/>
        <d v="1899-12-30T14:18:20"/>
        <d v="1899-12-30T14:18:45"/>
        <d v="1899-12-30T14:19:10"/>
        <d v="1899-12-30T14:20:00"/>
        <d v="1899-12-30T14:20:25"/>
        <d v="1899-12-30T14:21:15"/>
        <d v="1899-12-30T14:21:40"/>
        <d v="1899-12-30T14:22:05"/>
        <d v="1899-12-30T14:22:30"/>
        <d v="1899-12-30T14:22:55"/>
        <d v="1899-12-30T14:23:20"/>
        <d v="1899-12-30T14:24:10"/>
        <d v="1899-12-30T14:24:35"/>
        <d v="1899-12-30T14:25:00"/>
        <d v="1899-12-30T14:25:25"/>
        <d v="1899-12-30T14:25:50"/>
        <d v="1899-12-30T14:26:15"/>
        <d v="1899-12-30T14:27:05"/>
        <d v="1899-12-30T14:27:30"/>
        <d v="1899-12-30T14:27:55"/>
        <d v="1899-12-30T14:28:45"/>
        <d v="1899-12-30T14:29:10"/>
        <d v="1899-12-30T14:29:35"/>
        <d v="1899-12-30T14:30:00"/>
        <d v="1899-12-30T14:30:25"/>
        <d v="1899-12-30T14:30:50"/>
        <d v="1899-12-30T14:31:40"/>
        <d v="1899-12-30T14:32:05"/>
        <d v="1899-12-30T14:32:55"/>
        <d v="1899-12-30T14:33:20"/>
        <d v="1899-12-30T14:33:45"/>
        <d v="1899-12-30T14:34:10"/>
        <d v="1899-12-30T14:34:35"/>
        <d v="1899-12-30T14:35:00"/>
        <d v="1899-12-30T14:35:25"/>
        <d v="1899-12-30T14:35:50"/>
        <d v="1899-12-30T14:36:15"/>
        <d v="1899-12-30T14:36:40"/>
        <d v="1899-12-30T14:37:30"/>
        <d v="1899-12-30T14:38:20"/>
        <d v="1899-12-30T14:38:45"/>
        <d v="1899-12-30T14:39:10"/>
        <d v="1899-12-30T14:39:35"/>
        <d v="1899-12-30T14:40:00"/>
        <d v="1899-12-30T14:40:25"/>
        <d v="1899-12-30T14:41:15"/>
        <d v="1899-12-30T14:42:05"/>
        <d v="1899-12-30T14:42:55"/>
        <d v="1899-12-30T14:43:20"/>
        <d v="1899-12-30T14:43:45"/>
        <d v="1899-12-30T14:44:10"/>
        <d v="1899-12-30T14:44:35"/>
        <d v="1899-12-30T14:45:25"/>
        <d v="1899-12-30T14:46:15"/>
        <d v="1899-12-30T14:46:40"/>
        <d v="1899-12-30T14:47:05"/>
        <d v="1899-12-30T14:47:30"/>
        <d v="1899-12-30T14:47:55"/>
        <d v="1899-12-30T14:48:20"/>
        <d v="1899-12-30T14:49:10"/>
        <d v="1899-12-30T14:50:00"/>
        <d v="1899-12-30T14:50:25"/>
        <d v="1899-12-30T14:51:15"/>
        <d v="1899-12-30T14:51:40"/>
        <d v="1899-12-30T14:52:05"/>
        <d v="1899-12-30T14:52:30"/>
        <d v="1899-12-30T14:52:55"/>
        <d v="1899-12-30T14:53:20"/>
        <d v="1899-12-30T14:53:45"/>
        <d v="1899-12-30T14:54:10"/>
        <d v="1899-12-30T14:54:35"/>
        <d v="1899-12-30T14:55:00"/>
        <d v="1899-12-30T14:55:25"/>
        <d v="1899-12-30T14:56:15"/>
        <d v="1899-12-30T14:56:40"/>
        <d v="1899-12-30T14:57:05"/>
        <d v="1899-12-30T14:57:30"/>
        <d v="1899-12-30T14:57:55"/>
        <d v="1899-12-30T14:58:20"/>
        <d v="1899-12-30T14:58:45"/>
        <d v="1899-12-30T14:59:10"/>
        <d v="1899-12-30T14:59:35"/>
        <d v="1899-12-30T15:00:25"/>
        <d v="1899-12-30T15:00:50"/>
        <d v="1899-12-30T15:01:15"/>
        <d v="1899-12-30T15:02:05"/>
        <d v="1899-12-30T15:02:30"/>
        <d v="1899-12-30T15:02:55"/>
        <d v="1899-12-30T15:03:20"/>
        <d v="1899-12-30T15:04:10"/>
        <d v="1899-12-30T15:04:35"/>
        <d v="1899-12-30T15:05:00"/>
        <d v="1899-12-30T15:05:25"/>
        <d v="1899-12-30T15:05:50"/>
        <d v="1899-12-30T15:06:15"/>
        <d v="1899-12-30T15:07:05"/>
        <d v="1899-12-30T15:07:30"/>
        <d v="1899-12-30T15:07:55"/>
        <d v="1899-12-30T15:08:45"/>
        <d v="1899-12-30T15:09:35"/>
        <d v="1899-12-30T15:10:00"/>
        <d v="1899-12-30T15:10:25"/>
        <d v="1899-12-30T15:10:50"/>
        <d v="1899-12-30T15:11:15"/>
        <d v="1899-12-30T15:12:05"/>
        <d v="1899-12-30T15:12:30"/>
        <d v="1899-12-30T15:12:55"/>
        <d v="1899-12-30T15:13:20"/>
        <d v="1899-12-30T15:13:45"/>
        <d v="1899-12-30T15:14:10"/>
        <d v="1899-12-30T15:14:35"/>
        <d v="1899-12-30T15:15:25"/>
        <d v="1899-12-30T15:15:50"/>
        <d v="1899-12-30T15:16:40"/>
        <d v="1899-12-30T15:17:05"/>
        <d v="1899-12-30T15:17:55"/>
        <d v="1899-12-30T15:18:20"/>
        <d v="1899-12-30T15:18:45"/>
        <d v="1899-12-30T15:19:10"/>
        <d v="1899-12-30T15:20:00"/>
        <d v="1899-12-30T15:20:25"/>
        <d v="1899-12-30T15:20:50"/>
        <d v="1899-12-30T15:21:15"/>
        <d v="1899-12-30T15:22:05"/>
        <d v="1899-12-30T15:22:30"/>
        <d v="1899-12-30T15:22:55"/>
        <d v="1899-12-30T15:23:20"/>
        <d v="1899-12-30T15:24:10"/>
        <d v="1899-12-30T15:24:35"/>
        <d v="1899-12-30T15:25:00"/>
        <d v="1899-12-30T15:25:50"/>
        <d v="1899-12-30T15:26:15"/>
        <d v="1899-12-30T15:26:40"/>
        <d v="1899-12-30T15:27:05"/>
        <d v="1899-12-30T15:27:30"/>
        <d v="1899-12-30T15:27:55"/>
        <d v="1899-12-30T15:28:45"/>
        <d v="1899-12-30T15:29:10"/>
        <d v="1899-12-30T15:29:35"/>
        <d v="1899-12-30T15:30:00"/>
        <d v="1899-12-30T15:30:25"/>
        <d v="1899-12-30T15:30:50"/>
        <d v="1899-12-30T15:31:15"/>
        <d v="1899-12-30T15:31:40"/>
        <d v="1899-12-30T15:32:05"/>
        <d v="1899-12-30T15:32:55"/>
        <d v="1899-12-30T15:33:45"/>
        <d v="1899-12-30T15:34:10"/>
        <d v="1899-12-30T15:34:35"/>
        <d v="1899-12-30T15:35:00"/>
        <d v="1899-12-30T15:35:50"/>
        <d v="1899-12-30T15:36:15"/>
        <d v="1899-12-30T15:36:40"/>
        <d v="1899-12-30T15:37:30"/>
        <d v="1899-12-30T15:37:55"/>
        <d v="1899-12-30T15:38:20"/>
        <d v="1899-12-30T15:38:45"/>
        <d v="1899-12-30T15:39:35"/>
        <d v="1899-12-30T15:40:00"/>
        <d v="1899-12-30T15:40:25"/>
        <d v="1899-12-30T15:41:15"/>
        <d v="1899-12-30T15:42:05"/>
        <d v="1899-12-30T15:42:30"/>
        <d v="1899-12-30T15:42:55"/>
        <d v="1899-12-30T15:43:45"/>
        <d v="1899-12-30T15:44:35"/>
        <d v="1899-12-30T15:45:00"/>
        <d v="1899-12-30T15:45:50"/>
        <d v="1899-12-30T15:46:15"/>
        <d v="1899-12-30T15:47:05"/>
        <d v="1899-12-30T15:47:30"/>
        <d v="1899-12-30T15:48:20"/>
        <d v="1899-12-30T15:48:45"/>
        <d v="1899-12-30T15:49:35"/>
        <d v="1899-12-30T15:50:00"/>
        <d v="1899-12-30T15:50:50"/>
        <d v="1899-12-30T15:51:15"/>
        <d v="1899-12-30T15:51:40"/>
        <d v="1899-12-30T15:52:05"/>
        <d v="1899-12-30T15:52:55"/>
        <d v="1899-12-30T15:53:20"/>
        <d v="1899-12-30T15:53:45"/>
        <d v="1899-12-30T15:54:35"/>
        <d v="1899-12-30T15:55:00"/>
        <d v="1899-12-30T15:55:25"/>
        <d v="1899-12-30T15:55:50"/>
        <d v="1899-12-30T15:56:15"/>
        <d v="1899-12-30T15:56:40"/>
        <d v="1899-12-30T15:57:05"/>
        <d v="1899-12-30T15:57:30"/>
        <d v="1899-12-30T15:58:20"/>
        <d v="1899-12-30T15:59:10"/>
        <d v="1899-12-30T15:59:35"/>
        <d v="1899-12-30T16:00:00"/>
        <d v="1899-12-30T16:00:25"/>
        <d v="1899-12-30T16:00:50"/>
        <d v="1899-12-30T16:01:15"/>
        <d v="1899-12-30T16:01:40"/>
        <d v="1899-12-30T16:02:30"/>
        <d v="1899-12-30T16:02:55"/>
        <d v="1899-12-30T16:03:45"/>
        <d v="1899-12-30T16:04:10"/>
        <d v="1899-12-30T16:04:35"/>
        <d v="1899-12-30T16:05:00"/>
        <d v="1899-12-30T16:05:50"/>
        <d v="1899-12-30T16:06:40"/>
        <d v="1899-12-30T16:07:05"/>
        <d v="1899-12-30T16:07:55"/>
        <d v="1899-12-30T16:08:20"/>
        <d v="1899-12-30T16:08:45"/>
        <d v="1899-12-30T16:09:10"/>
        <d v="1899-12-30T16:10:00"/>
        <d v="1899-12-30T16:10:25"/>
        <d v="1899-12-30T16:11:15"/>
        <d v="1899-12-30T16:11:40"/>
        <d v="1899-12-30T16:12:05"/>
        <d v="1899-12-30T16:12:30"/>
        <d v="1899-12-30T16:12:55"/>
        <d v="1899-12-30T16:13:20"/>
        <d v="1899-12-30T16:13:45"/>
        <d v="1899-12-30T16:14:10"/>
        <d v="1899-12-30T16:14:35"/>
        <d v="1899-12-30T16:15:00"/>
        <d v="1899-12-30T16:15:25"/>
        <d v="1899-12-30T16:15:50"/>
        <d v="1899-12-30T16:16:40"/>
        <d v="1899-12-30T16:17:05"/>
        <d v="1899-12-30T16:17:30"/>
        <d v="1899-12-30T16:18:20"/>
        <d v="1899-12-30T16:18:45"/>
        <d v="1899-12-30T16:19:10"/>
        <d v="1899-12-30T16:19:35"/>
        <d v="1899-12-30T16:20:00"/>
        <d v="1899-12-30T16:20:25"/>
        <d v="1899-12-30T16:20:50"/>
        <d v="1899-12-30T16:21:15"/>
        <d v="1899-12-30T16:21:40"/>
        <d v="1899-12-30T16:22:05"/>
        <d v="1899-12-30T16:22:30"/>
        <d v="1899-12-30T16:23:20"/>
        <d v="1899-12-30T16:23:45"/>
        <d v="1899-12-30T16:24:10"/>
        <d v="1899-12-30T16:25:00"/>
        <d v="1899-12-30T16:25:25"/>
        <d v="1899-12-30T16:26:15"/>
        <d v="1899-12-30T16:26:40"/>
        <d v="1899-12-30T16:27:05"/>
        <d v="1899-12-30T16:27:30"/>
        <d v="1899-12-30T16:27:55"/>
        <d v="1899-12-30T16:28:20"/>
        <d v="1899-12-30T16:28:45"/>
        <d v="1899-12-30T16:29:10"/>
        <d v="1899-12-30T16:29:35"/>
        <d v="1899-12-30T16:30:00"/>
        <d v="1899-12-30T16:30:25"/>
        <d v="1899-12-30T16:30:50"/>
        <d v="1899-12-30T16:31:40"/>
        <d v="1899-12-30T16:32:05"/>
        <d v="1899-12-30T16:32:55"/>
        <d v="1899-12-30T16:33:45"/>
        <d v="1899-12-30T16:34:35"/>
        <d v="1899-12-30T16:35:00"/>
        <d v="1899-12-30T16:35:25"/>
        <d v="1899-12-30T16:35:50"/>
        <d v="1899-12-30T16:36:15"/>
        <d v="1899-12-30T16:36:40"/>
        <d v="1899-12-30T16:37:30"/>
        <d v="1899-12-30T16:37:40"/>
        <d v="1899-12-30T16:38:00"/>
        <d v="1899-12-30T16:38:15"/>
        <d v="1899-12-30T16:38:25"/>
        <d v="1899-12-30T16:38:40"/>
        <d v="1899-12-30T16:39:00"/>
        <d v="1899-12-30T16:39:10"/>
        <d v="1899-12-30T16:39:25"/>
        <d v="1899-12-30T16:39:35"/>
        <d v="1899-12-30T16:39:50"/>
        <d v="1899-12-30T16:40:05"/>
        <d v="1899-12-30T16:40:15"/>
        <d v="1899-12-30T16:40:40"/>
        <d v="1899-12-30T16:41:00"/>
        <d v="1899-12-30T16:41:15"/>
        <d v="1899-12-30T16:41:35"/>
        <d v="1899-12-30T16:41:55"/>
        <d v="1899-12-30T16:42:15"/>
        <d v="1899-12-30T16:42:35"/>
        <d v="1899-12-30T16:42:55"/>
        <d v="1899-12-30T16:43:10"/>
        <d v="1899-12-30T16:43:25"/>
        <d v="1899-12-30T16:43:45"/>
        <d v="1899-12-30T16:44:10"/>
        <d v="1899-12-30T16:44:25"/>
        <d v="1899-12-30T16:44:40"/>
        <d v="1899-12-30T16:45:10"/>
        <d v="1899-12-30T16:45:25"/>
        <d v="1899-12-30T16:45:45"/>
        <d v="1899-12-30T16:46:25"/>
        <d v="1899-12-30T16:46:35"/>
        <d v="1899-12-30T16:47:00"/>
        <d v="1899-12-30T16:47:25"/>
        <d v="1899-12-30T16:47:45"/>
        <d v="1899-12-30T16:48:10"/>
        <d v="1899-12-30T16:48:25"/>
        <d v="1899-12-30T16:48:55"/>
        <d v="1899-12-30T16:49:20"/>
        <d v="1899-12-30T16:49:40"/>
        <d v="1899-12-30T16:50:10"/>
        <d v="1899-12-30T16:50:35"/>
        <d v="1899-12-30T16:51:00"/>
        <d v="1899-12-30T16:51:25"/>
        <d v="1899-12-30T16:51:45"/>
        <d v="1899-12-30T16:52:05"/>
        <d v="1899-12-30T16:52:35"/>
        <d v="1899-12-30T16:52:55"/>
        <d v="1899-12-30T16:53:15"/>
        <d v="1899-12-30T16:54:00"/>
        <d v="1899-12-30T16:55:10"/>
        <d v="1899-12-30T16:57:00"/>
      </sharedItems>
      <fieldGroup par="13" base="2">
        <rangePr groupBy="minutes" startDate="1899-12-30T08:00:00" endDate="1899-12-30T16:57:00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KTÓRA DAWKA " numFmtId="0">
      <sharedItems containsSemiMixedTypes="0" containsString="0" containsNumber="1" containsInteger="1" minValue="1" maxValue="2"/>
    </cacheField>
    <cacheField name="które stulecie" numFmtId="0">
      <sharedItems/>
    </cacheField>
    <cacheField name="jaki rok" numFmtId="0">
      <sharedItems containsSemiMixedTypes="0" containsString="0" containsNumber="1" containsInteger="1" minValue="19" maxValue="20"/>
    </cacheField>
    <cacheField name="l. płeć" numFmtId="0">
      <sharedItems/>
    </cacheField>
    <cacheField name="płeć" numFmtId="0">
      <sharedItems count="2">
        <s v="M"/>
        <s v="K"/>
      </sharedItems>
    </cacheField>
    <cacheField name="Czy certyfikatów COVID" numFmtId="0">
      <sharedItems containsSemiMixedTypes="0" containsString="0" containsNumber="1" containsInteger="1" minValue="0" maxValue="1"/>
    </cacheField>
    <cacheField name="godz" numFmtId="0">
      <sharedItems containsSemiMixedTypes="0" containsString="0" containsNumber="1" containsInteger="1" minValue="8" maxValue="16"/>
    </cacheField>
    <cacheField name="która godzina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ziesieciolecie" numFmtId="0">
      <sharedItems containsSemiMixedTypes="0" containsString="0" containsNumber="1" containsInteger="1" minValue="0" maxValue="9" count="9">
        <n v="5"/>
        <n v="0"/>
        <n v="7"/>
        <n v="2"/>
        <n v="4"/>
        <n v="6"/>
        <n v="3"/>
        <n v="9"/>
        <n v="8"/>
      </sharedItems>
    </cacheField>
    <cacheField name="dziesieciolecie XXw." numFmtId="0">
      <sharedItems containsSemiMixedTypes="0" containsString="0" containsNumber="1" containsInteger="1" minValue="0" maxValue="9" count="9">
        <n v="5"/>
        <n v="0"/>
        <n v="7"/>
        <n v="2"/>
        <n v="4"/>
        <n v="6"/>
        <n v="3"/>
        <n v="9"/>
        <n v="8"/>
      </sharedItems>
    </cacheField>
    <cacheField name="Godziny" numFmtId="0" databaseField="0">
      <fieldGroup base="2">
        <rangePr groupBy="hours" startDate="1899-12-30T08:00:00" endDate="1899-12-30T16:57:00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n v="2"/>
    <s v="1"/>
    <n v="19"/>
    <s v="7"/>
    <x v="0"/>
    <n v="1"/>
    <n v="8"/>
    <x v="0"/>
    <x v="0"/>
    <x v="0"/>
  </r>
  <r>
    <x v="1"/>
    <x v="1"/>
    <x v="1"/>
    <n v="1"/>
    <s v="2"/>
    <n v="20"/>
    <s v="2"/>
    <x v="1"/>
    <n v="1"/>
    <n v="8"/>
    <x v="0"/>
    <x v="1"/>
    <x v="1"/>
  </r>
  <r>
    <x v="2"/>
    <x v="2"/>
    <x v="2"/>
    <n v="1"/>
    <s v="0"/>
    <n v="19"/>
    <s v="2"/>
    <x v="1"/>
    <n v="0"/>
    <n v="8"/>
    <x v="0"/>
    <x v="2"/>
    <x v="2"/>
  </r>
  <r>
    <x v="3"/>
    <x v="0"/>
    <x v="3"/>
    <n v="2"/>
    <s v="0"/>
    <n v="19"/>
    <s v="7"/>
    <x v="0"/>
    <n v="1"/>
    <n v="8"/>
    <x v="0"/>
    <x v="2"/>
    <x v="2"/>
  </r>
  <r>
    <x v="4"/>
    <x v="0"/>
    <x v="4"/>
    <n v="2"/>
    <s v="0"/>
    <n v="19"/>
    <s v="7"/>
    <x v="0"/>
    <n v="1"/>
    <n v="8"/>
    <x v="0"/>
    <x v="2"/>
    <x v="2"/>
  </r>
  <r>
    <x v="5"/>
    <x v="0"/>
    <x v="5"/>
    <n v="1"/>
    <s v="1"/>
    <n v="19"/>
    <s v="1"/>
    <x v="0"/>
    <n v="0"/>
    <n v="8"/>
    <x v="0"/>
    <x v="3"/>
    <x v="3"/>
  </r>
  <r>
    <x v="6"/>
    <x v="2"/>
    <x v="6"/>
    <n v="2"/>
    <s v="0"/>
    <n v="19"/>
    <s v="6"/>
    <x v="1"/>
    <n v="1"/>
    <n v="8"/>
    <x v="0"/>
    <x v="4"/>
    <x v="4"/>
  </r>
  <r>
    <x v="7"/>
    <x v="2"/>
    <x v="7"/>
    <n v="1"/>
    <s v="1"/>
    <n v="19"/>
    <s v="2"/>
    <x v="1"/>
    <n v="0"/>
    <n v="8"/>
    <x v="0"/>
    <x v="2"/>
    <x v="2"/>
  </r>
  <r>
    <x v="8"/>
    <x v="2"/>
    <x v="8"/>
    <n v="1"/>
    <s v="0"/>
    <n v="19"/>
    <s v="1"/>
    <x v="0"/>
    <n v="0"/>
    <n v="8"/>
    <x v="0"/>
    <x v="5"/>
    <x v="5"/>
  </r>
  <r>
    <x v="9"/>
    <x v="2"/>
    <x v="9"/>
    <n v="1"/>
    <s v="0"/>
    <n v="19"/>
    <s v="1"/>
    <x v="0"/>
    <n v="0"/>
    <n v="8"/>
    <x v="0"/>
    <x v="6"/>
    <x v="6"/>
  </r>
  <r>
    <x v="10"/>
    <x v="2"/>
    <x v="10"/>
    <n v="1"/>
    <s v="0"/>
    <n v="19"/>
    <s v="5"/>
    <x v="0"/>
    <n v="0"/>
    <n v="8"/>
    <x v="0"/>
    <x v="3"/>
    <x v="3"/>
  </r>
  <r>
    <x v="11"/>
    <x v="0"/>
    <x v="11"/>
    <n v="1"/>
    <s v="1"/>
    <n v="19"/>
    <s v="7"/>
    <x v="0"/>
    <n v="0"/>
    <n v="8"/>
    <x v="0"/>
    <x v="6"/>
    <x v="6"/>
  </r>
  <r>
    <x v="12"/>
    <x v="1"/>
    <x v="12"/>
    <n v="1"/>
    <s v="0"/>
    <n v="19"/>
    <s v="3"/>
    <x v="0"/>
    <n v="1"/>
    <n v="8"/>
    <x v="0"/>
    <x v="4"/>
    <x v="4"/>
  </r>
  <r>
    <x v="13"/>
    <x v="0"/>
    <x v="13"/>
    <n v="2"/>
    <s v="0"/>
    <n v="19"/>
    <s v="6"/>
    <x v="1"/>
    <n v="1"/>
    <n v="8"/>
    <x v="0"/>
    <x v="6"/>
    <x v="6"/>
  </r>
  <r>
    <x v="14"/>
    <x v="2"/>
    <x v="14"/>
    <n v="1"/>
    <s v="0"/>
    <n v="19"/>
    <s v="4"/>
    <x v="1"/>
    <n v="0"/>
    <n v="8"/>
    <x v="0"/>
    <x v="2"/>
    <x v="2"/>
  </r>
  <r>
    <x v="15"/>
    <x v="1"/>
    <x v="15"/>
    <n v="1"/>
    <s v="0"/>
    <n v="19"/>
    <s v="6"/>
    <x v="1"/>
    <n v="1"/>
    <n v="8"/>
    <x v="0"/>
    <x v="0"/>
    <x v="0"/>
  </r>
  <r>
    <x v="16"/>
    <x v="0"/>
    <x v="16"/>
    <n v="1"/>
    <s v="3"/>
    <n v="20"/>
    <s v="9"/>
    <x v="0"/>
    <n v="0"/>
    <n v="8"/>
    <x v="0"/>
    <x v="1"/>
    <x v="1"/>
  </r>
  <r>
    <x v="17"/>
    <x v="1"/>
    <x v="17"/>
    <n v="1"/>
    <s v="0"/>
    <n v="19"/>
    <s v="6"/>
    <x v="1"/>
    <n v="1"/>
    <n v="8"/>
    <x v="0"/>
    <x v="4"/>
    <x v="4"/>
  </r>
  <r>
    <x v="18"/>
    <x v="1"/>
    <x v="18"/>
    <n v="1"/>
    <s v="0"/>
    <n v="19"/>
    <s v="7"/>
    <x v="0"/>
    <n v="1"/>
    <n v="8"/>
    <x v="0"/>
    <x v="5"/>
    <x v="5"/>
  </r>
  <r>
    <x v="19"/>
    <x v="3"/>
    <x v="19"/>
    <n v="2"/>
    <s v="0"/>
    <n v="19"/>
    <s v="6"/>
    <x v="1"/>
    <n v="1"/>
    <n v="8"/>
    <x v="0"/>
    <x v="7"/>
    <x v="7"/>
  </r>
  <r>
    <x v="20"/>
    <x v="3"/>
    <x v="20"/>
    <n v="2"/>
    <s v="0"/>
    <n v="19"/>
    <s v="7"/>
    <x v="0"/>
    <n v="1"/>
    <n v="8"/>
    <x v="0"/>
    <x v="8"/>
    <x v="8"/>
  </r>
  <r>
    <x v="21"/>
    <x v="1"/>
    <x v="21"/>
    <n v="1"/>
    <s v="0"/>
    <n v="19"/>
    <s v="4"/>
    <x v="1"/>
    <n v="1"/>
    <n v="8"/>
    <x v="0"/>
    <x v="6"/>
    <x v="6"/>
  </r>
  <r>
    <x v="22"/>
    <x v="1"/>
    <x v="22"/>
    <n v="1"/>
    <s v="0"/>
    <n v="19"/>
    <s v="8"/>
    <x v="1"/>
    <n v="1"/>
    <n v="8"/>
    <x v="0"/>
    <x v="0"/>
    <x v="0"/>
  </r>
  <r>
    <x v="23"/>
    <x v="0"/>
    <x v="23"/>
    <n v="2"/>
    <s v="0"/>
    <n v="19"/>
    <s v="9"/>
    <x v="0"/>
    <n v="1"/>
    <n v="8"/>
    <x v="0"/>
    <x v="3"/>
    <x v="3"/>
  </r>
  <r>
    <x v="24"/>
    <x v="0"/>
    <x v="24"/>
    <n v="1"/>
    <s v="3"/>
    <n v="20"/>
    <s v="9"/>
    <x v="0"/>
    <n v="0"/>
    <n v="8"/>
    <x v="0"/>
    <x v="1"/>
    <x v="1"/>
  </r>
  <r>
    <x v="25"/>
    <x v="2"/>
    <x v="25"/>
    <n v="2"/>
    <s v="1"/>
    <n v="19"/>
    <s v="5"/>
    <x v="0"/>
    <n v="1"/>
    <n v="8"/>
    <x v="0"/>
    <x v="6"/>
    <x v="6"/>
  </r>
  <r>
    <x v="26"/>
    <x v="3"/>
    <x v="26"/>
    <n v="1"/>
    <s v="0"/>
    <n v="19"/>
    <s v="1"/>
    <x v="0"/>
    <n v="0"/>
    <n v="8"/>
    <x v="0"/>
    <x v="7"/>
    <x v="7"/>
  </r>
  <r>
    <x v="27"/>
    <x v="1"/>
    <x v="27"/>
    <n v="1"/>
    <s v="3"/>
    <n v="20"/>
    <s v="9"/>
    <x v="0"/>
    <n v="1"/>
    <n v="8"/>
    <x v="0"/>
    <x v="1"/>
    <x v="1"/>
  </r>
  <r>
    <x v="28"/>
    <x v="2"/>
    <x v="28"/>
    <n v="2"/>
    <s v="0"/>
    <n v="19"/>
    <s v="2"/>
    <x v="1"/>
    <n v="1"/>
    <n v="8"/>
    <x v="0"/>
    <x v="0"/>
    <x v="0"/>
  </r>
  <r>
    <x v="29"/>
    <x v="3"/>
    <x v="29"/>
    <n v="2"/>
    <s v="2"/>
    <n v="20"/>
    <s v="2"/>
    <x v="1"/>
    <n v="1"/>
    <n v="8"/>
    <x v="0"/>
    <x v="1"/>
    <x v="1"/>
  </r>
  <r>
    <x v="30"/>
    <x v="1"/>
    <x v="30"/>
    <n v="1"/>
    <s v="0"/>
    <n v="19"/>
    <s v="3"/>
    <x v="0"/>
    <n v="1"/>
    <n v="8"/>
    <x v="0"/>
    <x v="0"/>
    <x v="0"/>
  </r>
  <r>
    <x v="31"/>
    <x v="1"/>
    <x v="31"/>
    <n v="1"/>
    <s v="1"/>
    <n v="19"/>
    <s v="8"/>
    <x v="1"/>
    <n v="1"/>
    <n v="8"/>
    <x v="0"/>
    <x v="3"/>
    <x v="3"/>
  </r>
  <r>
    <x v="32"/>
    <x v="2"/>
    <x v="32"/>
    <n v="2"/>
    <s v="0"/>
    <n v="19"/>
    <s v="4"/>
    <x v="1"/>
    <n v="1"/>
    <n v="8"/>
    <x v="0"/>
    <x v="6"/>
    <x v="6"/>
  </r>
  <r>
    <x v="33"/>
    <x v="1"/>
    <x v="33"/>
    <n v="1"/>
    <s v="2"/>
    <n v="20"/>
    <s v="6"/>
    <x v="1"/>
    <n v="1"/>
    <n v="8"/>
    <x v="0"/>
    <x v="1"/>
    <x v="1"/>
  </r>
  <r>
    <x v="34"/>
    <x v="3"/>
    <x v="34"/>
    <n v="2"/>
    <s v="0"/>
    <n v="19"/>
    <s v="4"/>
    <x v="1"/>
    <n v="1"/>
    <n v="8"/>
    <x v="0"/>
    <x v="4"/>
    <x v="4"/>
  </r>
  <r>
    <x v="35"/>
    <x v="3"/>
    <x v="35"/>
    <n v="1"/>
    <s v="0"/>
    <n v="19"/>
    <s v="6"/>
    <x v="1"/>
    <n v="0"/>
    <n v="8"/>
    <x v="0"/>
    <x v="3"/>
    <x v="3"/>
  </r>
  <r>
    <x v="36"/>
    <x v="1"/>
    <x v="36"/>
    <n v="1"/>
    <s v="1"/>
    <n v="19"/>
    <s v="8"/>
    <x v="1"/>
    <n v="1"/>
    <n v="8"/>
    <x v="0"/>
    <x v="7"/>
    <x v="7"/>
  </r>
  <r>
    <x v="37"/>
    <x v="1"/>
    <x v="37"/>
    <n v="1"/>
    <s v="0"/>
    <n v="19"/>
    <s v="7"/>
    <x v="0"/>
    <n v="1"/>
    <n v="8"/>
    <x v="0"/>
    <x v="2"/>
    <x v="2"/>
  </r>
  <r>
    <x v="38"/>
    <x v="0"/>
    <x v="38"/>
    <n v="1"/>
    <s v="0"/>
    <n v="19"/>
    <s v="1"/>
    <x v="0"/>
    <n v="0"/>
    <n v="8"/>
    <x v="0"/>
    <x v="4"/>
    <x v="4"/>
  </r>
  <r>
    <x v="39"/>
    <x v="3"/>
    <x v="39"/>
    <n v="2"/>
    <s v="0"/>
    <n v="19"/>
    <s v="5"/>
    <x v="0"/>
    <n v="1"/>
    <n v="8"/>
    <x v="0"/>
    <x v="5"/>
    <x v="5"/>
  </r>
  <r>
    <x v="40"/>
    <x v="3"/>
    <x v="40"/>
    <n v="1"/>
    <s v="1"/>
    <n v="19"/>
    <s v="7"/>
    <x v="0"/>
    <n v="0"/>
    <n v="8"/>
    <x v="0"/>
    <x v="2"/>
    <x v="2"/>
  </r>
  <r>
    <x v="41"/>
    <x v="1"/>
    <x v="41"/>
    <n v="1"/>
    <s v="0"/>
    <n v="19"/>
    <s v="8"/>
    <x v="1"/>
    <n v="1"/>
    <n v="8"/>
    <x v="0"/>
    <x v="6"/>
    <x v="6"/>
  </r>
  <r>
    <x v="42"/>
    <x v="2"/>
    <x v="42"/>
    <n v="1"/>
    <s v="0"/>
    <n v="19"/>
    <s v="5"/>
    <x v="0"/>
    <n v="0"/>
    <n v="8"/>
    <x v="0"/>
    <x v="6"/>
    <x v="6"/>
  </r>
  <r>
    <x v="43"/>
    <x v="2"/>
    <x v="43"/>
    <n v="1"/>
    <s v="1"/>
    <n v="19"/>
    <s v="3"/>
    <x v="0"/>
    <n v="0"/>
    <n v="8"/>
    <x v="0"/>
    <x v="0"/>
    <x v="0"/>
  </r>
  <r>
    <x v="44"/>
    <x v="1"/>
    <x v="44"/>
    <n v="1"/>
    <s v="0"/>
    <n v="19"/>
    <s v="6"/>
    <x v="1"/>
    <n v="1"/>
    <n v="8"/>
    <x v="0"/>
    <x v="3"/>
    <x v="3"/>
  </r>
  <r>
    <x v="45"/>
    <x v="3"/>
    <x v="45"/>
    <n v="2"/>
    <s v="0"/>
    <n v="19"/>
    <s v="6"/>
    <x v="1"/>
    <n v="1"/>
    <n v="8"/>
    <x v="0"/>
    <x v="8"/>
    <x v="8"/>
  </r>
  <r>
    <x v="46"/>
    <x v="1"/>
    <x v="46"/>
    <n v="1"/>
    <s v="0"/>
    <n v="19"/>
    <s v="9"/>
    <x v="0"/>
    <n v="1"/>
    <n v="8"/>
    <x v="0"/>
    <x v="2"/>
    <x v="2"/>
  </r>
  <r>
    <x v="47"/>
    <x v="2"/>
    <x v="47"/>
    <n v="2"/>
    <s v="0"/>
    <n v="19"/>
    <s v="6"/>
    <x v="1"/>
    <n v="1"/>
    <n v="8"/>
    <x v="0"/>
    <x v="7"/>
    <x v="7"/>
  </r>
  <r>
    <x v="48"/>
    <x v="2"/>
    <x v="48"/>
    <n v="2"/>
    <s v="0"/>
    <n v="19"/>
    <s v="9"/>
    <x v="0"/>
    <n v="1"/>
    <n v="8"/>
    <x v="0"/>
    <x v="6"/>
    <x v="6"/>
  </r>
  <r>
    <x v="49"/>
    <x v="1"/>
    <x v="49"/>
    <n v="1"/>
    <s v="1"/>
    <n v="19"/>
    <s v="7"/>
    <x v="0"/>
    <n v="1"/>
    <n v="8"/>
    <x v="0"/>
    <x v="6"/>
    <x v="6"/>
  </r>
  <r>
    <x v="50"/>
    <x v="3"/>
    <x v="50"/>
    <n v="1"/>
    <s v="3"/>
    <n v="20"/>
    <s v="1"/>
    <x v="0"/>
    <n v="0"/>
    <n v="8"/>
    <x v="0"/>
    <x v="1"/>
    <x v="1"/>
  </r>
  <r>
    <x v="51"/>
    <x v="1"/>
    <x v="51"/>
    <n v="1"/>
    <s v="0"/>
    <n v="19"/>
    <s v="6"/>
    <x v="1"/>
    <n v="1"/>
    <n v="8"/>
    <x v="0"/>
    <x v="8"/>
    <x v="8"/>
  </r>
  <r>
    <x v="52"/>
    <x v="2"/>
    <x v="52"/>
    <n v="2"/>
    <s v="1"/>
    <n v="19"/>
    <s v="9"/>
    <x v="0"/>
    <n v="1"/>
    <n v="8"/>
    <x v="0"/>
    <x v="3"/>
    <x v="3"/>
  </r>
  <r>
    <x v="53"/>
    <x v="1"/>
    <x v="53"/>
    <n v="1"/>
    <s v="0"/>
    <n v="19"/>
    <s v="2"/>
    <x v="1"/>
    <n v="1"/>
    <n v="8"/>
    <x v="0"/>
    <x v="4"/>
    <x v="4"/>
  </r>
  <r>
    <x v="54"/>
    <x v="3"/>
    <x v="54"/>
    <n v="2"/>
    <s v="0"/>
    <n v="19"/>
    <s v="3"/>
    <x v="0"/>
    <n v="1"/>
    <n v="8"/>
    <x v="0"/>
    <x v="8"/>
    <x v="8"/>
  </r>
  <r>
    <x v="55"/>
    <x v="3"/>
    <x v="55"/>
    <n v="2"/>
    <s v="2"/>
    <n v="20"/>
    <s v="8"/>
    <x v="1"/>
    <n v="1"/>
    <n v="8"/>
    <x v="0"/>
    <x v="1"/>
    <x v="1"/>
  </r>
  <r>
    <x v="56"/>
    <x v="1"/>
    <x v="56"/>
    <n v="1"/>
    <s v="0"/>
    <n v="19"/>
    <s v="1"/>
    <x v="0"/>
    <n v="1"/>
    <n v="8"/>
    <x v="0"/>
    <x v="8"/>
    <x v="8"/>
  </r>
  <r>
    <x v="57"/>
    <x v="0"/>
    <x v="57"/>
    <n v="2"/>
    <s v="0"/>
    <n v="19"/>
    <s v="6"/>
    <x v="1"/>
    <n v="1"/>
    <n v="8"/>
    <x v="0"/>
    <x v="6"/>
    <x v="6"/>
  </r>
  <r>
    <x v="58"/>
    <x v="0"/>
    <x v="58"/>
    <n v="1"/>
    <s v="0"/>
    <n v="19"/>
    <s v="4"/>
    <x v="1"/>
    <n v="0"/>
    <n v="8"/>
    <x v="0"/>
    <x v="6"/>
    <x v="6"/>
  </r>
  <r>
    <x v="59"/>
    <x v="3"/>
    <x v="59"/>
    <n v="2"/>
    <s v="0"/>
    <n v="19"/>
    <s v="7"/>
    <x v="0"/>
    <n v="1"/>
    <n v="8"/>
    <x v="0"/>
    <x v="3"/>
    <x v="3"/>
  </r>
  <r>
    <x v="60"/>
    <x v="3"/>
    <x v="60"/>
    <n v="1"/>
    <s v="0"/>
    <n v="19"/>
    <s v="2"/>
    <x v="1"/>
    <n v="0"/>
    <n v="8"/>
    <x v="0"/>
    <x v="4"/>
    <x v="4"/>
  </r>
  <r>
    <x v="61"/>
    <x v="1"/>
    <x v="61"/>
    <n v="1"/>
    <s v="1"/>
    <n v="19"/>
    <s v="8"/>
    <x v="1"/>
    <n v="1"/>
    <n v="8"/>
    <x v="0"/>
    <x v="3"/>
    <x v="3"/>
  </r>
  <r>
    <x v="62"/>
    <x v="2"/>
    <x v="62"/>
    <n v="1"/>
    <s v="0"/>
    <n v="19"/>
    <s v="5"/>
    <x v="0"/>
    <n v="0"/>
    <n v="8"/>
    <x v="0"/>
    <x v="4"/>
    <x v="4"/>
  </r>
  <r>
    <x v="63"/>
    <x v="0"/>
    <x v="63"/>
    <n v="2"/>
    <s v="2"/>
    <n v="20"/>
    <s v="1"/>
    <x v="0"/>
    <n v="1"/>
    <n v="8"/>
    <x v="0"/>
    <x v="1"/>
    <x v="1"/>
  </r>
  <r>
    <x v="64"/>
    <x v="3"/>
    <x v="64"/>
    <n v="2"/>
    <s v="0"/>
    <n v="19"/>
    <s v="5"/>
    <x v="0"/>
    <n v="1"/>
    <n v="8"/>
    <x v="0"/>
    <x v="4"/>
    <x v="4"/>
  </r>
  <r>
    <x v="65"/>
    <x v="1"/>
    <x v="65"/>
    <n v="1"/>
    <s v="0"/>
    <n v="19"/>
    <s v="3"/>
    <x v="0"/>
    <n v="1"/>
    <n v="8"/>
    <x v="0"/>
    <x v="8"/>
    <x v="8"/>
  </r>
  <r>
    <x v="66"/>
    <x v="3"/>
    <x v="66"/>
    <n v="1"/>
    <s v="0"/>
    <n v="19"/>
    <s v="9"/>
    <x v="0"/>
    <n v="0"/>
    <n v="8"/>
    <x v="0"/>
    <x v="3"/>
    <x v="3"/>
  </r>
  <r>
    <x v="67"/>
    <x v="3"/>
    <x v="67"/>
    <n v="1"/>
    <s v="2"/>
    <n v="20"/>
    <s v="4"/>
    <x v="1"/>
    <n v="0"/>
    <n v="8"/>
    <x v="0"/>
    <x v="1"/>
    <x v="1"/>
  </r>
  <r>
    <x v="68"/>
    <x v="1"/>
    <x v="68"/>
    <n v="1"/>
    <s v="1"/>
    <n v="19"/>
    <s v="1"/>
    <x v="0"/>
    <n v="1"/>
    <n v="8"/>
    <x v="0"/>
    <x v="6"/>
    <x v="6"/>
  </r>
  <r>
    <x v="69"/>
    <x v="1"/>
    <x v="69"/>
    <n v="1"/>
    <s v="1"/>
    <n v="19"/>
    <s v="1"/>
    <x v="0"/>
    <n v="1"/>
    <n v="8"/>
    <x v="0"/>
    <x v="0"/>
    <x v="0"/>
  </r>
  <r>
    <x v="70"/>
    <x v="2"/>
    <x v="70"/>
    <n v="1"/>
    <s v="0"/>
    <n v="19"/>
    <s v="5"/>
    <x v="0"/>
    <n v="0"/>
    <n v="8"/>
    <x v="0"/>
    <x v="7"/>
    <x v="7"/>
  </r>
  <r>
    <x v="71"/>
    <x v="0"/>
    <x v="71"/>
    <n v="1"/>
    <s v="1"/>
    <n v="19"/>
    <s v="3"/>
    <x v="0"/>
    <n v="0"/>
    <n v="8"/>
    <x v="0"/>
    <x v="2"/>
    <x v="2"/>
  </r>
  <r>
    <x v="72"/>
    <x v="0"/>
    <x v="72"/>
    <n v="2"/>
    <s v="0"/>
    <n v="19"/>
    <s v="2"/>
    <x v="1"/>
    <n v="1"/>
    <n v="8"/>
    <x v="0"/>
    <x v="6"/>
    <x v="6"/>
  </r>
  <r>
    <x v="73"/>
    <x v="0"/>
    <x v="73"/>
    <n v="2"/>
    <s v="0"/>
    <n v="19"/>
    <s v="5"/>
    <x v="0"/>
    <n v="1"/>
    <n v="8"/>
    <x v="0"/>
    <x v="6"/>
    <x v="6"/>
  </r>
  <r>
    <x v="74"/>
    <x v="3"/>
    <x v="74"/>
    <n v="2"/>
    <s v="0"/>
    <n v="19"/>
    <s v="3"/>
    <x v="0"/>
    <n v="1"/>
    <n v="8"/>
    <x v="0"/>
    <x v="2"/>
    <x v="2"/>
  </r>
  <r>
    <x v="75"/>
    <x v="1"/>
    <x v="75"/>
    <n v="1"/>
    <s v="0"/>
    <n v="19"/>
    <s v="2"/>
    <x v="1"/>
    <n v="1"/>
    <n v="8"/>
    <x v="0"/>
    <x v="3"/>
    <x v="3"/>
  </r>
  <r>
    <x v="76"/>
    <x v="1"/>
    <x v="76"/>
    <n v="1"/>
    <s v="1"/>
    <n v="19"/>
    <s v="2"/>
    <x v="1"/>
    <n v="1"/>
    <n v="8"/>
    <x v="0"/>
    <x v="0"/>
    <x v="0"/>
  </r>
  <r>
    <x v="77"/>
    <x v="1"/>
    <x v="77"/>
    <n v="1"/>
    <s v="0"/>
    <n v="19"/>
    <s v="5"/>
    <x v="0"/>
    <n v="1"/>
    <n v="8"/>
    <x v="0"/>
    <x v="7"/>
    <x v="7"/>
  </r>
  <r>
    <x v="78"/>
    <x v="1"/>
    <x v="78"/>
    <n v="1"/>
    <s v="1"/>
    <n v="19"/>
    <s v="9"/>
    <x v="0"/>
    <n v="1"/>
    <n v="8"/>
    <x v="0"/>
    <x v="0"/>
    <x v="0"/>
  </r>
  <r>
    <x v="79"/>
    <x v="0"/>
    <x v="79"/>
    <n v="1"/>
    <s v="3"/>
    <n v="20"/>
    <s v="8"/>
    <x v="1"/>
    <n v="0"/>
    <n v="8"/>
    <x v="0"/>
    <x v="1"/>
    <x v="1"/>
  </r>
  <r>
    <x v="80"/>
    <x v="0"/>
    <x v="80"/>
    <n v="1"/>
    <s v="1"/>
    <n v="19"/>
    <s v="2"/>
    <x v="1"/>
    <n v="0"/>
    <n v="8"/>
    <x v="0"/>
    <x v="3"/>
    <x v="3"/>
  </r>
  <r>
    <x v="81"/>
    <x v="0"/>
    <x v="81"/>
    <n v="1"/>
    <s v="0"/>
    <n v="19"/>
    <s v="5"/>
    <x v="0"/>
    <n v="0"/>
    <n v="8"/>
    <x v="0"/>
    <x v="3"/>
    <x v="3"/>
  </r>
  <r>
    <x v="82"/>
    <x v="0"/>
    <x v="82"/>
    <n v="2"/>
    <s v="0"/>
    <n v="19"/>
    <s v="3"/>
    <x v="0"/>
    <n v="1"/>
    <n v="8"/>
    <x v="0"/>
    <x v="7"/>
    <x v="7"/>
  </r>
  <r>
    <x v="83"/>
    <x v="1"/>
    <x v="83"/>
    <n v="1"/>
    <s v="1"/>
    <n v="19"/>
    <s v="1"/>
    <x v="0"/>
    <n v="1"/>
    <n v="8"/>
    <x v="0"/>
    <x v="7"/>
    <x v="7"/>
  </r>
  <r>
    <x v="84"/>
    <x v="1"/>
    <x v="84"/>
    <n v="1"/>
    <s v="0"/>
    <n v="19"/>
    <s v="3"/>
    <x v="0"/>
    <n v="1"/>
    <n v="8"/>
    <x v="0"/>
    <x v="7"/>
    <x v="7"/>
  </r>
  <r>
    <x v="85"/>
    <x v="2"/>
    <x v="85"/>
    <n v="2"/>
    <s v="1"/>
    <n v="19"/>
    <s v="3"/>
    <x v="0"/>
    <n v="1"/>
    <n v="8"/>
    <x v="0"/>
    <x v="8"/>
    <x v="8"/>
  </r>
  <r>
    <x v="86"/>
    <x v="0"/>
    <x v="86"/>
    <n v="2"/>
    <s v="1"/>
    <n v="19"/>
    <s v="7"/>
    <x v="0"/>
    <n v="1"/>
    <n v="8"/>
    <x v="0"/>
    <x v="5"/>
    <x v="5"/>
  </r>
  <r>
    <x v="87"/>
    <x v="1"/>
    <x v="87"/>
    <n v="1"/>
    <s v="2"/>
    <n v="20"/>
    <s v="5"/>
    <x v="0"/>
    <n v="1"/>
    <n v="8"/>
    <x v="0"/>
    <x v="1"/>
    <x v="1"/>
  </r>
  <r>
    <x v="88"/>
    <x v="0"/>
    <x v="88"/>
    <n v="2"/>
    <s v="0"/>
    <n v="19"/>
    <s v="8"/>
    <x v="1"/>
    <n v="1"/>
    <n v="8"/>
    <x v="0"/>
    <x v="8"/>
    <x v="8"/>
  </r>
  <r>
    <x v="89"/>
    <x v="3"/>
    <x v="89"/>
    <n v="2"/>
    <s v="0"/>
    <n v="19"/>
    <s v="3"/>
    <x v="0"/>
    <n v="1"/>
    <n v="8"/>
    <x v="0"/>
    <x v="7"/>
    <x v="7"/>
  </r>
  <r>
    <x v="90"/>
    <x v="1"/>
    <x v="90"/>
    <n v="1"/>
    <s v="1"/>
    <n v="19"/>
    <s v="4"/>
    <x v="1"/>
    <n v="1"/>
    <n v="8"/>
    <x v="0"/>
    <x v="0"/>
    <x v="0"/>
  </r>
  <r>
    <x v="91"/>
    <x v="2"/>
    <x v="91"/>
    <n v="1"/>
    <s v="1"/>
    <n v="19"/>
    <s v="1"/>
    <x v="0"/>
    <n v="0"/>
    <n v="8"/>
    <x v="0"/>
    <x v="5"/>
    <x v="5"/>
  </r>
  <r>
    <x v="92"/>
    <x v="2"/>
    <x v="92"/>
    <n v="2"/>
    <s v="0"/>
    <n v="19"/>
    <s v="8"/>
    <x v="1"/>
    <n v="1"/>
    <n v="8"/>
    <x v="0"/>
    <x v="6"/>
    <x v="6"/>
  </r>
  <r>
    <x v="93"/>
    <x v="1"/>
    <x v="93"/>
    <n v="1"/>
    <s v="2"/>
    <n v="20"/>
    <s v="1"/>
    <x v="0"/>
    <n v="1"/>
    <n v="8"/>
    <x v="0"/>
    <x v="1"/>
    <x v="1"/>
  </r>
  <r>
    <x v="94"/>
    <x v="2"/>
    <x v="94"/>
    <n v="1"/>
    <s v="2"/>
    <n v="20"/>
    <s v="2"/>
    <x v="1"/>
    <n v="0"/>
    <n v="8"/>
    <x v="0"/>
    <x v="1"/>
    <x v="1"/>
  </r>
  <r>
    <x v="95"/>
    <x v="1"/>
    <x v="95"/>
    <n v="1"/>
    <s v="0"/>
    <n v="19"/>
    <s v="1"/>
    <x v="0"/>
    <n v="1"/>
    <n v="8"/>
    <x v="0"/>
    <x v="6"/>
    <x v="6"/>
  </r>
  <r>
    <x v="96"/>
    <x v="0"/>
    <x v="96"/>
    <n v="2"/>
    <s v="1"/>
    <n v="19"/>
    <s v="8"/>
    <x v="1"/>
    <n v="1"/>
    <n v="8"/>
    <x v="0"/>
    <x v="2"/>
    <x v="2"/>
  </r>
  <r>
    <x v="97"/>
    <x v="0"/>
    <x v="97"/>
    <n v="2"/>
    <s v="0"/>
    <n v="19"/>
    <s v="4"/>
    <x v="1"/>
    <n v="1"/>
    <n v="8"/>
    <x v="0"/>
    <x v="8"/>
    <x v="8"/>
  </r>
  <r>
    <x v="98"/>
    <x v="1"/>
    <x v="98"/>
    <n v="1"/>
    <s v="2"/>
    <n v="20"/>
    <s v="4"/>
    <x v="1"/>
    <n v="1"/>
    <n v="8"/>
    <x v="0"/>
    <x v="1"/>
    <x v="1"/>
  </r>
  <r>
    <x v="99"/>
    <x v="1"/>
    <x v="99"/>
    <n v="1"/>
    <s v="0"/>
    <n v="19"/>
    <s v="5"/>
    <x v="0"/>
    <n v="1"/>
    <n v="8"/>
    <x v="0"/>
    <x v="0"/>
    <x v="0"/>
  </r>
  <r>
    <x v="100"/>
    <x v="1"/>
    <x v="100"/>
    <n v="1"/>
    <s v="1"/>
    <n v="19"/>
    <s v="9"/>
    <x v="0"/>
    <n v="1"/>
    <n v="8"/>
    <x v="0"/>
    <x v="8"/>
    <x v="8"/>
  </r>
  <r>
    <x v="101"/>
    <x v="2"/>
    <x v="101"/>
    <n v="2"/>
    <s v="0"/>
    <n v="19"/>
    <s v="7"/>
    <x v="0"/>
    <n v="1"/>
    <n v="8"/>
    <x v="0"/>
    <x v="5"/>
    <x v="5"/>
  </r>
  <r>
    <x v="102"/>
    <x v="3"/>
    <x v="102"/>
    <n v="2"/>
    <s v="0"/>
    <n v="19"/>
    <s v="9"/>
    <x v="0"/>
    <n v="1"/>
    <n v="8"/>
    <x v="0"/>
    <x v="3"/>
    <x v="3"/>
  </r>
  <r>
    <x v="103"/>
    <x v="1"/>
    <x v="103"/>
    <n v="1"/>
    <s v="0"/>
    <n v="19"/>
    <s v="3"/>
    <x v="0"/>
    <n v="1"/>
    <n v="8"/>
    <x v="0"/>
    <x v="3"/>
    <x v="3"/>
  </r>
  <r>
    <x v="104"/>
    <x v="2"/>
    <x v="104"/>
    <n v="1"/>
    <s v="0"/>
    <n v="19"/>
    <s v="4"/>
    <x v="1"/>
    <n v="0"/>
    <n v="8"/>
    <x v="0"/>
    <x v="3"/>
    <x v="3"/>
  </r>
  <r>
    <x v="105"/>
    <x v="1"/>
    <x v="105"/>
    <n v="1"/>
    <s v="0"/>
    <n v="19"/>
    <s v="2"/>
    <x v="1"/>
    <n v="1"/>
    <n v="8"/>
    <x v="0"/>
    <x v="5"/>
    <x v="5"/>
  </r>
  <r>
    <x v="106"/>
    <x v="0"/>
    <x v="106"/>
    <n v="1"/>
    <s v="1"/>
    <n v="19"/>
    <s v="4"/>
    <x v="1"/>
    <n v="0"/>
    <n v="8"/>
    <x v="0"/>
    <x v="2"/>
    <x v="2"/>
  </r>
  <r>
    <x v="107"/>
    <x v="1"/>
    <x v="107"/>
    <n v="1"/>
    <s v="0"/>
    <n v="19"/>
    <s v="3"/>
    <x v="0"/>
    <n v="1"/>
    <n v="8"/>
    <x v="0"/>
    <x v="4"/>
    <x v="4"/>
  </r>
  <r>
    <x v="108"/>
    <x v="3"/>
    <x v="108"/>
    <n v="2"/>
    <s v="0"/>
    <n v="19"/>
    <s v="9"/>
    <x v="0"/>
    <n v="1"/>
    <n v="9"/>
    <x v="1"/>
    <x v="6"/>
    <x v="6"/>
  </r>
  <r>
    <x v="109"/>
    <x v="3"/>
    <x v="109"/>
    <n v="2"/>
    <s v="1"/>
    <n v="19"/>
    <s v="9"/>
    <x v="0"/>
    <n v="1"/>
    <n v="9"/>
    <x v="1"/>
    <x v="7"/>
    <x v="7"/>
  </r>
  <r>
    <x v="110"/>
    <x v="3"/>
    <x v="110"/>
    <n v="1"/>
    <s v="1"/>
    <n v="19"/>
    <s v="8"/>
    <x v="1"/>
    <n v="0"/>
    <n v="9"/>
    <x v="1"/>
    <x v="6"/>
    <x v="6"/>
  </r>
  <r>
    <x v="111"/>
    <x v="3"/>
    <x v="111"/>
    <n v="1"/>
    <s v="0"/>
    <n v="19"/>
    <s v="1"/>
    <x v="0"/>
    <n v="0"/>
    <n v="9"/>
    <x v="1"/>
    <x v="7"/>
    <x v="7"/>
  </r>
  <r>
    <x v="112"/>
    <x v="1"/>
    <x v="112"/>
    <n v="1"/>
    <s v="0"/>
    <n v="19"/>
    <s v="6"/>
    <x v="1"/>
    <n v="1"/>
    <n v="9"/>
    <x v="1"/>
    <x v="7"/>
    <x v="7"/>
  </r>
  <r>
    <x v="113"/>
    <x v="0"/>
    <x v="113"/>
    <n v="1"/>
    <s v="0"/>
    <n v="19"/>
    <s v="2"/>
    <x v="1"/>
    <n v="0"/>
    <n v="9"/>
    <x v="1"/>
    <x v="4"/>
    <x v="4"/>
  </r>
  <r>
    <x v="114"/>
    <x v="1"/>
    <x v="114"/>
    <n v="1"/>
    <s v="1"/>
    <n v="19"/>
    <s v="3"/>
    <x v="0"/>
    <n v="1"/>
    <n v="9"/>
    <x v="1"/>
    <x v="6"/>
    <x v="6"/>
  </r>
  <r>
    <x v="115"/>
    <x v="2"/>
    <x v="115"/>
    <n v="2"/>
    <s v="0"/>
    <n v="19"/>
    <s v="1"/>
    <x v="0"/>
    <n v="1"/>
    <n v="9"/>
    <x v="1"/>
    <x v="8"/>
    <x v="8"/>
  </r>
  <r>
    <x v="116"/>
    <x v="2"/>
    <x v="116"/>
    <n v="2"/>
    <s v="0"/>
    <n v="19"/>
    <s v="6"/>
    <x v="1"/>
    <n v="1"/>
    <n v="9"/>
    <x v="1"/>
    <x v="7"/>
    <x v="7"/>
  </r>
  <r>
    <x v="117"/>
    <x v="2"/>
    <x v="117"/>
    <n v="1"/>
    <s v="0"/>
    <n v="19"/>
    <s v="9"/>
    <x v="0"/>
    <n v="0"/>
    <n v="9"/>
    <x v="1"/>
    <x v="8"/>
    <x v="8"/>
  </r>
  <r>
    <x v="118"/>
    <x v="0"/>
    <x v="118"/>
    <n v="2"/>
    <s v="0"/>
    <n v="19"/>
    <s v="7"/>
    <x v="0"/>
    <n v="1"/>
    <n v="9"/>
    <x v="1"/>
    <x v="7"/>
    <x v="7"/>
  </r>
  <r>
    <x v="119"/>
    <x v="1"/>
    <x v="119"/>
    <n v="1"/>
    <s v="1"/>
    <n v="19"/>
    <s v="3"/>
    <x v="0"/>
    <n v="1"/>
    <n v="9"/>
    <x v="1"/>
    <x v="0"/>
    <x v="0"/>
  </r>
  <r>
    <x v="120"/>
    <x v="2"/>
    <x v="120"/>
    <n v="2"/>
    <s v="0"/>
    <n v="19"/>
    <s v="9"/>
    <x v="0"/>
    <n v="1"/>
    <n v="9"/>
    <x v="1"/>
    <x v="6"/>
    <x v="6"/>
  </r>
  <r>
    <x v="121"/>
    <x v="1"/>
    <x v="121"/>
    <n v="1"/>
    <s v="1"/>
    <n v="19"/>
    <s v="3"/>
    <x v="0"/>
    <n v="1"/>
    <n v="9"/>
    <x v="1"/>
    <x v="7"/>
    <x v="7"/>
  </r>
  <r>
    <x v="122"/>
    <x v="2"/>
    <x v="122"/>
    <n v="1"/>
    <s v="1"/>
    <n v="19"/>
    <s v="6"/>
    <x v="1"/>
    <n v="0"/>
    <n v="9"/>
    <x v="1"/>
    <x v="8"/>
    <x v="8"/>
  </r>
  <r>
    <x v="123"/>
    <x v="1"/>
    <x v="123"/>
    <n v="1"/>
    <s v="0"/>
    <n v="19"/>
    <s v="2"/>
    <x v="1"/>
    <n v="1"/>
    <n v="9"/>
    <x v="1"/>
    <x v="0"/>
    <x v="0"/>
  </r>
  <r>
    <x v="124"/>
    <x v="2"/>
    <x v="124"/>
    <n v="2"/>
    <s v="0"/>
    <n v="19"/>
    <s v="9"/>
    <x v="0"/>
    <n v="1"/>
    <n v="9"/>
    <x v="1"/>
    <x v="2"/>
    <x v="2"/>
  </r>
  <r>
    <x v="125"/>
    <x v="1"/>
    <x v="125"/>
    <n v="1"/>
    <s v="0"/>
    <n v="19"/>
    <s v="5"/>
    <x v="0"/>
    <n v="1"/>
    <n v="9"/>
    <x v="1"/>
    <x v="6"/>
    <x v="6"/>
  </r>
  <r>
    <x v="126"/>
    <x v="2"/>
    <x v="126"/>
    <n v="2"/>
    <s v="0"/>
    <n v="19"/>
    <s v="9"/>
    <x v="0"/>
    <n v="1"/>
    <n v="9"/>
    <x v="1"/>
    <x v="7"/>
    <x v="7"/>
  </r>
  <r>
    <x v="127"/>
    <x v="1"/>
    <x v="127"/>
    <n v="1"/>
    <s v="0"/>
    <n v="19"/>
    <s v="5"/>
    <x v="0"/>
    <n v="1"/>
    <n v="9"/>
    <x v="1"/>
    <x v="7"/>
    <x v="7"/>
  </r>
  <r>
    <x v="128"/>
    <x v="1"/>
    <x v="128"/>
    <n v="1"/>
    <s v="0"/>
    <n v="19"/>
    <s v="1"/>
    <x v="0"/>
    <n v="1"/>
    <n v="9"/>
    <x v="1"/>
    <x v="8"/>
    <x v="8"/>
  </r>
  <r>
    <x v="129"/>
    <x v="2"/>
    <x v="129"/>
    <n v="2"/>
    <s v="2"/>
    <n v="20"/>
    <s v="7"/>
    <x v="0"/>
    <n v="1"/>
    <n v="9"/>
    <x v="1"/>
    <x v="1"/>
    <x v="1"/>
  </r>
  <r>
    <x v="130"/>
    <x v="1"/>
    <x v="130"/>
    <n v="1"/>
    <s v="1"/>
    <n v="19"/>
    <s v="2"/>
    <x v="1"/>
    <n v="1"/>
    <n v="9"/>
    <x v="1"/>
    <x v="5"/>
    <x v="5"/>
  </r>
  <r>
    <x v="131"/>
    <x v="0"/>
    <x v="131"/>
    <n v="2"/>
    <s v="0"/>
    <n v="19"/>
    <s v="8"/>
    <x v="1"/>
    <n v="1"/>
    <n v="9"/>
    <x v="1"/>
    <x v="2"/>
    <x v="2"/>
  </r>
  <r>
    <x v="132"/>
    <x v="2"/>
    <x v="132"/>
    <n v="1"/>
    <s v="0"/>
    <n v="19"/>
    <s v="7"/>
    <x v="0"/>
    <n v="0"/>
    <n v="9"/>
    <x v="1"/>
    <x v="5"/>
    <x v="5"/>
  </r>
  <r>
    <x v="133"/>
    <x v="3"/>
    <x v="133"/>
    <n v="2"/>
    <s v="2"/>
    <n v="20"/>
    <s v="7"/>
    <x v="0"/>
    <n v="1"/>
    <n v="9"/>
    <x v="1"/>
    <x v="1"/>
    <x v="1"/>
  </r>
  <r>
    <x v="134"/>
    <x v="1"/>
    <x v="134"/>
    <n v="1"/>
    <s v="0"/>
    <n v="19"/>
    <s v="6"/>
    <x v="1"/>
    <n v="1"/>
    <n v="9"/>
    <x v="1"/>
    <x v="8"/>
    <x v="8"/>
  </r>
  <r>
    <x v="135"/>
    <x v="2"/>
    <x v="135"/>
    <n v="1"/>
    <s v="0"/>
    <n v="19"/>
    <s v="3"/>
    <x v="0"/>
    <n v="0"/>
    <n v="9"/>
    <x v="1"/>
    <x v="6"/>
    <x v="6"/>
  </r>
  <r>
    <x v="136"/>
    <x v="1"/>
    <x v="136"/>
    <n v="1"/>
    <s v="0"/>
    <n v="19"/>
    <s v="9"/>
    <x v="0"/>
    <n v="1"/>
    <n v="9"/>
    <x v="1"/>
    <x v="6"/>
    <x v="6"/>
  </r>
  <r>
    <x v="137"/>
    <x v="2"/>
    <x v="137"/>
    <n v="1"/>
    <s v="0"/>
    <n v="19"/>
    <s v="4"/>
    <x v="1"/>
    <n v="0"/>
    <n v="9"/>
    <x v="1"/>
    <x v="7"/>
    <x v="7"/>
  </r>
  <r>
    <x v="138"/>
    <x v="3"/>
    <x v="138"/>
    <n v="1"/>
    <s v="0"/>
    <n v="19"/>
    <s v="6"/>
    <x v="1"/>
    <n v="0"/>
    <n v="9"/>
    <x v="1"/>
    <x v="5"/>
    <x v="5"/>
  </r>
  <r>
    <x v="139"/>
    <x v="1"/>
    <x v="139"/>
    <n v="1"/>
    <s v="0"/>
    <n v="19"/>
    <s v="9"/>
    <x v="0"/>
    <n v="1"/>
    <n v="9"/>
    <x v="1"/>
    <x v="7"/>
    <x v="7"/>
  </r>
  <r>
    <x v="140"/>
    <x v="0"/>
    <x v="140"/>
    <n v="2"/>
    <s v="0"/>
    <n v="19"/>
    <s v="8"/>
    <x v="1"/>
    <n v="1"/>
    <n v="9"/>
    <x v="1"/>
    <x v="4"/>
    <x v="4"/>
  </r>
  <r>
    <x v="141"/>
    <x v="0"/>
    <x v="141"/>
    <n v="1"/>
    <s v="0"/>
    <n v="19"/>
    <s v="2"/>
    <x v="1"/>
    <n v="0"/>
    <n v="9"/>
    <x v="1"/>
    <x v="2"/>
    <x v="2"/>
  </r>
  <r>
    <x v="142"/>
    <x v="1"/>
    <x v="142"/>
    <n v="1"/>
    <s v="0"/>
    <n v="19"/>
    <s v="6"/>
    <x v="1"/>
    <n v="1"/>
    <n v="9"/>
    <x v="1"/>
    <x v="3"/>
    <x v="3"/>
  </r>
  <r>
    <x v="143"/>
    <x v="1"/>
    <x v="143"/>
    <n v="1"/>
    <s v="0"/>
    <n v="19"/>
    <s v="6"/>
    <x v="1"/>
    <n v="1"/>
    <n v="9"/>
    <x v="1"/>
    <x v="7"/>
    <x v="7"/>
  </r>
  <r>
    <x v="144"/>
    <x v="2"/>
    <x v="144"/>
    <n v="2"/>
    <s v="2"/>
    <n v="20"/>
    <s v="1"/>
    <x v="0"/>
    <n v="1"/>
    <n v="9"/>
    <x v="1"/>
    <x v="1"/>
    <x v="1"/>
  </r>
  <r>
    <x v="145"/>
    <x v="1"/>
    <x v="145"/>
    <n v="1"/>
    <s v="0"/>
    <n v="19"/>
    <s v="8"/>
    <x v="1"/>
    <n v="1"/>
    <n v="9"/>
    <x v="1"/>
    <x v="5"/>
    <x v="5"/>
  </r>
  <r>
    <x v="146"/>
    <x v="2"/>
    <x v="146"/>
    <n v="1"/>
    <s v="1"/>
    <n v="19"/>
    <s v="9"/>
    <x v="0"/>
    <n v="0"/>
    <n v="9"/>
    <x v="1"/>
    <x v="0"/>
    <x v="0"/>
  </r>
  <r>
    <x v="147"/>
    <x v="3"/>
    <x v="147"/>
    <n v="1"/>
    <s v="0"/>
    <n v="19"/>
    <s v="7"/>
    <x v="0"/>
    <n v="0"/>
    <n v="9"/>
    <x v="1"/>
    <x v="7"/>
    <x v="7"/>
  </r>
  <r>
    <x v="148"/>
    <x v="1"/>
    <x v="148"/>
    <n v="1"/>
    <s v="0"/>
    <n v="19"/>
    <s v="1"/>
    <x v="0"/>
    <n v="1"/>
    <n v="9"/>
    <x v="1"/>
    <x v="3"/>
    <x v="3"/>
  </r>
  <r>
    <x v="149"/>
    <x v="0"/>
    <x v="149"/>
    <n v="1"/>
    <s v="2"/>
    <n v="20"/>
    <s v="8"/>
    <x v="1"/>
    <n v="0"/>
    <n v="9"/>
    <x v="1"/>
    <x v="1"/>
    <x v="1"/>
  </r>
  <r>
    <x v="150"/>
    <x v="2"/>
    <x v="150"/>
    <n v="2"/>
    <s v="2"/>
    <n v="20"/>
    <s v="2"/>
    <x v="1"/>
    <n v="1"/>
    <n v="9"/>
    <x v="1"/>
    <x v="1"/>
    <x v="1"/>
  </r>
  <r>
    <x v="151"/>
    <x v="1"/>
    <x v="151"/>
    <n v="1"/>
    <s v="0"/>
    <n v="19"/>
    <s v="3"/>
    <x v="0"/>
    <n v="1"/>
    <n v="9"/>
    <x v="1"/>
    <x v="5"/>
    <x v="5"/>
  </r>
  <r>
    <x v="152"/>
    <x v="1"/>
    <x v="152"/>
    <n v="1"/>
    <s v="3"/>
    <n v="20"/>
    <s v="9"/>
    <x v="0"/>
    <n v="1"/>
    <n v="9"/>
    <x v="1"/>
    <x v="1"/>
    <x v="1"/>
  </r>
  <r>
    <x v="153"/>
    <x v="2"/>
    <x v="153"/>
    <n v="1"/>
    <s v="0"/>
    <n v="19"/>
    <s v="6"/>
    <x v="1"/>
    <n v="0"/>
    <n v="9"/>
    <x v="1"/>
    <x v="4"/>
    <x v="4"/>
  </r>
  <r>
    <x v="154"/>
    <x v="0"/>
    <x v="154"/>
    <n v="1"/>
    <s v="0"/>
    <n v="19"/>
    <s v="7"/>
    <x v="0"/>
    <n v="0"/>
    <n v="9"/>
    <x v="1"/>
    <x v="3"/>
    <x v="3"/>
  </r>
  <r>
    <x v="155"/>
    <x v="0"/>
    <x v="155"/>
    <n v="2"/>
    <s v="1"/>
    <n v="19"/>
    <s v="4"/>
    <x v="1"/>
    <n v="1"/>
    <n v="9"/>
    <x v="1"/>
    <x v="6"/>
    <x v="6"/>
  </r>
  <r>
    <x v="156"/>
    <x v="3"/>
    <x v="156"/>
    <n v="2"/>
    <s v="0"/>
    <n v="19"/>
    <s v="1"/>
    <x v="0"/>
    <n v="1"/>
    <n v="9"/>
    <x v="1"/>
    <x v="7"/>
    <x v="7"/>
  </r>
  <r>
    <x v="157"/>
    <x v="3"/>
    <x v="157"/>
    <n v="2"/>
    <s v="0"/>
    <n v="19"/>
    <s v="6"/>
    <x v="1"/>
    <n v="1"/>
    <n v="9"/>
    <x v="1"/>
    <x v="2"/>
    <x v="2"/>
  </r>
  <r>
    <x v="158"/>
    <x v="1"/>
    <x v="158"/>
    <n v="1"/>
    <s v="2"/>
    <n v="20"/>
    <s v="1"/>
    <x v="0"/>
    <n v="1"/>
    <n v="9"/>
    <x v="1"/>
    <x v="1"/>
    <x v="1"/>
  </r>
  <r>
    <x v="159"/>
    <x v="0"/>
    <x v="159"/>
    <n v="1"/>
    <s v="0"/>
    <n v="19"/>
    <s v="4"/>
    <x v="1"/>
    <n v="0"/>
    <n v="9"/>
    <x v="1"/>
    <x v="2"/>
    <x v="2"/>
  </r>
  <r>
    <x v="160"/>
    <x v="2"/>
    <x v="160"/>
    <n v="2"/>
    <s v="1"/>
    <n v="19"/>
    <s v="4"/>
    <x v="1"/>
    <n v="1"/>
    <n v="9"/>
    <x v="1"/>
    <x v="5"/>
    <x v="5"/>
  </r>
  <r>
    <x v="161"/>
    <x v="2"/>
    <x v="161"/>
    <n v="1"/>
    <s v="3"/>
    <n v="20"/>
    <s v="1"/>
    <x v="0"/>
    <n v="0"/>
    <n v="9"/>
    <x v="1"/>
    <x v="1"/>
    <x v="1"/>
  </r>
  <r>
    <x v="162"/>
    <x v="2"/>
    <x v="162"/>
    <n v="2"/>
    <s v="0"/>
    <n v="19"/>
    <s v="3"/>
    <x v="0"/>
    <n v="1"/>
    <n v="9"/>
    <x v="1"/>
    <x v="6"/>
    <x v="6"/>
  </r>
  <r>
    <x v="163"/>
    <x v="1"/>
    <x v="163"/>
    <n v="1"/>
    <s v="0"/>
    <n v="19"/>
    <s v="4"/>
    <x v="1"/>
    <n v="1"/>
    <n v="9"/>
    <x v="1"/>
    <x v="0"/>
    <x v="0"/>
  </r>
  <r>
    <x v="164"/>
    <x v="0"/>
    <x v="164"/>
    <n v="2"/>
    <s v="0"/>
    <n v="19"/>
    <s v="3"/>
    <x v="0"/>
    <n v="1"/>
    <n v="9"/>
    <x v="1"/>
    <x v="7"/>
    <x v="7"/>
  </r>
  <r>
    <x v="165"/>
    <x v="2"/>
    <x v="165"/>
    <n v="2"/>
    <s v="0"/>
    <n v="19"/>
    <s v="5"/>
    <x v="0"/>
    <n v="1"/>
    <n v="9"/>
    <x v="1"/>
    <x v="6"/>
    <x v="6"/>
  </r>
  <r>
    <x v="166"/>
    <x v="2"/>
    <x v="166"/>
    <n v="1"/>
    <s v="2"/>
    <n v="20"/>
    <s v="9"/>
    <x v="0"/>
    <n v="0"/>
    <n v="9"/>
    <x v="1"/>
    <x v="1"/>
    <x v="1"/>
  </r>
  <r>
    <x v="167"/>
    <x v="2"/>
    <x v="167"/>
    <n v="2"/>
    <s v="0"/>
    <n v="19"/>
    <s v="7"/>
    <x v="0"/>
    <n v="1"/>
    <n v="9"/>
    <x v="1"/>
    <x v="5"/>
    <x v="5"/>
  </r>
  <r>
    <x v="168"/>
    <x v="1"/>
    <x v="168"/>
    <n v="1"/>
    <s v="0"/>
    <n v="19"/>
    <s v="9"/>
    <x v="0"/>
    <n v="1"/>
    <n v="9"/>
    <x v="1"/>
    <x v="0"/>
    <x v="0"/>
  </r>
  <r>
    <x v="169"/>
    <x v="0"/>
    <x v="169"/>
    <n v="2"/>
    <s v="0"/>
    <n v="19"/>
    <s v="2"/>
    <x v="1"/>
    <n v="1"/>
    <n v="9"/>
    <x v="1"/>
    <x v="7"/>
    <x v="7"/>
  </r>
  <r>
    <x v="170"/>
    <x v="0"/>
    <x v="170"/>
    <n v="1"/>
    <s v="1"/>
    <n v="19"/>
    <s v="4"/>
    <x v="1"/>
    <n v="0"/>
    <n v="9"/>
    <x v="1"/>
    <x v="0"/>
    <x v="0"/>
  </r>
  <r>
    <x v="171"/>
    <x v="0"/>
    <x v="171"/>
    <n v="2"/>
    <s v="2"/>
    <n v="20"/>
    <s v="3"/>
    <x v="0"/>
    <n v="1"/>
    <n v="9"/>
    <x v="1"/>
    <x v="1"/>
    <x v="1"/>
  </r>
  <r>
    <x v="172"/>
    <x v="3"/>
    <x v="172"/>
    <n v="2"/>
    <s v="0"/>
    <n v="19"/>
    <s v="4"/>
    <x v="1"/>
    <n v="1"/>
    <n v="9"/>
    <x v="1"/>
    <x v="5"/>
    <x v="5"/>
  </r>
  <r>
    <x v="173"/>
    <x v="3"/>
    <x v="173"/>
    <n v="1"/>
    <s v="1"/>
    <n v="19"/>
    <s v="4"/>
    <x v="1"/>
    <n v="0"/>
    <n v="9"/>
    <x v="1"/>
    <x v="5"/>
    <x v="5"/>
  </r>
  <r>
    <x v="174"/>
    <x v="3"/>
    <x v="174"/>
    <n v="2"/>
    <s v="0"/>
    <n v="19"/>
    <s v="9"/>
    <x v="0"/>
    <n v="1"/>
    <n v="9"/>
    <x v="1"/>
    <x v="2"/>
    <x v="2"/>
  </r>
  <r>
    <x v="175"/>
    <x v="1"/>
    <x v="175"/>
    <n v="1"/>
    <s v="0"/>
    <n v="19"/>
    <s v="7"/>
    <x v="0"/>
    <n v="1"/>
    <n v="9"/>
    <x v="1"/>
    <x v="5"/>
    <x v="5"/>
  </r>
  <r>
    <x v="176"/>
    <x v="3"/>
    <x v="176"/>
    <n v="1"/>
    <s v="1"/>
    <n v="19"/>
    <s v="6"/>
    <x v="1"/>
    <n v="0"/>
    <n v="9"/>
    <x v="1"/>
    <x v="8"/>
    <x v="8"/>
  </r>
  <r>
    <x v="177"/>
    <x v="1"/>
    <x v="177"/>
    <n v="1"/>
    <s v="0"/>
    <n v="19"/>
    <s v="3"/>
    <x v="0"/>
    <n v="1"/>
    <n v="9"/>
    <x v="1"/>
    <x v="7"/>
    <x v="7"/>
  </r>
  <r>
    <x v="178"/>
    <x v="2"/>
    <x v="178"/>
    <n v="2"/>
    <s v="0"/>
    <n v="19"/>
    <s v="3"/>
    <x v="0"/>
    <n v="1"/>
    <n v="9"/>
    <x v="1"/>
    <x v="4"/>
    <x v="4"/>
  </r>
  <r>
    <x v="179"/>
    <x v="2"/>
    <x v="179"/>
    <n v="2"/>
    <s v="0"/>
    <n v="19"/>
    <s v="1"/>
    <x v="0"/>
    <n v="1"/>
    <n v="9"/>
    <x v="1"/>
    <x v="3"/>
    <x v="3"/>
  </r>
  <r>
    <x v="180"/>
    <x v="1"/>
    <x v="180"/>
    <n v="1"/>
    <s v="0"/>
    <n v="19"/>
    <s v="7"/>
    <x v="0"/>
    <n v="1"/>
    <n v="9"/>
    <x v="1"/>
    <x v="3"/>
    <x v="3"/>
  </r>
  <r>
    <x v="181"/>
    <x v="1"/>
    <x v="181"/>
    <n v="1"/>
    <s v="1"/>
    <n v="19"/>
    <s v="1"/>
    <x v="0"/>
    <n v="1"/>
    <n v="9"/>
    <x v="1"/>
    <x v="6"/>
    <x v="6"/>
  </r>
  <r>
    <x v="182"/>
    <x v="0"/>
    <x v="182"/>
    <n v="2"/>
    <s v="1"/>
    <n v="19"/>
    <s v="6"/>
    <x v="1"/>
    <n v="1"/>
    <n v="9"/>
    <x v="1"/>
    <x v="3"/>
    <x v="3"/>
  </r>
  <r>
    <x v="183"/>
    <x v="1"/>
    <x v="183"/>
    <n v="1"/>
    <s v="1"/>
    <n v="19"/>
    <s v="8"/>
    <x v="1"/>
    <n v="1"/>
    <n v="9"/>
    <x v="1"/>
    <x v="4"/>
    <x v="4"/>
  </r>
  <r>
    <x v="184"/>
    <x v="2"/>
    <x v="184"/>
    <n v="2"/>
    <s v="1"/>
    <n v="19"/>
    <s v="8"/>
    <x v="1"/>
    <n v="1"/>
    <n v="9"/>
    <x v="1"/>
    <x v="3"/>
    <x v="3"/>
  </r>
  <r>
    <x v="185"/>
    <x v="1"/>
    <x v="185"/>
    <n v="1"/>
    <s v="3"/>
    <n v="20"/>
    <s v="8"/>
    <x v="1"/>
    <n v="1"/>
    <n v="9"/>
    <x v="1"/>
    <x v="1"/>
    <x v="1"/>
  </r>
  <r>
    <x v="186"/>
    <x v="2"/>
    <x v="186"/>
    <n v="2"/>
    <s v="0"/>
    <n v="19"/>
    <s v="1"/>
    <x v="0"/>
    <n v="1"/>
    <n v="9"/>
    <x v="1"/>
    <x v="8"/>
    <x v="8"/>
  </r>
  <r>
    <x v="187"/>
    <x v="1"/>
    <x v="187"/>
    <n v="1"/>
    <s v="0"/>
    <n v="19"/>
    <s v="2"/>
    <x v="1"/>
    <n v="1"/>
    <n v="9"/>
    <x v="1"/>
    <x v="0"/>
    <x v="0"/>
  </r>
  <r>
    <x v="188"/>
    <x v="2"/>
    <x v="188"/>
    <n v="1"/>
    <s v="0"/>
    <n v="19"/>
    <s v="7"/>
    <x v="0"/>
    <n v="0"/>
    <n v="9"/>
    <x v="1"/>
    <x v="5"/>
    <x v="5"/>
  </r>
  <r>
    <x v="189"/>
    <x v="1"/>
    <x v="189"/>
    <n v="1"/>
    <s v="0"/>
    <n v="19"/>
    <s v="4"/>
    <x v="1"/>
    <n v="1"/>
    <n v="9"/>
    <x v="1"/>
    <x v="4"/>
    <x v="4"/>
  </r>
  <r>
    <x v="190"/>
    <x v="3"/>
    <x v="190"/>
    <n v="1"/>
    <s v="0"/>
    <n v="19"/>
    <s v="7"/>
    <x v="0"/>
    <n v="0"/>
    <n v="9"/>
    <x v="1"/>
    <x v="4"/>
    <x v="4"/>
  </r>
  <r>
    <x v="191"/>
    <x v="1"/>
    <x v="191"/>
    <n v="1"/>
    <s v="0"/>
    <n v="19"/>
    <s v="1"/>
    <x v="0"/>
    <n v="1"/>
    <n v="9"/>
    <x v="1"/>
    <x v="7"/>
    <x v="7"/>
  </r>
  <r>
    <x v="192"/>
    <x v="2"/>
    <x v="192"/>
    <n v="1"/>
    <s v="0"/>
    <n v="19"/>
    <s v="2"/>
    <x v="1"/>
    <n v="0"/>
    <n v="9"/>
    <x v="1"/>
    <x v="5"/>
    <x v="5"/>
  </r>
  <r>
    <x v="193"/>
    <x v="3"/>
    <x v="193"/>
    <n v="2"/>
    <s v="0"/>
    <n v="19"/>
    <s v="8"/>
    <x v="1"/>
    <n v="1"/>
    <n v="9"/>
    <x v="1"/>
    <x v="2"/>
    <x v="2"/>
  </r>
  <r>
    <x v="194"/>
    <x v="3"/>
    <x v="194"/>
    <n v="2"/>
    <s v="1"/>
    <n v="19"/>
    <s v="7"/>
    <x v="0"/>
    <n v="1"/>
    <n v="9"/>
    <x v="1"/>
    <x v="3"/>
    <x v="3"/>
  </r>
  <r>
    <x v="195"/>
    <x v="1"/>
    <x v="195"/>
    <n v="1"/>
    <s v="0"/>
    <n v="19"/>
    <s v="2"/>
    <x v="1"/>
    <n v="1"/>
    <n v="9"/>
    <x v="1"/>
    <x v="5"/>
    <x v="5"/>
  </r>
  <r>
    <x v="196"/>
    <x v="3"/>
    <x v="196"/>
    <n v="1"/>
    <s v="0"/>
    <n v="19"/>
    <s v="5"/>
    <x v="0"/>
    <n v="0"/>
    <n v="9"/>
    <x v="1"/>
    <x v="4"/>
    <x v="4"/>
  </r>
  <r>
    <x v="197"/>
    <x v="1"/>
    <x v="197"/>
    <n v="1"/>
    <s v="1"/>
    <n v="19"/>
    <s v="7"/>
    <x v="0"/>
    <n v="1"/>
    <n v="9"/>
    <x v="1"/>
    <x v="0"/>
    <x v="0"/>
  </r>
  <r>
    <x v="198"/>
    <x v="0"/>
    <x v="198"/>
    <n v="1"/>
    <s v="0"/>
    <n v="19"/>
    <s v="1"/>
    <x v="0"/>
    <n v="0"/>
    <n v="9"/>
    <x v="1"/>
    <x v="5"/>
    <x v="5"/>
  </r>
  <r>
    <x v="199"/>
    <x v="2"/>
    <x v="199"/>
    <n v="1"/>
    <s v="0"/>
    <n v="19"/>
    <s v="9"/>
    <x v="0"/>
    <n v="0"/>
    <n v="9"/>
    <x v="1"/>
    <x v="7"/>
    <x v="7"/>
  </r>
  <r>
    <x v="200"/>
    <x v="0"/>
    <x v="200"/>
    <n v="1"/>
    <s v="0"/>
    <n v="19"/>
    <s v="6"/>
    <x v="1"/>
    <n v="0"/>
    <n v="9"/>
    <x v="1"/>
    <x v="5"/>
    <x v="5"/>
  </r>
  <r>
    <x v="201"/>
    <x v="3"/>
    <x v="201"/>
    <n v="2"/>
    <s v="0"/>
    <n v="19"/>
    <s v="3"/>
    <x v="0"/>
    <n v="1"/>
    <n v="9"/>
    <x v="1"/>
    <x v="8"/>
    <x v="8"/>
  </r>
  <r>
    <x v="202"/>
    <x v="1"/>
    <x v="202"/>
    <n v="1"/>
    <s v="0"/>
    <n v="19"/>
    <s v="4"/>
    <x v="1"/>
    <n v="1"/>
    <n v="9"/>
    <x v="1"/>
    <x v="0"/>
    <x v="0"/>
  </r>
  <r>
    <x v="203"/>
    <x v="2"/>
    <x v="203"/>
    <n v="1"/>
    <s v="0"/>
    <n v="19"/>
    <s v="1"/>
    <x v="0"/>
    <n v="0"/>
    <n v="9"/>
    <x v="1"/>
    <x v="6"/>
    <x v="6"/>
  </r>
  <r>
    <x v="204"/>
    <x v="2"/>
    <x v="204"/>
    <n v="1"/>
    <s v="0"/>
    <n v="19"/>
    <s v="7"/>
    <x v="0"/>
    <n v="0"/>
    <n v="9"/>
    <x v="1"/>
    <x v="4"/>
    <x v="4"/>
  </r>
  <r>
    <x v="205"/>
    <x v="1"/>
    <x v="205"/>
    <n v="1"/>
    <s v="0"/>
    <n v="19"/>
    <s v="4"/>
    <x v="1"/>
    <n v="1"/>
    <n v="9"/>
    <x v="1"/>
    <x v="0"/>
    <x v="0"/>
  </r>
  <r>
    <x v="206"/>
    <x v="0"/>
    <x v="206"/>
    <n v="1"/>
    <s v="0"/>
    <n v="19"/>
    <s v="8"/>
    <x v="1"/>
    <n v="0"/>
    <n v="9"/>
    <x v="1"/>
    <x v="4"/>
    <x v="4"/>
  </r>
  <r>
    <x v="207"/>
    <x v="2"/>
    <x v="207"/>
    <n v="2"/>
    <s v="0"/>
    <n v="19"/>
    <s v="3"/>
    <x v="0"/>
    <n v="1"/>
    <n v="9"/>
    <x v="1"/>
    <x v="6"/>
    <x v="6"/>
  </r>
  <r>
    <x v="208"/>
    <x v="3"/>
    <x v="208"/>
    <n v="1"/>
    <s v="1"/>
    <n v="19"/>
    <s v="1"/>
    <x v="0"/>
    <n v="0"/>
    <n v="9"/>
    <x v="1"/>
    <x v="2"/>
    <x v="2"/>
  </r>
  <r>
    <x v="209"/>
    <x v="1"/>
    <x v="209"/>
    <n v="1"/>
    <s v="0"/>
    <n v="19"/>
    <s v="2"/>
    <x v="1"/>
    <n v="1"/>
    <n v="9"/>
    <x v="1"/>
    <x v="6"/>
    <x v="6"/>
  </r>
  <r>
    <x v="210"/>
    <x v="2"/>
    <x v="210"/>
    <n v="2"/>
    <s v="0"/>
    <n v="19"/>
    <s v="8"/>
    <x v="1"/>
    <n v="1"/>
    <n v="9"/>
    <x v="1"/>
    <x v="8"/>
    <x v="8"/>
  </r>
  <r>
    <x v="211"/>
    <x v="0"/>
    <x v="211"/>
    <n v="1"/>
    <s v="0"/>
    <n v="19"/>
    <s v="8"/>
    <x v="1"/>
    <n v="0"/>
    <n v="9"/>
    <x v="1"/>
    <x v="2"/>
    <x v="2"/>
  </r>
  <r>
    <x v="212"/>
    <x v="2"/>
    <x v="212"/>
    <n v="1"/>
    <s v="1"/>
    <n v="19"/>
    <s v="6"/>
    <x v="1"/>
    <n v="0"/>
    <n v="9"/>
    <x v="1"/>
    <x v="6"/>
    <x v="6"/>
  </r>
  <r>
    <x v="213"/>
    <x v="1"/>
    <x v="213"/>
    <n v="1"/>
    <s v="0"/>
    <n v="19"/>
    <s v="2"/>
    <x v="1"/>
    <n v="1"/>
    <n v="9"/>
    <x v="1"/>
    <x v="0"/>
    <x v="0"/>
  </r>
  <r>
    <x v="214"/>
    <x v="2"/>
    <x v="214"/>
    <n v="1"/>
    <s v="0"/>
    <n v="19"/>
    <s v="7"/>
    <x v="0"/>
    <n v="0"/>
    <n v="9"/>
    <x v="1"/>
    <x v="2"/>
    <x v="2"/>
  </r>
  <r>
    <x v="215"/>
    <x v="1"/>
    <x v="215"/>
    <n v="1"/>
    <s v="0"/>
    <n v="19"/>
    <s v="7"/>
    <x v="0"/>
    <n v="1"/>
    <n v="9"/>
    <x v="1"/>
    <x v="7"/>
    <x v="7"/>
  </r>
  <r>
    <x v="216"/>
    <x v="1"/>
    <x v="216"/>
    <n v="1"/>
    <s v="1"/>
    <n v="19"/>
    <s v="5"/>
    <x v="0"/>
    <n v="1"/>
    <n v="10"/>
    <x v="2"/>
    <x v="6"/>
    <x v="6"/>
  </r>
  <r>
    <x v="217"/>
    <x v="2"/>
    <x v="217"/>
    <n v="2"/>
    <s v="0"/>
    <n v="19"/>
    <s v="2"/>
    <x v="1"/>
    <n v="1"/>
    <n v="10"/>
    <x v="2"/>
    <x v="6"/>
    <x v="6"/>
  </r>
  <r>
    <x v="218"/>
    <x v="2"/>
    <x v="218"/>
    <n v="2"/>
    <s v="0"/>
    <n v="19"/>
    <s v="6"/>
    <x v="1"/>
    <n v="1"/>
    <n v="10"/>
    <x v="2"/>
    <x v="0"/>
    <x v="0"/>
  </r>
  <r>
    <x v="219"/>
    <x v="1"/>
    <x v="219"/>
    <n v="1"/>
    <s v="0"/>
    <n v="19"/>
    <s v="4"/>
    <x v="1"/>
    <n v="1"/>
    <n v="10"/>
    <x v="2"/>
    <x v="3"/>
    <x v="3"/>
  </r>
  <r>
    <x v="220"/>
    <x v="1"/>
    <x v="220"/>
    <n v="1"/>
    <s v="0"/>
    <n v="19"/>
    <s v="5"/>
    <x v="0"/>
    <n v="1"/>
    <n v="10"/>
    <x v="2"/>
    <x v="3"/>
    <x v="3"/>
  </r>
  <r>
    <x v="221"/>
    <x v="3"/>
    <x v="221"/>
    <n v="1"/>
    <s v="3"/>
    <n v="20"/>
    <s v="2"/>
    <x v="1"/>
    <n v="0"/>
    <n v="10"/>
    <x v="2"/>
    <x v="1"/>
    <x v="1"/>
  </r>
  <r>
    <x v="222"/>
    <x v="1"/>
    <x v="222"/>
    <n v="1"/>
    <s v="2"/>
    <n v="20"/>
    <s v="4"/>
    <x v="1"/>
    <n v="1"/>
    <n v="10"/>
    <x v="2"/>
    <x v="1"/>
    <x v="1"/>
  </r>
  <r>
    <x v="223"/>
    <x v="0"/>
    <x v="223"/>
    <n v="2"/>
    <s v="2"/>
    <n v="20"/>
    <s v="3"/>
    <x v="0"/>
    <n v="1"/>
    <n v="10"/>
    <x v="2"/>
    <x v="1"/>
    <x v="1"/>
  </r>
  <r>
    <x v="224"/>
    <x v="2"/>
    <x v="224"/>
    <n v="1"/>
    <s v="0"/>
    <n v="19"/>
    <s v="2"/>
    <x v="1"/>
    <n v="0"/>
    <n v="10"/>
    <x v="2"/>
    <x v="0"/>
    <x v="0"/>
  </r>
  <r>
    <x v="225"/>
    <x v="2"/>
    <x v="225"/>
    <n v="2"/>
    <s v="0"/>
    <n v="19"/>
    <s v="1"/>
    <x v="0"/>
    <n v="1"/>
    <n v="10"/>
    <x v="2"/>
    <x v="5"/>
    <x v="5"/>
  </r>
  <r>
    <x v="226"/>
    <x v="2"/>
    <x v="226"/>
    <n v="2"/>
    <s v="1"/>
    <n v="19"/>
    <s v="5"/>
    <x v="0"/>
    <n v="1"/>
    <n v="10"/>
    <x v="2"/>
    <x v="3"/>
    <x v="3"/>
  </r>
  <r>
    <x v="227"/>
    <x v="1"/>
    <x v="227"/>
    <n v="1"/>
    <s v="0"/>
    <n v="19"/>
    <s v="3"/>
    <x v="0"/>
    <n v="1"/>
    <n v="10"/>
    <x v="2"/>
    <x v="0"/>
    <x v="0"/>
  </r>
  <r>
    <x v="228"/>
    <x v="0"/>
    <x v="228"/>
    <n v="1"/>
    <s v="2"/>
    <n v="20"/>
    <s v="1"/>
    <x v="0"/>
    <n v="0"/>
    <n v="10"/>
    <x v="2"/>
    <x v="1"/>
    <x v="1"/>
  </r>
  <r>
    <x v="229"/>
    <x v="1"/>
    <x v="229"/>
    <n v="1"/>
    <s v="0"/>
    <n v="19"/>
    <s v="1"/>
    <x v="0"/>
    <n v="1"/>
    <n v="10"/>
    <x v="2"/>
    <x v="4"/>
    <x v="4"/>
  </r>
  <r>
    <x v="230"/>
    <x v="2"/>
    <x v="230"/>
    <n v="1"/>
    <s v="1"/>
    <n v="19"/>
    <s v="8"/>
    <x v="1"/>
    <n v="0"/>
    <n v="10"/>
    <x v="2"/>
    <x v="4"/>
    <x v="4"/>
  </r>
  <r>
    <x v="231"/>
    <x v="0"/>
    <x v="231"/>
    <n v="1"/>
    <s v="0"/>
    <n v="19"/>
    <s v="2"/>
    <x v="1"/>
    <n v="0"/>
    <n v="10"/>
    <x v="2"/>
    <x v="6"/>
    <x v="6"/>
  </r>
  <r>
    <x v="232"/>
    <x v="2"/>
    <x v="232"/>
    <n v="2"/>
    <s v="0"/>
    <n v="19"/>
    <s v="8"/>
    <x v="1"/>
    <n v="1"/>
    <n v="10"/>
    <x v="2"/>
    <x v="6"/>
    <x v="6"/>
  </r>
  <r>
    <x v="233"/>
    <x v="0"/>
    <x v="233"/>
    <n v="2"/>
    <s v="1"/>
    <n v="19"/>
    <s v="6"/>
    <x v="1"/>
    <n v="1"/>
    <n v="10"/>
    <x v="2"/>
    <x v="5"/>
    <x v="5"/>
  </r>
  <r>
    <x v="234"/>
    <x v="1"/>
    <x v="234"/>
    <n v="1"/>
    <s v="0"/>
    <n v="19"/>
    <s v="8"/>
    <x v="1"/>
    <n v="1"/>
    <n v="10"/>
    <x v="2"/>
    <x v="3"/>
    <x v="3"/>
  </r>
  <r>
    <x v="235"/>
    <x v="3"/>
    <x v="235"/>
    <n v="1"/>
    <s v="0"/>
    <n v="19"/>
    <s v="5"/>
    <x v="0"/>
    <n v="0"/>
    <n v="10"/>
    <x v="2"/>
    <x v="4"/>
    <x v="4"/>
  </r>
  <r>
    <x v="236"/>
    <x v="1"/>
    <x v="236"/>
    <n v="1"/>
    <s v="1"/>
    <n v="19"/>
    <s v="1"/>
    <x v="0"/>
    <n v="1"/>
    <n v="10"/>
    <x v="2"/>
    <x v="3"/>
    <x v="3"/>
  </r>
  <r>
    <x v="237"/>
    <x v="0"/>
    <x v="237"/>
    <n v="1"/>
    <s v="0"/>
    <n v="19"/>
    <s v="6"/>
    <x v="1"/>
    <n v="0"/>
    <n v="10"/>
    <x v="2"/>
    <x v="3"/>
    <x v="3"/>
  </r>
  <r>
    <x v="238"/>
    <x v="0"/>
    <x v="238"/>
    <n v="1"/>
    <s v="0"/>
    <n v="19"/>
    <s v="9"/>
    <x v="0"/>
    <n v="0"/>
    <n v="10"/>
    <x v="2"/>
    <x v="0"/>
    <x v="0"/>
  </r>
  <r>
    <x v="239"/>
    <x v="0"/>
    <x v="239"/>
    <n v="2"/>
    <s v="0"/>
    <n v="19"/>
    <s v="5"/>
    <x v="0"/>
    <n v="1"/>
    <n v="10"/>
    <x v="2"/>
    <x v="0"/>
    <x v="0"/>
  </r>
  <r>
    <x v="240"/>
    <x v="1"/>
    <x v="240"/>
    <n v="1"/>
    <s v="0"/>
    <n v="19"/>
    <s v="9"/>
    <x v="0"/>
    <n v="1"/>
    <n v="10"/>
    <x v="2"/>
    <x v="2"/>
    <x v="2"/>
  </r>
  <r>
    <x v="241"/>
    <x v="1"/>
    <x v="241"/>
    <n v="1"/>
    <s v="0"/>
    <n v="19"/>
    <s v="5"/>
    <x v="0"/>
    <n v="1"/>
    <n v="10"/>
    <x v="2"/>
    <x v="6"/>
    <x v="6"/>
  </r>
  <r>
    <x v="242"/>
    <x v="1"/>
    <x v="242"/>
    <n v="1"/>
    <s v="1"/>
    <n v="19"/>
    <s v="9"/>
    <x v="0"/>
    <n v="1"/>
    <n v="10"/>
    <x v="2"/>
    <x v="0"/>
    <x v="0"/>
  </r>
  <r>
    <x v="243"/>
    <x v="1"/>
    <x v="243"/>
    <n v="1"/>
    <s v="0"/>
    <n v="19"/>
    <s v="6"/>
    <x v="1"/>
    <n v="1"/>
    <n v="10"/>
    <x v="2"/>
    <x v="5"/>
    <x v="5"/>
  </r>
  <r>
    <x v="244"/>
    <x v="0"/>
    <x v="244"/>
    <n v="2"/>
    <s v="0"/>
    <n v="19"/>
    <s v="7"/>
    <x v="0"/>
    <n v="1"/>
    <n v="10"/>
    <x v="2"/>
    <x v="6"/>
    <x v="6"/>
  </r>
  <r>
    <x v="245"/>
    <x v="0"/>
    <x v="245"/>
    <n v="1"/>
    <s v="1"/>
    <n v="19"/>
    <s v="5"/>
    <x v="0"/>
    <n v="0"/>
    <n v="10"/>
    <x v="2"/>
    <x v="3"/>
    <x v="3"/>
  </r>
  <r>
    <x v="246"/>
    <x v="2"/>
    <x v="246"/>
    <n v="2"/>
    <s v="1"/>
    <n v="19"/>
    <s v="7"/>
    <x v="0"/>
    <n v="1"/>
    <n v="10"/>
    <x v="2"/>
    <x v="8"/>
    <x v="8"/>
  </r>
  <r>
    <x v="247"/>
    <x v="1"/>
    <x v="247"/>
    <n v="1"/>
    <s v="1"/>
    <n v="19"/>
    <s v="4"/>
    <x v="1"/>
    <n v="1"/>
    <n v="10"/>
    <x v="2"/>
    <x v="5"/>
    <x v="5"/>
  </r>
  <r>
    <x v="248"/>
    <x v="0"/>
    <x v="248"/>
    <n v="2"/>
    <s v="0"/>
    <n v="19"/>
    <s v="5"/>
    <x v="0"/>
    <n v="1"/>
    <n v="10"/>
    <x v="2"/>
    <x v="5"/>
    <x v="5"/>
  </r>
  <r>
    <x v="249"/>
    <x v="3"/>
    <x v="249"/>
    <n v="1"/>
    <s v="2"/>
    <n v="20"/>
    <s v="5"/>
    <x v="0"/>
    <n v="0"/>
    <n v="10"/>
    <x v="2"/>
    <x v="1"/>
    <x v="1"/>
  </r>
  <r>
    <x v="250"/>
    <x v="3"/>
    <x v="250"/>
    <n v="1"/>
    <s v="0"/>
    <n v="19"/>
    <s v="3"/>
    <x v="0"/>
    <n v="0"/>
    <n v="10"/>
    <x v="2"/>
    <x v="6"/>
    <x v="6"/>
  </r>
  <r>
    <x v="251"/>
    <x v="3"/>
    <x v="251"/>
    <n v="1"/>
    <s v="1"/>
    <n v="19"/>
    <s v="5"/>
    <x v="0"/>
    <n v="0"/>
    <n v="10"/>
    <x v="2"/>
    <x v="6"/>
    <x v="6"/>
  </r>
  <r>
    <x v="252"/>
    <x v="1"/>
    <x v="252"/>
    <n v="1"/>
    <s v="0"/>
    <n v="19"/>
    <s v="8"/>
    <x v="1"/>
    <n v="1"/>
    <n v="10"/>
    <x v="2"/>
    <x v="8"/>
    <x v="8"/>
  </r>
  <r>
    <x v="253"/>
    <x v="2"/>
    <x v="253"/>
    <n v="1"/>
    <s v="2"/>
    <n v="20"/>
    <s v="1"/>
    <x v="0"/>
    <n v="0"/>
    <n v="10"/>
    <x v="2"/>
    <x v="1"/>
    <x v="1"/>
  </r>
  <r>
    <x v="254"/>
    <x v="0"/>
    <x v="254"/>
    <n v="2"/>
    <s v="0"/>
    <n v="19"/>
    <s v="4"/>
    <x v="1"/>
    <n v="1"/>
    <n v="10"/>
    <x v="2"/>
    <x v="4"/>
    <x v="4"/>
  </r>
  <r>
    <x v="255"/>
    <x v="1"/>
    <x v="255"/>
    <n v="1"/>
    <s v="0"/>
    <n v="19"/>
    <s v="6"/>
    <x v="1"/>
    <n v="1"/>
    <n v="10"/>
    <x v="2"/>
    <x v="8"/>
    <x v="8"/>
  </r>
  <r>
    <x v="256"/>
    <x v="0"/>
    <x v="256"/>
    <n v="2"/>
    <s v="0"/>
    <n v="19"/>
    <s v="7"/>
    <x v="0"/>
    <n v="1"/>
    <n v="10"/>
    <x v="2"/>
    <x v="7"/>
    <x v="7"/>
  </r>
  <r>
    <x v="257"/>
    <x v="1"/>
    <x v="257"/>
    <n v="1"/>
    <s v="0"/>
    <n v="19"/>
    <s v="9"/>
    <x v="0"/>
    <n v="1"/>
    <n v="10"/>
    <x v="2"/>
    <x v="7"/>
    <x v="7"/>
  </r>
  <r>
    <x v="258"/>
    <x v="0"/>
    <x v="258"/>
    <n v="2"/>
    <s v="1"/>
    <n v="19"/>
    <s v="6"/>
    <x v="1"/>
    <n v="1"/>
    <n v="10"/>
    <x v="2"/>
    <x v="0"/>
    <x v="0"/>
  </r>
  <r>
    <x v="259"/>
    <x v="0"/>
    <x v="259"/>
    <n v="2"/>
    <s v="1"/>
    <n v="19"/>
    <s v="9"/>
    <x v="0"/>
    <n v="1"/>
    <n v="10"/>
    <x v="2"/>
    <x v="5"/>
    <x v="5"/>
  </r>
  <r>
    <x v="260"/>
    <x v="0"/>
    <x v="260"/>
    <n v="1"/>
    <s v="0"/>
    <n v="19"/>
    <s v="9"/>
    <x v="0"/>
    <n v="0"/>
    <n v="10"/>
    <x v="2"/>
    <x v="8"/>
    <x v="8"/>
  </r>
  <r>
    <x v="261"/>
    <x v="2"/>
    <x v="261"/>
    <n v="1"/>
    <s v="0"/>
    <n v="19"/>
    <s v="2"/>
    <x v="1"/>
    <n v="0"/>
    <n v="10"/>
    <x v="2"/>
    <x v="6"/>
    <x v="6"/>
  </r>
  <r>
    <x v="262"/>
    <x v="3"/>
    <x v="262"/>
    <n v="2"/>
    <s v="0"/>
    <n v="19"/>
    <s v="4"/>
    <x v="1"/>
    <n v="1"/>
    <n v="10"/>
    <x v="2"/>
    <x v="4"/>
    <x v="4"/>
  </r>
  <r>
    <x v="263"/>
    <x v="1"/>
    <x v="263"/>
    <n v="1"/>
    <s v="0"/>
    <n v="19"/>
    <s v="2"/>
    <x v="1"/>
    <n v="1"/>
    <n v="10"/>
    <x v="2"/>
    <x v="3"/>
    <x v="3"/>
  </r>
  <r>
    <x v="264"/>
    <x v="0"/>
    <x v="264"/>
    <n v="1"/>
    <s v="1"/>
    <n v="19"/>
    <s v="8"/>
    <x v="1"/>
    <n v="0"/>
    <n v="10"/>
    <x v="2"/>
    <x v="6"/>
    <x v="6"/>
  </r>
  <r>
    <x v="265"/>
    <x v="2"/>
    <x v="265"/>
    <n v="1"/>
    <s v="0"/>
    <n v="19"/>
    <s v="4"/>
    <x v="1"/>
    <n v="0"/>
    <n v="10"/>
    <x v="2"/>
    <x v="5"/>
    <x v="5"/>
  </r>
  <r>
    <x v="266"/>
    <x v="0"/>
    <x v="266"/>
    <n v="2"/>
    <s v="0"/>
    <n v="19"/>
    <s v="9"/>
    <x v="0"/>
    <n v="1"/>
    <n v="10"/>
    <x v="2"/>
    <x v="6"/>
    <x v="6"/>
  </r>
  <r>
    <x v="267"/>
    <x v="2"/>
    <x v="267"/>
    <n v="1"/>
    <s v="0"/>
    <n v="19"/>
    <s v="1"/>
    <x v="0"/>
    <n v="0"/>
    <n v="10"/>
    <x v="2"/>
    <x v="4"/>
    <x v="4"/>
  </r>
  <r>
    <x v="268"/>
    <x v="0"/>
    <x v="268"/>
    <n v="2"/>
    <s v="1"/>
    <n v="19"/>
    <s v="8"/>
    <x v="1"/>
    <n v="1"/>
    <n v="10"/>
    <x v="2"/>
    <x v="6"/>
    <x v="6"/>
  </r>
  <r>
    <x v="269"/>
    <x v="0"/>
    <x v="269"/>
    <n v="2"/>
    <s v="0"/>
    <n v="19"/>
    <s v="7"/>
    <x v="0"/>
    <n v="1"/>
    <n v="10"/>
    <x v="2"/>
    <x v="8"/>
    <x v="8"/>
  </r>
  <r>
    <x v="270"/>
    <x v="1"/>
    <x v="270"/>
    <n v="1"/>
    <s v="0"/>
    <n v="19"/>
    <s v="3"/>
    <x v="0"/>
    <n v="1"/>
    <n v="10"/>
    <x v="2"/>
    <x v="8"/>
    <x v="8"/>
  </r>
  <r>
    <x v="271"/>
    <x v="0"/>
    <x v="271"/>
    <n v="2"/>
    <s v="0"/>
    <n v="19"/>
    <s v="5"/>
    <x v="0"/>
    <n v="1"/>
    <n v="10"/>
    <x v="2"/>
    <x v="8"/>
    <x v="8"/>
  </r>
  <r>
    <x v="272"/>
    <x v="0"/>
    <x v="272"/>
    <n v="1"/>
    <s v="1"/>
    <n v="19"/>
    <s v="6"/>
    <x v="1"/>
    <n v="0"/>
    <n v="10"/>
    <x v="2"/>
    <x v="2"/>
    <x v="2"/>
  </r>
  <r>
    <x v="273"/>
    <x v="2"/>
    <x v="273"/>
    <n v="1"/>
    <s v="1"/>
    <n v="19"/>
    <s v="9"/>
    <x v="0"/>
    <n v="0"/>
    <n v="10"/>
    <x v="2"/>
    <x v="8"/>
    <x v="8"/>
  </r>
  <r>
    <x v="274"/>
    <x v="3"/>
    <x v="274"/>
    <n v="1"/>
    <s v="1"/>
    <n v="19"/>
    <s v="5"/>
    <x v="0"/>
    <n v="0"/>
    <n v="10"/>
    <x v="2"/>
    <x v="4"/>
    <x v="4"/>
  </r>
  <r>
    <x v="275"/>
    <x v="1"/>
    <x v="275"/>
    <n v="1"/>
    <s v="2"/>
    <n v="20"/>
    <s v="1"/>
    <x v="0"/>
    <n v="1"/>
    <n v="10"/>
    <x v="2"/>
    <x v="1"/>
    <x v="1"/>
  </r>
  <r>
    <x v="276"/>
    <x v="2"/>
    <x v="276"/>
    <n v="1"/>
    <s v="1"/>
    <n v="19"/>
    <s v="5"/>
    <x v="0"/>
    <n v="0"/>
    <n v="10"/>
    <x v="2"/>
    <x v="6"/>
    <x v="6"/>
  </r>
  <r>
    <x v="277"/>
    <x v="0"/>
    <x v="277"/>
    <n v="1"/>
    <s v="1"/>
    <n v="19"/>
    <s v="8"/>
    <x v="1"/>
    <n v="0"/>
    <n v="10"/>
    <x v="2"/>
    <x v="7"/>
    <x v="7"/>
  </r>
  <r>
    <x v="278"/>
    <x v="1"/>
    <x v="278"/>
    <n v="1"/>
    <s v="0"/>
    <n v="19"/>
    <s v="4"/>
    <x v="1"/>
    <n v="1"/>
    <n v="10"/>
    <x v="2"/>
    <x v="8"/>
    <x v="8"/>
  </r>
  <r>
    <x v="279"/>
    <x v="0"/>
    <x v="279"/>
    <n v="1"/>
    <s v="1"/>
    <n v="19"/>
    <s v="4"/>
    <x v="1"/>
    <n v="0"/>
    <n v="10"/>
    <x v="2"/>
    <x v="5"/>
    <x v="5"/>
  </r>
  <r>
    <x v="280"/>
    <x v="1"/>
    <x v="280"/>
    <n v="1"/>
    <s v="0"/>
    <n v="19"/>
    <s v="6"/>
    <x v="1"/>
    <n v="1"/>
    <n v="10"/>
    <x v="2"/>
    <x v="4"/>
    <x v="4"/>
  </r>
  <r>
    <x v="281"/>
    <x v="0"/>
    <x v="281"/>
    <n v="2"/>
    <s v="0"/>
    <n v="19"/>
    <s v="2"/>
    <x v="1"/>
    <n v="1"/>
    <n v="10"/>
    <x v="2"/>
    <x v="4"/>
    <x v="4"/>
  </r>
  <r>
    <x v="282"/>
    <x v="1"/>
    <x v="282"/>
    <n v="1"/>
    <s v="1"/>
    <n v="19"/>
    <s v="9"/>
    <x v="0"/>
    <n v="1"/>
    <n v="10"/>
    <x v="2"/>
    <x v="6"/>
    <x v="6"/>
  </r>
  <r>
    <x v="283"/>
    <x v="3"/>
    <x v="283"/>
    <n v="2"/>
    <s v="0"/>
    <n v="19"/>
    <s v="7"/>
    <x v="0"/>
    <n v="1"/>
    <n v="10"/>
    <x v="2"/>
    <x v="8"/>
    <x v="8"/>
  </r>
  <r>
    <x v="284"/>
    <x v="3"/>
    <x v="284"/>
    <n v="2"/>
    <s v="0"/>
    <n v="19"/>
    <s v="6"/>
    <x v="1"/>
    <n v="1"/>
    <n v="10"/>
    <x v="2"/>
    <x v="3"/>
    <x v="3"/>
  </r>
  <r>
    <x v="285"/>
    <x v="1"/>
    <x v="285"/>
    <n v="1"/>
    <s v="0"/>
    <n v="19"/>
    <s v="6"/>
    <x v="1"/>
    <n v="1"/>
    <n v="10"/>
    <x v="2"/>
    <x v="6"/>
    <x v="6"/>
  </r>
  <r>
    <x v="286"/>
    <x v="1"/>
    <x v="286"/>
    <n v="1"/>
    <s v="0"/>
    <n v="19"/>
    <s v="1"/>
    <x v="0"/>
    <n v="1"/>
    <n v="10"/>
    <x v="2"/>
    <x v="5"/>
    <x v="5"/>
  </r>
  <r>
    <x v="287"/>
    <x v="2"/>
    <x v="287"/>
    <n v="1"/>
    <s v="0"/>
    <n v="19"/>
    <s v="4"/>
    <x v="1"/>
    <n v="0"/>
    <n v="10"/>
    <x v="2"/>
    <x v="5"/>
    <x v="5"/>
  </r>
  <r>
    <x v="288"/>
    <x v="0"/>
    <x v="288"/>
    <n v="2"/>
    <s v="0"/>
    <n v="19"/>
    <s v="2"/>
    <x v="1"/>
    <n v="1"/>
    <n v="10"/>
    <x v="2"/>
    <x v="2"/>
    <x v="2"/>
  </r>
  <r>
    <x v="289"/>
    <x v="0"/>
    <x v="289"/>
    <n v="2"/>
    <s v="1"/>
    <n v="19"/>
    <s v="1"/>
    <x v="0"/>
    <n v="1"/>
    <n v="10"/>
    <x v="2"/>
    <x v="0"/>
    <x v="0"/>
  </r>
  <r>
    <x v="290"/>
    <x v="0"/>
    <x v="290"/>
    <n v="1"/>
    <s v="0"/>
    <n v="19"/>
    <s v="8"/>
    <x v="1"/>
    <n v="0"/>
    <n v="10"/>
    <x v="2"/>
    <x v="4"/>
    <x v="4"/>
  </r>
  <r>
    <x v="291"/>
    <x v="1"/>
    <x v="291"/>
    <n v="1"/>
    <s v="0"/>
    <n v="19"/>
    <s v="4"/>
    <x v="1"/>
    <n v="1"/>
    <n v="10"/>
    <x v="2"/>
    <x v="7"/>
    <x v="7"/>
  </r>
  <r>
    <x v="292"/>
    <x v="0"/>
    <x v="292"/>
    <n v="1"/>
    <s v="0"/>
    <n v="19"/>
    <s v="8"/>
    <x v="1"/>
    <n v="0"/>
    <n v="10"/>
    <x v="2"/>
    <x v="8"/>
    <x v="8"/>
  </r>
  <r>
    <x v="293"/>
    <x v="0"/>
    <x v="293"/>
    <n v="1"/>
    <s v="0"/>
    <n v="19"/>
    <s v="9"/>
    <x v="0"/>
    <n v="0"/>
    <n v="10"/>
    <x v="2"/>
    <x v="8"/>
    <x v="8"/>
  </r>
  <r>
    <x v="294"/>
    <x v="1"/>
    <x v="294"/>
    <n v="1"/>
    <s v="0"/>
    <n v="19"/>
    <s v="2"/>
    <x v="1"/>
    <n v="1"/>
    <n v="10"/>
    <x v="2"/>
    <x v="6"/>
    <x v="6"/>
  </r>
  <r>
    <x v="295"/>
    <x v="0"/>
    <x v="295"/>
    <n v="1"/>
    <s v="0"/>
    <n v="19"/>
    <s v="4"/>
    <x v="1"/>
    <n v="0"/>
    <n v="10"/>
    <x v="2"/>
    <x v="0"/>
    <x v="0"/>
  </r>
  <r>
    <x v="296"/>
    <x v="3"/>
    <x v="296"/>
    <n v="2"/>
    <s v="0"/>
    <n v="19"/>
    <s v="8"/>
    <x v="1"/>
    <n v="1"/>
    <n v="10"/>
    <x v="2"/>
    <x v="7"/>
    <x v="7"/>
  </r>
  <r>
    <x v="297"/>
    <x v="1"/>
    <x v="297"/>
    <n v="1"/>
    <s v="0"/>
    <n v="19"/>
    <s v="8"/>
    <x v="1"/>
    <n v="1"/>
    <n v="10"/>
    <x v="2"/>
    <x v="6"/>
    <x v="6"/>
  </r>
  <r>
    <x v="298"/>
    <x v="1"/>
    <x v="298"/>
    <n v="1"/>
    <s v="1"/>
    <n v="19"/>
    <s v="2"/>
    <x v="1"/>
    <n v="1"/>
    <n v="10"/>
    <x v="2"/>
    <x v="2"/>
    <x v="2"/>
  </r>
  <r>
    <x v="299"/>
    <x v="3"/>
    <x v="299"/>
    <n v="1"/>
    <s v="0"/>
    <n v="19"/>
    <s v="3"/>
    <x v="0"/>
    <n v="0"/>
    <n v="10"/>
    <x v="2"/>
    <x v="2"/>
    <x v="2"/>
  </r>
  <r>
    <x v="300"/>
    <x v="1"/>
    <x v="300"/>
    <n v="1"/>
    <s v="1"/>
    <n v="19"/>
    <s v="2"/>
    <x v="1"/>
    <n v="1"/>
    <n v="10"/>
    <x v="2"/>
    <x v="5"/>
    <x v="5"/>
  </r>
  <r>
    <x v="301"/>
    <x v="3"/>
    <x v="301"/>
    <n v="2"/>
    <s v="1"/>
    <n v="19"/>
    <s v="5"/>
    <x v="0"/>
    <n v="1"/>
    <n v="10"/>
    <x v="2"/>
    <x v="3"/>
    <x v="3"/>
  </r>
  <r>
    <x v="302"/>
    <x v="1"/>
    <x v="302"/>
    <n v="1"/>
    <s v="2"/>
    <n v="20"/>
    <s v="7"/>
    <x v="0"/>
    <n v="1"/>
    <n v="10"/>
    <x v="2"/>
    <x v="1"/>
    <x v="1"/>
  </r>
  <r>
    <x v="303"/>
    <x v="2"/>
    <x v="303"/>
    <n v="1"/>
    <s v="2"/>
    <n v="20"/>
    <s v="5"/>
    <x v="0"/>
    <n v="0"/>
    <n v="10"/>
    <x v="2"/>
    <x v="1"/>
    <x v="1"/>
  </r>
  <r>
    <x v="304"/>
    <x v="1"/>
    <x v="304"/>
    <n v="1"/>
    <s v="0"/>
    <n v="19"/>
    <s v="7"/>
    <x v="0"/>
    <n v="1"/>
    <n v="10"/>
    <x v="2"/>
    <x v="4"/>
    <x v="4"/>
  </r>
  <r>
    <x v="305"/>
    <x v="1"/>
    <x v="305"/>
    <n v="1"/>
    <s v="0"/>
    <n v="19"/>
    <s v="8"/>
    <x v="1"/>
    <n v="1"/>
    <n v="10"/>
    <x v="2"/>
    <x v="3"/>
    <x v="3"/>
  </r>
  <r>
    <x v="306"/>
    <x v="2"/>
    <x v="306"/>
    <n v="1"/>
    <s v="0"/>
    <n v="19"/>
    <s v="8"/>
    <x v="1"/>
    <n v="0"/>
    <n v="10"/>
    <x v="2"/>
    <x v="7"/>
    <x v="7"/>
  </r>
  <r>
    <x v="307"/>
    <x v="1"/>
    <x v="307"/>
    <n v="1"/>
    <s v="0"/>
    <n v="19"/>
    <s v="1"/>
    <x v="0"/>
    <n v="1"/>
    <n v="10"/>
    <x v="2"/>
    <x v="2"/>
    <x v="2"/>
  </r>
  <r>
    <x v="308"/>
    <x v="0"/>
    <x v="308"/>
    <n v="2"/>
    <s v="2"/>
    <n v="20"/>
    <s v="1"/>
    <x v="0"/>
    <n v="1"/>
    <n v="10"/>
    <x v="2"/>
    <x v="1"/>
    <x v="1"/>
  </r>
  <r>
    <x v="309"/>
    <x v="1"/>
    <x v="309"/>
    <n v="1"/>
    <s v="0"/>
    <n v="19"/>
    <s v="4"/>
    <x v="1"/>
    <n v="1"/>
    <n v="10"/>
    <x v="2"/>
    <x v="6"/>
    <x v="6"/>
  </r>
  <r>
    <x v="310"/>
    <x v="1"/>
    <x v="310"/>
    <n v="1"/>
    <s v="0"/>
    <n v="19"/>
    <s v="6"/>
    <x v="1"/>
    <n v="1"/>
    <n v="10"/>
    <x v="2"/>
    <x v="2"/>
    <x v="2"/>
  </r>
  <r>
    <x v="311"/>
    <x v="0"/>
    <x v="311"/>
    <n v="2"/>
    <s v="2"/>
    <n v="20"/>
    <s v="2"/>
    <x v="1"/>
    <n v="1"/>
    <n v="10"/>
    <x v="2"/>
    <x v="1"/>
    <x v="1"/>
  </r>
  <r>
    <x v="312"/>
    <x v="3"/>
    <x v="312"/>
    <n v="1"/>
    <s v="0"/>
    <n v="19"/>
    <s v="8"/>
    <x v="1"/>
    <n v="0"/>
    <n v="10"/>
    <x v="2"/>
    <x v="3"/>
    <x v="3"/>
  </r>
  <r>
    <x v="313"/>
    <x v="1"/>
    <x v="313"/>
    <n v="1"/>
    <s v="0"/>
    <n v="19"/>
    <s v="5"/>
    <x v="0"/>
    <n v="1"/>
    <n v="10"/>
    <x v="2"/>
    <x v="0"/>
    <x v="0"/>
  </r>
  <r>
    <x v="314"/>
    <x v="3"/>
    <x v="314"/>
    <n v="2"/>
    <s v="1"/>
    <n v="19"/>
    <s v="5"/>
    <x v="0"/>
    <n v="1"/>
    <n v="10"/>
    <x v="2"/>
    <x v="0"/>
    <x v="0"/>
  </r>
  <r>
    <x v="315"/>
    <x v="3"/>
    <x v="315"/>
    <n v="2"/>
    <s v="1"/>
    <n v="19"/>
    <s v="4"/>
    <x v="1"/>
    <n v="1"/>
    <n v="10"/>
    <x v="2"/>
    <x v="8"/>
    <x v="8"/>
  </r>
  <r>
    <x v="316"/>
    <x v="1"/>
    <x v="316"/>
    <n v="1"/>
    <s v="1"/>
    <n v="19"/>
    <s v="9"/>
    <x v="0"/>
    <n v="1"/>
    <n v="10"/>
    <x v="2"/>
    <x v="2"/>
    <x v="2"/>
  </r>
  <r>
    <x v="317"/>
    <x v="1"/>
    <x v="317"/>
    <n v="1"/>
    <s v="3"/>
    <n v="20"/>
    <s v="8"/>
    <x v="1"/>
    <n v="1"/>
    <n v="10"/>
    <x v="2"/>
    <x v="1"/>
    <x v="1"/>
  </r>
  <r>
    <x v="318"/>
    <x v="1"/>
    <x v="318"/>
    <n v="1"/>
    <s v="0"/>
    <n v="19"/>
    <s v="8"/>
    <x v="1"/>
    <n v="1"/>
    <n v="10"/>
    <x v="2"/>
    <x v="0"/>
    <x v="0"/>
  </r>
  <r>
    <x v="319"/>
    <x v="2"/>
    <x v="319"/>
    <n v="2"/>
    <s v="1"/>
    <n v="19"/>
    <s v="4"/>
    <x v="1"/>
    <n v="1"/>
    <n v="10"/>
    <x v="2"/>
    <x v="8"/>
    <x v="8"/>
  </r>
  <r>
    <x v="320"/>
    <x v="2"/>
    <x v="320"/>
    <n v="2"/>
    <s v="2"/>
    <n v="20"/>
    <s v="4"/>
    <x v="1"/>
    <n v="1"/>
    <n v="10"/>
    <x v="2"/>
    <x v="1"/>
    <x v="1"/>
  </r>
  <r>
    <x v="321"/>
    <x v="0"/>
    <x v="321"/>
    <n v="2"/>
    <s v="0"/>
    <n v="19"/>
    <s v="3"/>
    <x v="0"/>
    <n v="1"/>
    <n v="10"/>
    <x v="2"/>
    <x v="3"/>
    <x v="3"/>
  </r>
  <r>
    <x v="322"/>
    <x v="1"/>
    <x v="322"/>
    <n v="1"/>
    <s v="0"/>
    <n v="19"/>
    <s v="9"/>
    <x v="0"/>
    <n v="1"/>
    <n v="10"/>
    <x v="2"/>
    <x v="5"/>
    <x v="5"/>
  </r>
  <r>
    <x v="323"/>
    <x v="2"/>
    <x v="323"/>
    <n v="2"/>
    <s v="1"/>
    <n v="19"/>
    <s v="8"/>
    <x v="1"/>
    <n v="1"/>
    <n v="10"/>
    <x v="2"/>
    <x v="4"/>
    <x v="4"/>
  </r>
  <r>
    <x v="324"/>
    <x v="2"/>
    <x v="324"/>
    <n v="1"/>
    <s v="0"/>
    <n v="19"/>
    <s v="7"/>
    <x v="0"/>
    <n v="0"/>
    <n v="10"/>
    <x v="2"/>
    <x v="6"/>
    <x v="6"/>
  </r>
  <r>
    <x v="325"/>
    <x v="1"/>
    <x v="325"/>
    <n v="1"/>
    <s v="0"/>
    <n v="19"/>
    <s v="2"/>
    <x v="1"/>
    <n v="1"/>
    <n v="11"/>
    <x v="3"/>
    <x v="2"/>
    <x v="2"/>
  </r>
  <r>
    <x v="326"/>
    <x v="2"/>
    <x v="326"/>
    <n v="2"/>
    <s v="0"/>
    <n v="19"/>
    <s v="8"/>
    <x v="1"/>
    <n v="1"/>
    <n v="11"/>
    <x v="3"/>
    <x v="8"/>
    <x v="8"/>
  </r>
  <r>
    <x v="327"/>
    <x v="0"/>
    <x v="327"/>
    <n v="1"/>
    <s v="2"/>
    <n v="20"/>
    <s v="2"/>
    <x v="1"/>
    <n v="0"/>
    <n v="11"/>
    <x v="3"/>
    <x v="1"/>
    <x v="1"/>
  </r>
  <r>
    <x v="328"/>
    <x v="1"/>
    <x v="328"/>
    <n v="1"/>
    <s v="0"/>
    <n v="19"/>
    <s v="7"/>
    <x v="0"/>
    <n v="1"/>
    <n v="11"/>
    <x v="3"/>
    <x v="5"/>
    <x v="5"/>
  </r>
  <r>
    <x v="329"/>
    <x v="0"/>
    <x v="329"/>
    <n v="2"/>
    <s v="1"/>
    <n v="19"/>
    <s v="1"/>
    <x v="0"/>
    <n v="1"/>
    <n v="11"/>
    <x v="3"/>
    <x v="2"/>
    <x v="2"/>
  </r>
  <r>
    <x v="330"/>
    <x v="2"/>
    <x v="330"/>
    <n v="2"/>
    <s v="2"/>
    <n v="20"/>
    <s v="8"/>
    <x v="1"/>
    <n v="1"/>
    <n v="11"/>
    <x v="3"/>
    <x v="1"/>
    <x v="1"/>
  </r>
  <r>
    <x v="331"/>
    <x v="3"/>
    <x v="331"/>
    <n v="2"/>
    <s v="0"/>
    <n v="19"/>
    <s v="7"/>
    <x v="0"/>
    <n v="1"/>
    <n v="11"/>
    <x v="3"/>
    <x v="5"/>
    <x v="5"/>
  </r>
  <r>
    <x v="332"/>
    <x v="1"/>
    <x v="332"/>
    <n v="1"/>
    <s v="0"/>
    <n v="19"/>
    <s v="6"/>
    <x v="1"/>
    <n v="1"/>
    <n v="11"/>
    <x v="3"/>
    <x v="2"/>
    <x v="2"/>
  </r>
  <r>
    <x v="333"/>
    <x v="1"/>
    <x v="333"/>
    <n v="1"/>
    <s v="0"/>
    <n v="19"/>
    <s v="9"/>
    <x v="0"/>
    <n v="1"/>
    <n v="11"/>
    <x v="3"/>
    <x v="5"/>
    <x v="5"/>
  </r>
  <r>
    <x v="334"/>
    <x v="1"/>
    <x v="334"/>
    <n v="1"/>
    <s v="0"/>
    <n v="19"/>
    <s v="4"/>
    <x v="1"/>
    <n v="1"/>
    <n v="11"/>
    <x v="3"/>
    <x v="8"/>
    <x v="8"/>
  </r>
  <r>
    <x v="335"/>
    <x v="0"/>
    <x v="335"/>
    <n v="2"/>
    <s v="0"/>
    <n v="19"/>
    <s v="5"/>
    <x v="0"/>
    <n v="1"/>
    <n v="11"/>
    <x v="3"/>
    <x v="6"/>
    <x v="6"/>
  </r>
  <r>
    <x v="336"/>
    <x v="0"/>
    <x v="336"/>
    <n v="2"/>
    <s v="2"/>
    <n v="20"/>
    <s v="8"/>
    <x v="1"/>
    <n v="1"/>
    <n v="11"/>
    <x v="3"/>
    <x v="1"/>
    <x v="1"/>
  </r>
  <r>
    <x v="337"/>
    <x v="1"/>
    <x v="337"/>
    <n v="1"/>
    <s v="0"/>
    <n v="19"/>
    <s v="2"/>
    <x v="1"/>
    <n v="1"/>
    <n v="11"/>
    <x v="3"/>
    <x v="3"/>
    <x v="3"/>
  </r>
  <r>
    <x v="338"/>
    <x v="1"/>
    <x v="338"/>
    <n v="1"/>
    <s v="0"/>
    <n v="19"/>
    <s v="9"/>
    <x v="0"/>
    <n v="1"/>
    <n v="11"/>
    <x v="3"/>
    <x v="5"/>
    <x v="5"/>
  </r>
  <r>
    <x v="339"/>
    <x v="3"/>
    <x v="339"/>
    <n v="1"/>
    <s v="0"/>
    <n v="19"/>
    <s v="2"/>
    <x v="1"/>
    <n v="0"/>
    <n v="11"/>
    <x v="3"/>
    <x v="5"/>
    <x v="5"/>
  </r>
  <r>
    <x v="340"/>
    <x v="3"/>
    <x v="340"/>
    <n v="1"/>
    <s v="0"/>
    <n v="19"/>
    <s v="2"/>
    <x v="1"/>
    <n v="0"/>
    <n v="11"/>
    <x v="3"/>
    <x v="3"/>
    <x v="3"/>
  </r>
  <r>
    <x v="341"/>
    <x v="1"/>
    <x v="341"/>
    <n v="1"/>
    <s v="0"/>
    <n v="19"/>
    <s v="7"/>
    <x v="0"/>
    <n v="1"/>
    <n v="11"/>
    <x v="3"/>
    <x v="7"/>
    <x v="7"/>
  </r>
  <r>
    <x v="342"/>
    <x v="1"/>
    <x v="342"/>
    <n v="1"/>
    <s v="0"/>
    <n v="19"/>
    <s v="5"/>
    <x v="0"/>
    <n v="1"/>
    <n v="11"/>
    <x v="3"/>
    <x v="0"/>
    <x v="0"/>
  </r>
  <r>
    <x v="343"/>
    <x v="0"/>
    <x v="343"/>
    <n v="1"/>
    <s v="0"/>
    <n v="19"/>
    <s v="8"/>
    <x v="1"/>
    <n v="0"/>
    <n v="11"/>
    <x v="3"/>
    <x v="8"/>
    <x v="8"/>
  </r>
  <r>
    <x v="344"/>
    <x v="0"/>
    <x v="344"/>
    <n v="1"/>
    <s v="1"/>
    <n v="19"/>
    <s v="1"/>
    <x v="0"/>
    <n v="0"/>
    <n v="11"/>
    <x v="3"/>
    <x v="3"/>
    <x v="3"/>
  </r>
  <r>
    <x v="345"/>
    <x v="0"/>
    <x v="345"/>
    <n v="2"/>
    <s v="1"/>
    <n v="19"/>
    <s v="9"/>
    <x v="0"/>
    <n v="1"/>
    <n v="11"/>
    <x v="3"/>
    <x v="6"/>
    <x v="6"/>
  </r>
  <r>
    <x v="346"/>
    <x v="0"/>
    <x v="346"/>
    <n v="2"/>
    <s v="0"/>
    <n v="19"/>
    <s v="6"/>
    <x v="1"/>
    <n v="1"/>
    <n v="11"/>
    <x v="3"/>
    <x v="3"/>
    <x v="3"/>
  </r>
  <r>
    <x v="347"/>
    <x v="1"/>
    <x v="347"/>
    <n v="1"/>
    <s v="1"/>
    <n v="19"/>
    <s v="5"/>
    <x v="0"/>
    <n v="1"/>
    <n v="11"/>
    <x v="3"/>
    <x v="2"/>
    <x v="2"/>
  </r>
  <r>
    <x v="348"/>
    <x v="0"/>
    <x v="348"/>
    <n v="2"/>
    <s v="0"/>
    <n v="19"/>
    <s v="4"/>
    <x v="1"/>
    <n v="1"/>
    <n v="11"/>
    <x v="3"/>
    <x v="4"/>
    <x v="4"/>
  </r>
  <r>
    <x v="349"/>
    <x v="2"/>
    <x v="349"/>
    <n v="1"/>
    <s v="1"/>
    <n v="19"/>
    <s v="4"/>
    <x v="1"/>
    <n v="0"/>
    <n v="11"/>
    <x v="3"/>
    <x v="6"/>
    <x v="6"/>
  </r>
  <r>
    <x v="350"/>
    <x v="2"/>
    <x v="350"/>
    <n v="1"/>
    <s v="0"/>
    <n v="19"/>
    <s v="4"/>
    <x v="1"/>
    <n v="0"/>
    <n v="11"/>
    <x v="3"/>
    <x v="2"/>
    <x v="2"/>
  </r>
  <r>
    <x v="351"/>
    <x v="1"/>
    <x v="351"/>
    <n v="1"/>
    <s v="0"/>
    <n v="19"/>
    <s v="1"/>
    <x v="0"/>
    <n v="1"/>
    <n v="11"/>
    <x v="3"/>
    <x v="8"/>
    <x v="8"/>
  </r>
  <r>
    <x v="352"/>
    <x v="2"/>
    <x v="352"/>
    <n v="2"/>
    <s v="0"/>
    <n v="19"/>
    <s v="4"/>
    <x v="1"/>
    <n v="1"/>
    <n v="11"/>
    <x v="3"/>
    <x v="0"/>
    <x v="0"/>
  </r>
  <r>
    <x v="353"/>
    <x v="3"/>
    <x v="353"/>
    <n v="2"/>
    <s v="0"/>
    <n v="19"/>
    <s v="5"/>
    <x v="0"/>
    <n v="1"/>
    <n v="11"/>
    <x v="3"/>
    <x v="5"/>
    <x v="5"/>
  </r>
  <r>
    <x v="354"/>
    <x v="3"/>
    <x v="354"/>
    <n v="2"/>
    <s v="0"/>
    <n v="19"/>
    <s v="4"/>
    <x v="1"/>
    <n v="1"/>
    <n v="11"/>
    <x v="3"/>
    <x v="7"/>
    <x v="7"/>
  </r>
  <r>
    <x v="355"/>
    <x v="1"/>
    <x v="355"/>
    <n v="1"/>
    <s v="0"/>
    <n v="19"/>
    <s v="4"/>
    <x v="1"/>
    <n v="1"/>
    <n v="11"/>
    <x v="3"/>
    <x v="4"/>
    <x v="4"/>
  </r>
  <r>
    <x v="356"/>
    <x v="2"/>
    <x v="356"/>
    <n v="1"/>
    <s v="0"/>
    <n v="19"/>
    <s v="5"/>
    <x v="0"/>
    <n v="0"/>
    <n v="11"/>
    <x v="3"/>
    <x v="8"/>
    <x v="8"/>
  </r>
  <r>
    <x v="357"/>
    <x v="3"/>
    <x v="357"/>
    <n v="2"/>
    <s v="2"/>
    <n v="20"/>
    <s v="7"/>
    <x v="0"/>
    <n v="1"/>
    <n v="11"/>
    <x v="3"/>
    <x v="1"/>
    <x v="1"/>
  </r>
  <r>
    <x v="358"/>
    <x v="3"/>
    <x v="358"/>
    <n v="2"/>
    <s v="1"/>
    <n v="19"/>
    <s v="4"/>
    <x v="1"/>
    <n v="1"/>
    <n v="11"/>
    <x v="3"/>
    <x v="3"/>
    <x v="3"/>
  </r>
  <r>
    <x v="359"/>
    <x v="1"/>
    <x v="359"/>
    <n v="1"/>
    <s v="2"/>
    <n v="20"/>
    <s v="1"/>
    <x v="0"/>
    <n v="1"/>
    <n v="11"/>
    <x v="3"/>
    <x v="1"/>
    <x v="1"/>
  </r>
  <r>
    <x v="360"/>
    <x v="0"/>
    <x v="360"/>
    <n v="2"/>
    <s v="2"/>
    <n v="20"/>
    <s v="5"/>
    <x v="0"/>
    <n v="1"/>
    <n v="11"/>
    <x v="3"/>
    <x v="1"/>
    <x v="1"/>
  </r>
  <r>
    <x v="361"/>
    <x v="1"/>
    <x v="361"/>
    <n v="1"/>
    <s v="0"/>
    <n v="19"/>
    <s v="7"/>
    <x v="0"/>
    <n v="1"/>
    <n v="11"/>
    <x v="3"/>
    <x v="2"/>
    <x v="2"/>
  </r>
  <r>
    <x v="362"/>
    <x v="2"/>
    <x v="362"/>
    <n v="1"/>
    <s v="0"/>
    <n v="19"/>
    <s v="4"/>
    <x v="1"/>
    <n v="0"/>
    <n v="11"/>
    <x v="3"/>
    <x v="8"/>
    <x v="8"/>
  </r>
  <r>
    <x v="363"/>
    <x v="2"/>
    <x v="363"/>
    <n v="2"/>
    <s v="0"/>
    <n v="19"/>
    <s v="1"/>
    <x v="0"/>
    <n v="1"/>
    <n v="11"/>
    <x v="3"/>
    <x v="4"/>
    <x v="4"/>
  </r>
  <r>
    <x v="364"/>
    <x v="0"/>
    <x v="364"/>
    <n v="1"/>
    <s v="0"/>
    <n v="19"/>
    <s v="6"/>
    <x v="1"/>
    <n v="0"/>
    <n v="11"/>
    <x v="3"/>
    <x v="3"/>
    <x v="3"/>
  </r>
  <r>
    <x v="365"/>
    <x v="1"/>
    <x v="365"/>
    <n v="1"/>
    <s v="0"/>
    <n v="19"/>
    <s v="4"/>
    <x v="1"/>
    <n v="1"/>
    <n v="11"/>
    <x v="3"/>
    <x v="7"/>
    <x v="7"/>
  </r>
  <r>
    <x v="366"/>
    <x v="3"/>
    <x v="366"/>
    <n v="2"/>
    <s v="0"/>
    <n v="19"/>
    <s v="8"/>
    <x v="1"/>
    <n v="1"/>
    <n v="11"/>
    <x v="3"/>
    <x v="6"/>
    <x v="6"/>
  </r>
  <r>
    <x v="367"/>
    <x v="1"/>
    <x v="367"/>
    <n v="1"/>
    <s v="0"/>
    <n v="19"/>
    <s v="7"/>
    <x v="0"/>
    <n v="1"/>
    <n v="11"/>
    <x v="3"/>
    <x v="6"/>
    <x v="6"/>
  </r>
  <r>
    <x v="368"/>
    <x v="2"/>
    <x v="368"/>
    <n v="1"/>
    <s v="0"/>
    <n v="19"/>
    <s v="2"/>
    <x v="1"/>
    <n v="0"/>
    <n v="11"/>
    <x v="3"/>
    <x v="6"/>
    <x v="6"/>
  </r>
  <r>
    <x v="369"/>
    <x v="1"/>
    <x v="369"/>
    <n v="1"/>
    <s v="0"/>
    <n v="19"/>
    <s v="5"/>
    <x v="0"/>
    <n v="1"/>
    <n v="11"/>
    <x v="3"/>
    <x v="8"/>
    <x v="8"/>
  </r>
  <r>
    <x v="370"/>
    <x v="1"/>
    <x v="370"/>
    <n v="1"/>
    <s v="0"/>
    <n v="19"/>
    <s v="1"/>
    <x v="0"/>
    <n v="1"/>
    <n v="11"/>
    <x v="3"/>
    <x v="6"/>
    <x v="6"/>
  </r>
  <r>
    <x v="371"/>
    <x v="0"/>
    <x v="371"/>
    <n v="2"/>
    <s v="0"/>
    <n v="19"/>
    <s v="5"/>
    <x v="0"/>
    <n v="1"/>
    <n v="11"/>
    <x v="3"/>
    <x v="6"/>
    <x v="6"/>
  </r>
  <r>
    <x v="372"/>
    <x v="2"/>
    <x v="372"/>
    <n v="2"/>
    <s v="0"/>
    <n v="19"/>
    <s v="5"/>
    <x v="0"/>
    <n v="1"/>
    <n v="11"/>
    <x v="3"/>
    <x v="5"/>
    <x v="5"/>
  </r>
  <r>
    <x v="373"/>
    <x v="2"/>
    <x v="373"/>
    <n v="1"/>
    <s v="0"/>
    <n v="19"/>
    <s v="7"/>
    <x v="0"/>
    <n v="0"/>
    <n v="11"/>
    <x v="3"/>
    <x v="3"/>
    <x v="3"/>
  </r>
  <r>
    <x v="374"/>
    <x v="2"/>
    <x v="374"/>
    <n v="2"/>
    <s v="0"/>
    <n v="19"/>
    <s v="8"/>
    <x v="1"/>
    <n v="1"/>
    <n v="11"/>
    <x v="3"/>
    <x v="6"/>
    <x v="6"/>
  </r>
  <r>
    <x v="375"/>
    <x v="0"/>
    <x v="375"/>
    <n v="2"/>
    <s v="0"/>
    <n v="19"/>
    <s v="7"/>
    <x v="0"/>
    <n v="1"/>
    <n v="11"/>
    <x v="3"/>
    <x v="7"/>
    <x v="7"/>
  </r>
  <r>
    <x v="376"/>
    <x v="2"/>
    <x v="376"/>
    <n v="1"/>
    <s v="0"/>
    <n v="19"/>
    <s v="2"/>
    <x v="1"/>
    <n v="0"/>
    <n v="11"/>
    <x v="3"/>
    <x v="0"/>
    <x v="0"/>
  </r>
  <r>
    <x v="377"/>
    <x v="3"/>
    <x v="377"/>
    <n v="2"/>
    <s v="0"/>
    <n v="19"/>
    <s v="2"/>
    <x v="1"/>
    <n v="1"/>
    <n v="11"/>
    <x v="3"/>
    <x v="7"/>
    <x v="7"/>
  </r>
  <r>
    <x v="378"/>
    <x v="1"/>
    <x v="378"/>
    <n v="1"/>
    <s v="1"/>
    <n v="19"/>
    <s v="3"/>
    <x v="0"/>
    <n v="1"/>
    <n v="11"/>
    <x v="3"/>
    <x v="7"/>
    <x v="7"/>
  </r>
  <r>
    <x v="379"/>
    <x v="0"/>
    <x v="379"/>
    <n v="1"/>
    <s v="0"/>
    <n v="19"/>
    <s v="9"/>
    <x v="0"/>
    <n v="0"/>
    <n v="11"/>
    <x v="3"/>
    <x v="3"/>
    <x v="3"/>
  </r>
  <r>
    <x v="380"/>
    <x v="3"/>
    <x v="380"/>
    <n v="2"/>
    <s v="0"/>
    <n v="19"/>
    <s v="9"/>
    <x v="0"/>
    <n v="1"/>
    <n v="11"/>
    <x v="3"/>
    <x v="5"/>
    <x v="5"/>
  </r>
  <r>
    <x v="381"/>
    <x v="1"/>
    <x v="381"/>
    <n v="1"/>
    <s v="0"/>
    <n v="19"/>
    <s v="5"/>
    <x v="0"/>
    <n v="1"/>
    <n v="11"/>
    <x v="3"/>
    <x v="3"/>
    <x v="3"/>
  </r>
  <r>
    <x v="382"/>
    <x v="0"/>
    <x v="382"/>
    <n v="2"/>
    <s v="0"/>
    <n v="19"/>
    <s v="4"/>
    <x v="1"/>
    <n v="1"/>
    <n v="11"/>
    <x v="3"/>
    <x v="6"/>
    <x v="6"/>
  </r>
  <r>
    <x v="383"/>
    <x v="1"/>
    <x v="383"/>
    <n v="1"/>
    <s v="1"/>
    <n v="19"/>
    <s v="3"/>
    <x v="0"/>
    <n v="1"/>
    <n v="11"/>
    <x v="3"/>
    <x v="0"/>
    <x v="0"/>
  </r>
  <r>
    <x v="384"/>
    <x v="0"/>
    <x v="384"/>
    <n v="2"/>
    <s v="0"/>
    <n v="19"/>
    <s v="2"/>
    <x v="1"/>
    <n v="1"/>
    <n v="11"/>
    <x v="3"/>
    <x v="5"/>
    <x v="5"/>
  </r>
  <r>
    <x v="385"/>
    <x v="0"/>
    <x v="385"/>
    <n v="2"/>
    <s v="2"/>
    <n v="20"/>
    <s v="8"/>
    <x v="1"/>
    <n v="1"/>
    <n v="11"/>
    <x v="3"/>
    <x v="1"/>
    <x v="1"/>
  </r>
  <r>
    <x v="386"/>
    <x v="1"/>
    <x v="386"/>
    <n v="1"/>
    <s v="0"/>
    <n v="19"/>
    <s v="2"/>
    <x v="1"/>
    <n v="1"/>
    <n v="11"/>
    <x v="3"/>
    <x v="2"/>
    <x v="2"/>
  </r>
  <r>
    <x v="387"/>
    <x v="0"/>
    <x v="387"/>
    <n v="1"/>
    <s v="0"/>
    <n v="19"/>
    <s v="6"/>
    <x v="1"/>
    <n v="0"/>
    <n v="11"/>
    <x v="3"/>
    <x v="2"/>
    <x v="2"/>
  </r>
  <r>
    <x v="388"/>
    <x v="0"/>
    <x v="388"/>
    <n v="1"/>
    <s v="0"/>
    <n v="19"/>
    <s v="4"/>
    <x v="1"/>
    <n v="0"/>
    <n v="11"/>
    <x v="3"/>
    <x v="0"/>
    <x v="0"/>
  </r>
  <r>
    <x v="389"/>
    <x v="1"/>
    <x v="389"/>
    <n v="1"/>
    <s v="1"/>
    <n v="19"/>
    <s v="4"/>
    <x v="1"/>
    <n v="1"/>
    <n v="11"/>
    <x v="3"/>
    <x v="2"/>
    <x v="2"/>
  </r>
  <r>
    <x v="390"/>
    <x v="1"/>
    <x v="390"/>
    <n v="1"/>
    <s v="1"/>
    <n v="19"/>
    <s v="8"/>
    <x v="1"/>
    <n v="1"/>
    <n v="11"/>
    <x v="3"/>
    <x v="5"/>
    <x v="5"/>
  </r>
  <r>
    <x v="391"/>
    <x v="2"/>
    <x v="391"/>
    <n v="2"/>
    <s v="0"/>
    <n v="19"/>
    <s v="7"/>
    <x v="0"/>
    <n v="1"/>
    <n v="11"/>
    <x v="3"/>
    <x v="5"/>
    <x v="5"/>
  </r>
  <r>
    <x v="392"/>
    <x v="0"/>
    <x v="392"/>
    <n v="1"/>
    <s v="0"/>
    <n v="19"/>
    <s v="3"/>
    <x v="0"/>
    <n v="0"/>
    <n v="11"/>
    <x v="3"/>
    <x v="6"/>
    <x v="6"/>
  </r>
  <r>
    <x v="393"/>
    <x v="0"/>
    <x v="393"/>
    <n v="1"/>
    <s v="1"/>
    <n v="19"/>
    <s v="2"/>
    <x v="1"/>
    <n v="0"/>
    <n v="11"/>
    <x v="3"/>
    <x v="5"/>
    <x v="5"/>
  </r>
  <r>
    <x v="394"/>
    <x v="1"/>
    <x v="394"/>
    <n v="1"/>
    <s v="0"/>
    <n v="19"/>
    <s v="1"/>
    <x v="0"/>
    <n v="1"/>
    <n v="11"/>
    <x v="3"/>
    <x v="7"/>
    <x v="7"/>
  </r>
  <r>
    <x v="395"/>
    <x v="2"/>
    <x v="395"/>
    <n v="2"/>
    <s v="0"/>
    <n v="19"/>
    <s v="3"/>
    <x v="0"/>
    <n v="1"/>
    <n v="11"/>
    <x v="3"/>
    <x v="8"/>
    <x v="8"/>
  </r>
  <r>
    <x v="396"/>
    <x v="2"/>
    <x v="396"/>
    <n v="1"/>
    <s v="0"/>
    <n v="19"/>
    <s v="7"/>
    <x v="0"/>
    <n v="0"/>
    <n v="11"/>
    <x v="3"/>
    <x v="3"/>
    <x v="3"/>
  </r>
  <r>
    <x v="397"/>
    <x v="2"/>
    <x v="397"/>
    <n v="1"/>
    <s v="0"/>
    <n v="19"/>
    <s v="5"/>
    <x v="0"/>
    <n v="0"/>
    <n v="11"/>
    <x v="3"/>
    <x v="0"/>
    <x v="0"/>
  </r>
  <r>
    <x v="398"/>
    <x v="0"/>
    <x v="398"/>
    <n v="2"/>
    <s v="1"/>
    <n v="19"/>
    <s v="9"/>
    <x v="0"/>
    <n v="1"/>
    <n v="11"/>
    <x v="3"/>
    <x v="4"/>
    <x v="4"/>
  </r>
  <r>
    <x v="399"/>
    <x v="0"/>
    <x v="399"/>
    <n v="1"/>
    <s v="0"/>
    <n v="19"/>
    <s v="1"/>
    <x v="0"/>
    <n v="0"/>
    <n v="11"/>
    <x v="3"/>
    <x v="0"/>
    <x v="0"/>
  </r>
  <r>
    <x v="400"/>
    <x v="1"/>
    <x v="400"/>
    <n v="1"/>
    <s v="1"/>
    <n v="19"/>
    <s v="1"/>
    <x v="0"/>
    <n v="1"/>
    <n v="11"/>
    <x v="3"/>
    <x v="7"/>
    <x v="7"/>
  </r>
  <r>
    <x v="401"/>
    <x v="1"/>
    <x v="401"/>
    <n v="1"/>
    <s v="0"/>
    <n v="19"/>
    <s v="8"/>
    <x v="1"/>
    <n v="1"/>
    <n v="11"/>
    <x v="3"/>
    <x v="6"/>
    <x v="6"/>
  </r>
  <r>
    <x v="402"/>
    <x v="0"/>
    <x v="402"/>
    <n v="2"/>
    <s v="0"/>
    <n v="19"/>
    <s v="3"/>
    <x v="0"/>
    <n v="1"/>
    <n v="11"/>
    <x v="3"/>
    <x v="0"/>
    <x v="0"/>
  </r>
  <r>
    <x v="403"/>
    <x v="1"/>
    <x v="403"/>
    <n v="1"/>
    <s v="1"/>
    <n v="19"/>
    <s v="7"/>
    <x v="0"/>
    <n v="1"/>
    <n v="11"/>
    <x v="3"/>
    <x v="8"/>
    <x v="8"/>
  </r>
  <r>
    <x v="404"/>
    <x v="0"/>
    <x v="404"/>
    <n v="1"/>
    <s v="0"/>
    <n v="19"/>
    <s v="5"/>
    <x v="0"/>
    <n v="0"/>
    <n v="11"/>
    <x v="3"/>
    <x v="0"/>
    <x v="0"/>
  </r>
  <r>
    <x v="405"/>
    <x v="1"/>
    <x v="405"/>
    <n v="1"/>
    <s v="0"/>
    <n v="19"/>
    <s v="1"/>
    <x v="0"/>
    <n v="1"/>
    <n v="11"/>
    <x v="3"/>
    <x v="8"/>
    <x v="8"/>
  </r>
  <r>
    <x v="406"/>
    <x v="2"/>
    <x v="406"/>
    <n v="1"/>
    <s v="0"/>
    <n v="19"/>
    <s v="1"/>
    <x v="0"/>
    <n v="0"/>
    <n v="11"/>
    <x v="3"/>
    <x v="6"/>
    <x v="6"/>
  </r>
  <r>
    <x v="407"/>
    <x v="0"/>
    <x v="407"/>
    <n v="1"/>
    <s v="0"/>
    <n v="19"/>
    <s v="4"/>
    <x v="1"/>
    <n v="0"/>
    <n v="11"/>
    <x v="3"/>
    <x v="7"/>
    <x v="7"/>
  </r>
  <r>
    <x v="408"/>
    <x v="2"/>
    <x v="408"/>
    <n v="2"/>
    <s v="0"/>
    <n v="19"/>
    <s v="1"/>
    <x v="0"/>
    <n v="1"/>
    <n v="11"/>
    <x v="3"/>
    <x v="5"/>
    <x v="5"/>
  </r>
  <r>
    <x v="409"/>
    <x v="2"/>
    <x v="409"/>
    <n v="1"/>
    <s v="0"/>
    <n v="19"/>
    <s v="4"/>
    <x v="1"/>
    <n v="0"/>
    <n v="11"/>
    <x v="3"/>
    <x v="2"/>
    <x v="2"/>
  </r>
  <r>
    <x v="410"/>
    <x v="1"/>
    <x v="410"/>
    <n v="1"/>
    <s v="0"/>
    <n v="19"/>
    <s v="5"/>
    <x v="0"/>
    <n v="1"/>
    <n v="11"/>
    <x v="3"/>
    <x v="7"/>
    <x v="7"/>
  </r>
  <r>
    <x v="411"/>
    <x v="1"/>
    <x v="411"/>
    <n v="1"/>
    <s v="0"/>
    <n v="19"/>
    <s v="1"/>
    <x v="0"/>
    <n v="1"/>
    <n v="11"/>
    <x v="3"/>
    <x v="3"/>
    <x v="3"/>
  </r>
  <r>
    <x v="412"/>
    <x v="2"/>
    <x v="412"/>
    <n v="2"/>
    <s v="0"/>
    <n v="19"/>
    <s v="9"/>
    <x v="0"/>
    <n v="1"/>
    <n v="11"/>
    <x v="3"/>
    <x v="5"/>
    <x v="5"/>
  </r>
  <r>
    <x v="413"/>
    <x v="2"/>
    <x v="413"/>
    <n v="1"/>
    <s v="0"/>
    <n v="19"/>
    <s v="1"/>
    <x v="0"/>
    <n v="0"/>
    <n v="11"/>
    <x v="3"/>
    <x v="4"/>
    <x v="4"/>
  </r>
  <r>
    <x v="414"/>
    <x v="2"/>
    <x v="414"/>
    <n v="2"/>
    <s v="1"/>
    <n v="19"/>
    <s v="3"/>
    <x v="0"/>
    <n v="1"/>
    <n v="11"/>
    <x v="3"/>
    <x v="6"/>
    <x v="6"/>
  </r>
  <r>
    <x v="415"/>
    <x v="0"/>
    <x v="415"/>
    <n v="2"/>
    <s v="0"/>
    <n v="19"/>
    <s v="4"/>
    <x v="1"/>
    <n v="1"/>
    <n v="11"/>
    <x v="3"/>
    <x v="6"/>
    <x v="6"/>
  </r>
  <r>
    <x v="416"/>
    <x v="1"/>
    <x v="416"/>
    <n v="1"/>
    <s v="1"/>
    <n v="19"/>
    <s v="2"/>
    <x v="1"/>
    <n v="1"/>
    <n v="11"/>
    <x v="3"/>
    <x v="2"/>
    <x v="2"/>
  </r>
  <r>
    <x v="417"/>
    <x v="0"/>
    <x v="417"/>
    <n v="1"/>
    <s v="0"/>
    <n v="19"/>
    <s v="6"/>
    <x v="1"/>
    <n v="0"/>
    <n v="11"/>
    <x v="3"/>
    <x v="7"/>
    <x v="7"/>
  </r>
  <r>
    <x v="418"/>
    <x v="3"/>
    <x v="418"/>
    <n v="2"/>
    <s v="3"/>
    <n v="20"/>
    <s v="8"/>
    <x v="1"/>
    <n v="1"/>
    <n v="11"/>
    <x v="3"/>
    <x v="1"/>
    <x v="1"/>
  </r>
  <r>
    <x v="419"/>
    <x v="1"/>
    <x v="419"/>
    <n v="1"/>
    <s v="0"/>
    <n v="19"/>
    <s v="6"/>
    <x v="1"/>
    <n v="1"/>
    <n v="11"/>
    <x v="3"/>
    <x v="5"/>
    <x v="5"/>
  </r>
  <r>
    <x v="420"/>
    <x v="0"/>
    <x v="420"/>
    <n v="2"/>
    <s v="0"/>
    <n v="19"/>
    <s v="3"/>
    <x v="0"/>
    <n v="1"/>
    <n v="11"/>
    <x v="3"/>
    <x v="3"/>
    <x v="3"/>
  </r>
  <r>
    <x v="421"/>
    <x v="1"/>
    <x v="421"/>
    <n v="1"/>
    <s v="0"/>
    <n v="19"/>
    <s v="7"/>
    <x v="0"/>
    <n v="1"/>
    <n v="11"/>
    <x v="3"/>
    <x v="8"/>
    <x v="8"/>
  </r>
  <r>
    <x v="422"/>
    <x v="2"/>
    <x v="422"/>
    <n v="1"/>
    <s v="0"/>
    <n v="19"/>
    <s v="3"/>
    <x v="0"/>
    <n v="0"/>
    <n v="11"/>
    <x v="3"/>
    <x v="5"/>
    <x v="5"/>
  </r>
  <r>
    <x v="423"/>
    <x v="1"/>
    <x v="423"/>
    <n v="1"/>
    <s v="0"/>
    <n v="19"/>
    <s v="9"/>
    <x v="0"/>
    <n v="1"/>
    <n v="11"/>
    <x v="3"/>
    <x v="3"/>
    <x v="3"/>
  </r>
  <r>
    <x v="424"/>
    <x v="1"/>
    <x v="424"/>
    <n v="1"/>
    <s v="1"/>
    <n v="19"/>
    <s v="7"/>
    <x v="0"/>
    <n v="1"/>
    <n v="11"/>
    <x v="3"/>
    <x v="6"/>
    <x v="6"/>
  </r>
  <r>
    <x v="425"/>
    <x v="2"/>
    <x v="425"/>
    <n v="1"/>
    <s v="1"/>
    <n v="19"/>
    <s v="1"/>
    <x v="0"/>
    <n v="0"/>
    <n v="11"/>
    <x v="3"/>
    <x v="6"/>
    <x v="6"/>
  </r>
  <r>
    <x v="426"/>
    <x v="1"/>
    <x v="426"/>
    <n v="1"/>
    <s v="3"/>
    <n v="20"/>
    <s v="3"/>
    <x v="0"/>
    <n v="1"/>
    <n v="11"/>
    <x v="3"/>
    <x v="1"/>
    <x v="1"/>
  </r>
  <r>
    <x v="427"/>
    <x v="0"/>
    <x v="427"/>
    <n v="1"/>
    <s v="0"/>
    <n v="19"/>
    <s v="6"/>
    <x v="1"/>
    <n v="0"/>
    <n v="11"/>
    <x v="3"/>
    <x v="3"/>
    <x v="3"/>
  </r>
  <r>
    <x v="428"/>
    <x v="1"/>
    <x v="428"/>
    <n v="1"/>
    <s v="0"/>
    <n v="19"/>
    <s v="5"/>
    <x v="0"/>
    <n v="1"/>
    <n v="11"/>
    <x v="3"/>
    <x v="0"/>
    <x v="0"/>
  </r>
  <r>
    <x v="429"/>
    <x v="1"/>
    <x v="429"/>
    <n v="1"/>
    <s v="3"/>
    <n v="20"/>
    <s v="2"/>
    <x v="1"/>
    <n v="1"/>
    <n v="11"/>
    <x v="3"/>
    <x v="1"/>
    <x v="1"/>
  </r>
  <r>
    <x v="430"/>
    <x v="2"/>
    <x v="430"/>
    <n v="2"/>
    <s v="0"/>
    <n v="19"/>
    <s v="8"/>
    <x v="1"/>
    <n v="1"/>
    <n v="11"/>
    <x v="3"/>
    <x v="2"/>
    <x v="2"/>
  </r>
  <r>
    <x v="431"/>
    <x v="1"/>
    <x v="431"/>
    <n v="1"/>
    <s v="0"/>
    <n v="19"/>
    <s v="6"/>
    <x v="1"/>
    <n v="1"/>
    <n v="11"/>
    <x v="3"/>
    <x v="7"/>
    <x v="7"/>
  </r>
  <r>
    <x v="432"/>
    <x v="2"/>
    <x v="432"/>
    <n v="2"/>
    <s v="1"/>
    <n v="19"/>
    <s v="1"/>
    <x v="0"/>
    <n v="1"/>
    <n v="12"/>
    <x v="4"/>
    <x v="0"/>
    <x v="0"/>
  </r>
  <r>
    <x v="433"/>
    <x v="0"/>
    <x v="433"/>
    <n v="1"/>
    <s v="0"/>
    <n v="19"/>
    <s v="8"/>
    <x v="1"/>
    <n v="0"/>
    <n v="12"/>
    <x v="4"/>
    <x v="0"/>
    <x v="0"/>
  </r>
  <r>
    <x v="434"/>
    <x v="1"/>
    <x v="434"/>
    <n v="1"/>
    <s v="0"/>
    <n v="19"/>
    <s v="9"/>
    <x v="0"/>
    <n v="1"/>
    <n v="12"/>
    <x v="4"/>
    <x v="4"/>
    <x v="4"/>
  </r>
  <r>
    <x v="435"/>
    <x v="0"/>
    <x v="435"/>
    <n v="1"/>
    <s v="0"/>
    <n v="19"/>
    <s v="4"/>
    <x v="1"/>
    <n v="0"/>
    <n v="12"/>
    <x v="4"/>
    <x v="8"/>
    <x v="8"/>
  </r>
  <r>
    <x v="436"/>
    <x v="2"/>
    <x v="436"/>
    <n v="1"/>
    <s v="0"/>
    <n v="19"/>
    <s v="4"/>
    <x v="1"/>
    <n v="0"/>
    <n v="12"/>
    <x v="4"/>
    <x v="3"/>
    <x v="3"/>
  </r>
  <r>
    <x v="437"/>
    <x v="3"/>
    <x v="437"/>
    <n v="1"/>
    <s v="0"/>
    <n v="19"/>
    <s v="9"/>
    <x v="0"/>
    <n v="0"/>
    <n v="12"/>
    <x v="4"/>
    <x v="5"/>
    <x v="5"/>
  </r>
  <r>
    <x v="438"/>
    <x v="1"/>
    <x v="438"/>
    <n v="1"/>
    <s v="0"/>
    <n v="19"/>
    <s v="6"/>
    <x v="1"/>
    <n v="1"/>
    <n v="12"/>
    <x v="4"/>
    <x v="8"/>
    <x v="8"/>
  </r>
  <r>
    <x v="439"/>
    <x v="2"/>
    <x v="439"/>
    <n v="2"/>
    <s v="0"/>
    <n v="19"/>
    <s v="4"/>
    <x v="1"/>
    <n v="1"/>
    <n v="12"/>
    <x v="4"/>
    <x v="7"/>
    <x v="7"/>
  </r>
  <r>
    <x v="440"/>
    <x v="1"/>
    <x v="440"/>
    <n v="1"/>
    <s v="2"/>
    <n v="20"/>
    <s v="7"/>
    <x v="0"/>
    <n v="1"/>
    <n v="12"/>
    <x v="4"/>
    <x v="1"/>
    <x v="1"/>
  </r>
  <r>
    <x v="441"/>
    <x v="0"/>
    <x v="441"/>
    <n v="2"/>
    <s v="0"/>
    <n v="19"/>
    <s v="4"/>
    <x v="1"/>
    <n v="1"/>
    <n v="12"/>
    <x v="4"/>
    <x v="2"/>
    <x v="2"/>
  </r>
  <r>
    <x v="442"/>
    <x v="1"/>
    <x v="442"/>
    <n v="1"/>
    <s v="0"/>
    <n v="19"/>
    <s v="7"/>
    <x v="0"/>
    <n v="1"/>
    <n v="12"/>
    <x v="4"/>
    <x v="2"/>
    <x v="2"/>
  </r>
  <r>
    <x v="443"/>
    <x v="2"/>
    <x v="443"/>
    <n v="1"/>
    <s v="0"/>
    <n v="19"/>
    <s v="4"/>
    <x v="1"/>
    <n v="0"/>
    <n v="12"/>
    <x v="4"/>
    <x v="8"/>
    <x v="8"/>
  </r>
  <r>
    <x v="444"/>
    <x v="3"/>
    <x v="444"/>
    <n v="1"/>
    <s v="0"/>
    <n v="19"/>
    <s v="7"/>
    <x v="0"/>
    <n v="0"/>
    <n v="12"/>
    <x v="4"/>
    <x v="8"/>
    <x v="8"/>
  </r>
  <r>
    <x v="445"/>
    <x v="1"/>
    <x v="445"/>
    <n v="1"/>
    <s v="0"/>
    <n v="19"/>
    <s v="4"/>
    <x v="1"/>
    <n v="1"/>
    <n v="12"/>
    <x v="4"/>
    <x v="0"/>
    <x v="0"/>
  </r>
  <r>
    <x v="446"/>
    <x v="1"/>
    <x v="446"/>
    <n v="1"/>
    <s v="1"/>
    <n v="19"/>
    <s v="4"/>
    <x v="1"/>
    <n v="1"/>
    <n v="12"/>
    <x v="4"/>
    <x v="2"/>
    <x v="2"/>
  </r>
  <r>
    <x v="447"/>
    <x v="2"/>
    <x v="447"/>
    <n v="2"/>
    <s v="1"/>
    <n v="19"/>
    <s v="9"/>
    <x v="0"/>
    <n v="1"/>
    <n v="12"/>
    <x v="4"/>
    <x v="7"/>
    <x v="7"/>
  </r>
  <r>
    <x v="448"/>
    <x v="2"/>
    <x v="448"/>
    <n v="2"/>
    <s v="0"/>
    <n v="19"/>
    <s v="3"/>
    <x v="0"/>
    <n v="1"/>
    <n v="12"/>
    <x v="4"/>
    <x v="5"/>
    <x v="5"/>
  </r>
  <r>
    <x v="449"/>
    <x v="0"/>
    <x v="449"/>
    <n v="1"/>
    <s v="1"/>
    <n v="19"/>
    <s v="1"/>
    <x v="0"/>
    <n v="0"/>
    <n v="12"/>
    <x v="4"/>
    <x v="2"/>
    <x v="2"/>
  </r>
  <r>
    <x v="450"/>
    <x v="1"/>
    <x v="450"/>
    <n v="1"/>
    <s v="1"/>
    <n v="19"/>
    <s v="1"/>
    <x v="0"/>
    <n v="1"/>
    <n v="12"/>
    <x v="4"/>
    <x v="0"/>
    <x v="0"/>
  </r>
  <r>
    <x v="451"/>
    <x v="1"/>
    <x v="451"/>
    <n v="1"/>
    <s v="0"/>
    <n v="19"/>
    <s v="7"/>
    <x v="0"/>
    <n v="1"/>
    <n v="12"/>
    <x v="4"/>
    <x v="6"/>
    <x v="6"/>
  </r>
  <r>
    <x v="452"/>
    <x v="2"/>
    <x v="452"/>
    <n v="2"/>
    <s v="1"/>
    <n v="19"/>
    <s v="9"/>
    <x v="0"/>
    <n v="1"/>
    <n v="12"/>
    <x v="4"/>
    <x v="4"/>
    <x v="4"/>
  </r>
  <r>
    <x v="453"/>
    <x v="0"/>
    <x v="453"/>
    <n v="2"/>
    <s v="2"/>
    <n v="20"/>
    <s v="9"/>
    <x v="0"/>
    <n v="1"/>
    <n v="12"/>
    <x v="4"/>
    <x v="1"/>
    <x v="1"/>
  </r>
  <r>
    <x v="454"/>
    <x v="2"/>
    <x v="454"/>
    <n v="2"/>
    <s v="0"/>
    <n v="19"/>
    <s v="4"/>
    <x v="1"/>
    <n v="1"/>
    <n v="12"/>
    <x v="4"/>
    <x v="5"/>
    <x v="5"/>
  </r>
  <r>
    <x v="455"/>
    <x v="0"/>
    <x v="455"/>
    <n v="2"/>
    <s v="2"/>
    <n v="20"/>
    <s v="4"/>
    <x v="1"/>
    <n v="1"/>
    <n v="12"/>
    <x v="4"/>
    <x v="1"/>
    <x v="1"/>
  </r>
  <r>
    <x v="456"/>
    <x v="1"/>
    <x v="456"/>
    <n v="1"/>
    <s v="0"/>
    <n v="19"/>
    <s v="3"/>
    <x v="0"/>
    <n v="1"/>
    <n v="12"/>
    <x v="4"/>
    <x v="8"/>
    <x v="8"/>
  </r>
  <r>
    <x v="457"/>
    <x v="0"/>
    <x v="457"/>
    <n v="2"/>
    <s v="1"/>
    <n v="19"/>
    <s v="5"/>
    <x v="0"/>
    <n v="1"/>
    <n v="12"/>
    <x v="4"/>
    <x v="4"/>
    <x v="4"/>
  </r>
  <r>
    <x v="458"/>
    <x v="1"/>
    <x v="458"/>
    <n v="1"/>
    <s v="2"/>
    <n v="20"/>
    <s v="3"/>
    <x v="0"/>
    <n v="1"/>
    <n v="12"/>
    <x v="4"/>
    <x v="1"/>
    <x v="1"/>
  </r>
  <r>
    <x v="459"/>
    <x v="1"/>
    <x v="459"/>
    <n v="1"/>
    <s v="0"/>
    <n v="19"/>
    <s v="7"/>
    <x v="0"/>
    <n v="1"/>
    <n v="12"/>
    <x v="4"/>
    <x v="4"/>
    <x v="4"/>
  </r>
  <r>
    <x v="460"/>
    <x v="0"/>
    <x v="460"/>
    <n v="1"/>
    <s v="0"/>
    <n v="19"/>
    <s v="1"/>
    <x v="0"/>
    <n v="0"/>
    <n v="12"/>
    <x v="4"/>
    <x v="4"/>
    <x v="4"/>
  </r>
  <r>
    <x v="461"/>
    <x v="0"/>
    <x v="461"/>
    <n v="1"/>
    <s v="1"/>
    <n v="19"/>
    <s v="4"/>
    <x v="1"/>
    <n v="0"/>
    <n v="12"/>
    <x v="4"/>
    <x v="0"/>
    <x v="0"/>
  </r>
  <r>
    <x v="462"/>
    <x v="1"/>
    <x v="462"/>
    <n v="1"/>
    <s v="0"/>
    <n v="19"/>
    <s v="3"/>
    <x v="0"/>
    <n v="1"/>
    <n v="12"/>
    <x v="4"/>
    <x v="4"/>
    <x v="4"/>
  </r>
  <r>
    <x v="463"/>
    <x v="0"/>
    <x v="463"/>
    <n v="1"/>
    <s v="2"/>
    <n v="20"/>
    <s v="3"/>
    <x v="0"/>
    <n v="0"/>
    <n v="12"/>
    <x v="4"/>
    <x v="1"/>
    <x v="1"/>
  </r>
  <r>
    <x v="464"/>
    <x v="1"/>
    <x v="464"/>
    <n v="1"/>
    <s v="0"/>
    <n v="19"/>
    <s v="8"/>
    <x v="1"/>
    <n v="1"/>
    <n v="12"/>
    <x v="4"/>
    <x v="8"/>
    <x v="8"/>
  </r>
  <r>
    <x v="465"/>
    <x v="0"/>
    <x v="465"/>
    <n v="2"/>
    <s v="3"/>
    <n v="20"/>
    <s v="8"/>
    <x v="1"/>
    <n v="1"/>
    <n v="12"/>
    <x v="4"/>
    <x v="1"/>
    <x v="1"/>
  </r>
  <r>
    <x v="466"/>
    <x v="1"/>
    <x v="466"/>
    <n v="1"/>
    <s v="1"/>
    <n v="19"/>
    <s v="6"/>
    <x v="1"/>
    <n v="1"/>
    <n v="12"/>
    <x v="4"/>
    <x v="3"/>
    <x v="3"/>
  </r>
  <r>
    <x v="467"/>
    <x v="1"/>
    <x v="467"/>
    <n v="1"/>
    <s v="0"/>
    <n v="19"/>
    <s v="1"/>
    <x v="0"/>
    <n v="1"/>
    <n v="12"/>
    <x v="4"/>
    <x v="6"/>
    <x v="6"/>
  </r>
  <r>
    <x v="468"/>
    <x v="1"/>
    <x v="468"/>
    <n v="1"/>
    <s v="1"/>
    <n v="19"/>
    <s v="7"/>
    <x v="0"/>
    <n v="1"/>
    <n v="12"/>
    <x v="4"/>
    <x v="3"/>
    <x v="3"/>
  </r>
  <r>
    <x v="469"/>
    <x v="1"/>
    <x v="469"/>
    <n v="1"/>
    <s v="0"/>
    <n v="19"/>
    <s v="1"/>
    <x v="0"/>
    <n v="1"/>
    <n v="12"/>
    <x v="4"/>
    <x v="7"/>
    <x v="7"/>
  </r>
  <r>
    <x v="470"/>
    <x v="0"/>
    <x v="470"/>
    <n v="2"/>
    <s v="2"/>
    <n v="20"/>
    <s v="6"/>
    <x v="1"/>
    <n v="1"/>
    <n v="12"/>
    <x v="4"/>
    <x v="1"/>
    <x v="1"/>
  </r>
  <r>
    <x v="471"/>
    <x v="2"/>
    <x v="471"/>
    <n v="1"/>
    <s v="0"/>
    <n v="19"/>
    <s v="7"/>
    <x v="0"/>
    <n v="0"/>
    <n v="12"/>
    <x v="4"/>
    <x v="3"/>
    <x v="3"/>
  </r>
  <r>
    <x v="472"/>
    <x v="1"/>
    <x v="472"/>
    <n v="1"/>
    <s v="1"/>
    <n v="19"/>
    <s v="5"/>
    <x v="0"/>
    <n v="1"/>
    <n v="12"/>
    <x v="4"/>
    <x v="8"/>
    <x v="8"/>
  </r>
  <r>
    <x v="473"/>
    <x v="2"/>
    <x v="473"/>
    <n v="2"/>
    <s v="3"/>
    <n v="20"/>
    <s v="7"/>
    <x v="0"/>
    <n v="1"/>
    <n v="12"/>
    <x v="4"/>
    <x v="1"/>
    <x v="1"/>
  </r>
  <r>
    <x v="474"/>
    <x v="1"/>
    <x v="474"/>
    <n v="1"/>
    <s v="0"/>
    <n v="19"/>
    <s v="9"/>
    <x v="0"/>
    <n v="1"/>
    <n v="12"/>
    <x v="4"/>
    <x v="6"/>
    <x v="6"/>
  </r>
  <r>
    <x v="475"/>
    <x v="1"/>
    <x v="475"/>
    <n v="1"/>
    <s v="0"/>
    <n v="19"/>
    <s v="5"/>
    <x v="0"/>
    <n v="1"/>
    <n v="12"/>
    <x v="4"/>
    <x v="8"/>
    <x v="8"/>
  </r>
  <r>
    <x v="476"/>
    <x v="1"/>
    <x v="476"/>
    <n v="1"/>
    <s v="0"/>
    <n v="19"/>
    <s v="1"/>
    <x v="0"/>
    <n v="1"/>
    <n v="12"/>
    <x v="4"/>
    <x v="7"/>
    <x v="7"/>
  </r>
  <r>
    <x v="477"/>
    <x v="0"/>
    <x v="477"/>
    <n v="1"/>
    <s v="1"/>
    <n v="19"/>
    <s v="4"/>
    <x v="1"/>
    <n v="0"/>
    <n v="12"/>
    <x v="4"/>
    <x v="8"/>
    <x v="8"/>
  </r>
  <r>
    <x v="478"/>
    <x v="1"/>
    <x v="478"/>
    <n v="1"/>
    <s v="0"/>
    <n v="19"/>
    <s v="8"/>
    <x v="1"/>
    <n v="1"/>
    <n v="12"/>
    <x v="4"/>
    <x v="6"/>
    <x v="6"/>
  </r>
  <r>
    <x v="479"/>
    <x v="1"/>
    <x v="479"/>
    <n v="1"/>
    <s v="2"/>
    <n v="20"/>
    <s v="9"/>
    <x v="0"/>
    <n v="1"/>
    <n v="12"/>
    <x v="4"/>
    <x v="1"/>
    <x v="1"/>
  </r>
  <r>
    <x v="480"/>
    <x v="1"/>
    <x v="480"/>
    <n v="1"/>
    <s v="0"/>
    <n v="19"/>
    <s v="9"/>
    <x v="0"/>
    <n v="1"/>
    <n v="12"/>
    <x v="4"/>
    <x v="4"/>
    <x v="4"/>
  </r>
  <r>
    <x v="481"/>
    <x v="1"/>
    <x v="481"/>
    <n v="1"/>
    <s v="0"/>
    <n v="19"/>
    <s v="4"/>
    <x v="1"/>
    <n v="1"/>
    <n v="12"/>
    <x v="4"/>
    <x v="7"/>
    <x v="7"/>
  </r>
  <r>
    <x v="482"/>
    <x v="1"/>
    <x v="482"/>
    <n v="1"/>
    <s v="2"/>
    <n v="20"/>
    <s v="3"/>
    <x v="0"/>
    <n v="1"/>
    <n v="12"/>
    <x v="4"/>
    <x v="1"/>
    <x v="1"/>
  </r>
  <r>
    <x v="483"/>
    <x v="2"/>
    <x v="483"/>
    <n v="2"/>
    <s v="0"/>
    <n v="19"/>
    <s v="8"/>
    <x v="1"/>
    <n v="1"/>
    <n v="12"/>
    <x v="4"/>
    <x v="2"/>
    <x v="2"/>
  </r>
  <r>
    <x v="484"/>
    <x v="2"/>
    <x v="484"/>
    <n v="2"/>
    <s v="0"/>
    <n v="19"/>
    <s v="3"/>
    <x v="0"/>
    <n v="1"/>
    <n v="12"/>
    <x v="4"/>
    <x v="7"/>
    <x v="7"/>
  </r>
  <r>
    <x v="485"/>
    <x v="2"/>
    <x v="485"/>
    <n v="2"/>
    <s v="0"/>
    <n v="19"/>
    <s v="1"/>
    <x v="0"/>
    <n v="1"/>
    <n v="12"/>
    <x v="4"/>
    <x v="4"/>
    <x v="4"/>
  </r>
  <r>
    <x v="486"/>
    <x v="2"/>
    <x v="486"/>
    <n v="1"/>
    <s v="0"/>
    <n v="19"/>
    <s v="8"/>
    <x v="1"/>
    <n v="0"/>
    <n v="12"/>
    <x v="4"/>
    <x v="0"/>
    <x v="0"/>
  </r>
  <r>
    <x v="487"/>
    <x v="0"/>
    <x v="487"/>
    <n v="1"/>
    <s v="0"/>
    <n v="19"/>
    <s v="1"/>
    <x v="0"/>
    <n v="0"/>
    <n v="12"/>
    <x v="4"/>
    <x v="8"/>
    <x v="8"/>
  </r>
  <r>
    <x v="488"/>
    <x v="2"/>
    <x v="488"/>
    <n v="1"/>
    <s v="2"/>
    <n v="20"/>
    <s v="8"/>
    <x v="1"/>
    <n v="0"/>
    <n v="12"/>
    <x v="4"/>
    <x v="1"/>
    <x v="1"/>
  </r>
  <r>
    <x v="489"/>
    <x v="2"/>
    <x v="489"/>
    <n v="2"/>
    <s v="1"/>
    <n v="19"/>
    <s v="2"/>
    <x v="1"/>
    <n v="1"/>
    <n v="12"/>
    <x v="4"/>
    <x v="8"/>
    <x v="8"/>
  </r>
  <r>
    <x v="490"/>
    <x v="2"/>
    <x v="490"/>
    <n v="1"/>
    <s v="0"/>
    <n v="19"/>
    <s v="7"/>
    <x v="0"/>
    <n v="0"/>
    <n v="12"/>
    <x v="4"/>
    <x v="4"/>
    <x v="4"/>
  </r>
  <r>
    <x v="491"/>
    <x v="0"/>
    <x v="491"/>
    <n v="1"/>
    <s v="0"/>
    <n v="19"/>
    <s v="7"/>
    <x v="0"/>
    <n v="0"/>
    <n v="12"/>
    <x v="4"/>
    <x v="3"/>
    <x v="3"/>
  </r>
  <r>
    <x v="492"/>
    <x v="0"/>
    <x v="492"/>
    <n v="2"/>
    <s v="1"/>
    <n v="19"/>
    <s v="9"/>
    <x v="0"/>
    <n v="1"/>
    <n v="12"/>
    <x v="4"/>
    <x v="8"/>
    <x v="8"/>
  </r>
  <r>
    <x v="493"/>
    <x v="1"/>
    <x v="493"/>
    <n v="1"/>
    <s v="2"/>
    <n v="20"/>
    <s v="9"/>
    <x v="0"/>
    <n v="1"/>
    <n v="12"/>
    <x v="4"/>
    <x v="1"/>
    <x v="1"/>
  </r>
  <r>
    <x v="494"/>
    <x v="2"/>
    <x v="494"/>
    <n v="2"/>
    <s v="0"/>
    <n v="19"/>
    <s v="4"/>
    <x v="1"/>
    <n v="1"/>
    <n v="12"/>
    <x v="4"/>
    <x v="5"/>
    <x v="5"/>
  </r>
  <r>
    <x v="495"/>
    <x v="1"/>
    <x v="495"/>
    <n v="1"/>
    <s v="0"/>
    <n v="19"/>
    <s v="8"/>
    <x v="1"/>
    <n v="1"/>
    <n v="12"/>
    <x v="4"/>
    <x v="7"/>
    <x v="7"/>
  </r>
  <r>
    <x v="496"/>
    <x v="2"/>
    <x v="496"/>
    <n v="1"/>
    <s v="0"/>
    <n v="19"/>
    <s v="7"/>
    <x v="0"/>
    <n v="0"/>
    <n v="12"/>
    <x v="4"/>
    <x v="8"/>
    <x v="8"/>
  </r>
  <r>
    <x v="497"/>
    <x v="2"/>
    <x v="497"/>
    <n v="2"/>
    <s v="0"/>
    <n v="19"/>
    <s v="7"/>
    <x v="0"/>
    <n v="1"/>
    <n v="12"/>
    <x v="4"/>
    <x v="4"/>
    <x v="4"/>
  </r>
  <r>
    <x v="498"/>
    <x v="1"/>
    <x v="498"/>
    <n v="1"/>
    <s v="1"/>
    <n v="19"/>
    <s v="2"/>
    <x v="1"/>
    <n v="1"/>
    <n v="12"/>
    <x v="4"/>
    <x v="3"/>
    <x v="3"/>
  </r>
  <r>
    <x v="499"/>
    <x v="1"/>
    <x v="499"/>
    <n v="1"/>
    <s v="0"/>
    <n v="19"/>
    <s v="5"/>
    <x v="0"/>
    <n v="1"/>
    <n v="12"/>
    <x v="4"/>
    <x v="6"/>
    <x v="6"/>
  </r>
  <r>
    <x v="500"/>
    <x v="3"/>
    <x v="500"/>
    <n v="2"/>
    <s v="0"/>
    <n v="19"/>
    <s v="1"/>
    <x v="0"/>
    <n v="1"/>
    <n v="12"/>
    <x v="4"/>
    <x v="8"/>
    <x v="8"/>
  </r>
  <r>
    <x v="501"/>
    <x v="3"/>
    <x v="501"/>
    <n v="1"/>
    <s v="0"/>
    <n v="19"/>
    <s v="4"/>
    <x v="1"/>
    <n v="0"/>
    <n v="12"/>
    <x v="4"/>
    <x v="2"/>
    <x v="2"/>
  </r>
  <r>
    <x v="502"/>
    <x v="3"/>
    <x v="502"/>
    <n v="1"/>
    <s v="0"/>
    <n v="19"/>
    <s v="6"/>
    <x v="1"/>
    <n v="0"/>
    <n v="12"/>
    <x v="4"/>
    <x v="2"/>
    <x v="2"/>
  </r>
  <r>
    <x v="503"/>
    <x v="1"/>
    <x v="503"/>
    <n v="1"/>
    <s v="1"/>
    <n v="19"/>
    <s v="4"/>
    <x v="1"/>
    <n v="1"/>
    <n v="12"/>
    <x v="4"/>
    <x v="6"/>
    <x v="6"/>
  </r>
  <r>
    <x v="504"/>
    <x v="2"/>
    <x v="504"/>
    <n v="1"/>
    <s v="1"/>
    <n v="19"/>
    <s v="7"/>
    <x v="0"/>
    <n v="0"/>
    <n v="12"/>
    <x v="4"/>
    <x v="6"/>
    <x v="6"/>
  </r>
  <r>
    <x v="505"/>
    <x v="0"/>
    <x v="505"/>
    <n v="2"/>
    <s v="0"/>
    <n v="19"/>
    <s v="1"/>
    <x v="0"/>
    <n v="1"/>
    <n v="12"/>
    <x v="4"/>
    <x v="2"/>
    <x v="2"/>
  </r>
  <r>
    <x v="506"/>
    <x v="1"/>
    <x v="506"/>
    <n v="1"/>
    <s v="0"/>
    <n v="19"/>
    <s v="1"/>
    <x v="0"/>
    <n v="1"/>
    <n v="12"/>
    <x v="4"/>
    <x v="7"/>
    <x v="7"/>
  </r>
  <r>
    <x v="507"/>
    <x v="0"/>
    <x v="507"/>
    <n v="2"/>
    <s v="0"/>
    <n v="19"/>
    <s v="9"/>
    <x v="0"/>
    <n v="1"/>
    <n v="12"/>
    <x v="4"/>
    <x v="3"/>
    <x v="3"/>
  </r>
  <r>
    <x v="508"/>
    <x v="2"/>
    <x v="508"/>
    <n v="1"/>
    <s v="0"/>
    <n v="19"/>
    <s v="6"/>
    <x v="1"/>
    <n v="0"/>
    <n v="12"/>
    <x v="4"/>
    <x v="6"/>
    <x v="6"/>
  </r>
  <r>
    <x v="509"/>
    <x v="2"/>
    <x v="509"/>
    <n v="2"/>
    <s v="0"/>
    <n v="19"/>
    <s v="8"/>
    <x v="1"/>
    <n v="1"/>
    <n v="12"/>
    <x v="4"/>
    <x v="8"/>
    <x v="8"/>
  </r>
  <r>
    <x v="510"/>
    <x v="3"/>
    <x v="510"/>
    <n v="2"/>
    <s v="1"/>
    <n v="19"/>
    <s v="7"/>
    <x v="0"/>
    <n v="1"/>
    <n v="12"/>
    <x v="4"/>
    <x v="7"/>
    <x v="7"/>
  </r>
  <r>
    <x v="511"/>
    <x v="1"/>
    <x v="511"/>
    <n v="1"/>
    <s v="0"/>
    <n v="19"/>
    <s v="3"/>
    <x v="0"/>
    <n v="1"/>
    <n v="12"/>
    <x v="4"/>
    <x v="6"/>
    <x v="6"/>
  </r>
  <r>
    <x v="512"/>
    <x v="2"/>
    <x v="512"/>
    <n v="1"/>
    <s v="1"/>
    <n v="19"/>
    <s v="3"/>
    <x v="0"/>
    <n v="0"/>
    <n v="12"/>
    <x v="4"/>
    <x v="2"/>
    <x v="2"/>
  </r>
  <r>
    <x v="513"/>
    <x v="1"/>
    <x v="513"/>
    <n v="1"/>
    <s v="0"/>
    <n v="19"/>
    <s v="4"/>
    <x v="1"/>
    <n v="1"/>
    <n v="12"/>
    <x v="4"/>
    <x v="0"/>
    <x v="0"/>
  </r>
  <r>
    <x v="514"/>
    <x v="0"/>
    <x v="514"/>
    <n v="2"/>
    <s v="0"/>
    <n v="19"/>
    <s v="2"/>
    <x v="1"/>
    <n v="1"/>
    <n v="12"/>
    <x v="4"/>
    <x v="3"/>
    <x v="3"/>
  </r>
  <r>
    <x v="515"/>
    <x v="0"/>
    <x v="515"/>
    <n v="2"/>
    <s v="2"/>
    <n v="20"/>
    <s v="8"/>
    <x v="1"/>
    <n v="1"/>
    <n v="12"/>
    <x v="4"/>
    <x v="1"/>
    <x v="1"/>
  </r>
  <r>
    <x v="516"/>
    <x v="2"/>
    <x v="516"/>
    <n v="2"/>
    <s v="0"/>
    <n v="19"/>
    <s v="2"/>
    <x v="1"/>
    <n v="1"/>
    <n v="12"/>
    <x v="4"/>
    <x v="7"/>
    <x v="7"/>
  </r>
  <r>
    <x v="517"/>
    <x v="2"/>
    <x v="517"/>
    <n v="1"/>
    <s v="0"/>
    <n v="19"/>
    <s v="2"/>
    <x v="1"/>
    <n v="0"/>
    <n v="12"/>
    <x v="4"/>
    <x v="3"/>
    <x v="3"/>
  </r>
  <r>
    <x v="518"/>
    <x v="2"/>
    <x v="518"/>
    <n v="2"/>
    <s v="0"/>
    <n v="19"/>
    <s v="4"/>
    <x v="1"/>
    <n v="1"/>
    <n v="12"/>
    <x v="4"/>
    <x v="3"/>
    <x v="3"/>
  </r>
  <r>
    <x v="519"/>
    <x v="1"/>
    <x v="519"/>
    <n v="1"/>
    <s v="0"/>
    <n v="19"/>
    <s v="9"/>
    <x v="0"/>
    <n v="1"/>
    <n v="12"/>
    <x v="4"/>
    <x v="7"/>
    <x v="7"/>
  </r>
  <r>
    <x v="520"/>
    <x v="2"/>
    <x v="520"/>
    <n v="1"/>
    <s v="0"/>
    <n v="19"/>
    <s v="8"/>
    <x v="1"/>
    <n v="0"/>
    <n v="12"/>
    <x v="4"/>
    <x v="2"/>
    <x v="2"/>
  </r>
  <r>
    <x v="521"/>
    <x v="3"/>
    <x v="521"/>
    <n v="2"/>
    <s v="0"/>
    <n v="19"/>
    <s v="5"/>
    <x v="0"/>
    <n v="1"/>
    <n v="12"/>
    <x v="4"/>
    <x v="0"/>
    <x v="0"/>
  </r>
  <r>
    <x v="522"/>
    <x v="1"/>
    <x v="522"/>
    <n v="1"/>
    <s v="0"/>
    <n v="19"/>
    <s v="7"/>
    <x v="0"/>
    <n v="1"/>
    <n v="12"/>
    <x v="4"/>
    <x v="3"/>
    <x v="3"/>
  </r>
  <r>
    <x v="523"/>
    <x v="1"/>
    <x v="523"/>
    <n v="1"/>
    <s v="0"/>
    <n v="19"/>
    <s v="4"/>
    <x v="1"/>
    <n v="1"/>
    <n v="12"/>
    <x v="4"/>
    <x v="0"/>
    <x v="0"/>
  </r>
  <r>
    <x v="524"/>
    <x v="2"/>
    <x v="524"/>
    <n v="1"/>
    <s v="0"/>
    <n v="19"/>
    <s v="5"/>
    <x v="0"/>
    <n v="0"/>
    <n v="12"/>
    <x v="4"/>
    <x v="4"/>
    <x v="4"/>
  </r>
  <r>
    <x v="525"/>
    <x v="1"/>
    <x v="525"/>
    <n v="1"/>
    <s v="0"/>
    <n v="19"/>
    <s v="6"/>
    <x v="1"/>
    <n v="1"/>
    <n v="12"/>
    <x v="4"/>
    <x v="0"/>
    <x v="0"/>
  </r>
  <r>
    <x v="526"/>
    <x v="0"/>
    <x v="526"/>
    <n v="1"/>
    <s v="0"/>
    <n v="19"/>
    <s v="4"/>
    <x v="1"/>
    <n v="0"/>
    <n v="12"/>
    <x v="4"/>
    <x v="7"/>
    <x v="7"/>
  </r>
  <r>
    <x v="527"/>
    <x v="1"/>
    <x v="527"/>
    <n v="1"/>
    <s v="1"/>
    <n v="19"/>
    <s v="6"/>
    <x v="1"/>
    <n v="1"/>
    <n v="12"/>
    <x v="4"/>
    <x v="7"/>
    <x v="7"/>
  </r>
  <r>
    <x v="528"/>
    <x v="2"/>
    <x v="528"/>
    <n v="2"/>
    <s v="0"/>
    <n v="19"/>
    <s v="7"/>
    <x v="0"/>
    <n v="1"/>
    <n v="12"/>
    <x v="4"/>
    <x v="2"/>
    <x v="2"/>
  </r>
  <r>
    <x v="529"/>
    <x v="3"/>
    <x v="529"/>
    <n v="1"/>
    <s v="3"/>
    <n v="20"/>
    <s v="2"/>
    <x v="1"/>
    <n v="0"/>
    <n v="12"/>
    <x v="4"/>
    <x v="1"/>
    <x v="1"/>
  </r>
  <r>
    <x v="530"/>
    <x v="3"/>
    <x v="530"/>
    <n v="1"/>
    <s v="2"/>
    <n v="20"/>
    <s v="9"/>
    <x v="0"/>
    <n v="0"/>
    <n v="12"/>
    <x v="4"/>
    <x v="1"/>
    <x v="1"/>
  </r>
  <r>
    <x v="531"/>
    <x v="1"/>
    <x v="531"/>
    <n v="1"/>
    <s v="0"/>
    <n v="19"/>
    <s v="9"/>
    <x v="0"/>
    <n v="1"/>
    <n v="12"/>
    <x v="4"/>
    <x v="4"/>
    <x v="4"/>
  </r>
  <r>
    <x v="532"/>
    <x v="2"/>
    <x v="532"/>
    <n v="1"/>
    <s v="2"/>
    <n v="20"/>
    <s v="1"/>
    <x v="0"/>
    <n v="0"/>
    <n v="12"/>
    <x v="4"/>
    <x v="1"/>
    <x v="1"/>
  </r>
  <r>
    <x v="533"/>
    <x v="2"/>
    <x v="533"/>
    <n v="2"/>
    <s v="2"/>
    <n v="20"/>
    <s v="7"/>
    <x v="0"/>
    <n v="1"/>
    <n v="12"/>
    <x v="4"/>
    <x v="1"/>
    <x v="1"/>
  </r>
  <r>
    <x v="534"/>
    <x v="1"/>
    <x v="534"/>
    <n v="1"/>
    <s v="0"/>
    <n v="19"/>
    <s v="4"/>
    <x v="1"/>
    <n v="1"/>
    <n v="12"/>
    <x v="4"/>
    <x v="0"/>
    <x v="0"/>
  </r>
  <r>
    <x v="535"/>
    <x v="2"/>
    <x v="535"/>
    <n v="2"/>
    <s v="0"/>
    <n v="19"/>
    <s v="5"/>
    <x v="0"/>
    <n v="1"/>
    <n v="12"/>
    <x v="4"/>
    <x v="4"/>
    <x v="4"/>
  </r>
  <r>
    <x v="536"/>
    <x v="1"/>
    <x v="536"/>
    <n v="1"/>
    <s v="0"/>
    <n v="19"/>
    <s v="9"/>
    <x v="0"/>
    <n v="1"/>
    <n v="12"/>
    <x v="4"/>
    <x v="6"/>
    <x v="6"/>
  </r>
  <r>
    <x v="537"/>
    <x v="0"/>
    <x v="537"/>
    <n v="2"/>
    <s v="2"/>
    <n v="20"/>
    <s v="6"/>
    <x v="1"/>
    <n v="1"/>
    <n v="12"/>
    <x v="4"/>
    <x v="1"/>
    <x v="1"/>
  </r>
  <r>
    <x v="538"/>
    <x v="2"/>
    <x v="538"/>
    <n v="1"/>
    <s v="2"/>
    <n v="20"/>
    <s v="4"/>
    <x v="1"/>
    <n v="0"/>
    <n v="12"/>
    <x v="4"/>
    <x v="1"/>
    <x v="1"/>
  </r>
  <r>
    <x v="539"/>
    <x v="1"/>
    <x v="539"/>
    <n v="1"/>
    <s v="1"/>
    <n v="19"/>
    <s v="3"/>
    <x v="0"/>
    <n v="1"/>
    <n v="12"/>
    <x v="4"/>
    <x v="4"/>
    <x v="4"/>
  </r>
  <r>
    <x v="540"/>
    <x v="0"/>
    <x v="540"/>
    <n v="1"/>
    <s v="1"/>
    <n v="19"/>
    <s v="6"/>
    <x v="1"/>
    <n v="0"/>
    <n v="12"/>
    <x v="4"/>
    <x v="4"/>
    <x v="4"/>
  </r>
  <r>
    <x v="541"/>
    <x v="1"/>
    <x v="541"/>
    <n v="1"/>
    <s v="2"/>
    <n v="20"/>
    <s v="9"/>
    <x v="0"/>
    <n v="1"/>
    <n v="12"/>
    <x v="4"/>
    <x v="1"/>
    <x v="1"/>
  </r>
  <r>
    <x v="542"/>
    <x v="2"/>
    <x v="542"/>
    <n v="1"/>
    <s v="1"/>
    <n v="19"/>
    <s v="8"/>
    <x v="1"/>
    <n v="0"/>
    <n v="13"/>
    <x v="5"/>
    <x v="0"/>
    <x v="0"/>
  </r>
  <r>
    <x v="543"/>
    <x v="3"/>
    <x v="543"/>
    <n v="2"/>
    <s v="0"/>
    <n v="19"/>
    <s v="5"/>
    <x v="0"/>
    <n v="1"/>
    <n v="13"/>
    <x v="5"/>
    <x v="2"/>
    <x v="2"/>
  </r>
  <r>
    <x v="544"/>
    <x v="1"/>
    <x v="544"/>
    <n v="1"/>
    <s v="0"/>
    <n v="19"/>
    <s v="9"/>
    <x v="0"/>
    <n v="1"/>
    <n v="13"/>
    <x v="5"/>
    <x v="8"/>
    <x v="8"/>
  </r>
  <r>
    <x v="545"/>
    <x v="1"/>
    <x v="545"/>
    <n v="1"/>
    <s v="0"/>
    <n v="19"/>
    <s v="8"/>
    <x v="1"/>
    <n v="1"/>
    <n v="13"/>
    <x v="5"/>
    <x v="6"/>
    <x v="6"/>
  </r>
  <r>
    <x v="546"/>
    <x v="0"/>
    <x v="546"/>
    <n v="2"/>
    <s v="0"/>
    <n v="19"/>
    <s v="8"/>
    <x v="1"/>
    <n v="1"/>
    <n v="13"/>
    <x v="5"/>
    <x v="4"/>
    <x v="4"/>
  </r>
  <r>
    <x v="547"/>
    <x v="2"/>
    <x v="547"/>
    <n v="2"/>
    <s v="0"/>
    <n v="19"/>
    <s v="3"/>
    <x v="0"/>
    <n v="1"/>
    <n v="13"/>
    <x v="5"/>
    <x v="0"/>
    <x v="0"/>
  </r>
  <r>
    <x v="548"/>
    <x v="2"/>
    <x v="548"/>
    <n v="1"/>
    <s v="1"/>
    <n v="19"/>
    <s v="7"/>
    <x v="0"/>
    <n v="0"/>
    <n v="13"/>
    <x v="5"/>
    <x v="4"/>
    <x v="4"/>
  </r>
  <r>
    <x v="549"/>
    <x v="1"/>
    <x v="549"/>
    <n v="1"/>
    <s v="0"/>
    <n v="19"/>
    <s v="6"/>
    <x v="1"/>
    <n v="1"/>
    <n v="13"/>
    <x v="5"/>
    <x v="3"/>
    <x v="3"/>
  </r>
  <r>
    <x v="550"/>
    <x v="2"/>
    <x v="550"/>
    <n v="2"/>
    <s v="0"/>
    <n v="19"/>
    <s v="5"/>
    <x v="0"/>
    <n v="1"/>
    <n v="13"/>
    <x v="5"/>
    <x v="6"/>
    <x v="6"/>
  </r>
  <r>
    <x v="551"/>
    <x v="0"/>
    <x v="551"/>
    <n v="1"/>
    <s v="1"/>
    <n v="19"/>
    <s v="5"/>
    <x v="0"/>
    <n v="0"/>
    <n v="13"/>
    <x v="5"/>
    <x v="8"/>
    <x v="8"/>
  </r>
  <r>
    <x v="552"/>
    <x v="0"/>
    <x v="552"/>
    <n v="2"/>
    <s v="3"/>
    <n v="20"/>
    <s v="6"/>
    <x v="1"/>
    <n v="1"/>
    <n v="13"/>
    <x v="5"/>
    <x v="1"/>
    <x v="1"/>
  </r>
  <r>
    <x v="553"/>
    <x v="3"/>
    <x v="553"/>
    <n v="2"/>
    <s v="0"/>
    <n v="19"/>
    <s v="9"/>
    <x v="0"/>
    <n v="1"/>
    <n v="13"/>
    <x v="5"/>
    <x v="2"/>
    <x v="2"/>
  </r>
  <r>
    <x v="554"/>
    <x v="1"/>
    <x v="554"/>
    <n v="1"/>
    <s v="0"/>
    <n v="19"/>
    <s v="9"/>
    <x v="0"/>
    <n v="1"/>
    <n v="13"/>
    <x v="5"/>
    <x v="2"/>
    <x v="2"/>
  </r>
  <r>
    <x v="555"/>
    <x v="1"/>
    <x v="555"/>
    <n v="1"/>
    <s v="2"/>
    <n v="20"/>
    <s v="7"/>
    <x v="0"/>
    <n v="1"/>
    <n v="13"/>
    <x v="5"/>
    <x v="1"/>
    <x v="1"/>
  </r>
  <r>
    <x v="556"/>
    <x v="3"/>
    <x v="556"/>
    <n v="2"/>
    <s v="0"/>
    <n v="19"/>
    <s v="7"/>
    <x v="0"/>
    <n v="1"/>
    <n v="13"/>
    <x v="5"/>
    <x v="7"/>
    <x v="7"/>
  </r>
  <r>
    <x v="557"/>
    <x v="1"/>
    <x v="557"/>
    <n v="1"/>
    <s v="0"/>
    <n v="19"/>
    <s v="3"/>
    <x v="0"/>
    <n v="1"/>
    <n v="13"/>
    <x v="5"/>
    <x v="4"/>
    <x v="4"/>
  </r>
  <r>
    <x v="558"/>
    <x v="0"/>
    <x v="558"/>
    <n v="1"/>
    <s v="3"/>
    <n v="20"/>
    <s v="2"/>
    <x v="1"/>
    <n v="0"/>
    <n v="13"/>
    <x v="5"/>
    <x v="1"/>
    <x v="1"/>
  </r>
  <r>
    <x v="559"/>
    <x v="2"/>
    <x v="559"/>
    <n v="2"/>
    <s v="0"/>
    <n v="19"/>
    <s v="6"/>
    <x v="1"/>
    <n v="1"/>
    <n v="13"/>
    <x v="5"/>
    <x v="8"/>
    <x v="8"/>
  </r>
  <r>
    <x v="560"/>
    <x v="1"/>
    <x v="560"/>
    <n v="1"/>
    <s v="2"/>
    <n v="20"/>
    <s v="6"/>
    <x v="1"/>
    <n v="1"/>
    <n v="13"/>
    <x v="5"/>
    <x v="1"/>
    <x v="1"/>
  </r>
  <r>
    <x v="561"/>
    <x v="2"/>
    <x v="561"/>
    <n v="2"/>
    <s v="0"/>
    <n v="19"/>
    <s v="6"/>
    <x v="1"/>
    <n v="1"/>
    <n v="13"/>
    <x v="5"/>
    <x v="7"/>
    <x v="7"/>
  </r>
  <r>
    <x v="562"/>
    <x v="0"/>
    <x v="562"/>
    <n v="1"/>
    <s v="2"/>
    <n v="20"/>
    <s v="2"/>
    <x v="1"/>
    <n v="0"/>
    <n v="13"/>
    <x v="5"/>
    <x v="1"/>
    <x v="1"/>
  </r>
  <r>
    <x v="563"/>
    <x v="1"/>
    <x v="563"/>
    <n v="1"/>
    <s v="1"/>
    <n v="19"/>
    <s v="9"/>
    <x v="0"/>
    <n v="1"/>
    <n v="13"/>
    <x v="5"/>
    <x v="3"/>
    <x v="3"/>
  </r>
  <r>
    <x v="564"/>
    <x v="2"/>
    <x v="564"/>
    <n v="2"/>
    <s v="0"/>
    <n v="19"/>
    <s v="9"/>
    <x v="0"/>
    <n v="1"/>
    <n v="13"/>
    <x v="5"/>
    <x v="6"/>
    <x v="6"/>
  </r>
  <r>
    <x v="565"/>
    <x v="2"/>
    <x v="565"/>
    <n v="1"/>
    <s v="0"/>
    <n v="19"/>
    <s v="9"/>
    <x v="0"/>
    <n v="0"/>
    <n v="13"/>
    <x v="5"/>
    <x v="7"/>
    <x v="7"/>
  </r>
  <r>
    <x v="566"/>
    <x v="2"/>
    <x v="566"/>
    <n v="2"/>
    <s v="0"/>
    <n v="19"/>
    <s v="7"/>
    <x v="0"/>
    <n v="1"/>
    <n v="13"/>
    <x v="5"/>
    <x v="6"/>
    <x v="6"/>
  </r>
  <r>
    <x v="567"/>
    <x v="2"/>
    <x v="567"/>
    <n v="1"/>
    <s v="0"/>
    <n v="19"/>
    <s v="1"/>
    <x v="0"/>
    <n v="0"/>
    <n v="13"/>
    <x v="5"/>
    <x v="8"/>
    <x v="8"/>
  </r>
  <r>
    <x v="568"/>
    <x v="3"/>
    <x v="568"/>
    <n v="1"/>
    <s v="0"/>
    <n v="19"/>
    <s v="1"/>
    <x v="0"/>
    <n v="0"/>
    <n v="13"/>
    <x v="5"/>
    <x v="4"/>
    <x v="4"/>
  </r>
  <r>
    <x v="569"/>
    <x v="1"/>
    <x v="569"/>
    <n v="1"/>
    <s v="0"/>
    <n v="19"/>
    <s v="8"/>
    <x v="1"/>
    <n v="1"/>
    <n v="13"/>
    <x v="5"/>
    <x v="5"/>
    <x v="5"/>
  </r>
  <r>
    <x v="570"/>
    <x v="1"/>
    <x v="570"/>
    <n v="1"/>
    <s v="0"/>
    <n v="19"/>
    <s v="7"/>
    <x v="0"/>
    <n v="1"/>
    <n v="13"/>
    <x v="5"/>
    <x v="2"/>
    <x v="2"/>
  </r>
  <r>
    <x v="571"/>
    <x v="1"/>
    <x v="571"/>
    <n v="1"/>
    <s v="0"/>
    <n v="19"/>
    <s v="3"/>
    <x v="0"/>
    <n v="1"/>
    <n v="13"/>
    <x v="5"/>
    <x v="6"/>
    <x v="6"/>
  </r>
  <r>
    <x v="572"/>
    <x v="1"/>
    <x v="572"/>
    <n v="1"/>
    <s v="0"/>
    <n v="19"/>
    <s v="6"/>
    <x v="1"/>
    <n v="1"/>
    <n v="13"/>
    <x v="5"/>
    <x v="3"/>
    <x v="3"/>
  </r>
  <r>
    <x v="573"/>
    <x v="3"/>
    <x v="573"/>
    <n v="2"/>
    <s v="0"/>
    <n v="19"/>
    <s v="4"/>
    <x v="1"/>
    <n v="1"/>
    <n v="13"/>
    <x v="5"/>
    <x v="7"/>
    <x v="7"/>
  </r>
  <r>
    <x v="574"/>
    <x v="3"/>
    <x v="574"/>
    <n v="1"/>
    <s v="1"/>
    <n v="19"/>
    <s v="1"/>
    <x v="0"/>
    <n v="0"/>
    <n v="13"/>
    <x v="5"/>
    <x v="6"/>
    <x v="6"/>
  </r>
  <r>
    <x v="575"/>
    <x v="3"/>
    <x v="575"/>
    <n v="2"/>
    <s v="0"/>
    <n v="19"/>
    <s v="8"/>
    <x v="1"/>
    <n v="1"/>
    <n v="13"/>
    <x v="5"/>
    <x v="7"/>
    <x v="7"/>
  </r>
  <r>
    <x v="576"/>
    <x v="1"/>
    <x v="576"/>
    <n v="1"/>
    <s v="3"/>
    <n v="20"/>
    <s v="1"/>
    <x v="0"/>
    <n v="1"/>
    <n v="13"/>
    <x v="5"/>
    <x v="1"/>
    <x v="1"/>
  </r>
  <r>
    <x v="577"/>
    <x v="0"/>
    <x v="577"/>
    <n v="1"/>
    <s v="0"/>
    <n v="19"/>
    <s v="4"/>
    <x v="1"/>
    <n v="0"/>
    <n v="13"/>
    <x v="5"/>
    <x v="8"/>
    <x v="8"/>
  </r>
  <r>
    <x v="578"/>
    <x v="0"/>
    <x v="578"/>
    <n v="2"/>
    <s v="0"/>
    <n v="19"/>
    <s v="4"/>
    <x v="1"/>
    <n v="1"/>
    <n v="13"/>
    <x v="5"/>
    <x v="5"/>
    <x v="5"/>
  </r>
  <r>
    <x v="579"/>
    <x v="3"/>
    <x v="579"/>
    <n v="1"/>
    <s v="1"/>
    <n v="19"/>
    <s v="7"/>
    <x v="0"/>
    <n v="0"/>
    <n v="13"/>
    <x v="5"/>
    <x v="4"/>
    <x v="4"/>
  </r>
  <r>
    <x v="580"/>
    <x v="1"/>
    <x v="580"/>
    <n v="1"/>
    <s v="0"/>
    <n v="19"/>
    <s v="6"/>
    <x v="1"/>
    <n v="1"/>
    <n v="13"/>
    <x v="5"/>
    <x v="8"/>
    <x v="8"/>
  </r>
  <r>
    <x v="581"/>
    <x v="1"/>
    <x v="581"/>
    <n v="1"/>
    <s v="0"/>
    <n v="19"/>
    <s v="6"/>
    <x v="1"/>
    <n v="1"/>
    <n v="13"/>
    <x v="5"/>
    <x v="0"/>
    <x v="0"/>
  </r>
  <r>
    <x v="582"/>
    <x v="0"/>
    <x v="582"/>
    <n v="1"/>
    <s v="0"/>
    <n v="19"/>
    <s v="9"/>
    <x v="0"/>
    <n v="0"/>
    <n v="13"/>
    <x v="5"/>
    <x v="5"/>
    <x v="5"/>
  </r>
  <r>
    <x v="583"/>
    <x v="2"/>
    <x v="583"/>
    <n v="2"/>
    <s v="0"/>
    <n v="19"/>
    <s v="5"/>
    <x v="0"/>
    <n v="1"/>
    <n v="13"/>
    <x v="5"/>
    <x v="0"/>
    <x v="0"/>
  </r>
  <r>
    <x v="584"/>
    <x v="2"/>
    <x v="584"/>
    <n v="1"/>
    <s v="0"/>
    <n v="19"/>
    <s v="8"/>
    <x v="1"/>
    <n v="0"/>
    <n v="13"/>
    <x v="5"/>
    <x v="5"/>
    <x v="5"/>
  </r>
  <r>
    <x v="585"/>
    <x v="3"/>
    <x v="585"/>
    <n v="2"/>
    <s v="0"/>
    <n v="19"/>
    <s v="6"/>
    <x v="1"/>
    <n v="1"/>
    <n v="13"/>
    <x v="5"/>
    <x v="5"/>
    <x v="5"/>
  </r>
  <r>
    <x v="586"/>
    <x v="1"/>
    <x v="586"/>
    <n v="1"/>
    <s v="0"/>
    <n v="19"/>
    <s v="2"/>
    <x v="1"/>
    <n v="1"/>
    <n v="13"/>
    <x v="5"/>
    <x v="4"/>
    <x v="4"/>
  </r>
  <r>
    <x v="587"/>
    <x v="2"/>
    <x v="587"/>
    <n v="1"/>
    <s v="2"/>
    <n v="20"/>
    <s v="1"/>
    <x v="0"/>
    <n v="0"/>
    <n v="13"/>
    <x v="5"/>
    <x v="1"/>
    <x v="1"/>
  </r>
  <r>
    <x v="588"/>
    <x v="0"/>
    <x v="588"/>
    <n v="1"/>
    <s v="0"/>
    <n v="19"/>
    <s v="2"/>
    <x v="1"/>
    <n v="0"/>
    <n v="13"/>
    <x v="5"/>
    <x v="4"/>
    <x v="4"/>
  </r>
  <r>
    <x v="589"/>
    <x v="0"/>
    <x v="589"/>
    <n v="2"/>
    <s v="0"/>
    <n v="19"/>
    <s v="5"/>
    <x v="0"/>
    <n v="1"/>
    <n v="13"/>
    <x v="5"/>
    <x v="6"/>
    <x v="6"/>
  </r>
  <r>
    <x v="590"/>
    <x v="1"/>
    <x v="590"/>
    <n v="1"/>
    <s v="0"/>
    <n v="19"/>
    <s v="3"/>
    <x v="0"/>
    <n v="1"/>
    <n v="13"/>
    <x v="5"/>
    <x v="6"/>
    <x v="6"/>
  </r>
  <r>
    <x v="591"/>
    <x v="0"/>
    <x v="591"/>
    <n v="1"/>
    <s v="0"/>
    <n v="19"/>
    <s v="3"/>
    <x v="0"/>
    <n v="0"/>
    <n v="13"/>
    <x v="5"/>
    <x v="3"/>
    <x v="3"/>
  </r>
  <r>
    <x v="592"/>
    <x v="2"/>
    <x v="592"/>
    <n v="2"/>
    <s v="0"/>
    <n v="19"/>
    <s v="7"/>
    <x v="0"/>
    <n v="1"/>
    <n v="13"/>
    <x v="5"/>
    <x v="0"/>
    <x v="0"/>
  </r>
  <r>
    <x v="593"/>
    <x v="3"/>
    <x v="593"/>
    <n v="2"/>
    <s v="0"/>
    <n v="19"/>
    <s v="5"/>
    <x v="0"/>
    <n v="1"/>
    <n v="13"/>
    <x v="5"/>
    <x v="6"/>
    <x v="6"/>
  </r>
  <r>
    <x v="594"/>
    <x v="1"/>
    <x v="594"/>
    <n v="1"/>
    <s v="0"/>
    <n v="19"/>
    <s v="5"/>
    <x v="0"/>
    <n v="1"/>
    <n v="13"/>
    <x v="5"/>
    <x v="6"/>
    <x v="6"/>
  </r>
  <r>
    <x v="595"/>
    <x v="1"/>
    <x v="595"/>
    <n v="1"/>
    <s v="0"/>
    <n v="19"/>
    <s v="1"/>
    <x v="0"/>
    <n v="1"/>
    <n v="13"/>
    <x v="5"/>
    <x v="8"/>
    <x v="8"/>
  </r>
  <r>
    <x v="596"/>
    <x v="1"/>
    <x v="596"/>
    <n v="1"/>
    <s v="0"/>
    <n v="19"/>
    <s v="8"/>
    <x v="1"/>
    <n v="1"/>
    <n v="13"/>
    <x v="5"/>
    <x v="3"/>
    <x v="3"/>
  </r>
  <r>
    <x v="597"/>
    <x v="3"/>
    <x v="597"/>
    <n v="2"/>
    <s v="2"/>
    <n v="20"/>
    <s v="2"/>
    <x v="1"/>
    <n v="1"/>
    <n v="13"/>
    <x v="5"/>
    <x v="1"/>
    <x v="1"/>
  </r>
  <r>
    <x v="598"/>
    <x v="1"/>
    <x v="598"/>
    <n v="1"/>
    <s v="0"/>
    <n v="19"/>
    <s v="5"/>
    <x v="0"/>
    <n v="1"/>
    <n v="13"/>
    <x v="5"/>
    <x v="5"/>
    <x v="5"/>
  </r>
  <r>
    <x v="599"/>
    <x v="2"/>
    <x v="599"/>
    <n v="2"/>
    <s v="0"/>
    <n v="19"/>
    <s v="8"/>
    <x v="1"/>
    <n v="1"/>
    <n v="13"/>
    <x v="5"/>
    <x v="4"/>
    <x v="4"/>
  </r>
  <r>
    <x v="600"/>
    <x v="2"/>
    <x v="600"/>
    <n v="1"/>
    <s v="1"/>
    <n v="19"/>
    <s v="9"/>
    <x v="0"/>
    <n v="0"/>
    <n v="13"/>
    <x v="5"/>
    <x v="5"/>
    <x v="5"/>
  </r>
  <r>
    <x v="601"/>
    <x v="1"/>
    <x v="601"/>
    <n v="1"/>
    <s v="0"/>
    <n v="19"/>
    <s v="1"/>
    <x v="0"/>
    <n v="1"/>
    <n v="13"/>
    <x v="5"/>
    <x v="4"/>
    <x v="4"/>
  </r>
  <r>
    <x v="602"/>
    <x v="1"/>
    <x v="602"/>
    <n v="1"/>
    <s v="1"/>
    <n v="19"/>
    <s v="1"/>
    <x v="0"/>
    <n v="1"/>
    <n v="13"/>
    <x v="5"/>
    <x v="4"/>
    <x v="4"/>
  </r>
  <r>
    <x v="603"/>
    <x v="2"/>
    <x v="603"/>
    <n v="1"/>
    <s v="0"/>
    <n v="19"/>
    <s v="7"/>
    <x v="0"/>
    <n v="0"/>
    <n v="13"/>
    <x v="5"/>
    <x v="2"/>
    <x v="2"/>
  </r>
  <r>
    <x v="604"/>
    <x v="1"/>
    <x v="604"/>
    <n v="1"/>
    <s v="0"/>
    <n v="19"/>
    <s v="5"/>
    <x v="0"/>
    <n v="1"/>
    <n v="13"/>
    <x v="5"/>
    <x v="7"/>
    <x v="7"/>
  </r>
  <r>
    <x v="605"/>
    <x v="3"/>
    <x v="605"/>
    <n v="1"/>
    <s v="0"/>
    <n v="19"/>
    <s v="1"/>
    <x v="0"/>
    <n v="0"/>
    <n v="13"/>
    <x v="5"/>
    <x v="2"/>
    <x v="2"/>
  </r>
  <r>
    <x v="606"/>
    <x v="1"/>
    <x v="606"/>
    <n v="1"/>
    <s v="1"/>
    <n v="19"/>
    <s v="8"/>
    <x v="1"/>
    <n v="1"/>
    <n v="13"/>
    <x v="5"/>
    <x v="2"/>
    <x v="2"/>
  </r>
  <r>
    <x v="607"/>
    <x v="2"/>
    <x v="607"/>
    <n v="2"/>
    <s v="0"/>
    <n v="19"/>
    <s v="2"/>
    <x v="1"/>
    <n v="1"/>
    <n v="13"/>
    <x v="5"/>
    <x v="6"/>
    <x v="6"/>
  </r>
  <r>
    <x v="608"/>
    <x v="2"/>
    <x v="608"/>
    <n v="1"/>
    <s v="3"/>
    <n v="20"/>
    <s v="2"/>
    <x v="1"/>
    <n v="0"/>
    <n v="13"/>
    <x v="5"/>
    <x v="1"/>
    <x v="1"/>
  </r>
  <r>
    <x v="609"/>
    <x v="2"/>
    <x v="609"/>
    <n v="1"/>
    <s v="0"/>
    <n v="19"/>
    <s v="7"/>
    <x v="0"/>
    <n v="0"/>
    <n v="13"/>
    <x v="5"/>
    <x v="7"/>
    <x v="7"/>
  </r>
  <r>
    <x v="610"/>
    <x v="0"/>
    <x v="610"/>
    <n v="1"/>
    <s v="0"/>
    <n v="19"/>
    <s v="1"/>
    <x v="0"/>
    <n v="0"/>
    <n v="13"/>
    <x v="5"/>
    <x v="8"/>
    <x v="8"/>
  </r>
  <r>
    <x v="611"/>
    <x v="1"/>
    <x v="611"/>
    <n v="1"/>
    <s v="0"/>
    <n v="19"/>
    <s v="3"/>
    <x v="0"/>
    <n v="1"/>
    <n v="13"/>
    <x v="5"/>
    <x v="0"/>
    <x v="0"/>
  </r>
  <r>
    <x v="612"/>
    <x v="2"/>
    <x v="612"/>
    <n v="1"/>
    <s v="2"/>
    <n v="20"/>
    <s v="3"/>
    <x v="0"/>
    <n v="0"/>
    <n v="13"/>
    <x v="5"/>
    <x v="1"/>
    <x v="1"/>
  </r>
  <r>
    <x v="613"/>
    <x v="1"/>
    <x v="613"/>
    <n v="1"/>
    <s v="0"/>
    <n v="19"/>
    <s v="5"/>
    <x v="0"/>
    <n v="1"/>
    <n v="13"/>
    <x v="5"/>
    <x v="2"/>
    <x v="2"/>
  </r>
  <r>
    <x v="614"/>
    <x v="0"/>
    <x v="614"/>
    <n v="2"/>
    <s v="0"/>
    <n v="19"/>
    <s v="1"/>
    <x v="0"/>
    <n v="1"/>
    <n v="13"/>
    <x v="5"/>
    <x v="7"/>
    <x v="7"/>
  </r>
  <r>
    <x v="615"/>
    <x v="2"/>
    <x v="615"/>
    <n v="1"/>
    <s v="0"/>
    <n v="19"/>
    <s v="2"/>
    <x v="1"/>
    <n v="0"/>
    <n v="13"/>
    <x v="5"/>
    <x v="7"/>
    <x v="7"/>
  </r>
  <r>
    <x v="616"/>
    <x v="1"/>
    <x v="616"/>
    <n v="1"/>
    <s v="0"/>
    <n v="19"/>
    <s v="6"/>
    <x v="1"/>
    <n v="1"/>
    <n v="13"/>
    <x v="5"/>
    <x v="3"/>
    <x v="3"/>
  </r>
  <r>
    <x v="617"/>
    <x v="0"/>
    <x v="617"/>
    <n v="2"/>
    <s v="0"/>
    <n v="19"/>
    <s v="4"/>
    <x v="1"/>
    <n v="1"/>
    <n v="13"/>
    <x v="5"/>
    <x v="0"/>
    <x v="0"/>
  </r>
  <r>
    <x v="618"/>
    <x v="0"/>
    <x v="618"/>
    <n v="1"/>
    <s v="1"/>
    <n v="19"/>
    <s v="7"/>
    <x v="0"/>
    <n v="0"/>
    <n v="13"/>
    <x v="5"/>
    <x v="4"/>
    <x v="4"/>
  </r>
  <r>
    <x v="619"/>
    <x v="1"/>
    <x v="619"/>
    <n v="1"/>
    <s v="0"/>
    <n v="19"/>
    <s v="1"/>
    <x v="0"/>
    <n v="1"/>
    <n v="13"/>
    <x v="5"/>
    <x v="6"/>
    <x v="6"/>
  </r>
  <r>
    <x v="620"/>
    <x v="2"/>
    <x v="620"/>
    <n v="1"/>
    <s v="0"/>
    <n v="19"/>
    <s v="8"/>
    <x v="1"/>
    <n v="0"/>
    <n v="13"/>
    <x v="5"/>
    <x v="8"/>
    <x v="8"/>
  </r>
  <r>
    <x v="621"/>
    <x v="1"/>
    <x v="621"/>
    <n v="1"/>
    <s v="0"/>
    <n v="19"/>
    <s v="2"/>
    <x v="1"/>
    <n v="1"/>
    <n v="13"/>
    <x v="5"/>
    <x v="2"/>
    <x v="2"/>
  </r>
  <r>
    <x v="622"/>
    <x v="2"/>
    <x v="622"/>
    <n v="2"/>
    <s v="1"/>
    <n v="19"/>
    <s v="5"/>
    <x v="0"/>
    <n v="1"/>
    <n v="13"/>
    <x v="5"/>
    <x v="3"/>
    <x v="3"/>
  </r>
  <r>
    <x v="623"/>
    <x v="1"/>
    <x v="623"/>
    <n v="1"/>
    <s v="0"/>
    <n v="19"/>
    <s v="4"/>
    <x v="1"/>
    <n v="1"/>
    <n v="13"/>
    <x v="5"/>
    <x v="0"/>
    <x v="0"/>
  </r>
  <r>
    <x v="624"/>
    <x v="0"/>
    <x v="624"/>
    <n v="2"/>
    <s v="2"/>
    <n v="20"/>
    <s v="7"/>
    <x v="0"/>
    <n v="1"/>
    <n v="13"/>
    <x v="5"/>
    <x v="1"/>
    <x v="1"/>
  </r>
  <r>
    <x v="625"/>
    <x v="0"/>
    <x v="625"/>
    <n v="1"/>
    <s v="0"/>
    <n v="19"/>
    <s v="5"/>
    <x v="0"/>
    <n v="0"/>
    <n v="13"/>
    <x v="5"/>
    <x v="8"/>
    <x v="8"/>
  </r>
  <r>
    <x v="626"/>
    <x v="1"/>
    <x v="626"/>
    <n v="1"/>
    <s v="0"/>
    <n v="19"/>
    <s v="9"/>
    <x v="0"/>
    <n v="1"/>
    <n v="13"/>
    <x v="5"/>
    <x v="4"/>
    <x v="4"/>
  </r>
  <r>
    <x v="627"/>
    <x v="2"/>
    <x v="627"/>
    <n v="1"/>
    <s v="0"/>
    <n v="19"/>
    <s v="3"/>
    <x v="0"/>
    <n v="0"/>
    <n v="13"/>
    <x v="5"/>
    <x v="3"/>
    <x v="3"/>
  </r>
  <r>
    <x v="628"/>
    <x v="1"/>
    <x v="628"/>
    <n v="1"/>
    <s v="0"/>
    <n v="19"/>
    <s v="6"/>
    <x v="1"/>
    <n v="1"/>
    <n v="13"/>
    <x v="5"/>
    <x v="4"/>
    <x v="4"/>
  </r>
  <r>
    <x v="629"/>
    <x v="1"/>
    <x v="629"/>
    <n v="1"/>
    <s v="0"/>
    <n v="19"/>
    <s v="9"/>
    <x v="0"/>
    <n v="1"/>
    <n v="13"/>
    <x v="5"/>
    <x v="7"/>
    <x v="7"/>
  </r>
  <r>
    <x v="630"/>
    <x v="2"/>
    <x v="630"/>
    <n v="2"/>
    <s v="0"/>
    <n v="19"/>
    <s v="2"/>
    <x v="1"/>
    <n v="1"/>
    <n v="13"/>
    <x v="5"/>
    <x v="5"/>
    <x v="5"/>
  </r>
  <r>
    <x v="631"/>
    <x v="1"/>
    <x v="631"/>
    <n v="1"/>
    <s v="1"/>
    <n v="19"/>
    <s v="1"/>
    <x v="0"/>
    <n v="1"/>
    <n v="13"/>
    <x v="5"/>
    <x v="7"/>
    <x v="7"/>
  </r>
  <r>
    <x v="632"/>
    <x v="0"/>
    <x v="632"/>
    <n v="2"/>
    <s v="0"/>
    <n v="19"/>
    <s v="1"/>
    <x v="0"/>
    <n v="1"/>
    <n v="13"/>
    <x v="5"/>
    <x v="3"/>
    <x v="3"/>
  </r>
  <r>
    <x v="633"/>
    <x v="1"/>
    <x v="633"/>
    <n v="1"/>
    <s v="1"/>
    <n v="19"/>
    <s v="4"/>
    <x v="1"/>
    <n v="1"/>
    <n v="13"/>
    <x v="5"/>
    <x v="6"/>
    <x v="6"/>
  </r>
  <r>
    <x v="634"/>
    <x v="1"/>
    <x v="634"/>
    <n v="1"/>
    <s v="0"/>
    <n v="19"/>
    <s v="5"/>
    <x v="0"/>
    <n v="1"/>
    <n v="13"/>
    <x v="5"/>
    <x v="3"/>
    <x v="3"/>
  </r>
  <r>
    <x v="635"/>
    <x v="0"/>
    <x v="635"/>
    <n v="2"/>
    <s v="1"/>
    <n v="19"/>
    <s v="9"/>
    <x v="0"/>
    <n v="1"/>
    <n v="13"/>
    <x v="5"/>
    <x v="5"/>
    <x v="5"/>
  </r>
  <r>
    <x v="636"/>
    <x v="3"/>
    <x v="636"/>
    <n v="2"/>
    <s v="1"/>
    <n v="19"/>
    <s v="5"/>
    <x v="0"/>
    <n v="1"/>
    <n v="13"/>
    <x v="5"/>
    <x v="2"/>
    <x v="2"/>
  </r>
  <r>
    <x v="637"/>
    <x v="1"/>
    <x v="637"/>
    <n v="1"/>
    <s v="0"/>
    <n v="19"/>
    <s v="3"/>
    <x v="0"/>
    <n v="1"/>
    <n v="13"/>
    <x v="5"/>
    <x v="6"/>
    <x v="6"/>
  </r>
  <r>
    <x v="638"/>
    <x v="1"/>
    <x v="638"/>
    <n v="1"/>
    <s v="0"/>
    <n v="19"/>
    <s v="1"/>
    <x v="0"/>
    <n v="1"/>
    <n v="13"/>
    <x v="5"/>
    <x v="7"/>
    <x v="7"/>
  </r>
  <r>
    <x v="639"/>
    <x v="2"/>
    <x v="639"/>
    <n v="1"/>
    <s v="0"/>
    <n v="19"/>
    <s v="1"/>
    <x v="0"/>
    <n v="0"/>
    <n v="13"/>
    <x v="5"/>
    <x v="0"/>
    <x v="0"/>
  </r>
  <r>
    <x v="640"/>
    <x v="2"/>
    <x v="640"/>
    <n v="2"/>
    <s v="0"/>
    <n v="19"/>
    <s v="4"/>
    <x v="1"/>
    <n v="1"/>
    <n v="13"/>
    <x v="5"/>
    <x v="0"/>
    <x v="0"/>
  </r>
  <r>
    <x v="641"/>
    <x v="3"/>
    <x v="641"/>
    <n v="2"/>
    <s v="0"/>
    <n v="19"/>
    <s v="7"/>
    <x v="0"/>
    <n v="1"/>
    <n v="13"/>
    <x v="5"/>
    <x v="8"/>
    <x v="8"/>
  </r>
  <r>
    <x v="642"/>
    <x v="3"/>
    <x v="642"/>
    <n v="2"/>
    <s v="0"/>
    <n v="19"/>
    <s v="5"/>
    <x v="0"/>
    <n v="1"/>
    <n v="13"/>
    <x v="5"/>
    <x v="5"/>
    <x v="5"/>
  </r>
  <r>
    <x v="643"/>
    <x v="1"/>
    <x v="643"/>
    <n v="1"/>
    <s v="0"/>
    <n v="19"/>
    <s v="8"/>
    <x v="1"/>
    <n v="1"/>
    <n v="13"/>
    <x v="5"/>
    <x v="2"/>
    <x v="2"/>
  </r>
  <r>
    <x v="644"/>
    <x v="1"/>
    <x v="644"/>
    <n v="1"/>
    <s v="0"/>
    <n v="19"/>
    <s v="2"/>
    <x v="1"/>
    <n v="1"/>
    <n v="13"/>
    <x v="5"/>
    <x v="7"/>
    <x v="7"/>
  </r>
  <r>
    <x v="645"/>
    <x v="3"/>
    <x v="645"/>
    <n v="2"/>
    <s v="1"/>
    <n v="19"/>
    <s v="3"/>
    <x v="0"/>
    <n v="1"/>
    <n v="13"/>
    <x v="5"/>
    <x v="2"/>
    <x v="2"/>
  </r>
  <r>
    <x v="646"/>
    <x v="3"/>
    <x v="646"/>
    <n v="2"/>
    <s v="0"/>
    <n v="19"/>
    <s v="6"/>
    <x v="1"/>
    <n v="1"/>
    <n v="13"/>
    <x v="5"/>
    <x v="5"/>
    <x v="5"/>
  </r>
  <r>
    <x v="647"/>
    <x v="3"/>
    <x v="647"/>
    <n v="2"/>
    <s v="0"/>
    <n v="19"/>
    <s v="3"/>
    <x v="0"/>
    <n v="1"/>
    <n v="13"/>
    <x v="5"/>
    <x v="8"/>
    <x v="8"/>
  </r>
  <r>
    <x v="648"/>
    <x v="1"/>
    <x v="648"/>
    <n v="1"/>
    <s v="1"/>
    <n v="19"/>
    <s v="5"/>
    <x v="0"/>
    <n v="1"/>
    <n v="13"/>
    <x v="5"/>
    <x v="8"/>
    <x v="8"/>
  </r>
  <r>
    <x v="649"/>
    <x v="0"/>
    <x v="649"/>
    <n v="2"/>
    <s v="1"/>
    <n v="19"/>
    <s v="4"/>
    <x v="1"/>
    <n v="1"/>
    <n v="14"/>
    <x v="6"/>
    <x v="6"/>
    <x v="6"/>
  </r>
  <r>
    <x v="650"/>
    <x v="0"/>
    <x v="650"/>
    <n v="2"/>
    <s v="0"/>
    <n v="19"/>
    <s v="9"/>
    <x v="0"/>
    <n v="1"/>
    <n v="14"/>
    <x v="6"/>
    <x v="5"/>
    <x v="5"/>
  </r>
  <r>
    <x v="651"/>
    <x v="0"/>
    <x v="651"/>
    <n v="2"/>
    <s v="0"/>
    <n v="19"/>
    <s v="7"/>
    <x v="0"/>
    <n v="1"/>
    <n v="14"/>
    <x v="6"/>
    <x v="0"/>
    <x v="0"/>
  </r>
  <r>
    <x v="652"/>
    <x v="2"/>
    <x v="652"/>
    <n v="1"/>
    <s v="0"/>
    <n v="19"/>
    <s v="1"/>
    <x v="0"/>
    <n v="0"/>
    <n v="14"/>
    <x v="6"/>
    <x v="4"/>
    <x v="4"/>
  </r>
  <r>
    <x v="653"/>
    <x v="2"/>
    <x v="653"/>
    <n v="2"/>
    <s v="0"/>
    <n v="19"/>
    <s v="4"/>
    <x v="1"/>
    <n v="1"/>
    <n v="14"/>
    <x v="6"/>
    <x v="7"/>
    <x v="7"/>
  </r>
  <r>
    <x v="654"/>
    <x v="1"/>
    <x v="654"/>
    <n v="1"/>
    <s v="0"/>
    <n v="19"/>
    <s v="2"/>
    <x v="1"/>
    <n v="1"/>
    <n v="14"/>
    <x v="6"/>
    <x v="6"/>
    <x v="6"/>
  </r>
  <r>
    <x v="655"/>
    <x v="2"/>
    <x v="655"/>
    <n v="2"/>
    <s v="0"/>
    <n v="19"/>
    <s v="4"/>
    <x v="1"/>
    <n v="1"/>
    <n v="14"/>
    <x v="6"/>
    <x v="8"/>
    <x v="8"/>
  </r>
  <r>
    <x v="656"/>
    <x v="1"/>
    <x v="656"/>
    <n v="1"/>
    <s v="0"/>
    <n v="19"/>
    <s v="8"/>
    <x v="1"/>
    <n v="1"/>
    <n v="14"/>
    <x v="6"/>
    <x v="6"/>
    <x v="6"/>
  </r>
  <r>
    <x v="657"/>
    <x v="1"/>
    <x v="657"/>
    <n v="1"/>
    <s v="2"/>
    <n v="20"/>
    <s v="4"/>
    <x v="1"/>
    <n v="1"/>
    <n v="14"/>
    <x v="6"/>
    <x v="1"/>
    <x v="1"/>
  </r>
  <r>
    <x v="658"/>
    <x v="3"/>
    <x v="658"/>
    <n v="1"/>
    <s v="0"/>
    <n v="19"/>
    <s v="7"/>
    <x v="0"/>
    <n v="0"/>
    <n v="14"/>
    <x v="6"/>
    <x v="7"/>
    <x v="7"/>
  </r>
  <r>
    <x v="659"/>
    <x v="3"/>
    <x v="659"/>
    <n v="1"/>
    <s v="0"/>
    <n v="19"/>
    <s v="9"/>
    <x v="0"/>
    <n v="0"/>
    <n v="14"/>
    <x v="6"/>
    <x v="8"/>
    <x v="8"/>
  </r>
  <r>
    <x v="660"/>
    <x v="1"/>
    <x v="660"/>
    <n v="1"/>
    <s v="0"/>
    <n v="19"/>
    <s v="4"/>
    <x v="1"/>
    <n v="1"/>
    <n v="14"/>
    <x v="6"/>
    <x v="0"/>
    <x v="0"/>
  </r>
  <r>
    <x v="661"/>
    <x v="2"/>
    <x v="661"/>
    <n v="1"/>
    <s v="2"/>
    <n v="20"/>
    <s v="3"/>
    <x v="0"/>
    <n v="0"/>
    <n v="14"/>
    <x v="6"/>
    <x v="1"/>
    <x v="1"/>
  </r>
  <r>
    <x v="662"/>
    <x v="2"/>
    <x v="662"/>
    <n v="2"/>
    <s v="0"/>
    <n v="19"/>
    <s v="5"/>
    <x v="0"/>
    <n v="1"/>
    <n v="14"/>
    <x v="6"/>
    <x v="7"/>
    <x v="7"/>
  </r>
  <r>
    <x v="663"/>
    <x v="2"/>
    <x v="663"/>
    <n v="1"/>
    <s v="0"/>
    <n v="19"/>
    <s v="8"/>
    <x v="1"/>
    <n v="0"/>
    <n v="14"/>
    <x v="6"/>
    <x v="7"/>
    <x v="7"/>
  </r>
  <r>
    <x v="664"/>
    <x v="0"/>
    <x v="664"/>
    <n v="2"/>
    <s v="0"/>
    <n v="19"/>
    <s v="9"/>
    <x v="0"/>
    <n v="1"/>
    <n v="14"/>
    <x v="6"/>
    <x v="2"/>
    <x v="2"/>
  </r>
  <r>
    <x v="665"/>
    <x v="2"/>
    <x v="665"/>
    <n v="2"/>
    <s v="0"/>
    <n v="19"/>
    <s v="6"/>
    <x v="1"/>
    <n v="1"/>
    <n v="14"/>
    <x v="6"/>
    <x v="8"/>
    <x v="8"/>
  </r>
  <r>
    <x v="666"/>
    <x v="1"/>
    <x v="666"/>
    <n v="1"/>
    <s v="1"/>
    <n v="19"/>
    <s v="2"/>
    <x v="1"/>
    <n v="1"/>
    <n v="14"/>
    <x v="6"/>
    <x v="7"/>
    <x v="7"/>
  </r>
  <r>
    <x v="667"/>
    <x v="2"/>
    <x v="667"/>
    <n v="1"/>
    <s v="1"/>
    <n v="19"/>
    <s v="3"/>
    <x v="0"/>
    <n v="0"/>
    <n v="14"/>
    <x v="6"/>
    <x v="7"/>
    <x v="7"/>
  </r>
  <r>
    <x v="668"/>
    <x v="2"/>
    <x v="668"/>
    <n v="2"/>
    <s v="0"/>
    <n v="19"/>
    <s v="1"/>
    <x v="0"/>
    <n v="1"/>
    <n v="14"/>
    <x v="6"/>
    <x v="2"/>
    <x v="2"/>
  </r>
  <r>
    <x v="669"/>
    <x v="2"/>
    <x v="669"/>
    <n v="1"/>
    <s v="0"/>
    <n v="19"/>
    <s v="9"/>
    <x v="0"/>
    <n v="0"/>
    <n v="14"/>
    <x v="6"/>
    <x v="5"/>
    <x v="5"/>
  </r>
  <r>
    <x v="670"/>
    <x v="1"/>
    <x v="670"/>
    <n v="1"/>
    <s v="0"/>
    <n v="19"/>
    <s v="1"/>
    <x v="0"/>
    <n v="1"/>
    <n v="14"/>
    <x v="6"/>
    <x v="7"/>
    <x v="7"/>
  </r>
  <r>
    <x v="671"/>
    <x v="2"/>
    <x v="671"/>
    <n v="2"/>
    <s v="0"/>
    <n v="19"/>
    <s v="8"/>
    <x v="1"/>
    <n v="1"/>
    <n v="14"/>
    <x v="6"/>
    <x v="7"/>
    <x v="7"/>
  </r>
  <r>
    <x v="672"/>
    <x v="1"/>
    <x v="672"/>
    <n v="1"/>
    <s v="3"/>
    <n v="20"/>
    <s v="1"/>
    <x v="0"/>
    <n v="1"/>
    <n v="14"/>
    <x v="6"/>
    <x v="1"/>
    <x v="1"/>
  </r>
  <r>
    <x v="673"/>
    <x v="0"/>
    <x v="673"/>
    <n v="1"/>
    <s v="0"/>
    <n v="19"/>
    <s v="1"/>
    <x v="0"/>
    <n v="0"/>
    <n v="14"/>
    <x v="6"/>
    <x v="6"/>
    <x v="6"/>
  </r>
  <r>
    <x v="674"/>
    <x v="3"/>
    <x v="674"/>
    <n v="1"/>
    <s v="0"/>
    <n v="19"/>
    <s v="5"/>
    <x v="0"/>
    <n v="0"/>
    <n v="14"/>
    <x v="6"/>
    <x v="5"/>
    <x v="5"/>
  </r>
  <r>
    <x v="675"/>
    <x v="3"/>
    <x v="675"/>
    <n v="1"/>
    <s v="0"/>
    <n v="19"/>
    <s v="1"/>
    <x v="0"/>
    <n v="0"/>
    <n v="14"/>
    <x v="6"/>
    <x v="3"/>
    <x v="3"/>
  </r>
  <r>
    <x v="676"/>
    <x v="1"/>
    <x v="676"/>
    <n v="1"/>
    <s v="0"/>
    <n v="19"/>
    <s v="8"/>
    <x v="1"/>
    <n v="1"/>
    <n v="14"/>
    <x v="6"/>
    <x v="4"/>
    <x v="4"/>
  </r>
  <r>
    <x v="677"/>
    <x v="2"/>
    <x v="677"/>
    <n v="2"/>
    <s v="0"/>
    <n v="19"/>
    <s v="2"/>
    <x v="1"/>
    <n v="1"/>
    <n v="14"/>
    <x v="6"/>
    <x v="7"/>
    <x v="7"/>
  </r>
  <r>
    <x v="678"/>
    <x v="0"/>
    <x v="678"/>
    <n v="1"/>
    <s v="1"/>
    <n v="19"/>
    <s v="7"/>
    <x v="0"/>
    <n v="0"/>
    <n v="14"/>
    <x v="6"/>
    <x v="0"/>
    <x v="0"/>
  </r>
  <r>
    <x v="679"/>
    <x v="1"/>
    <x v="679"/>
    <n v="1"/>
    <s v="0"/>
    <n v="19"/>
    <s v="9"/>
    <x v="0"/>
    <n v="1"/>
    <n v="14"/>
    <x v="6"/>
    <x v="3"/>
    <x v="3"/>
  </r>
  <r>
    <x v="680"/>
    <x v="1"/>
    <x v="680"/>
    <n v="1"/>
    <s v="0"/>
    <n v="19"/>
    <s v="1"/>
    <x v="0"/>
    <n v="1"/>
    <n v="14"/>
    <x v="6"/>
    <x v="5"/>
    <x v="5"/>
  </r>
  <r>
    <x v="681"/>
    <x v="3"/>
    <x v="681"/>
    <n v="2"/>
    <s v="1"/>
    <n v="19"/>
    <s v="2"/>
    <x v="1"/>
    <n v="1"/>
    <n v="14"/>
    <x v="6"/>
    <x v="5"/>
    <x v="5"/>
  </r>
  <r>
    <x v="682"/>
    <x v="1"/>
    <x v="682"/>
    <n v="1"/>
    <s v="0"/>
    <n v="19"/>
    <s v="3"/>
    <x v="0"/>
    <n v="1"/>
    <n v="14"/>
    <x v="6"/>
    <x v="7"/>
    <x v="7"/>
  </r>
  <r>
    <x v="683"/>
    <x v="2"/>
    <x v="683"/>
    <n v="1"/>
    <s v="1"/>
    <n v="19"/>
    <s v="6"/>
    <x v="1"/>
    <n v="0"/>
    <n v="14"/>
    <x v="6"/>
    <x v="8"/>
    <x v="8"/>
  </r>
  <r>
    <x v="684"/>
    <x v="2"/>
    <x v="684"/>
    <n v="1"/>
    <s v="1"/>
    <n v="19"/>
    <s v="4"/>
    <x v="1"/>
    <n v="0"/>
    <n v="14"/>
    <x v="6"/>
    <x v="7"/>
    <x v="7"/>
  </r>
  <r>
    <x v="685"/>
    <x v="3"/>
    <x v="685"/>
    <n v="2"/>
    <s v="0"/>
    <n v="19"/>
    <s v="3"/>
    <x v="0"/>
    <n v="1"/>
    <n v="14"/>
    <x v="6"/>
    <x v="2"/>
    <x v="2"/>
  </r>
  <r>
    <x v="686"/>
    <x v="1"/>
    <x v="686"/>
    <n v="1"/>
    <s v="0"/>
    <n v="19"/>
    <s v="2"/>
    <x v="1"/>
    <n v="1"/>
    <n v="14"/>
    <x v="6"/>
    <x v="6"/>
    <x v="6"/>
  </r>
  <r>
    <x v="687"/>
    <x v="3"/>
    <x v="687"/>
    <n v="2"/>
    <s v="1"/>
    <n v="19"/>
    <s v="6"/>
    <x v="1"/>
    <n v="1"/>
    <n v="14"/>
    <x v="6"/>
    <x v="8"/>
    <x v="8"/>
  </r>
  <r>
    <x v="688"/>
    <x v="1"/>
    <x v="688"/>
    <n v="1"/>
    <s v="0"/>
    <n v="19"/>
    <s v="1"/>
    <x v="0"/>
    <n v="1"/>
    <n v="14"/>
    <x v="6"/>
    <x v="7"/>
    <x v="7"/>
  </r>
  <r>
    <x v="689"/>
    <x v="2"/>
    <x v="689"/>
    <n v="1"/>
    <s v="0"/>
    <n v="19"/>
    <s v="5"/>
    <x v="0"/>
    <n v="0"/>
    <n v="14"/>
    <x v="6"/>
    <x v="5"/>
    <x v="5"/>
  </r>
  <r>
    <x v="690"/>
    <x v="0"/>
    <x v="690"/>
    <n v="1"/>
    <s v="1"/>
    <n v="19"/>
    <s v="4"/>
    <x v="1"/>
    <n v="0"/>
    <n v="14"/>
    <x v="6"/>
    <x v="8"/>
    <x v="8"/>
  </r>
  <r>
    <x v="691"/>
    <x v="3"/>
    <x v="691"/>
    <n v="1"/>
    <s v="0"/>
    <n v="19"/>
    <s v="3"/>
    <x v="0"/>
    <n v="0"/>
    <n v="14"/>
    <x v="6"/>
    <x v="3"/>
    <x v="3"/>
  </r>
  <r>
    <x v="692"/>
    <x v="1"/>
    <x v="692"/>
    <n v="1"/>
    <s v="1"/>
    <n v="19"/>
    <s v="1"/>
    <x v="0"/>
    <n v="1"/>
    <n v="14"/>
    <x v="6"/>
    <x v="7"/>
    <x v="7"/>
  </r>
  <r>
    <x v="693"/>
    <x v="3"/>
    <x v="693"/>
    <n v="2"/>
    <s v="2"/>
    <n v="20"/>
    <s v="7"/>
    <x v="0"/>
    <n v="1"/>
    <n v="14"/>
    <x v="6"/>
    <x v="1"/>
    <x v="1"/>
  </r>
  <r>
    <x v="694"/>
    <x v="1"/>
    <x v="694"/>
    <n v="1"/>
    <s v="0"/>
    <n v="19"/>
    <s v="6"/>
    <x v="1"/>
    <n v="1"/>
    <n v="14"/>
    <x v="6"/>
    <x v="6"/>
    <x v="6"/>
  </r>
  <r>
    <x v="695"/>
    <x v="2"/>
    <x v="695"/>
    <n v="1"/>
    <s v="2"/>
    <n v="20"/>
    <s v="5"/>
    <x v="0"/>
    <n v="0"/>
    <n v="14"/>
    <x v="6"/>
    <x v="1"/>
    <x v="1"/>
  </r>
  <r>
    <x v="696"/>
    <x v="1"/>
    <x v="696"/>
    <n v="1"/>
    <s v="0"/>
    <n v="19"/>
    <s v="1"/>
    <x v="0"/>
    <n v="1"/>
    <n v="14"/>
    <x v="6"/>
    <x v="2"/>
    <x v="2"/>
  </r>
  <r>
    <x v="697"/>
    <x v="2"/>
    <x v="697"/>
    <n v="1"/>
    <s v="0"/>
    <n v="19"/>
    <s v="9"/>
    <x v="0"/>
    <n v="0"/>
    <n v="14"/>
    <x v="6"/>
    <x v="4"/>
    <x v="4"/>
  </r>
  <r>
    <x v="698"/>
    <x v="1"/>
    <x v="698"/>
    <n v="1"/>
    <s v="0"/>
    <n v="19"/>
    <s v="8"/>
    <x v="1"/>
    <n v="1"/>
    <n v="14"/>
    <x v="6"/>
    <x v="6"/>
    <x v="6"/>
  </r>
  <r>
    <x v="699"/>
    <x v="0"/>
    <x v="699"/>
    <n v="2"/>
    <s v="1"/>
    <n v="19"/>
    <s v="7"/>
    <x v="0"/>
    <n v="1"/>
    <n v="14"/>
    <x v="6"/>
    <x v="4"/>
    <x v="4"/>
  </r>
  <r>
    <x v="700"/>
    <x v="1"/>
    <x v="700"/>
    <n v="1"/>
    <s v="0"/>
    <n v="19"/>
    <s v="4"/>
    <x v="1"/>
    <n v="1"/>
    <n v="14"/>
    <x v="6"/>
    <x v="5"/>
    <x v="5"/>
  </r>
  <r>
    <x v="701"/>
    <x v="3"/>
    <x v="701"/>
    <n v="1"/>
    <s v="1"/>
    <n v="19"/>
    <s v="3"/>
    <x v="0"/>
    <n v="0"/>
    <n v="14"/>
    <x v="6"/>
    <x v="4"/>
    <x v="4"/>
  </r>
  <r>
    <x v="702"/>
    <x v="3"/>
    <x v="702"/>
    <n v="2"/>
    <s v="0"/>
    <n v="19"/>
    <s v="5"/>
    <x v="0"/>
    <n v="1"/>
    <n v="14"/>
    <x v="6"/>
    <x v="8"/>
    <x v="8"/>
  </r>
  <r>
    <x v="703"/>
    <x v="1"/>
    <x v="703"/>
    <n v="1"/>
    <s v="1"/>
    <n v="19"/>
    <s v="9"/>
    <x v="0"/>
    <n v="1"/>
    <n v="14"/>
    <x v="6"/>
    <x v="0"/>
    <x v="0"/>
  </r>
  <r>
    <x v="704"/>
    <x v="1"/>
    <x v="704"/>
    <n v="1"/>
    <s v="1"/>
    <n v="19"/>
    <s v="3"/>
    <x v="0"/>
    <n v="1"/>
    <n v="14"/>
    <x v="6"/>
    <x v="0"/>
    <x v="0"/>
  </r>
  <r>
    <x v="705"/>
    <x v="1"/>
    <x v="705"/>
    <n v="1"/>
    <s v="0"/>
    <n v="19"/>
    <s v="4"/>
    <x v="1"/>
    <n v="1"/>
    <n v="14"/>
    <x v="6"/>
    <x v="2"/>
    <x v="2"/>
  </r>
  <r>
    <x v="706"/>
    <x v="2"/>
    <x v="706"/>
    <n v="1"/>
    <s v="1"/>
    <n v="19"/>
    <s v="7"/>
    <x v="0"/>
    <n v="0"/>
    <n v="14"/>
    <x v="6"/>
    <x v="0"/>
    <x v="0"/>
  </r>
  <r>
    <x v="707"/>
    <x v="1"/>
    <x v="707"/>
    <n v="1"/>
    <s v="0"/>
    <n v="19"/>
    <s v="1"/>
    <x v="0"/>
    <n v="1"/>
    <n v="14"/>
    <x v="6"/>
    <x v="4"/>
    <x v="4"/>
  </r>
  <r>
    <x v="708"/>
    <x v="2"/>
    <x v="708"/>
    <n v="2"/>
    <s v="0"/>
    <n v="19"/>
    <s v="2"/>
    <x v="1"/>
    <n v="1"/>
    <n v="14"/>
    <x v="6"/>
    <x v="8"/>
    <x v="8"/>
  </r>
  <r>
    <x v="709"/>
    <x v="1"/>
    <x v="709"/>
    <n v="1"/>
    <s v="1"/>
    <n v="19"/>
    <s v="8"/>
    <x v="1"/>
    <n v="1"/>
    <n v="14"/>
    <x v="6"/>
    <x v="2"/>
    <x v="2"/>
  </r>
  <r>
    <x v="710"/>
    <x v="3"/>
    <x v="710"/>
    <n v="2"/>
    <s v="0"/>
    <n v="19"/>
    <s v="5"/>
    <x v="0"/>
    <n v="1"/>
    <n v="14"/>
    <x v="6"/>
    <x v="6"/>
    <x v="6"/>
  </r>
  <r>
    <x v="711"/>
    <x v="1"/>
    <x v="711"/>
    <n v="1"/>
    <s v="0"/>
    <n v="19"/>
    <s v="9"/>
    <x v="0"/>
    <n v="1"/>
    <n v="14"/>
    <x v="6"/>
    <x v="0"/>
    <x v="0"/>
  </r>
  <r>
    <x v="712"/>
    <x v="1"/>
    <x v="712"/>
    <n v="1"/>
    <s v="1"/>
    <n v="19"/>
    <s v="2"/>
    <x v="1"/>
    <n v="1"/>
    <n v="14"/>
    <x v="6"/>
    <x v="5"/>
    <x v="5"/>
  </r>
  <r>
    <x v="713"/>
    <x v="1"/>
    <x v="713"/>
    <n v="1"/>
    <s v="0"/>
    <n v="19"/>
    <s v="6"/>
    <x v="1"/>
    <n v="1"/>
    <n v="14"/>
    <x v="6"/>
    <x v="5"/>
    <x v="5"/>
  </r>
  <r>
    <x v="714"/>
    <x v="2"/>
    <x v="714"/>
    <n v="1"/>
    <s v="1"/>
    <n v="19"/>
    <s v="4"/>
    <x v="1"/>
    <n v="0"/>
    <n v="14"/>
    <x v="6"/>
    <x v="8"/>
    <x v="8"/>
  </r>
  <r>
    <x v="715"/>
    <x v="3"/>
    <x v="715"/>
    <n v="1"/>
    <s v="0"/>
    <n v="19"/>
    <s v="5"/>
    <x v="0"/>
    <n v="0"/>
    <n v="14"/>
    <x v="6"/>
    <x v="8"/>
    <x v="8"/>
  </r>
  <r>
    <x v="716"/>
    <x v="1"/>
    <x v="716"/>
    <n v="1"/>
    <s v="0"/>
    <n v="19"/>
    <s v="6"/>
    <x v="1"/>
    <n v="1"/>
    <n v="14"/>
    <x v="6"/>
    <x v="5"/>
    <x v="5"/>
  </r>
  <r>
    <x v="717"/>
    <x v="0"/>
    <x v="717"/>
    <n v="1"/>
    <s v="0"/>
    <n v="19"/>
    <s v="9"/>
    <x v="0"/>
    <n v="0"/>
    <n v="14"/>
    <x v="6"/>
    <x v="7"/>
    <x v="7"/>
  </r>
  <r>
    <x v="718"/>
    <x v="1"/>
    <x v="718"/>
    <n v="1"/>
    <s v="3"/>
    <n v="20"/>
    <s v="4"/>
    <x v="1"/>
    <n v="1"/>
    <n v="14"/>
    <x v="6"/>
    <x v="1"/>
    <x v="1"/>
  </r>
  <r>
    <x v="719"/>
    <x v="2"/>
    <x v="719"/>
    <n v="1"/>
    <s v="0"/>
    <n v="19"/>
    <s v="5"/>
    <x v="0"/>
    <n v="0"/>
    <n v="14"/>
    <x v="6"/>
    <x v="8"/>
    <x v="8"/>
  </r>
  <r>
    <x v="720"/>
    <x v="2"/>
    <x v="720"/>
    <n v="2"/>
    <s v="1"/>
    <n v="19"/>
    <s v="8"/>
    <x v="1"/>
    <n v="1"/>
    <n v="14"/>
    <x v="6"/>
    <x v="6"/>
    <x v="6"/>
  </r>
  <r>
    <x v="721"/>
    <x v="0"/>
    <x v="721"/>
    <n v="2"/>
    <s v="0"/>
    <n v="19"/>
    <s v="7"/>
    <x v="0"/>
    <n v="1"/>
    <n v="14"/>
    <x v="6"/>
    <x v="6"/>
    <x v="6"/>
  </r>
  <r>
    <x v="722"/>
    <x v="3"/>
    <x v="722"/>
    <n v="1"/>
    <s v="1"/>
    <n v="19"/>
    <s v="2"/>
    <x v="1"/>
    <n v="0"/>
    <n v="14"/>
    <x v="6"/>
    <x v="7"/>
    <x v="7"/>
  </r>
  <r>
    <x v="723"/>
    <x v="1"/>
    <x v="723"/>
    <n v="1"/>
    <s v="0"/>
    <n v="19"/>
    <s v="5"/>
    <x v="0"/>
    <n v="1"/>
    <n v="14"/>
    <x v="6"/>
    <x v="3"/>
    <x v="3"/>
  </r>
  <r>
    <x v="724"/>
    <x v="2"/>
    <x v="724"/>
    <n v="1"/>
    <s v="1"/>
    <n v="19"/>
    <s v="9"/>
    <x v="0"/>
    <n v="0"/>
    <n v="14"/>
    <x v="6"/>
    <x v="0"/>
    <x v="0"/>
  </r>
  <r>
    <x v="725"/>
    <x v="2"/>
    <x v="725"/>
    <n v="1"/>
    <s v="1"/>
    <n v="19"/>
    <s v="1"/>
    <x v="0"/>
    <n v="0"/>
    <n v="14"/>
    <x v="6"/>
    <x v="5"/>
    <x v="5"/>
  </r>
  <r>
    <x v="726"/>
    <x v="1"/>
    <x v="726"/>
    <n v="1"/>
    <s v="0"/>
    <n v="19"/>
    <s v="7"/>
    <x v="0"/>
    <n v="1"/>
    <n v="14"/>
    <x v="6"/>
    <x v="3"/>
    <x v="3"/>
  </r>
  <r>
    <x v="727"/>
    <x v="0"/>
    <x v="727"/>
    <n v="2"/>
    <s v="0"/>
    <n v="19"/>
    <s v="1"/>
    <x v="0"/>
    <n v="1"/>
    <n v="14"/>
    <x v="6"/>
    <x v="8"/>
    <x v="8"/>
  </r>
  <r>
    <x v="728"/>
    <x v="3"/>
    <x v="728"/>
    <n v="2"/>
    <s v="0"/>
    <n v="19"/>
    <s v="3"/>
    <x v="0"/>
    <n v="1"/>
    <n v="14"/>
    <x v="6"/>
    <x v="3"/>
    <x v="3"/>
  </r>
  <r>
    <x v="729"/>
    <x v="3"/>
    <x v="729"/>
    <n v="2"/>
    <s v="3"/>
    <n v="20"/>
    <s v="2"/>
    <x v="1"/>
    <n v="1"/>
    <n v="14"/>
    <x v="6"/>
    <x v="1"/>
    <x v="1"/>
  </r>
  <r>
    <x v="730"/>
    <x v="3"/>
    <x v="730"/>
    <n v="1"/>
    <s v="0"/>
    <n v="19"/>
    <s v="1"/>
    <x v="0"/>
    <n v="0"/>
    <n v="14"/>
    <x v="6"/>
    <x v="3"/>
    <x v="3"/>
  </r>
  <r>
    <x v="731"/>
    <x v="1"/>
    <x v="731"/>
    <n v="1"/>
    <s v="0"/>
    <n v="19"/>
    <s v="4"/>
    <x v="1"/>
    <n v="1"/>
    <n v="14"/>
    <x v="6"/>
    <x v="4"/>
    <x v="4"/>
  </r>
  <r>
    <x v="732"/>
    <x v="1"/>
    <x v="732"/>
    <n v="1"/>
    <s v="1"/>
    <n v="19"/>
    <s v="1"/>
    <x v="0"/>
    <n v="1"/>
    <n v="14"/>
    <x v="6"/>
    <x v="2"/>
    <x v="2"/>
  </r>
  <r>
    <x v="733"/>
    <x v="2"/>
    <x v="733"/>
    <n v="1"/>
    <s v="0"/>
    <n v="19"/>
    <s v="8"/>
    <x v="1"/>
    <n v="0"/>
    <n v="14"/>
    <x v="6"/>
    <x v="5"/>
    <x v="5"/>
  </r>
  <r>
    <x v="734"/>
    <x v="2"/>
    <x v="734"/>
    <n v="2"/>
    <s v="0"/>
    <n v="19"/>
    <s v="1"/>
    <x v="0"/>
    <n v="1"/>
    <n v="14"/>
    <x v="6"/>
    <x v="0"/>
    <x v="0"/>
  </r>
  <r>
    <x v="735"/>
    <x v="3"/>
    <x v="735"/>
    <n v="2"/>
    <s v="1"/>
    <n v="19"/>
    <s v="9"/>
    <x v="0"/>
    <n v="1"/>
    <n v="14"/>
    <x v="6"/>
    <x v="4"/>
    <x v="4"/>
  </r>
  <r>
    <x v="736"/>
    <x v="1"/>
    <x v="736"/>
    <n v="1"/>
    <s v="1"/>
    <n v="19"/>
    <s v="8"/>
    <x v="1"/>
    <n v="1"/>
    <n v="14"/>
    <x v="6"/>
    <x v="7"/>
    <x v="7"/>
  </r>
  <r>
    <x v="737"/>
    <x v="1"/>
    <x v="737"/>
    <n v="1"/>
    <s v="0"/>
    <n v="19"/>
    <s v="6"/>
    <x v="1"/>
    <n v="1"/>
    <n v="14"/>
    <x v="6"/>
    <x v="6"/>
    <x v="6"/>
  </r>
  <r>
    <x v="738"/>
    <x v="0"/>
    <x v="738"/>
    <n v="1"/>
    <s v="0"/>
    <n v="19"/>
    <s v="2"/>
    <x v="1"/>
    <n v="0"/>
    <n v="14"/>
    <x v="6"/>
    <x v="0"/>
    <x v="0"/>
  </r>
  <r>
    <x v="739"/>
    <x v="0"/>
    <x v="739"/>
    <n v="1"/>
    <s v="2"/>
    <n v="20"/>
    <s v="2"/>
    <x v="1"/>
    <n v="0"/>
    <n v="14"/>
    <x v="6"/>
    <x v="1"/>
    <x v="1"/>
  </r>
  <r>
    <x v="740"/>
    <x v="2"/>
    <x v="740"/>
    <n v="1"/>
    <s v="0"/>
    <n v="19"/>
    <s v="6"/>
    <x v="1"/>
    <n v="0"/>
    <n v="14"/>
    <x v="6"/>
    <x v="4"/>
    <x v="4"/>
  </r>
  <r>
    <x v="741"/>
    <x v="0"/>
    <x v="741"/>
    <n v="2"/>
    <s v="0"/>
    <n v="19"/>
    <s v="7"/>
    <x v="0"/>
    <n v="1"/>
    <n v="14"/>
    <x v="6"/>
    <x v="2"/>
    <x v="2"/>
  </r>
  <r>
    <x v="742"/>
    <x v="3"/>
    <x v="742"/>
    <n v="2"/>
    <s v="0"/>
    <n v="19"/>
    <s v="8"/>
    <x v="1"/>
    <n v="1"/>
    <n v="14"/>
    <x v="6"/>
    <x v="5"/>
    <x v="5"/>
  </r>
  <r>
    <x v="743"/>
    <x v="1"/>
    <x v="743"/>
    <n v="1"/>
    <s v="0"/>
    <n v="19"/>
    <s v="3"/>
    <x v="0"/>
    <n v="1"/>
    <n v="14"/>
    <x v="6"/>
    <x v="0"/>
    <x v="0"/>
  </r>
  <r>
    <x v="744"/>
    <x v="2"/>
    <x v="744"/>
    <n v="2"/>
    <s v="0"/>
    <n v="19"/>
    <s v="6"/>
    <x v="1"/>
    <n v="1"/>
    <n v="14"/>
    <x v="6"/>
    <x v="3"/>
    <x v="3"/>
  </r>
  <r>
    <x v="745"/>
    <x v="1"/>
    <x v="745"/>
    <n v="1"/>
    <s v="1"/>
    <n v="19"/>
    <s v="7"/>
    <x v="0"/>
    <n v="1"/>
    <n v="14"/>
    <x v="6"/>
    <x v="6"/>
    <x v="6"/>
  </r>
  <r>
    <x v="746"/>
    <x v="1"/>
    <x v="746"/>
    <n v="1"/>
    <s v="0"/>
    <n v="19"/>
    <s v="8"/>
    <x v="1"/>
    <n v="1"/>
    <n v="14"/>
    <x v="6"/>
    <x v="5"/>
    <x v="5"/>
  </r>
  <r>
    <x v="747"/>
    <x v="1"/>
    <x v="747"/>
    <n v="1"/>
    <s v="2"/>
    <n v="20"/>
    <s v="5"/>
    <x v="0"/>
    <n v="1"/>
    <n v="14"/>
    <x v="6"/>
    <x v="1"/>
    <x v="1"/>
  </r>
  <r>
    <x v="748"/>
    <x v="1"/>
    <x v="748"/>
    <n v="1"/>
    <s v="0"/>
    <n v="19"/>
    <s v="5"/>
    <x v="0"/>
    <n v="1"/>
    <n v="14"/>
    <x v="6"/>
    <x v="0"/>
    <x v="0"/>
  </r>
  <r>
    <x v="749"/>
    <x v="0"/>
    <x v="749"/>
    <n v="1"/>
    <s v="0"/>
    <n v="19"/>
    <s v="5"/>
    <x v="0"/>
    <n v="0"/>
    <n v="14"/>
    <x v="6"/>
    <x v="7"/>
    <x v="7"/>
  </r>
  <r>
    <x v="750"/>
    <x v="0"/>
    <x v="750"/>
    <n v="1"/>
    <s v="1"/>
    <n v="19"/>
    <s v="2"/>
    <x v="1"/>
    <n v="0"/>
    <n v="14"/>
    <x v="6"/>
    <x v="4"/>
    <x v="4"/>
  </r>
  <r>
    <x v="751"/>
    <x v="1"/>
    <x v="751"/>
    <n v="1"/>
    <s v="0"/>
    <n v="19"/>
    <s v="8"/>
    <x v="1"/>
    <n v="1"/>
    <n v="14"/>
    <x v="6"/>
    <x v="5"/>
    <x v="5"/>
  </r>
  <r>
    <x v="752"/>
    <x v="1"/>
    <x v="752"/>
    <n v="1"/>
    <s v="0"/>
    <n v="19"/>
    <s v="6"/>
    <x v="1"/>
    <n v="1"/>
    <n v="14"/>
    <x v="6"/>
    <x v="4"/>
    <x v="4"/>
  </r>
  <r>
    <x v="753"/>
    <x v="1"/>
    <x v="753"/>
    <n v="1"/>
    <s v="0"/>
    <n v="19"/>
    <s v="7"/>
    <x v="0"/>
    <n v="1"/>
    <n v="14"/>
    <x v="6"/>
    <x v="0"/>
    <x v="0"/>
  </r>
  <r>
    <x v="754"/>
    <x v="1"/>
    <x v="754"/>
    <n v="1"/>
    <s v="0"/>
    <n v="19"/>
    <s v="4"/>
    <x v="1"/>
    <n v="1"/>
    <n v="14"/>
    <x v="6"/>
    <x v="3"/>
    <x v="3"/>
  </r>
  <r>
    <x v="755"/>
    <x v="3"/>
    <x v="755"/>
    <n v="2"/>
    <s v="1"/>
    <n v="19"/>
    <s v="5"/>
    <x v="0"/>
    <n v="1"/>
    <n v="14"/>
    <x v="6"/>
    <x v="5"/>
    <x v="5"/>
  </r>
  <r>
    <x v="756"/>
    <x v="1"/>
    <x v="756"/>
    <n v="1"/>
    <s v="0"/>
    <n v="19"/>
    <s v="2"/>
    <x v="1"/>
    <n v="1"/>
    <n v="14"/>
    <x v="6"/>
    <x v="5"/>
    <x v="5"/>
  </r>
  <r>
    <x v="757"/>
    <x v="2"/>
    <x v="757"/>
    <n v="1"/>
    <s v="0"/>
    <n v="19"/>
    <s v="1"/>
    <x v="0"/>
    <n v="0"/>
    <n v="14"/>
    <x v="6"/>
    <x v="3"/>
    <x v="3"/>
  </r>
  <r>
    <x v="758"/>
    <x v="2"/>
    <x v="758"/>
    <n v="1"/>
    <s v="0"/>
    <n v="19"/>
    <s v="6"/>
    <x v="1"/>
    <n v="0"/>
    <n v="14"/>
    <x v="6"/>
    <x v="0"/>
    <x v="0"/>
  </r>
  <r>
    <x v="759"/>
    <x v="0"/>
    <x v="759"/>
    <n v="1"/>
    <s v="3"/>
    <n v="20"/>
    <s v="2"/>
    <x v="1"/>
    <n v="0"/>
    <n v="14"/>
    <x v="6"/>
    <x v="1"/>
    <x v="1"/>
  </r>
  <r>
    <x v="760"/>
    <x v="0"/>
    <x v="760"/>
    <n v="1"/>
    <s v="0"/>
    <n v="19"/>
    <s v="9"/>
    <x v="0"/>
    <n v="0"/>
    <n v="14"/>
    <x v="6"/>
    <x v="7"/>
    <x v="7"/>
  </r>
  <r>
    <x v="761"/>
    <x v="1"/>
    <x v="761"/>
    <n v="1"/>
    <s v="0"/>
    <n v="19"/>
    <s v="7"/>
    <x v="0"/>
    <n v="1"/>
    <n v="14"/>
    <x v="6"/>
    <x v="8"/>
    <x v="8"/>
  </r>
  <r>
    <x v="762"/>
    <x v="1"/>
    <x v="762"/>
    <n v="1"/>
    <s v="0"/>
    <n v="19"/>
    <s v="5"/>
    <x v="0"/>
    <n v="1"/>
    <n v="14"/>
    <x v="6"/>
    <x v="4"/>
    <x v="4"/>
  </r>
  <r>
    <x v="763"/>
    <x v="1"/>
    <x v="763"/>
    <n v="1"/>
    <s v="0"/>
    <n v="19"/>
    <s v="9"/>
    <x v="0"/>
    <n v="1"/>
    <n v="14"/>
    <x v="6"/>
    <x v="7"/>
    <x v="7"/>
  </r>
  <r>
    <x v="764"/>
    <x v="0"/>
    <x v="764"/>
    <n v="2"/>
    <s v="0"/>
    <n v="19"/>
    <s v="3"/>
    <x v="0"/>
    <n v="1"/>
    <n v="15"/>
    <x v="7"/>
    <x v="2"/>
    <x v="2"/>
  </r>
  <r>
    <x v="765"/>
    <x v="3"/>
    <x v="765"/>
    <n v="1"/>
    <s v="2"/>
    <n v="20"/>
    <s v="8"/>
    <x v="1"/>
    <n v="0"/>
    <n v="15"/>
    <x v="7"/>
    <x v="1"/>
    <x v="1"/>
  </r>
  <r>
    <x v="766"/>
    <x v="1"/>
    <x v="766"/>
    <n v="1"/>
    <s v="1"/>
    <n v="19"/>
    <s v="7"/>
    <x v="0"/>
    <n v="1"/>
    <n v="15"/>
    <x v="7"/>
    <x v="3"/>
    <x v="3"/>
  </r>
  <r>
    <x v="767"/>
    <x v="2"/>
    <x v="767"/>
    <n v="2"/>
    <s v="0"/>
    <n v="19"/>
    <s v="7"/>
    <x v="0"/>
    <n v="1"/>
    <n v="15"/>
    <x v="7"/>
    <x v="6"/>
    <x v="6"/>
  </r>
  <r>
    <x v="768"/>
    <x v="1"/>
    <x v="768"/>
    <n v="1"/>
    <s v="0"/>
    <n v="19"/>
    <s v="3"/>
    <x v="0"/>
    <n v="1"/>
    <n v="15"/>
    <x v="7"/>
    <x v="6"/>
    <x v="6"/>
  </r>
  <r>
    <x v="769"/>
    <x v="2"/>
    <x v="769"/>
    <n v="1"/>
    <s v="0"/>
    <n v="19"/>
    <s v="4"/>
    <x v="1"/>
    <n v="0"/>
    <n v="15"/>
    <x v="7"/>
    <x v="3"/>
    <x v="3"/>
  </r>
  <r>
    <x v="770"/>
    <x v="0"/>
    <x v="770"/>
    <n v="1"/>
    <s v="1"/>
    <n v="19"/>
    <s v="8"/>
    <x v="1"/>
    <n v="0"/>
    <n v="15"/>
    <x v="7"/>
    <x v="8"/>
    <x v="8"/>
  </r>
  <r>
    <x v="771"/>
    <x v="3"/>
    <x v="771"/>
    <n v="2"/>
    <s v="2"/>
    <n v="20"/>
    <s v="9"/>
    <x v="0"/>
    <n v="1"/>
    <n v="15"/>
    <x v="7"/>
    <x v="1"/>
    <x v="1"/>
  </r>
  <r>
    <x v="772"/>
    <x v="1"/>
    <x v="772"/>
    <n v="1"/>
    <s v="0"/>
    <n v="19"/>
    <s v="9"/>
    <x v="0"/>
    <n v="1"/>
    <n v="15"/>
    <x v="7"/>
    <x v="0"/>
    <x v="0"/>
  </r>
  <r>
    <x v="773"/>
    <x v="0"/>
    <x v="773"/>
    <n v="1"/>
    <s v="0"/>
    <n v="19"/>
    <s v="6"/>
    <x v="1"/>
    <n v="0"/>
    <n v="15"/>
    <x v="7"/>
    <x v="2"/>
    <x v="2"/>
  </r>
  <r>
    <x v="774"/>
    <x v="2"/>
    <x v="774"/>
    <n v="1"/>
    <s v="1"/>
    <n v="19"/>
    <s v="3"/>
    <x v="0"/>
    <n v="0"/>
    <n v="15"/>
    <x v="7"/>
    <x v="5"/>
    <x v="5"/>
  </r>
  <r>
    <x v="775"/>
    <x v="1"/>
    <x v="775"/>
    <n v="1"/>
    <s v="1"/>
    <n v="19"/>
    <s v="3"/>
    <x v="0"/>
    <n v="1"/>
    <n v="15"/>
    <x v="7"/>
    <x v="0"/>
    <x v="0"/>
  </r>
  <r>
    <x v="776"/>
    <x v="1"/>
    <x v="776"/>
    <n v="1"/>
    <s v="0"/>
    <n v="19"/>
    <s v="5"/>
    <x v="0"/>
    <n v="1"/>
    <n v="15"/>
    <x v="7"/>
    <x v="2"/>
    <x v="2"/>
  </r>
  <r>
    <x v="777"/>
    <x v="2"/>
    <x v="777"/>
    <n v="2"/>
    <s v="3"/>
    <n v="20"/>
    <s v="9"/>
    <x v="0"/>
    <n v="1"/>
    <n v="15"/>
    <x v="7"/>
    <x v="1"/>
    <x v="1"/>
  </r>
  <r>
    <x v="778"/>
    <x v="2"/>
    <x v="778"/>
    <n v="1"/>
    <s v="0"/>
    <n v="19"/>
    <s v="2"/>
    <x v="1"/>
    <n v="0"/>
    <n v="15"/>
    <x v="7"/>
    <x v="8"/>
    <x v="8"/>
  </r>
  <r>
    <x v="779"/>
    <x v="1"/>
    <x v="779"/>
    <n v="1"/>
    <s v="3"/>
    <n v="20"/>
    <s v="8"/>
    <x v="1"/>
    <n v="1"/>
    <n v="15"/>
    <x v="7"/>
    <x v="1"/>
    <x v="1"/>
  </r>
  <r>
    <x v="780"/>
    <x v="2"/>
    <x v="780"/>
    <n v="2"/>
    <s v="1"/>
    <n v="19"/>
    <s v="4"/>
    <x v="1"/>
    <n v="1"/>
    <n v="15"/>
    <x v="7"/>
    <x v="3"/>
    <x v="3"/>
  </r>
  <r>
    <x v="781"/>
    <x v="2"/>
    <x v="781"/>
    <n v="2"/>
    <s v="0"/>
    <n v="19"/>
    <s v="7"/>
    <x v="0"/>
    <n v="1"/>
    <n v="15"/>
    <x v="7"/>
    <x v="0"/>
    <x v="0"/>
  </r>
  <r>
    <x v="782"/>
    <x v="0"/>
    <x v="782"/>
    <n v="1"/>
    <s v="3"/>
    <n v="20"/>
    <s v="3"/>
    <x v="0"/>
    <n v="0"/>
    <n v="15"/>
    <x v="7"/>
    <x v="1"/>
    <x v="1"/>
  </r>
  <r>
    <x v="783"/>
    <x v="0"/>
    <x v="783"/>
    <n v="1"/>
    <s v="0"/>
    <n v="19"/>
    <s v="9"/>
    <x v="0"/>
    <n v="0"/>
    <n v="15"/>
    <x v="7"/>
    <x v="6"/>
    <x v="6"/>
  </r>
  <r>
    <x v="784"/>
    <x v="1"/>
    <x v="784"/>
    <n v="1"/>
    <s v="1"/>
    <n v="19"/>
    <s v="7"/>
    <x v="0"/>
    <n v="1"/>
    <n v="15"/>
    <x v="7"/>
    <x v="6"/>
    <x v="6"/>
  </r>
  <r>
    <x v="785"/>
    <x v="2"/>
    <x v="785"/>
    <n v="1"/>
    <s v="0"/>
    <n v="19"/>
    <s v="7"/>
    <x v="0"/>
    <n v="0"/>
    <n v="15"/>
    <x v="7"/>
    <x v="5"/>
    <x v="5"/>
  </r>
  <r>
    <x v="786"/>
    <x v="2"/>
    <x v="786"/>
    <n v="2"/>
    <s v="0"/>
    <n v="19"/>
    <s v="6"/>
    <x v="1"/>
    <n v="1"/>
    <n v="15"/>
    <x v="7"/>
    <x v="2"/>
    <x v="2"/>
  </r>
  <r>
    <x v="787"/>
    <x v="2"/>
    <x v="787"/>
    <n v="1"/>
    <s v="0"/>
    <n v="19"/>
    <s v="8"/>
    <x v="1"/>
    <n v="0"/>
    <n v="15"/>
    <x v="7"/>
    <x v="3"/>
    <x v="3"/>
  </r>
  <r>
    <x v="788"/>
    <x v="1"/>
    <x v="788"/>
    <n v="1"/>
    <s v="1"/>
    <n v="19"/>
    <s v="2"/>
    <x v="1"/>
    <n v="1"/>
    <n v="15"/>
    <x v="7"/>
    <x v="2"/>
    <x v="2"/>
  </r>
  <r>
    <x v="789"/>
    <x v="3"/>
    <x v="789"/>
    <n v="1"/>
    <s v="0"/>
    <n v="19"/>
    <s v="4"/>
    <x v="1"/>
    <n v="0"/>
    <n v="15"/>
    <x v="7"/>
    <x v="0"/>
    <x v="0"/>
  </r>
  <r>
    <x v="790"/>
    <x v="1"/>
    <x v="790"/>
    <n v="1"/>
    <s v="0"/>
    <n v="19"/>
    <s v="1"/>
    <x v="0"/>
    <n v="1"/>
    <n v="15"/>
    <x v="7"/>
    <x v="2"/>
    <x v="2"/>
  </r>
  <r>
    <x v="791"/>
    <x v="0"/>
    <x v="791"/>
    <n v="1"/>
    <s v="0"/>
    <n v="19"/>
    <s v="5"/>
    <x v="0"/>
    <n v="0"/>
    <n v="15"/>
    <x v="7"/>
    <x v="3"/>
    <x v="3"/>
  </r>
  <r>
    <x v="792"/>
    <x v="1"/>
    <x v="792"/>
    <n v="1"/>
    <s v="2"/>
    <n v="20"/>
    <s v="7"/>
    <x v="0"/>
    <n v="1"/>
    <n v="15"/>
    <x v="7"/>
    <x v="1"/>
    <x v="1"/>
  </r>
  <r>
    <x v="793"/>
    <x v="0"/>
    <x v="793"/>
    <n v="2"/>
    <s v="0"/>
    <n v="19"/>
    <s v="1"/>
    <x v="0"/>
    <n v="1"/>
    <n v="15"/>
    <x v="7"/>
    <x v="2"/>
    <x v="2"/>
  </r>
  <r>
    <x v="794"/>
    <x v="1"/>
    <x v="794"/>
    <n v="1"/>
    <s v="0"/>
    <n v="19"/>
    <s v="3"/>
    <x v="0"/>
    <n v="1"/>
    <n v="15"/>
    <x v="7"/>
    <x v="7"/>
    <x v="7"/>
  </r>
  <r>
    <x v="795"/>
    <x v="2"/>
    <x v="795"/>
    <n v="2"/>
    <s v="2"/>
    <n v="20"/>
    <s v="9"/>
    <x v="0"/>
    <n v="1"/>
    <n v="15"/>
    <x v="7"/>
    <x v="1"/>
    <x v="1"/>
  </r>
  <r>
    <x v="796"/>
    <x v="1"/>
    <x v="796"/>
    <n v="1"/>
    <s v="1"/>
    <n v="19"/>
    <s v="1"/>
    <x v="0"/>
    <n v="1"/>
    <n v="15"/>
    <x v="7"/>
    <x v="4"/>
    <x v="4"/>
  </r>
  <r>
    <x v="797"/>
    <x v="0"/>
    <x v="797"/>
    <n v="2"/>
    <s v="2"/>
    <n v="20"/>
    <s v="3"/>
    <x v="0"/>
    <n v="1"/>
    <n v="15"/>
    <x v="7"/>
    <x v="1"/>
    <x v="1"/>
  </r>
  <r>
    <x v="798"/>
    <x v="3"/>
    <x v="798"/>
    <n v="1"/>
    <s v="1"/>
    <n v="19"/>
    <s v="3"/>
    <x v="0"/>
    <n v="0"/>
    <n v="15"/>
    <x v="7"/>
    <x v="3"/>
    <x v="3"/>
  </r>
  <r>
    <x v="799"/>
    <x v="1"/>
    <x v="799"/>
    <n v="1"/>
    <s v="2"/>
    <n v="20"/>
    <s v="4"/>
    <x v="1"/>
    <n v="1"/>
    <n v="15"/>
    <x v="7"/>
    <x v="1"/>
    <x v="1"/>
  </r>
  <r>
    <x v="800"/>
    <x v="0"/>
    <x v="800"/>
    <n v="1"/>
    <s v="1"/>
    <n v="19"/>
    <s v="1"/>
    <x v="0"/>
    <n v="0"/>
    <n v="15"/>
    <x v="7"/>
    <x v="0"/>
    <x v="0"/>
  </r>
  <r>
    <x v="801"/>
    <x v="2"/>
    <x v="801"/>
    <n v="2"/>
    <s v="2"/>
    <n v="20"/>
    <s v="4"/>
    <x v="1"/>
    <n v="1"/>
    <n v="15"/>
    <x v="7"/>
    <x v="1"/>
    <x v="1"/>
  </r>
  <r>
    <x v="802"/>
    <x v="3"/>
    <x v="802"/>
    <n v="1"/>
    <s v="2"/>
    <n v="20"/>
    <s v="7"/>
    <x v="0"/>
    <n v="0"/>
    <n v="15"/>
    <x v="7"/>
    <x v="1"/>
    <x v="1"/>
  </r>
  <r>
    <x v="803"/>
    <x v="1"/>
    <x v="803"/>
    <n v="1"/>
    <s v="0"/>
    <n v="19"/>
    <s v="7"/>
    <x v="0"/>
    <n v="1"/>
    <n v="15"/>
    <x v="7"/>
    <x v="5"/>
    <x v="5"/>
  </r>
  <r>
    <x v="804"/>
    <x v="2"/>
    <x v="804"/>
    <n v="1"/>
    <s v="0"/>
    <n v="19"/>
    <s v="1"/>
    <x v="0"/>
    <n v="0"/>
    <n v="15"/>
    <x v="7"/>
    <x v="0"/>
    <x v="0"/>
  </r>
  <r>
    <x v="805"/>
    <x v="0"/>
    <x v="805"/>
    <n v="2"/>
    <s v="1"/>
    <n v="19"/>
    <s v="7"/>
    <x v="0"/>
    <n v="1"/>
    <n v="15"/>
    <x v="7"/>
    <x v="6"/>
    <x v="6"/>
  </r>
  <r>
    <x v="806"/>
    <x v="0"/>
    <x v="806"/>
    <n v="1"/>
    <s v="0"/>
    <n v="19"/>
    <s v="3"/>
    <x v="0"/>
    <n v="0"/>
    <n v="15"/>
    <x v="7"/>
    <x v="2"/>
    <x v="2"/>
  </r>
  <r>
    <x v="807"/>
    <x v="2"/>
    <x v="807"/>
    <n v="1"/>
    <s v="2"/>
    <n v="20"/>
    <s v="2"/>
    <x v="1"/>
    <n v="0"/>
    <n v="15"/>
    <x v="7"/>
    <x v="1"/>
    <x v="1"/>
  </r>
  <r>
    <x v="808"/>
    <x v="2"/>
    <x v="808"/>
    <n v="1"/>
    <s v="0"/>
    <n v="19"/>
    <s v="4"/>
    <x v="1"/>
    <n v="0"/>
    <n v="15"/>
    <x v="7"/>
    <x v="3"/>
    <x v="3"/>
  </r>
  <r>
    <x v="809"/>
    <x v="0"/>
    <x v="809"/>
    <n v="2"/>
    <s v="0"/>
    <n v="19"/>
    <s v="4"/>
    <x v="1"/>
    <n v="1"/>
    <n v="15"/>
    <x v="7"/>
    <x v="7"/>
    <x v="7"/>
  </r>
  <r>
    <x v="810"/>
    <x v="3"/>
    <x v="810"/>
    <n v="1"/>
    <s v="0"/>
    <n v="19"/>
    <s v="6"/>
    <x v="1"/>
    <n v="0"/>
    <n v="15"/>
    <x v="7"/>
    <x v="2"/>
    <x v="2"/>
  </r>
  <r>
    <x v="811"/>
    <x v="1"/>
    <x v="811"/>
    <n v="1"/>
    <s v="0"/>
    <n v="19"/>
    <s v="6"/>
    <x v="1"/>
    <n v="1"/>
    <n v="15"/>
    <x v="7"/>
    <x v="0"/>
    <x v="0"/>
  </r>
  <r>
    <x v="812"/>
    <x v="2"/>
    <x v="812"/>
    <n v="2"/>
    <s v="1"/>
    <n v="19"/>
    <s v="4"/>
    <x v="1"/>
    <n v="1"/>
    <n v="15"/>
    <x v="7"/>
    <x v="5"/>
    <x v="5"/>
  </r>
  <r>
    <x v="813"/>
    <x v="1"/>
    <x v="813"/>
    <n v="1"/>
    <s v="1"/>
    <n v="19"/>
    <s v="1"/>
    <x v="0"/>
    <n v="1"/>
    <n v="15"/>
    <x v="7"/>
    <x v="8"/>
    <x v="8"/>
  </r>
  <r>
    <x v="814"/>
    <x v="2"/>
    <x v="814"/>
    <n v="1"/>
    <s v="2"/>
    <n v="20"/>
    <s v="8"/>
    <x v="1"/>
    <n v="0"/>
    <n v="15"/>
    <x v="7"/>
    <x v="1"/>
    <x v="1"/>
  </r>
  <r>
    <x v="815"/>
    <x v="1"/>
    <x v="815"/>
    <n v="1"/>
    <s v="0"/>
    <n v="19"/>
    <s v="1"/>
    <x v="0"/>
    <n v="1"/>
    <n v="15"/>
    <x v="7"/>
    <x v="7"/>
    <x v="7"/>
  </r>
  <r>
    <x v="816"/>
    <x v="3"/>
    <x v="816"/>
    <n v="1"/>
    <s v="1"/>
    <n v="19"/>
    <s v="1"/>
    <x v="0"/>
    <n v="0"/>
    <n v="15"/>
    <x v="7"/>
    <x v="2"/>
    <x v="2"/>
  </r>
  <r>
    <x v="817"/>
    <x v="1"/>
    <x v="817"/>
    <n v="1"/>
    <s v="0"/>
    <n v="19"/>
    <s v="4"/>
    <x v="1"/>
    <n v="1"/>
    <n v="15"/>
    <x v="7"/>
    <x v="2"/>
    <x v="2"/>
  </r>
  <r>
    <x v="818"/>
    <x v="2"/>
    <x v="818"/>
    <n v="2"/>
    <s v="1"/>
    <n v="19"/>
    <s v="1"/>
    <x v="0"/>
    <n v="1"/>
    <n v="15"/>
    <x v="7"/>
    <x v="0"/>
    <x v="0"/>
  </r>
  <r>
    <x v="819"/>
    <x v="1"/>
    <x v="819"/>
    <n v="1"/>
    <s v="0"/>
    <n v="19"/>
    <s v="4"/>
    <x v="1"/>
    <n v="1"/>
    <n v="15"/>
    <x v="7"/>
    <x v="8"/>
    <x v="8"/>
  </r>
  <r>
    <x v="820"/>
    <x v="2"/>
    <x v="820"/>
    <n v="1"/>
    <s v="0"/>
    <n v="19"/>
    <s v="6"/>
    <x v="1"/>
    <n v="0"/>
    <n v="15"/>
    <x v="7"/>
    <x v="7"/>
    <x v="7"/>
  </r>
  <r>
    <x v="821"/>
    <x v="1"/>
    <x v="821"/>
    <n v="1"/>
    <s v="0"/>
    <n v="19"/>
    <s v="3"/>
    <x v="0"/>
    <n v="1"/>
    <n v="15"/>
    <x v="7"/>
    <x v="8"/>
    <x v="8"/>
  </r>
  <r>
    <x v="822"/>
    <x v="0"/>
    <x v="822"/>
    <n v="1"/>
    <s v="1"/>
    <n v="19"/>
    <s v="9"/>
    <x v="0"/>
    <n v="0"/>
    <n v="15"/>
    <x v="7"/>
    <x v="3"/>
    <x v="3"/>
  </r>
  <r>
    <x v="823"/>
    <x v="1"/>
    <x v="823"/>
    <n v="1"/>
    <s v="0"/>
    <n v="19"/>
    <s v="4"/>
    <x v="1"/>
    <n v="1"/>
    <n v="15"/>
    <x v="7"/>
    <x v="8"/>
    <x v="8"/>
  </r>
  <r>
    <x v="824"/>
    <x v="0"/>
    <x v="824"/>
    <n v="1"/>
    <s v="1"/>
    <n v="19"/>
    <s v="2"/>
    <x v="1"/>
    <n v="0"/>
    <n v="15"/>
    <x v="7"/>
    <x v="3"/>
    <x v="3"/>
  </r>
  <r>
    <x v="825"/>
    <x v="0"/>
    <x v="825"/>
    <n v="1"/>
    <s v="1"/>
    <n v="19"/>
    <s v="3"/>
    <x v="0"/>
    <n v="0"/>
    <n v="15"/>
    <x v="7"/>
    <x v="0"/>
    <x v="0"/>
  </r>
  <r>
    <x v="826"/>
    <x v="1"/>
    <x v="826"/>
    <n v="1"/>
    <s v="0"/>
    <n v="19"/>
    <s v="6"/>
    <x v="1"/>
    <n v="1"/>
    <n v="15"/>
    <x v="7"/>
    <x v="0"/>
    <x v="0"/>
  </r>
  <r>
    <x v="827"/>
    <x v="2"/>
    <x v="827"/>
    <n v="2"/>
    <s v="2"/>
    <n v="20"/>
    <s v="3"/>
    <x v="0"/>
    <n v="1"/>
    <n v="15"/>
    <x v="7"/>
    <x v="1"/>
    <x v="1"/>
  </r>
  <r>
    <x v="828"/>
    <x v="0"/>
    <x v="828"/>
    <n v="2"/>
    <s v="0"/>
    <n v="19"/>
    <s v="1"/>
    <x v="0"/>
    <n v="1"/>
    <n v="15"/>
    <x v="7"/>
    <x v="6"/>
    <x v="6"/>
  </r>
  <r>
    <x v="829"/>
    <x v="1"/>
    <x v="829"/>
    <n v="1"/>
    <s v="0"/>
    <n v="19"/>
    <s v="1"/>
    <x v="0"/>
    <n v="1"/>
    <n v="15"/>
    <x v="7"/>
    <x v="6"/>
    <x v="6"/>
  </r>
  <r>
    <x v="830"/>
    <x v="0"/>
    <x v="830"/>
    <n v="1"/>
    <s v="2"/>
    <n v="20"/>
    <s v="1"/>
    <x v="0"/>
    <n v="0"/>
    <n v="15"/>
    <x v="7"/>
    <x v="1"/>
    <x v="1"/>
  </r>
  <r>
    <x v="831"/>
    <x v="1"/>
    <x v="831"/>
    <n v="1"/>
    <s v="0"/>
    <n v="19"/>
    <s v="1"/>
    <x v="0"/>
    <n v="1"/>
    <n v="15"/>
    <x v="7"/>
    <x v="2"/>
    <x v="2"/>
  </r>
  <r>
    <x v="832"/>
    <x v="2"/>
    <x v="832"/>
    <n v="2"/>
    <s v="1"/>
    <n v="19"/>
    <s v="3"/>
    <x v="0"/>
    <n v="1"/>
    <n v="15"/>
    <x v="7"/>
    <x v="0"/>
    <x v="0"/>
  </r>
  <r>
    <x v="833"/>
    <x v="1"/>
    <x v="833"/>
    <n v="1"/>
    <s v="0"/>
    <n v="19"/>
    <s v="3"/>
    <x v="0"/>
    <n v="1"/>
    <n v="15"/>
    <x v="7"/>
    <x v="4"/>
    <x v="4"/>
  </r>
  <r>
    <x v="834"/>
    <x v="2"/>
    <x v="834"/>
    <n v="1"/>
    <s v="0"/>
    <n v="19"/>
    <s v="1"/>
    <x v="0"/>
    <n v="0"/>
    <n v="15"/>
    <x v="7"/>
    <x v="5"/>
    <x v="5"/>
  </r>
  <r>
    <x v="835"/>
    <x v="2"/>
    <x v="835"/>
    <n v="2"/>
    <s v="1"/>
    <n v="19"/>
    <s v="2"/>
    <x v="1"/>
    <n v="1"/>
    <n v="15"/>
    <x v="7"/>
    <x v="8"/>
    <x v="8"/>
  </r>
  <r>
    <x v="836"/>
    <x v="1"/>
    <x v="836"/>
    <n v="1"/>
    <s v="0"/>
    <n v="19"/>
    <s v="8"/>
    <x v="1"/>
    <n v="1"/>
    <n v="15"/>
    <x v="7"/>
    <x v="5"/>
    <x v="5"/>
  </r>
  <r>
    <x v="837"/>
    <x v="2"/>
    <x v="837"/>
    <n v="1"/>
    <s v="0"/>
    <n v="19"/>
    <s v="3"/>
    <x v="0"/>
    <n v="0"/>
    <n v="15"/>
    <x v="7"/>
    <x v="8"/>
    <x v="8"/>
  </r>
  <r>
    <x v="838"/>
    <x v="1"/>
    <x v="838"/>
    <n v="1"/>
    <s v="0"/>
    <n v="19"/>
    <s v="7"/>
    <x v="0"/>
    <n v="1"/>
    <n v="15"/>
    <x v="7"/>
    <x v="5"/>
    <x v="5"/>
  </r>
  <r>
    <x v="839"/>
    <x v="2"/>
    <x v="839"/>
    <n v="2"/>
    <s v="1"/>
    <n v="19"/>
    <s v="6"/>
    <x v="1"/>
    <n v="1"/>
    <n v="15"/>
    <x v="7"/>
    <x v="0"/>
    <x v="0"/>
  </r>
  <r>
    <x v="840"/>
    <x v="3"/>
    <x v="840"/>
    <n v="1"/>
    <s v="0"/>
    <n v="19"/>
    <s v="6"/>
    <x v="1"/>
    <n v="0"/>
    <n v="15"/>
    <x v="7"/>
    <x v="5"/>
    <x v="5"/>
  </r>
  <r>
    <x v="841"/>
    <x v="1"/>
    <x v="841"/>
    <n v="1"/>
    <s v="0"/>
    <n v="19"/>
    <s v="4"/>
    <x v="1"/>
    <n v="1"/>
    <n v="15"/>
    <x v="7"/>
    <x v="8"/>
    <x v="8"/>
  </r>
  <r>
    <x v="842"/>
    <x v="0"/>
    <x v="842"/>
    <n v="2"/>
    <s v="0"/>
    <n v="19"/>
    <s v="7"/>
    <x v="0"/>
    <n v="1"/>
    <n v="15"/>
    <x v="7"/>
    <x v="8"/>
    <x v="8"/>
  </r>
  <r>
    <x v="843"/>
    <x v="0"/>
    <x v="843"/>
    <n v="2"/>
    <s v="0"/>
    <n v="19"/>
    <s v="1"/>
    <x v="0"/>
    <n v="1"/>
    <n v="15"/>
    <x v="7"/>
    <x v="4"/>
    <x v="4"/>
  </r>
  <r>
    <x v="844"/>
    <x v="0"/>
    <x v="844"/>
    <n v="1"/>
    <s v="0"/>
    <n v="19"/>
    <s v="7"/>
    <x v="0"/>
    <n v="0"/>
    <n v="15"/>
    <x v="7"/>
    <x v="6"/>
    <x v="6"/>
  </r>
  <r>
    <x v="845"/>
    <x v="1"/>
    <x v="845"/>
    <n v="1"/>
    <s v="0"/>
    <n v="19"/>
    <s v="6"/>
    <x v="1"/>
    <n v="1"/>
    <n v="15"/>
    <x v="7"/>
    <x v="5"/>
    <x v="5"/>
  </r>
  <r>
    <x v="846"/>
    <x v="0"/>
    <x v="846"/>
    <n v="2"/>
    <s v="0"/>
    <n v="19"/>
    <s v="2"/>
    <x v="1"/>
    <n v="1"/>
    <n v="15"/>
    <x v="7"/>
    <x v="7"/>
    <x v="7"/>
  </r>
  <r>
    <x v="847"/>
    <x v="2"/>
    <x v="847"/>
    <n v="2"/>
    <s v="0"/>
    <n v="19"/>
    <s v="4"/>
    <x v="1"/>
    <n v="1"/>
    <n v="15"/>
    <x v="7"/>
    <x v="5"/>
    <x v="5"/>
  </r>
  <r>
    <x v="848"/>
    <x v="0"/>
    <x v="848"/>
    <n v="1"/>
    <s v="0"/>
    <n v="19"/>
    <s v="2"/>
    <x v="1"/>
    <n v="0"/>
    <n v="15"/>
    <x v="7"/>
    <x v="7"/>
    <x v="7"/>
  </r>
  <r>
    <x v="849"/>
    <x v="2"/>
    <x v="849"/>
    <n v="2"/>
    <s v="0"/>
    <n v="19"/>
    <s v="1"/>
    <x v="0"/>
    <n v="1"/>
    <n v="15"/>
    <x v="7"/>
    <x v="8"/>
    <x v="8"/>
  </r>
  <r>
    <x v="850"/>
    <x v="1"/>
    <x v="850"/>
    <n v="1"/>
    <s v="0"/>
    <n v="19"/>
    <s v="4"/>
    <x v="1"/>
    <n v="1"/>
    <n v="15"/>
    <x v="7"/>
    <x v="2"/>
    <x v="2"/>
  </r>
  <r>
    <x v="851"/>
    <x v="0"/>
    <x v="851"/>
    <n v="2"/>
    <s v="0"/>
    <n v="19"/>
    <s v="6"/>
    <x v="1"/>
    <n v="1"/>
    <n v="15"/>
    <x v="7"/>
    <x v="6"/>
    <x v="6"/>
  </r>
  <r>
    <x v="852"/>
    <x v="0"/>
    <x v="852"/>
    <n v="1"/>
    <s v="0"/>
    <n v="19"/>
    <s v="2"/>
    <x v="1"/>
    <n v="0"/>
    <n v="15"/>
    <x v="7"/>
    <x v="2"/>
    <x v="2"/>
  </r>
  <r>
    <x v="853"/>
    <x v="0"/>
    <x v="853"/>
    <n v="2"/>
    <s v="1"/>
    <n v="19"/>
    <s v="5"/>
    <x v="0"/>
    <n v="1"/>
    <n v="15"/>
    <x v="7"/>
    <x v="8"/>
    <x v="8"/>
  </r>
  <r>
    <x v="854"/>
    <x v="1"/>
    <x v="854"/>
    <n v="1"/>
    <s v="1"/>
    <n v="19"/>
    <s v="2"/>
    <x v="1"/>
    <n v="1"/>
    <n v="15"/>
    <x v="7"/>
    <x v="3"/>
    <x v="3"/>
  </r>
  <r>
    <x v="855"/>
    <x v="0"/>
    <x v="855"/>
    <n v="2"/>
    <s v="0"/>
    <n v="19"/>
    <s v="5"/>
    <x v="0"/>
    <n v="1"/>
    <n v="15"/>
    <x v="7"/>
    <x v="3"/>
    <x v="3"/>
  </r>
  <r>
    <x v="856"/>
    <x v="1"/>
    <x v="856"/>
    <n v="1"/>
    <s v="1"/>
    <n v="19"/>
    <s v="1"/>
    <x v="0"/>
    <n v="1"/>
    <n v="15"/>
    <x v="7"/>
    <x v="3"/>
    <x v="3"/>
  </r>
  <r>
    <x v="857"/>
    <x v="2"/>
    <x v="857"/>
    <n v="2"/>
    <s v="0"/>
    <n v="19"/>
    <s v="7"/>
    <x v="0"/>
    <n v="1"/>
    <n v="15"/>
    <x v="7"/>
    <x v="0"/>
    <x v="0"/>
  </r>
  <r>
    <x v="858"/>
    <x v="3"/>
    <x v="858"/>
    <n v="1"/>
    <s v="3"/>
    <n v="20"/>
    <s v="1"/>
    <x v="0"/>
    <n v="0"/>
    <n v="15"/>
    <x v="7"/>
    <x v="1"/>
    <x v="1"/>
  </r>
  <r>
    <x v="859"/>
    <x v="1"/>
    <x v="859"/>
    <n v="1"/>
    <s v="3"/>
    <n v="20"/>
    <s v="8"/>
    <x v="1"/>
    <n v="1"/>
    <n v="15"/>
    <x v="7"/>
    <x v="1"/>
    <x v="1"/>
  </r>
  <r>
    <x v="860"/>
    <x v="1"/>
    <x v="860"/>
    <n v="1"/>
    <s v="0"/>
    <n v="19"/>
    <s v="2"/>
    <x v="1"/>
    <n v="1"/>
    <n v="15"/>
    <x v="7"/>
    <x v="6"/>
    <x v="6"/>
  </r>
  <r>
    <x v="861"/>
    <x v="0"/>
    <x v="861"/>
    <n v="2"/>
    <s v="2"/>
    <n v="20"/>
    <s v="3"/>
    <x v="0"/>
    <n v="1"/>
    <n v="15"/>
    <x v="7"/>
    <x v="1"/>
    <x v="1"/>
  </r>
  <r>
    <x v="862"/>
    <x v="2"/>
    <x v="862"/>
    <n v="1"/>
    <s v="2"/>
    <n v="20"/>
    <s v="8"/>
    <x v="1"/>
    <n v="0"/>
    <n v="15"/>
    <x v="7"/>
    <x v="1"/>
    <x v="1"/>
  </r>
  <r>
    <x v="863"/>
    <x v="1"/>
    <x v="863"/>
    <n v="1"/>
    <s v="0"/>
    <n v="19"/>
    <s v="1"/>
    <x v="0"/>
    <n v="1"/>
    <n v="15"/>
    <x v="7"/>
    <x v="7"/>
    <x v="7"/>
  </r>
  <r>
    <x v="864"/>
    <x v="2"/>
    <x v="864"/>
    <n v="2"/>
    <s v="2"/>
    <n v="20"/>
    <s v="8"/>
    <x v="1"/>
    <n v="1"/>
    <n v="15"/>
    <x v="7"/>
    <x v="1"/>
    <x v="1"/>
  </r>
  <r>
    <x v="865"/>
    <x v="2"/>
    <x v="865"/>
    <n v="1"/>
    <s v="0"/>
    <n v="19"/>
    <s v="4"/>
    <x v="1"/>
    <n v="0"/>
    <n v="15"/>
    <x v="7"/>
    <x v="0"/>
    <x v="0"/>
  </r>
  <r>
    <x v="866"/>
    <x v="2"/>
    <x v="866"/>
    <n v="1"/>
    <s v="0"/>
    <n v="19"/>
    <s v="2"/>
    <x v="1"/>
    <n v="0"/>
    <n v="15"/>
    <x v="7"/>
    <x v="2"/>
    <x v="2"/>
  </r>
  <r>
    <x v="867"/>
    <x v="1"/>
    <x v="867"/>
    <n v="1"/>
    <s v="0"/>
    <n v="19"/>
    <s v="2"/>
    <x v="1"/>
    <n v="1"/>
    <n v="15"/>
    <x v="7"/>
    <x v="5"/>
    <x v="5"/>
  </r>
  <r>
    <x v="868"/>
    <x v="0"/>
    <x v="868"/>
    <n v="1"/>
    <s v="1"/>
    <n v="19"/>
    <s v="5"/>
    <x v="0"/>
    <n v="0"/>
    <n v="15"/>
    <x v="7"/>
    <x v="0"/>
    <x v="0"/>
  </r>
  <r>
    <x v="869"/>
    <x v="1"/>
    <x v="869"/>
    <n v="1"/>
    <s v="0"/>
    <n v="19"/>
    <s v="7"/>
    <x v="0"/>
    <n v="1"/>
    <n v="15"/>
    <x v="7"/>
    <x v="8"/>
    <x v="8"/>
  </r>
  <r>
    <x v="870"/>
    <x v="1"/>
    <x v="870"/>
    <n v="1"/>
    <s v="0"/>
    <n v="19"/>
    <s v="4"/>
    <x v="1"/>
    <n v="1"/>
    <n v="15"/>
    <x v="7"/>
    <x v="8"/>
    <x v="8"/>
  </r>
  <r>
    <x v="871"/>
    <x v="0"/>
    <x v="871"/>
    <n v="1"/>
    <s v="0"/>
    <n v="19"/>
    <s v="7"/>
    <x v="0"/>
    <n v="0"/>
    <n v="15"/>
    <x v="7"/>
    <x v="5"/>
    <x v="5"/>
  </r>
  <r>
    <x v="872"/>
    <x v="0"/>
    <x v="872"/>
    <n v="2"/>
    <s v="1"/>
    <n v="19"/>
    <s v="1"/>
    <x v="0"/>
    <n v="1"/>
    <n v="15"/>
    <x v="7"/>
    <x v="5"/>
    <x v="5"/>
  </r>
  <r>
    <x v="873"/>
    <x v="0"/>
    <x v="873"/>
    <n v="2"/>
    <s v="0"/>
    <n v="19"/>
    <s v="9"/>
    <x v="0"/>
    <n v="1"/>
    <n v="15"/>
    <x v="7"/>
    <x v="4"/>
    <x v="4"/>
  </r>
  <r>
    <x v="874"/>
    <x v="1"/>
    <x v="874"/>
    <n v="1"/>
    <s v="1"/>
    <n v="19"/>
    <s v="8"/>
    <x v="1"/>
    <n v="1"/>
    <n v="15"/>
    <x v="7"/>
    <x v="0"/>
    <x v="0"/>
  </r>
  <r>
    <x v="875"/>
    <x v="2"/>
    <x v="875"/>
    <n v="1"/>
    <s v="1"/>
    <n v="19"/>
    <s v="4"/>
    <x v="1"/>
    <n v="0"/>
    <n v="16"/>
    <x v="8"/>
    <x v="8"/>
    <x v="8"/>
  </r>
  <r>
    <x v="876"/>
    <x v="1"/>
    <x v="876"/>
    <n v="1"/>
    <s v="1"/>
    <n v="19"/>
    <s v="9"/>
    <x v="0"/>
    <n v="1"/>
    <n v="16"/>
    <x v="8"/>
    <x v="2"/>
    <x v="2"/>
  </r>
  <r>
    <x v="877"/>
    <x v="1"/>
    <x v="877"/>
    <n v="1"/>
    <s v="0"/>
    <n v="19"/>
    <s v="8"/>
    <x v="1"/>
    <n v="1"/>
    <n v="16"/>
    <x v="8"/>
    <x v="2"/>
    <x v="2"/>
  </r>
  <r>
    <x v="878"/>
    <x v="0"/>
    <x v="878"/>
    <n v="1"/>
    <s v="0"/>
    <n v="19"/>
    <s v="4"/>
    <x v="1"/>
    <n v="0"/>
    <n v="16"/>
    <x v="8"/>
    <x v="6"/>
    <x v="6"/>
  </r>
  <r>
    <x v="879"/>
    <x v="0"/>
    <x v="879"/>
    <n v="1"/>
    <s v="1"/>
    <n v="19"/>
    <s v="9"/>
    <x v="0"/>
    <n v="0"/>
    <n v="16"/>
    <x v="8"/>
    <x v="5"/>
    <x v="5"/>
  </r>
  <r>
    <x v="880"/>
    <x v="3"/>
    <x v="880"/>
    <n v="2"/>
    <s v="1"/>
    <n v="19"/>
    <s v="6"/>
    <x v="1"/>
    <n v="1"/>
    <n v="16"/>
    <x v="8"/>
    <x v="4"/>
    <x v="4"/>
  </r>
  <r>
    <x v="881"/>
    <x v="1"/>
    <x v="881"/>
    <n v="1"/>
    <s v="1"/>
    <n v="19"/>
    <s v="6"/>
    <x v="1"/>
    <n v="1"/>
    <n v="16"/>
    <x v="8"/>
    <x v="6"/>
    <x v="6"/>
  </r>
  <r>
    <x v="882"/>
    <x v="0"/>
    <x v="882"/>
    <n v="2"/>
    <s v="0"/>
    <n v="19"/>
    <s v="1"/>
    <x v="0"/>
    <n v="1"/>
    <n v="16"/>
    <x v="8"/>
    <x v="5"/>
    <x v="5"/>
  </r>
  <r>
    <x v="883"/>
    <x v="1"/>
    <x v="883"/>
    <n v="1"/>
    <s v="1"/>
    <n v="19"/>
    <s v="5"/>
    <x v="0"/>
    <n v="1"/>
    <n v="16"/>
    <x v="8"/>
    <x v="8"/>
    <x v="8"/>
  </r>
  <r>
    <x v="884"/>
    <x v="0"/>
    <x v="884"/>
    <n v="1"/>
    <s v="1"/>
    <n v="19"/>
    <s v="1"/>
    <x v="0"/>
    <n v="0"/>
    <n v="16"/>
    <x v="8"/>
    <x v="8"/>
    <x v="8"/>
  </r>
  <r>
    <x v="885"/>
    <x v="2"/>
    <x v="885"/>
    <n v="1"/>
    <s v="0"/>
    <n v="19"/>
    <s v="7"/>
    <x v="0"/>
    <n v="0"/>
    <n v="16"/>
    <x v="8"/>
    <x v="0"/>
    <x v="0"/>
  </r>
  <r>
    <x v="886"/>
    <x v="2"/>
    <x v="886"/>
    <n v="2"/>
    <s v="2"/>
    <n v="20"/>
    <s v="5"/>
    <x v="0"/>
    <n v="1"/>
    <n v="16"/>
    <x v="8"/>
    <x v="1"/>
    <x v="1"/>
  </r>
  <r>
    <x v="887"/>
    <x v="3"/>
    <x v="887"/>
    <n v="2"/>
    <s v="0"/>
    <n v="19"/>
    <s v="5"/>
    <x v="0"/>
    <n v="1"/>
    <n v="16"/>
    <x v="8"/>
    <x v="7"/>
    <x v="7"/>
  </r>
  <r>
    <x v="888"/>
    <x v="1"/>
    <x v="888"/>
    <n v="1"/>
    <s v="3"/>
    <n v="20"/>
    <s v="4"/>
    <x v="1"/>
    <n v="1"/>
    <n v="16"/>
    <x v="8"/>
    <x v="1"/>
    <x v="1"/>
  </r>
  <r>
    <x v="889"/>
    <x v="0"/>
    <x v="889"/>
    <n v="2"/>
    <s v="0"/>
    <n v="19"/>
    <s v="1"/>
    <x v="0"/>
    <n v="1"/>
    <n v="16"/>
    <x v="8"/>
    <x v="6"/>
    <x v="6"/>
  </r>
  <r>
    <x v="890"/>
    <x v="1"/>
    <x v="890"/>
    <n v="1"/>
    <s v="0"/>
    <n v="19"/>
    <s v="3"/>
    <x v="0"/>
    <n v="1"/>
    <n v="16"/>
    <x v="8"/>
    <x v="7"/>
    <x v="7"/>
  </r>
  <r>
    <x v="891"/>
    <x v="0"/>
    <x v="891"/>
    <n v="1"/>
    <s v="0"/>
    <n v="19"/>
    <s v="6"/>
    <x v="1"/>
    <n v="0"/>
    <n v="16"/>
    <x v="8"/>
    <x v="6"/>
    <x v="6"/>
  </r>
  <r>
    <x v="892"/>
    <x v="1"/>
    <x v="892"/>
    <n v="1"/>
    <s v="3"/>
    <n v="20"/>
    <s v="4"/>
    <x v="1"/>
    <n v="1"/>
    <n v="16"/>
    <x v="8"/>
    <x v="1"/>
    <x v="1"/>
  </r>
  <r>
    <x v="893"/>
    <x v="0"/>
    <x v="893"/>
    <n v="2"/>
    <s v="0"/>
    <n v="19"/>
    <s v="6"/>
    <x v="1"/>
    <n v="1"/>
    <n v="16"/>
    <x v="8"/>
    <x v="2"/>
    <x v="2"/>
  </r>
  <r>
    <x v="894"/>
    <x v="1"/>
    <x v="894"/>
    <n v="1"/>
    <s v="1"/>
    <n v="19"/>
    <s v="4"/>
    <x v="1"/>
    <n v="1"/>
    <n v="16"/>
    <x v="8"/>
    <x v="2"/>
    <x v="2"/>
  </r>
  <r>
    <x v="895"/>
    <x v="0"/>
    <x v="895"/>
    <n v="2"/>
    <s v="0"/>
    <n v="19"/>
    <s v="4"/>
    <x v="1"/>
    <n v="1"/>
    <n v="16"/>
    <x v="8"/>
    <x v="3"/>
    <x v="3"/>
  </r>
  <r>
    <x v="896"/>
    <x v="1"/>
    <x v="896"/>
    <n v="1"/>
    <s v="0"/>
    <n v="19"/>
    <s v="7"/>
    <x v="0"/>
    <n v="1"/>
    <n v="16"/>
    <x v="8"/>
    <x v="8"/>
    <x v="8"/>
  </r>
  <r>
    <x v="897"/>
    <x v="2"/>
    <x v="897"/>
    <n v="1"/>
    <s v="0"/>
    <n v="19"/>
    <s v="6"/>
    <x v="1"/>
    <n v="0"/>
    <n v="16"/>
    <x v="8"/>
    <x v="5"/>
    <x v="5"/>
  </r>
  <r>
    <x v="898"/>
    <x v="1"/>
    <x v="898"/>
    <n v="1"/>
    <s v="0"/>
    <n v="19"/>
    <s v="6"/>
    <x v="1"/>
    <n v="1"/>
    <n v="16"/>
    <x v="8"/>
    <x v="5"/>
    <x v="5"/>
  </r>
  <r>
    <x v="899"/>
    <x v="1"/>
    <x v="899"/>
    <n v="1"/>
    <s v="1"/>
    <n v="19"/>
    <s v="7"/>
    <x v="0"/>
    <n v="1"/>
    <n v="16"/>
    <x v="8"/>
    <x v="8"/>
    <x v="8"/>
  </r>
  <r>
    <x v="900"/>
    <x v="0"/>
    <x v="900"/>
    <n v="1"/>
    <s v="0"/>
    <n v="19"/>
    <s v="7"/>
    <x v="0"/>
    <n v="0"/>
    <n v="16"/>
    <x v="8"/>
    <x v="5"/>
    <x v="5"/>
  </r>
  <r>
    <x v="901"/>
    <x v="3"/>
    <x v="901"/>
    <n v="1"/>
    <s v="0"/>
    <n v="19"/>
    <s v="7"/>
    <x v="0"/>
    <n v="0"/>
    <n v="16"/>
    <x v="8"/>
    <x v="2"/>
    <x v="2"/>
  </r>
  <r>
    <x v="902"/>
    <x v="3"/>
    <x v="902"/>
    <n v="1"/>
    <s v="0"/>
    <n v="19"/>
    <s v="9"/>
    <x v="0"/>
    <n v="0"/>
    <n v="16"/>
    <x v="8"/>
    <x v="2"/>
    <x v="2"/>
  </r>
  <r>
    <x v="903"/>
    <x v="1"/>
    <x v="903"/>
    <n v="1"/>
    <s v="0"/>
    <n v="19"/>
    <s v="4"/>
    <x v="1"/>
    <n v="1"/>
    <n v="16"/>
    <x v="8"/>
    <x v="3"/>
    <x v="3"/>
  </r>
  <r>
    <x v="904"/>
    <x v="2"/>
    <x v="904"/>
    <n v="1"/>
    <s v="3"/>
    <n v="20"/>
    <s v="2"/>
    <x v="1"/>
    <n v="0"/>
    <n v="16"/>
    <x v="8"/>
    <x v="1"/>
    <x v="1"/>
  </r>
  <r>
    <x v="905"/>
    <x v="1"/>
    <x v="905"/>
    <n v="1"/>
    <s v="2"/>
    <n v="20"/>
    <s v="4"/>
    <x v="1"/>
    <n v="1"/>
    <n v="16"/>
    <x v="8"/>
    <x v="1"/>
    <x v="1"/>
  </r>
  <r>
    <x v="906"/>
    <x v="2"/>
    <x v="906"/>
    <n v="1"/>
    <s v="0"/>
    <n v="19"/>
    <s v="9"/>
    <x v="0"/>
    <n v="0"/>
    <n v="16"/>
    <x v="8"/>
    <x v="6"/>
    <x v="6"/>
  </r>
  <r>
    <x v="907"/>
    <x v="0"/>
    <x v="907"/>
    <n v="2"/>
    <s v="0"/>
    <n v="19"/>
    <s v="2"/>
    <x v="1"/>
    <n v="1"/>
    <n v="16"/>
    <x v="8"/>
    <x v="5"/>
    <x v="5"/>
  </r>
  <r>
    <x v="908"/>
    <x v="0"/>
    <x v="908"/>
    <n v="1"/>
    <s v="2"/>
    <n v="20"/>
    <s v="1"/>
    <x v="0"/>
    <n v="0"/>
    <n v="16"/>
    <x v="8"/>
    <x v="1"/>
    <x v="1"/>
  </r>
  <r>
    <x v="909"/>
    <x v="1"/>
    <x v="909"/>
    <n v="1"/>
    <s v="0"/>
    <n v="19"/>
    <s v="3"/>
    <x v="0"/>
    <n v="1"/>
    <n v="16"/>
    <x v="8"/>
    <x v="2"/>
    <x v="2"/>
  </r>
  <r>
    <x v="910"/>
    <x v="0"/>
    <x v="910"/>
    <n v="2"/>
    <s v="0"/>
    <n v="19"/>
    <s v="8"/>
    <x v="1"/>
    <n v="1"/>
    <n v="16"/>
    <x v="8"/>
    <x v="3"/>
    <x v="3"/>
  </r>
  <r>
    <x v="911"/>
    <x v="2"/>
    <x v="911"/>
    <n v="1"/>
    <s v="0"/>
    <n v="19"/>
    <s v="6"/>
    <x v="1"/>
    <n v="0"/>
    <n v="16"/>
    <x v="8"/>
    <x v="2"/>
    <x v="2"/>
  </r>
  <r>
    <x v="912"/>
    <x v="1"/>
    <x v="912"/>
    <n v="1"/>
    <s v="2"/>
    <n v="20"/>
    <s v="5"/>
    <x v="0"/>
    <n v="1"/>
    <n v="16"/>
    <x v="8"/>
    <x v="1"/>
    <x v="1"/>
  </r>
  <r>
    <x v="913"/>
    <x v="1"/>
    <x v="913"/>
    <n v="1"/>
    <s v="0"/>
    <n v="19"/>
    <s v="8"/>
    <x v="1"/>
    <n v="1"/>
    <n v="16"/>
    <x v="8"/>
    <x v="6"/>
    <x v="6"/>
  </r>
  <r>
    <x v="914"/>
    <x v="1"/>
    <x v="914"/>
    <n v="1"/>
    <s v="0"/>
    <n v="19"/>
    <s v="9"/>
    <x v="0"/>
    <n v="1"/>
    <n v="16"/>
    <x v="8"/>
    <x v="0"/>
    <x v="0"/>
  </r>
  <r>
    <x v="915"/>
    <x v="3"/>
    <x v="915"/>
    <n v="1"/>
    <s v="0"/>
    <n v="19"/>
    <s v="7"/>
    <x v="0"/>
    <n v="0"/>
    <n v="16"/>
    <x v="8"/>
    <x v="6"/>
    <x v="6"/>
  </r>
  <r>
    <x v="916"/>
    <x v="1"/>
    <x v="916"/>
    <n v="1"/>
    <s v="1"/>
    <n v="19"/>
    <s v="5"/>
    <x v="0"/>
    <n v="1"/>
    <n v="16"/>
    <x v="8"/>
    <x v="3"/>
    <x v="3"/>
  </r>
  <r>
    <x v="917"/>
    <x v="1"/>
    <x v="917"/>
    <n v="1"/>
    <s v="0"/>
    <n v="19"/>
    <s v="4"/>
    <x v="1"/>
    <n v="1"/>
    <n v="16"/>
    <x v="8"/>
    <x v="0"/>
    <x v="0"/>
  </r>
  <r>
    <x v="918"/>
    <x v="2"/>
    <x v="918"/>
    <n v="1"/>
    <s v="2"/>
    <n v="20"/>
    <s v="3"/>
    <x v="0"/>
    <n v="0"/>
    <n v="16"/>
    <x v="8"/>
    <x v="1"/>
    <x v="1"/>
  </r>
  <r>
    <x v="919"/>
    <x v="2"/>
    <x v="919"/>
    <n v="1"/>
    <s v="0"/>
    <n v="19"/>
    <s v="8"/>
    <x v="1"/>
    <n v="0"/>
    <n v="16"/>
    <x v="8"/>
    <x v="2"/>
    <x v="2"/>
  </r>
  <r>
    <x v="920"/>
    <x v="1"/>
    <x v="920"/>
    <n v="1"/>
    <s v="0"/>
    <n v="19"/>
    <s v="6"/>
    <x v="1"/>
    <n v="1"/>
    <n v="16"/>
    <x v="8"/>
    <x v="7"/>
    <x v="7"/>
  </r>
  <r>
    <x v="921"/>
    <x v="3"/>
    <x v="921"/>
    <n v="2"/>
    <s v="1"/>
    <n v="19"/>
    <s v="6"/>
    <x v="1"/>
    <n v="1"/>
    <n v="16"/>
    <x v="8"/>
    <x v="4"/>
    <x v="4"/>
  </r>
  <r>
    <x v="922"/>
    <x v="1"/>
    <x v="922"/>
    <n v="1"/>
    <s v="1"/>
    <n v="19"/>
    <s v="6"/>
    <x v="1"/>
    <n v="1"/>
    <n v="16"/>
    <x v="8"/>
    <x v="6"/>
    <x v="6"/>
  </r>
  <r>
    <x v="923"/>
    <x v="3"/>
    <x v="923"/>
    <n v="1"/>
    <s v="2"/>
    <n v="20"/>
    <s v="1"/>
    <x v="0"/>
    <n v="0"/>
    <n v="16"/>
    <x v="8"/>
    <x v="1"/>
    <x v="1"/>
  </r>
  <r>
    <x v="924"/>
    <x v="3"/>
    <x v="924"/>
    <n v="2"/>
    <s v="1"/>
    <n v="19"/>
    <s v="1"/>
    <x v="0"/>
    <n v="1"/>
    <n v="16"/>
    <x v="8"/>
    <x v="6"/>
    <x v="6"/>
  </r>
  <r>
    <x v="925"/>
    <x v="1"/>
    <x v="925"/>
    <n v="1"/>
    <s v="3"/>
    <n v="20"/>
    <s v="6"/>
    <x v="1"/>
    <n v="1"/>
    <n v="16"/>
    <x v="8"/>
    <x v="1"/>
    <x v="1"/>
  </r>
  <r>
    <x v="926"/>
    <x v="2"/>
    <x v="926"/>
    <n v="2"/>
    <s v="0"/>
    <n v="19"/>
    <s v="9"/>
    <x v="0"/>
    <n v="1"/>
    <n v="16"/>
    <x v="8"/>
    <x v="7"/>
    <x v="7"/>
  </r>
  <r>
    <x v="927"/>
    <x v="1"/>
    <x v="927"/>
    <n v="1"/>
    <s v="0"/>
    <n v="19"/>
    <s v="9"/>
    <x v="0"/>
    <n v="1"/>
    <n v="16"/>
    <x v="8"/>
    <x v="7"/>
    <x v="7"/>
  </r>
  <r>
    <x v="928"/>
    <x v="1"/>
    <x v="928"/>
    <n v="1"/>
    <s v="0"/>
    <n v="19"/>
    <s v="6"/>
    <x v="1"/>
    <n v="1"/>
    <n v="16"/>
    <x v="8"/>
    <x v="8"/>
    <x v="8"/>
  </r>
  <r>
    <x v="929"/>
    <x v="0"/>
    <x v="929"/>
    <n v="1"/>
    <s v="2"/>
    <n v="20"/>
    <s v="8"/>
    <x v="1"/>
    <n v="0"/>
    <n v="16"/>
    <x v="8"/>
    <x v="1"/>
    <x v="1"/>
  </r>
  <r>
    <x v="930"/>
    <x v="1"/>
    <x v="930"/>
    <n v="1"/>
    <s v="0"/>
    <n v="19"/>
    <s v="9"/>
    <x v="0"/>
    <n v="1"/>
    <n v="16"/>
    <x v="8"/>
    <x v="2"/>
    <x v="2"/>
  </r>
  <r>
    <x v="931"/>
    <x v="0"/>
    <x v="931"/>
    <n v="1"/>
    <s v="0"/>
    <n v="19"/>
    <s v="6"/>
    <x v="1"/>
    <n v="0"/>
    <n v="16"/>
    <x v="8"/>
    <x v="4"/>
    <x v="4"/>
  </r>
  <r>
    <x v="932"/>
    <x v="1"/>
    <x v="932"/>
    <n v="1"/>
    <s v="2"/>
    <n v="20"/>
    <s v="5"/>
    <x v="0"/>
    <n v="1"/>
    <n v="16"/>
    <x v="8"/>
    <x v="1"/>
    <x v="1"/>
  </r>
  <r>
    <x v="933"/>
    <x v="1"/>
    <x v="933"/>
    <n v="1"/>
    <s v="0"/>
    <n v="19"/>
    <s v="1"/>
    <x v="0"/>
    <n v="1"/>
    <n v="16"/>
    <x v="8"/>
    <x v="4"/>
    <x v="4"/>
  </r>
  <r>
    <x v="934"/>
    <x v="1"/>
    <x v="934"/>
    <n v="1"/>
    <s v="0"/>
    <n v="19"/>
    <s v="8"/>
    <x v="1"/>
    <n v="1"/>
    <n v="16"/>
    <x v="8"/>
    <x v="6"/>
    <x v="6"/>
  </r>
  <r>
    <x v="935"/>
    <x v="1"/>
    <x v="935"/>
    <n v="1"/>
    <s v="0"/>
    <n v="19"/>
    <s v="9"/>
    <x v="0"/>
    <n v="1"/>
    <n v="16"/>
    <x v="8"/>
    <x v="2"/>
    <x v="2"/>
  </r>
  <r>
    <x v="936"/>
    <x v="1"/>
    <x v="936"/>
    <n v="1"/>
    <s v="0"/>
    <n v="19"/>
    <s v="5"/>
    <x v="0"/>
    <n v="1"/>
    <n v="16"/>
    <x v="8"/>
    <x v="8"/>
    <x v="8"/>
  </r>
  <r>
    <x v="937"/>
    <x v="2"/>
    <x v="937"/>
    <n v="1"/>
    <s v="1"/>
    <n v="19"/>
    <s v="4"/>
    <x v="1"/>
    <n v="0"/>
    <n v="16"/>
    <x v="8"/>
    <x v="2"/>
    <x v="2"/>
  </r>
  <r>
    <x v="938"/>
    <x v="2"/>
    <x v="938"/>
    <n v="2"/>
    <s v="0"/>
    <n v="19"/>
    <s v="1"/>
    <x v="0"/>
    <n v="1"/>
    <n v="16"/>
    <x v="8"/>
    <x v="3"/>
    <x v="3"/>
  </r>
  <r>
    <x v="939"/>
    <x v="1"/>
    <x v="939"/>
    <n v="1"/>
    <s v="0"/>
    <n v="19"/>
    <s v="1"/>
    <x v="0"/>
    <n v="1"/>
    <n v="16"/>
    <x v="8"/>
    <x v="4"/>
    <x v="4"/>
  </r>
  <r>
    <x v="940"/>
    <x v="2"/>
    <x v="940"/>
    <n v="2"/>
    <s v="0"/>
    <n v="19"/>
    <s v="2"/>
    <x v="1"/>
    <n v="1"/>
    <n v="16"/>
    <x v="8"/>
    <x v="0"/>
    <x v="0"/>
  </r>
  <r>
    <x v="941"/>
    <x v="0"/>
    <x v="941"/>
    <n v="2"/>
    <s v="0"/>
    <n v="19"/>
    <s v="2"/>
    <x v="1"/>
    <n v="1"/>
    <n v="16"/>
    <x v="8"/>
    <x v="8"/>
    <x v="8"/>
  </r>
  <r>
    <x v="942"/>
    <x v="0"/>
    <x v="942"/>
    <n v="2"/>
    <s v="1"/>
    <n v="19"/>
    <s v="5"/>
    <x v="0"/>
    <n v="1"/>
    <n v="16"/>
    <x v="8"/>
    <x v="3"/>
    <x v="3"/>
  </r>
  <r>
    <x v="943"/>
    <x v="2"/>
    <x v="943"/>
    <n v="1"/>
    <s v="0"/>
    <n v="19"/>
    <s v="2"/>
    <x v="1"/>
    <n v="0"/>
    <n v="16"/>
    <x v="8"/>
    <x v="6"/>
    <x v="6"/>
  </r>
  <r>
    <x v="944"/>
    <x v="2"/>
    <x v="944"/>
    <n v="1"/>
    <s v="0"/>
    <n v="19"/>
    <s v="9"/>
    <x v="0"/>
    <n v="0"/>
    <n v="16"/>
    <x v="8"/>
    <x v="2"/>
    <x v="2"/>
  </r>
  <r>
    <x v="945"/>
    <x v="2"/>
    <x v="945"/>
    <n v="1"/>
    <s v="0"/>
    <n v="19"/>
    <s v="7"/>
    <x v="0"/>
    <n v="0"/>
    <n v="16"/>
    <x v="8"/>
    <x v="0"/>
    <x v="0"/>
  </r>
  <r>
    <x v="946"/>
    <x v="2"/>
    <x v="946"/>
    <n v="1"/>
    <s v="0"/>
    <n v="19"/>
    <s v="7"/>
    <x v="0"/>
    <n v="0"/>
    <n v="16"/>
    <x v="8"/>
    <x v="2"/>
    <x v="2"/>
  </r>
  <r>
    <x v="947"/>
    <x v="1"/>
    <x v="947"/>
    <n v="1"/>
    <s v="0"/>
    <n v="19"/>
    <s v="7"/>
    <x v="0"/>
    <n v="1"/>
    <n v="16"/>
    <x v="8"/>
    <x v="6"/>
    <x v="6"/>
  </r>
  <r>
    <x v="948"/>
    <x v="2"/>
    <x v="948"/>
    <n v="2"/>
    <s v="3"/>
    <n v="20"/>
    <s v="3"/>
    <x v="0"/>
    <n v="1"/>
    <n v="16"/>
    <x v="8"/>
    <x v="1"/>
    <x v="1"/>
  </r>
  <r>
    <x v="949"/>
    <x v="2"/>
    <x v="949"/>
    <n v="2"/>
    <s v="0"/>
    <n v="19"/>
    <s v="7"/>
    <x v="0"/>
    <n v="1"/>
    <n v="16"/>
    <x v="8"/>
    <x v="5"/>
    <x v="5"/>
  </r>
  <r>
    <x v="950"/>
    <x v="2"/>
    <x v="950"/>
    <n v="1"/>
    <s v="0"/>
    <n v="19"/>
    <s v="2"/>
    <x v="1"/>
    <n v="0"/>
    <n v="16"/>
    <x v="8"/>
    <x v="8"/>
    <x v="8"/>
  </r>
  <r>
    <x v="951"/>
    <x v="3"/>
    <x v="951"/>
    <n v="1"/>
    <s v="3"/>
    <n v="20"/>
    <s v="8"/>
    <x v="1"/>
    <n v="0"/>
    <n v="16"/>
    <x v="8"/>
    <x v="1"/>
    <x v="1"/>
  </r>
  <r>
    <x v="952"/>
    <x v="1"/>
    <x v="952"/>
    <n v="1"/>
    <s v="2"/>
    <n v="20"/>
    <s v="5"/>
    <x v="0"/>
    <n v="1"/>
    <n v="16"/>
    <x v="8"/>
    <x v="1"/>
    <x v="1"/>
  </r>
  <r>
    <x v="953"/>
    <x v="2"/>
    <x v="953"/>
    <n v="2"/>
    <s v="0"/>
    <n v="19"/>
    <s v="9"/>
    <x v="0"/>
    <n v="1"/>
    <n v="16"/>
    <x v="8"/>
    <x v="4"/>
    <x v="4"/>
  </r>
  <r>
    <x v="954"/>
    <x v="1"/>
    <x v="954"/>
    <n v="1"/>
    <s v="0"/>
    <n v="19"/>
    <s v="2"/>
    <x v="1"/>
    <n v="1"/>
    <n v="16"/>
    <x v="8"/>
    <x v="8"/>
    <x v="8"/>
  </r>
  <r>
    <x v="955"/>
    <x v="0"/>
    <x v="955"/>
    <n v="2"/>
    <s v="0"/>
    <n v="19"/>
    <s v="6"/>
    <x v="1"/>
    <n v="1"/>
    <n v="16"/>
    <x v="8"/>
    <x v="4"/>
    <x v="4"/>
  </r>
  <r>
    <x v="956"/>
    <x v="1"/>
    <x v="956"/>
    <n v="1"/>
    <s v="0"/>
    <n v="19"/>
    <s v="7"/>
    <x v="0"/>
    <n v="1"/>
    <n v="16"/>
    <x v="8"/>
    <x v="4"/>
    <x v="4"/>
  </r>
  <r>
    <x v="957"/>
    <x v="2"/>
    <x v="957"/>
    <n v="2"/>
    <s v="0"/>
    <n v="19"/>
    <s v="3"/>
    <x v="0"/>
    <n v="1"/>
    <n v="16"/>
    <x v="8"/>
    <x v="2"/>
    <x v="2"/>
  </r>
  <r>
    <x v="958"/>
    <x v="1"/>
    <x v="958"/>
    <n v="1"/>
    <s v="0"/>
    <n v="19"/>
    <s v="6"/>
    <x v="1"/>
    <n v="1"/>
    <n v="16"/>
    <x v="8"/>
    <x v="2"/>
    <x v="2"/>
  </r>
  <r>
    <x v="959"/>
    <x v="0"/>
    <x v="959"/>
    <n v="1"/>
    <s v="0"/>
    <n v="19"/>
    <s v="7"/>
    <x v="0"/>
    <n v="0"/>
    <n v="16"/>
    <x v="8"/>
    <x v="6"/>
    <x v="6"/>
  </r>
  <r>
    <x v="960"/>
    <x v="1"/>
    <x v="960"/>
    <n v="1"/>
    <s v="0"/>
    <n v="19"/>
    <s v="9"/>
    <x v="0"/>
    <n v="1"/>
    <n v="16"/>
    <x v="8"/>
    <x v="4"/>
    <x v="4"/>
  </r>
  <r>
    <x v="961"/>
    <x v="0"/>
    <x v="961"/>
    <n v="2"/>
    <s v="2"/>
    <n v="20"/>
    <s v="7"/>
    <x v="0"/>
    <n v="1"/>
    <n v="16"/>
    <x v="8"/>
    <x v="1"/>
    <x v="1"/>
  </r>
  <r>
    <x v="962"/>
    <x v="1"/>
    <x v="962"/>
    <n v="1"/>
    <s v="1"/>
    <n v="19"/>
    <s v="1"/>
    <x v="0"/>
    <n v="1"/>
    <n v="16"/>
    <x v="8"/>
    <x v="8"/>
    <x v="8"/>
  </r>
  <r>
    <x v="963"/>
    <x v="0"/>
    <x v="963"/>
    <n v="2"/>
    <s v="0"/>
    <n v="19"/>
    <s v="3"/>
    <x v="0"/>
    <n v="1"/>
    <n v="16"/>
    <x v="8"/>
    <x v="7"/>
    <x v="7"/>
  </r>
  <r>
    <x v="964"/>
    <x v="2"/>
    <x v="964"/>
    <n v="2"/>
    <s v="1"/>
    <n v="19"/>
    <s v="4"/>
    <x v="1"/>
    <n v="1"/>
    <n v="16"/>
    <x v="8"/>
    <x v="4"/>
    <x v="4"/>
  </r>
  <r>
    <x v="965"/>
    <x v="2"/>
    <x v="965"/>
    <n v="1"/>
    <s v="0"/>
    <n v="19"/>
    <s v="9"/>
    <x v="0"/>
    <n v="0"/>
    <n v="16"/>
    <x v="8"/>
    <x v="6"/>
    <x v="6"/>
  </r>
  <r>
    <x v="966"/>
    <x v="1"/>
    <x v="966"/>
    <n v="1"/>
    <s v="0"/>
    <n v="19"/>
    <s v="3"/>
    <x v="0"/>
    <n v="1"/>
    <n v="16"/>
    <x v="8"/>
    <x v="7"/>
    <x v="7"/>
  </r>
  <r>
    <x v="967"/>
    <x v="0"/>
    <x v="967"/>
    <n v="1"/>
    <s v="1"/>
    <n v="19"/>
    <s v="1"/>
    <x v="0"/>
    <n v="0"/>
    <n v="16"/>
    <x v="8"/>
    <x v="2"/>
    <x v="2"/>
  </r>
  <r>
    <x v="968"/>
    <x v="2"/>
    <x v="968"/>
    <n v="1"/>
    <s v="1"/>
    <n v="19"/>
    <s v="2"/>
    <x v="1"/>
    <n v="0"/>
    <n v="16"/>
    <x v="8"/>
    <x v="7"/>
    <x v="7"/>
  </r>
  <r>
    <x v="969"/>
    <x v="1"/>
    <x v="969"/>
    <n v="1"/>
    <s v="0"/>
    <n v="19"/>
    <s v="4"/>
    <x v="1"/>
    <n v="1"/>
    <n v="16"/>
    <x v="8"/>
    <x v="8"/>
    <x v="8"/>
  </r>
  <r>
    <x v="970"/>
    <x v="0"/>
    <x v="970"/>
    <n v="2"/>
    <s v="1"/>
    <n v="19"/>
    <s v="5"/>
    <x v="0"/>
    <n v="1"/>
    <n v="16"/>
    <x v="8"/>
    <x v="4"/>
    <x v="4"/>
  </r>
  <r>
    <x v="971"/>
    <x v="1"/>
    <x v="971"/>
    <n v="1"/>
    <s v="0"/>
    <n v="19"/>
    <s v="7"/>
    <x v="0"/>
    <n v="1"/>
    <n v="16"/>
    <x v="8"/>
    <x v="4"/>
    <x v="4"/>
  </r>
  <r>
    <x v="972"/>
    <x v="0"/>
    <x v="972"/>
    <n v="1"/>
    <s v="0"/>
    <n v="19"/>
    <s v="4"/>
    <x v="1"/>
    <n v="0"/>
    <n v="16"/>
    <x v="8"/>
    <x v="3"/>
    <x v="3"/>
  </r>
  <r>
    <x v="973"/>
    <x v="2"/>
    <x v="973"/>
    <n v="2"/>
    <s v="2"/>
    <n v="20"/>
    <s v="5"/>
    <x v="0"/>
    <n v="1"/>
    <n v="16"/>
    <x v="8"/>
    <x v="1"/>
    <x v="1"/>
  </r>
  <r>
    <x v="974"/>
    <x v="2"/>
    <x v="974"/>
    <n v="1"/>
    <s v="1"/>
    <n v="19"/>
    <s v="5"/>
    <x v="0"/>
    <n v="0"/>
    <n v="16"/>
    <x v="8"/>
    <x v="7"/>
    <x v="7"/>
  </r>
  <r>
    <x v="975"/>
    <x v="1"/>
    <x v="975"/>
    <n v="1"/>
    <s v="1"/>
    <n v="19"/>
    <s v="9"/>
    <x v="0"/>
    <n v="1"/>
    <n v="16"/>
    <x v="8"/>
    <x v="4"/>
    <x v="4"/>
  </r>
  <r>
    <x v="976"/>
    <x v="2"/>
    <x v="976"/>
    <n v="2"/>
    <s v="2"/>
    <n v="20"/>
    <s v="2"/>
    <x v="1"/>
    <n v="1"/>
    <n v="16"/>
    <x v="8"/>
    <x v="1"/>
    <x v="1"/>
  </r>
  <r>
    <x v="977"/>
    <x v="1"/>
    <x v="977"/>
    <n v="1"/>
    <s v="0"/>
    <n v="19"/>
    <s v="5"/>
    <x v="0"/>
    <n v="1"/>
    <n v="16"/>
    <x v="8"/>
    <x v="3"/>
    <x v="3"/>
  </r>
  <r>
    <x v="978"/>
    <x v="0"/>
    <x v="978"/>
    <n v="2"/>
    <s v="0"/>
    <n v="19"/>
    <s v="2"/>
    <x v="1"/>
    <n v="1"/>
    <n v="16"/>
    <x v="8"/>
    <x v="8"/>
    <x v="8"/>
  </r>
  <r>
    <x v="979"/>
    <x v="1"/>
    <x v="979"/>
    <n v="1"/>
    <s v="0"/>
    <n v="19"/>
    <s v="1"/>
    <x v="0"/>
    <n v="1"/>
    <n v="16"/>
    <x v="8"/>
    <x v="6"/>
    <x v="6"/>
  </r>
  <r>
    <x v="980"/>
    <x v="2"/>
    <x v="980"/>
    <n v="1"/>
    <s v="0"/>
    <n v="19"/>
    <s v="5"/>
    <x v="0"/>
    <n v="0"/>
    <n v="16"/>
    <x v="8"/>
    <x v="0"/>
    <x v="0"/>
  </r>
  <r>
    <x v="981"/>
    <x v="1"/>
    <x v="981"/>
    <n v="1"/>
    <s v="1"/>
    <n v="19"/>
    <s v="6"/>
    <x v="1"/>
    <n v="1"/>
    <n v="16"/>
    <x v="8"/>
    <x v="3"/>
    <x v="3"/>
  </r>
  <r>
    <x v="982"/>
    <x v="0"/>
    <x v="982"/>
    <n v="1"/>
    <s v="0"/>
    <n v="19"/>
    <s v="7"/>
    <x v="0"/>
    <n v="0"/>
    <n v="16"/>
    <x v="8"/>
    <x v="2"/>
    <x v="2"/>
  </r>
  <r>
    <x v="983"/>
    <x v="1"/>
    <x v="983"/>
    <n v="1"/>
    <s v="0"/>
    <n v="19"/>
    <s v="4"/>
    <x v="1"/>
    <n v="1"/>
    <n v="16"/>
    <x v="8"/>
    <x v="6"/>
    <x v="6"/>
  </r>
  <r>
    <x v="984"/>
    <x v="2"/>
    <x v="984"/>
    <n v="1"/>
    <s v="1"/>
    <n v="19"/>
    <s v="6"/>
    <x v="1"/>
    <n v="0"/>
    <n v="16"/>
    <x v="8"/>
    <x v="5"/>
    <x v="5"/>
  </r>
  <r>
    <x v="985"/>
    <x v="2"/>
    <x v="985"/>
    <n v="2"/>
    <s v="0"/>
    <n v="19"/>
    <s v="6"/>
    <x v="1"/>
    <n v="1"/>
    <n v="16"/>
    <x v="8"/>
    <x v="8"/>
    <x v="8"/>
  </r>
  <r>
    <x v="986"/>
    <x v="3"/>
    <x v="986"/>
    <n v="1"/>
    <s v="1"/>
    <n v="19"/>
    <s v="3"/>
    <x v="0"/>
    <n v="0"/>
    <n v="16"/>
    <x v="8"/>
    <x v="2"/>
    <x v="2"/>
  </r>
  <r>
    <x v="987"/>
    <x v="1"/>
    <x v="987"/>
    <n v="1"/>
    <s v="0"/>
    <n v="19"/>
    <s v="8"/>
    <x v="1"/>
    <n v="1"/>
    <n v="16"/>
    <x v="8"/>
    <x v="2"/>
    <x v="2"/>
  </r>
  <r>
    <x v="988"/>
    <x v="3"/>
    <x v="988"/>
    <n v="1"/>
    <s v="0"/>
    <n v="19"/>
    <s v="2"/>
    <x v="1"/>
    <n v="0"/>
    <n v="16"/>
    <x v="8"/>
    <x v="4"/>
    <x v="4"/>
  </r>
  <r>
    <x v="989"/>
    <x v="1"/>
    <x v="989"/>
    <n v="1"/>
    <s v="1"/>
    <n v="19"/>
    <s v="1"/>
    <x v="0"/>
    <n v="1"/>
    <n v="16"/>
    <x v="8"/>
    <x v="2"/>
    <x v="2"/>
  </r>
  <r>
    <x v="990"/>
    <x v="0"/>
    <x v="990"/>
    <n v="1"/>
    <s v="0"/>
    <n v="19"/>
    <s v="5"/>
    <x v="0"/>
    <n v="0"/>
    <n v="16"/>
    <x v="8"/>
    <x v="2"/>
    <x v="2"/>
  </r>
  <r>
    <x v="991"/>
    <x v="2"/>
    <x v="991"/>
    <n v="1"/>
    <s v="0"/>
    <n v="19"/>
    <s v="9"/>
    <x v="0"/>
    <n v="0"/>
    <n v="16"/>
    <x v="8"/>
    <x v="8"/>
    <x v="8"/>
  </r>
  <r>
    <x v="992"/>
    <x v="1"/>
    <x v="992"/>
    <n v="1"/>
    <s v="0"/>
    <n v="19"/>
    <s v="3"/>
    <x v="0"/>
    <n v="1"/>
    <n v="16"/>
    <x v="8"/>
    <x v="2"/>
    <x v="2"/>
  </r>
  <r>
    <x v="993"/>
    <x v="1"/>
    <x v="993"/>
    <n v="1"/>
    <s v="0"/>
    <n v="19"/>
    <s v="9"/>
    <x v="0"/>
    <n v="1"/>
    <n v="16"/>
    <x v="8"/>
    <x v="8"/>
    <x v="8"/>
  </r>
  <r>
    <x v="994"/>
    <x v="0"/>
    <x v="994"/>
    <n v="2"/>
    <s v="0"/>
    <n v="19"/>
    <s v="5"/>
    <x v="0"/>
    <n v="1"/>
    <n v="16"/>
    <x v="8"/>
    <x v="7"/>
    <x v="7"/>
  </r>
  <r>
    <x v="995"/>
    <x v="1"/>
    <x v="995"/>
    <n v="1"/>
    <s v="0"/>
    <n v="19"/>
    <s v="5"/>
    <x v="0"/>
    <n v="1"/>
    <n v="16"/>
    <x v="8"/>
    <x v="5"/>
    <x v="5"/>
  </r>
  <r>
    <x v="996"/>
    <x v="1"/>
    <x v="996"/>
    <n v="1"/>
    <s v="1"/>
    <n v="19"/>
    <s v="4"/>
    <x v="1"/>
    <n v="1"/>
    <n v="16"/>
    <x v="8"/>
    <x v="0"/>
    <x v="0"/>
  </r>
  <r>
    <x v="997"/>
    <x v="0"/>
    <x v="997"/>
    <n v="1"/>
    <s v="0"/>
    <n v="19"/>
    <s v="9"/>
    <x v="0"/>
    <n v="0"/>
    <n v="16"/>
    <x v="8"/>
    <x v="7"/>
    <x v="7"/>
  </r>
  <r>
    <x v="998"/>
    <x v="0"/>
    <x v="998"/>
    <n v="2"/>
    <s v="0"/>
    <n v="19"/>
    <s v="8"/>
    <x v="1"/>
    <n v="1"/>
    <n v="16"/>
    <x v="8"/>
    <x v="2"/>
    <x v="2"/>
  </r>
  <r>
    <x v="999"/>
    <x v="2"/>
    <x v="999"/>
    <n v="2"/>
    <s v="0"/>
    <n v="19"/>
    <s v="3"/>
    <x v="0"/>
    <n v="1"/>
    <n v="16"/>
    <x v="8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6886F-1750-40D5-880F-346CD7A50364}" name="Tabela przestawna1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rodzaj szzepionki">
  <location ref="A3:D9" firstHeaderRow="1" firstDataRow="2" firstDataCol="1"/>
  <pivotFields count="14">
    <pivotField dataField="1" showAll="0"/>
    <pivotField axis="axisRow" showAll="0">
      <items count="5">
        <item x="3"/>
        <item x="1"/>
        <item x="2"/>
        <item x="0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Liczba zaszczepionych osób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52143-EF7F-4463-83BD-6FEAD192E799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któa godzina">
  <location ref="A3:B13" firstHeaderRow="1" firstDataRow="1" firstDataCol="1"/>
  <pivotFields count="14"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 defaultSubtota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Ile osób na daną godzin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00F3C-0E98-40D6-845A-28CC1F24CFFB}" name="Tabela przestawna4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dziesieciolecie">
  <location ref="A3:B13" firstHeaderRow="1" firstDataRow="1" firstDataCol="1"/>
  <pivotFields count="14">
    <pivotField dataField="1" showAll="0">
      <items count="1001">
        <item x="336"/>
        <item x="275"/>
        <item x="166"/>
        <item x="149"/>
        <item x="493"/>
        <item x="747"/>
        <item x="657"/>
        <item x="311"/>
        <item x="330"/>
        <item x="320"/>
        <item x="93"/>
        <item x="807"/>
        <item x="612"/>
        <item x="79"/>
        <item x="429"/>
        <item x="892"/>
        <item x="317"/>
        <item x="426"/>
        <item x="948"/>
        <item x="223"/>
        <item x="973"/>
        <item x="303"/>
        <item x="739"/>
        <item x="792"/>
        <item x="470"/>
        <item x="360"/>
        <item x="908"/>
        <item x="923"/>
        <item x="94"/>
        <item x="385"/>
        <item x="858"/>
        <item x="779"/>
        <item x="67"/>
        <item x="458"/>
        <item x="171"/>
        <item x="308"/>
        <item x="253"/>
        <item x="799"/>
        <item x="455"/>
        <item x="961"/>
        <item x="802"/>
        <item x="529"/>
        <item x="552"/>
        <item x="418"/>
        <item x="221"/>
        <item x="465"/>
        <item x="782"/>
        <item x="672"/>
        <item x="327"/>
        <item x="249"/>
        <item x="771"/>
        <item x="952"/>
        <item x="861"/>
        <item x="814"/>
        <item x="537"/>
        <item x="133"/>
        <item x="797"/>
        <item x="463"/>
        <item x="144"/>
        <item x="830"/>
        <item x="827"/>
        <item x="302"/>
        <item x="925"/>
        <item x="862"/>
        <item x="765"/>
        <item x="87"/>
        <item x="555"/>
        <item x="801"/>
        <item x="718"/>
        <item x="16"/>
        <item x="129"/>
        <item x="440"/>
        <item x="795"/>
        <item x="453"/>
        <item x="357"/>
        <item x="150"/>
        <item x="488"/>
        <item x="55"/>
        <item x="759"/>
        <item x="904"/>
        <item x="558"/>
        <item x="888"/>
        <item x="533"/>
        <item x="29"/>
        <item x="695"/>
        <item x="538"/>
        <item x="661"/>
        <item x="33"/>
        <item x="532"/>
        <item x="541"/>
        <item x="530"/>
        <item x="918"/>
        <item x="932"/>
        <item x="50"/>
        <item x="729"/>
        <item x="27"/>
        <item x="597"/>
        <item x="864"/>
        <item x="479"/>
        <item x="912"/>
        <item x="158"/>
        <item x="777"/>
        <item x="152"/>
        <item x="608"/>
        <item x="560"/>
        <item x="515"/>
        <item x="359"/>
        <item x="905"/>
        <item x="482"/>
        <item x="222"/>
        <item x="693"/>
        <item x="562"/>
        <item x="951"/>
        <item x="576"/>
        <item x="24"/>
        <item x="185"/>
        <item x="161"/>
        <item x="859"/>
        <item x="929"/>
        <item x="886"/>
        <item x="228"/>
        <item x="98"/>
        <item x="1"/>
        <item x="63"/>
        <item x="976"/>
        <item x="624"/>
        <item x="587"/>
        <item x="473"/>
        <item x="910"/>
        <item x="507"/>
        <item x="411"/>
        <item x="787"/>
        <item x="591"/>
        <item x="596"/>
        <item x="518"/>
        <item x="420"/>
        <item x="237"/>
        <item x="757"/>
        <item x="182"/>
        <item x="226"/>
        <item x="632"/>
        <item x="312"/>
        <item x="754"/>
        <item x="769"/>
        <item x="10"/>
        <item x="75"/>
        <item x="972"/>
        <item x="180"/>
        <item x="184"/>
        <item x="942"/>
        <item x="471"/>
        <item x="744"/>
        <item x="340"/>
        <item x="517"/>
        <item x="938"/>
        <item x="427"/>
        <item x="436"/>
        <item x="364"/>
        <item x="549"/>
        <item x="23"/>
        <item x="522"/>
        <item x="35"/>
        <item x="358"/>
        <item x="236"/>
        <item x="498"/>
        <item x="66"/>
        <item x="895"/>
        <item x="142"/>
        <item x="154"/>
        <item x="634"/>
        <item x="381"/>
        <item x="691"/>
        <item x="780"/>
        <item x="855"/>
        <item x="723"/>
        <item x="977"/>
        <item x="396"/>
        <item x="675"/>
        <item x="679"/>
        <item x="284"/>
        <item x="798"/>
        <item x="622"/>
        <item x="301"/>
        <item x="61"/>
        <item x="466"/>
        <item x="423"/>
        <item x="263"/>
        <item x="728"/>
        <item x="44"/>
        <item x="726"/>
        <item x="373"/>
        <item x="59"/>
        <item x="305"/>
        <item x="822"/>
        <item x="194"/>
        <item x="52"/>
        <item x="627"/>
        <item x="346"/>
        <item x="148"/>
        <item x="81"/>
        <item x="730"/>
        <item x="491"/>
        <item x="220"/>
        <item x="616"/>
        <item x="572"/>
        <item x="379"/>
        <item x="981"/>
        <item x="5"/>
        <item x="854"/>
        <item x="31"/>
        <item x="808"/>
        <item x="514"/>
        <item x="791"/>
        <item x="337"/>
        <item x="102"/>
        <item x="104"/>
        <item x="103"/>
        <item x="179"/>
        <item x="321"/>
        <item x="766"/>
        <item x="468"/>
        <item x="824"/>
        <item x="563"/>
        <item x="856"/>
        <item x="219"/>
        <item x="234"/>
        <item x="903"/>
        <item x="344"/>
        <item x="916"/>
        <item x="80"/>
        <item x="245"/>
        <item x="499"/>
        <item x="767"/>
        <item x="57"/>
        <item x="959"/>
        <item x="844"/>
        <item x="965"/>
        <item x="536"/>
        <item x="120"/>
        <item x="414"/>
        <item x="110"/>
        <item x="649"/>
        <item x="25"/>
        <item x="244"/>
        <item x="294"/>
        <item x="21"/>
        <item x="829"/>
        <item x="285"/>
        <item x="594"/>
        <item x="231"/>
        <item x="889"/>
        <item x="545"/>
        <item x="232"/>
        <item x="828"/>
        <item x="915"/>
        <item x="209"/>
        <item x="574"/>
        <item x="504"/>
        <item x="371"/>
        <item x="947"/>
        <item x="698"/>
        <item x="368"/>
        <item x="374"/>
        <item x="406"/>
        <item x="366"/>
        <item x="451"/>
        <item x="48"/>
        <item x="906"/>
        <item x="851"/>
        <item x="241"/>
        <item x="266"/>
        <item x="943"/>
        <item x="382"/>
        <item x="511"/>
        <item x="607"/>
        <item x="92"/>
        <item x="922"/>
        <item x="633"/>
        <item x="345"/>
        <item x="784"/>
        <item x="181"/>
        <item x="805"/>
        <item x="9"/>
        <item x="721"/>
        <item x="737"/>
        <item x="467"/>
        <item x="297"/>
        <item x="593"/>
        <item x="264"/>
        <item x="349"/>
        <item x="508"/>
        <item x="783"/>
        <item x="203"/>
        <item x="979"/>
        <item x="13"/>
        <item x="401"/>
        <item x="136"/>
        <item x="135"/>
        <item x="590"/>
        <item x="95"/>
        <item x="720"/>
        <item x="207"/>
        <item x="550"/>
        <item x="564"/>
        <item x="656"/>
        <item x="589"/>
        <item x="41"/>
        <item x="654"/>
        <item x="891"/>
        <item x="878"/>
        <item x="673"/>
        <item x="425"/>
        <item x="251"/>
        <item x="503"/>
        <item x="212"/>
        <item x="745"/>
        <item x="934"/>
        <item x="860"/>
        <item x="710"/>
        <item x="250"/>
        <item x="694"/>
        <item x="637"/>
        <item x="392"/>
        <item x="165"/>
        <item x="370"/>
        <item x="881"/>
        <item x="125"/>
        <item x="415"/>
        <item x="367"/>
        <item x="768"/>
        <item x="571"/>
        <item x="162"/>
        <item x="42"/>
        <item x="32"/>
        <item x="913"/>
        <item x="268"/>
        <item x="276"/>
        <item x="68"/>
        <item x="49"/>
        <item x="924"/>
        <item x="216"/>
        <item x="686"/>
        <item x="261"/>
        <item x="478"/>
        <item x="619"/>
        <item x="11"/>
        <item x="72"/>
        <item x="58"/>
        <item x="324"/>
        <item x="566"/>
        <item x="983"/>
        <item x="73"/>
        <item x="108"/>
        <item x="474"/>
        <item x="217"/>
        <item x="335"/>
        <item x="309"/>
        <item x="424"/>
        <item x="155"/>
        <item x="282"/>
        <item x="114"/>
        <item x="459"/>
        <item x="626"/>
        <item x="931"/>
        <item x="304"/>
        <item x="485"/>
        <item x="933"/>
        <item x="62"/>
        <item x="652"/>
        <item x="740"/>
        <item x="735"/>
        <item x="618"/>
        <item x="290"/>
        <item x="262"/>
        <item x="413"/>
        <item x="762"/>
        <item x="568"/>
        <item x="348"/>
        <item x="964"/>
        <item x="323"/>
        <item x="988"/>
        <item x="204"/>
        <item x="971"/>
        <item x="752"/>
        <item x="17"/>
        <item x="355"/>
        <item x="833"/>
        <item x="970"/>
        <item x="398"/>
        <item x="452"/>
        <item x="274"/>
        <item x="880"/>
        <item x="462"/>
        <item x="363"/>
        <item x="939"/>
        <item x="531"/>
        <item x="254"/>
        <item x="750"/>
        <item x="153"/>
        <item x="535"/>
        <item x="956"/>
        <item x="206"/>
        <item x="539"/>
        <item x="701"/>
        <item x="707"/>
        <item x="588"/>
        <item x="731"/>
        <item x="490"/>
        <item x="64"/>
        <item x="140"/>
        <item x="267"/>
        <item x="235"/>
        <item x="183"/>
        <item x="699"/>
        <item x="548"/>
        <item x="230"/>
        <item x="480"/>
        <item x="546"/>
        <item x="497"/>
        <item x="38"/>
        <item x="280"/>
        <item x="796"/>
        <item x="955"/>
        <item x="960"/>
        <item x="107"/>
        <item x="953"/>
        <item x="434"/>
        <item x="12"/>
        <item x="189"/>
        <item x="53"/>
        <item x="540"/>
        <item x="975"/>
        <item x="599"/>
        <item x="557"/>
        <item x="60"/>
        <item x="697"/>
        <item x="460"/>
        <item x="628"/>
        <item x="196"/>
        <item x="34"/>
        <item x="524"/>
        <item x="457"/>
        <item x="921"/>
        <item x="579"/>
        <item x="602"/>
        <item x="843"/>
        <item x="281"/>
        <item x="229"/>
        <item x="190"/>
        <item x="601"/>
        <item x="113"/>
        <item x="6"/>
        <item x="586"/>
        <item x="178"/>
        <item x="676"/>
        <item x="873"/>
        <item x="772"/>
        <item x="748"/>
        <item x="743"/>
        <item x="224"/>
        <item x="22"/>
        <item x="868"/>
        <item x="0"/>
        <item x="90"/>
        <item x="146"/>
        <item x="461"/>
        <item x="704"/>
        <item x="513"/>
        <item x="980"/>
        <item x="734"/>
        <item x="342"/>
        <item x="703"/>
        <item x="874"/>
        <item x="996"/>
        <item x="775"/>
        <item x="523"/>
        <item x="617"/>
        <item x="404"/>
        <item x="640"/>
        <item x="525"/>
        <item x="383"/>
        <item x="818"/>
        <item x="242"/>
        <item x="428"/>
        <item x="781"/>
        <item x="15"/>
        <item x="789"/>
        <item x="738"/>
        <item x="811"/>
        <item x="639"/>
        <item x="433"/>
        <item x="914"/>
        <item x="521"/>
        <item x="402"/>
        <item x="753"/>
        <item x="583"/>
        <item x="205"/>
        <item x="445"/>
        <item x="314"/>
        <item x="800"/>
        <item x="43"/>
        <item x="542"/>
        <item x="197"/>
        <item x="825"/>
        <item x="486"/>
        <item x="534"/>
        <item x="218"/>
        <item x="318"/>
        <item x="258"/>
        <item x="450"/>
        <item x="388"/>
        <item x="313"/>
        <item x="865"/>
        <item x="163"/>
        <item x="399"/>
        <item x="187"/>
        <item x="623"/>
        <item x="611"/>
        <item x="119"/>
        <item x="706"/>
        <item x="832"/>
        <item x="69"/>
        <item x="397"/>
        <item x="945"/>
        <item x="123"/>
        <item x="917"/>
        <item x="724"/>
        <item x="839"/>
        <item x="678"/>
        <item x="76"/>
        <item x="547"/>
        <item x="826"/>
        <item x="592"/>
        <item x="202"/>
        <item x="376"/>
        <item x="885"/>
        <item x="30"/>
        <item x="213"/>
        <item x="711"/>
        <item x="170"/>
        <item x="78"/>
        <item x="432"/>
        <item x="289"/>
        <item x="168"/>
        <item x="239"/>
        <item x="352"/>
        <item x="99"/>
        <item x="940"/>
        <item x="227"/>
        <item x="581"/>
        <item x="28"/>
        <item x="660"/>
        <item x="295"/>
        <item x="238"/>
        <item x="804"/>
        <item x="758"/>
        <item x="651"/>
        <item x="857"/>
        <item x="322"/>
        <item x="582"/>
        <item x="384"/>
        <item x="840"/>
        <item x="39"/>
        <item x="847"/>
        <item x="646"/>
        <item x="838"/>
        <item x="419"/>
        <item x="188"/>
        <item x="328"/>
        <item x="733"/>
        <item x="331"/>
        <item x="248"/>
        <item x="681"/>
        <item x="635"/>
        <item x="812"/>
        <item x="86"/>
        <item x="785"/>
        <item x="995"/>
        <item x="391"/>
        <item x="151"/>
        <item x="412"/>
        <item x="598"/>
        <item x="680"/>
        <item x="390"/>
        <item x="372"/>
        <item x="138"/>
        <item x="569"/>
        <item x="871"/>
        <item x="836"/>
        <item x="259"/>
        <item x="287"/>
        <item x="175"/>
        <item x="584"/>
        <item x="286"/>
        <item x="195"/>
        <item x="172"/>
        <item x="437"/>
        <item x="18"/>
        <item x="243"/>
        <item x="167"/>
        <item x="742"/>
        <item x="300"/>
        <item x="160"/>
        <item x="642"/>
        <item x="630"/>
        <item x="198"/>
        <item x="949"/>
        <item x="200"/>
        <item x="339"/>
        <item x="353"/>
        <item x="173"/>
        <item x="130"/>
        <item x="712"/>
        <item x="674"/>
        <item x="867"/>
        <item x="448"/>
        <item x="145"/>
        <item x="716"/>
        <item x="725"/>
        <item x="984"/>
        <item x="882"/>
        <item x="669"/>
        <item x="713"/>
        <item x="751"/>
        <item x="585"/>
        <item x="756"/>
        <item x="900"/>
        <item x="907"/>
        <item x="999"/>
        <item x="578"/>
        <item x="898"/>
        <item x="393"/>
        <item x="247"/>
        <item x="279"/>
        <item x="132"/>
        <item x="494"/>
        <item x="101"/>
        <item x="8"/>
        <item x="774"/>
        <item x="91"/>
        <item x="872"/>
        <item x="338"/>
        <item x="265"/>
        <item x="422"/>
        <item x="408"/>
        <item x="225"/>
        <item x="700"/>
        <item x="192"/>
        <item x="803"/>
        <item x="746"/>
        <item x="689"/>
        <item x="845"/>
        <item x="600"/>
        <item x="879"/>
        <item x="233"/>
        <item x="333"/>
        <item x="105"/>
        <item x="834"/>
        <item x="650"/>
        <item x="897"/>
        <item x="454"/>
        <item x="380"/>
        <item x="755"/>
        <item x="3"/>
        <item x="442"/>
        <item x="957"/>
        <item x="193"/>
        <item x="806"/>
        <item x="793"/>
        <item x="958"/>
        <item x="211"/>
        <item x="174"/>
        <item x="446"/>
        <item x="106"/>
        <item x="709"/>
        <item x="310"/>
        <item x="325"/>
        <item x="570"/>
        <item x="441"/>
        <item x="877"/>
        <item x="817"/>
        <item x="131"/>
        <item x="386"/>
        <item x="946"/>
        <item x="986"/>
        <item x="512"/>
        <item x="329"/>
        <item x="387"/>
        <item x="773"/>
        <item x="911"/>
        <item x="831"/>
        <item x="893"/>
        <item x="520"/>
        <item x="4"/>
        <item x="316"/>
        <item x="347"/>
        <item x="14"/>
        <item x="613"/>
        <item x="46"/>
        <item x="307"/>
        <item x="741"/>
        <item x="299"/>
        <item x="430"/>
        <item x="776"/>
        <item x="998"/>
        <item x="298"/>
        <item x="416"/>
        <item x="449"/>
        <item x="850"/>
        <item x="982"/>
        <item x="554"/>
        <item x="543"/>
        <item x="685"/>
        <item x="764"/>
        <item x="502"/>
        <item x="919"/>
        <item x="990"/>
        <item x="409"/>
        <item x="967"/>
        <item x="124"/>
        <item x="902"/>
        <item x="696"/>
        <item x="553"/>
        <item x="605"/>
        <item x="935"/>
        <item x="74"/>
        <item x="141"/>
        <item x="332"/>
        <item x="790"/>
        <item x="930"/>
        <item x="645"/>
        <item x="989"/>
        <item x="71"/>
        <item x="852"/>
        <item x="157"/>
        <item x="214"/>
        <item x="483"/>
        <item x="636"/>
        <item x="894"/>
        <item x="732"/>
        <item x="272"/>
        <item x="705"/>
        <item x="901"/>
        <item x="350"/>
        <item x="603"/>
        <item x="810"/>
        <item x="876"/>
        <item x="96"/>
        <item x="40"/>
        <item x="816"/>
        <item x="606"/>
        <item x="208"/>
        <item x="987"/>
        <item x="37"/>
        <item x="866"/>
        <item x="621"/>
        <item x="501"/>
        <item x="786"/>
        <item x="361"/>
        <item x="668"/>
        <item x="2"/>
        <item x="909"/>
        <item x="664"/>
        <item x="937"/>
        <item x="788"/>
        <item x="389"/>
        <item x="505"/>
        <item x="288"/>
        <item x="944"/>
        <item x="159"/>
        <item x="643"/>
        <item x="240"/>
        <item x="528"/>
        <item x="992"/>
        <item x="7"/>
        <item x="715"/>
        <item x="88"/>
        <item x="117"/>
        <item x="500"/>
        <item x="849"/>
        <item x="20"/>
        <item x="51"/>
        <item x="991"/>
        <item x="134"/>
        <item x="464"/>
        <item x="567"/>
        <item x="941"/>
        <item x="56"/>
        <item x="841"/>
        <item x="319"/>
        <item x="714"/>
        <item x="683"/>
        <item x="421"/>
        <item x="655"/>
        <item x="128"/>
        <item x="351"/>
        <item x="435"/>
        <item x="201"/>
        <item x="708"/>
        <item x="477"/>
        <item x="962"/>
        <item x="472"/>
        <item x="770"/>
        <item x="100"/>
        <item x="260"/>
        <item x="969"/>
        <item x="928"/>
        <item x="978"/>
        <item x="270"/>
        <item x="719"/>
        <item x="283"/>
        <item x="647"/>
        <item x="819"/>
        <item x="395"/>
        <item x="687"/>
        <item x="853"/>
        <item x="292"/>
        <item x="443"/>
        <item x="65"/>
        <item x="334"/>
        <item x="950"/>
        <item x="210"/>
        <item x="610"/>
        <item x="870"/>
        <item x="620"/>
        <item x="186"/>
        <item x="97"/>
        <item x="369"/>
        <item x="659"/>
        <item x="641"/>
        <item x="356"/>
        <item x="899"/>
        <item x="875"/>
        <item x="489"/>
        <item x="362"/>
        <item x="456"/>
        <item x="405"/>
        <item x="271"/>
        <item x="823"/>
        <item x="293"/>
        <item x="869"/>
        <item x="936"/>
        <item x="702"/>
        <item x="954"/>
        <item x="278"/>
        <item x="403"/>
        <item x="315"/>
        <item x="985"/>
        <item x="821"/>
        <item x="115"/>
        <item x="778"/>
        <item x="761"/>
        <item x="896"/>
        <item x="438"/>
        <item x="665"/>
        <item x="45"/>
        <item x="273"/>
        <item x="690"/>
        <item x="551"/>
        <item x="246"/>
        <item x="487"/>
        <item x="269"/>
        <item x="326"/>
        <item x="509"/>
        <item x="559"/>
        <item x="577"/>
        <item x="544"/>
        <item x="252"/>
        <item x="475"/>
        <item x="444"/>
        <item x="648"/>
        <item x="813"/>
        <item x="580"/>
        <item x="595"/>
        <item x="727"/>
        <item x="54"/>
        <item x="343"/>
        <item x="835"/>
        <item x="492"/>
        <item x="884"/>
        <item x="255"/>
        <item x="837"/>
        <item x="842"/>
        <item x="993"/>
        <item x="496"/>
        <item x="625"/>
        <item x="883"/>
        <item x="122"/>
        <item x="176"/>
        <item x="85"/>
        <item x="70"/>
        <item x="169"/>
        <item x="516"/>
        <item x="127"/>
        <item x="920"/>
        <item x="688"/>
        <item x="846"/>
        <item x="19"/>
        <item x="256"/>
        <item x="143"/>
        <item x="749"/>
        <item x="820"/>
        <item x="794"/>
        <item x="377"/>
        <item x="84"/>
        <item x="890"/>
        <item x="638"/>
        <item x="26"/>
        <item x="139"/>
        <item x="631"/>
        <item x="974"/>
        <item x="653"/>
        <item x="760"/>
        <item x="670"/>
        <item x="47"/>
        <item x="997"/>
        <item x="147"/>
        <item x="177"/>
        <item x="565"/>
        <item x="116"/>
        <item x="137"/>
        <item x="692"/>
        <item x="722"/>
        <item x="573"/>
        <item x="927"/>
        <item x="476"/>
        <item x="658"/>
        <item x="484"/>
        <item x="354"/>
        <item x="365"/>
        <item x="111"/>
        <item x="506"/>
        <item x="431"/>
        <item x="519"/>
        <item x="926"/>
        <item x="277"/>
        <item x="510"/>
        <item x="666"/>
        <item x="126"/>
        <item x="561"/>
        <item x="89"/>
        <item x="77"/>
        <item x="575"/>
        <item x="763"/>
        <item x="156"/>
        <item x="164"/>
        <item x="375"/>
        <item x="378"/>
        <item x="306"/>
        <item x="112"/>
        <item x="82"/>
        <item x="994"/>
        <item x="966"/>
        <item x="671"/>
        <item x="556"/>
        <item x="215"/>
        <item x="663"/>
        <item x="400"/>
        <item x="682"/>
        <item x="495"/>
        <item x="848"/>
        <item x="191"/>
        <item x="121"/>
        <item x="968"/>
        <item x="527"/>
        <item x="887"/>
        <item x="481"/>
        <item x="963"/>
        <item x="341"/>
        <item x="417"/>
        <item x="609"/>
        <item x="614"/>
        <item x="526"/>
        <item x="394"/>
        <item x="407"/>
        <item x="291"/>
        <item x="644"/>
        <item x="447"/>
        <item x="684"/>
        <item x="36"/>
        <item x="296"/>
        <item x="410"/>
        <item x="604"/>
        <item x="809"/>
        <item x="199"/>
        <item x="863"/>
        <item x="629"/>
        <item x="615"/>
        <item x="677"/>
        <item x="109"/>
        <item x="257"/>
        <item x="662"/>
        <item x="815"/>
        <item x="118"/>
        <item x="469"/>
        <item x="717"/>
        <item x="439"/>
        <item x="667"/>
        <item x="83"/>
        <item x="736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1"/>
        <item x="3"/>
        <item x="6"/>
        <item x="4"/>
        <item x="0"/>
        <item x="5"/>
        <item x="2"/>
        <item x="8"/>
        <item x="7"/>
        <item t="default"/>
      </items>
    </pivotField>
    <pivotField showAll="0">
      <items count="10">
        <item h="1" x="1"/>
        <item x="3"/>
        <item x="6"/>
        <item x="4"/>
        <item x="0"/>
        <item x="5"/>
        <item x="2"/>
        <item x="8"/>
        <item x="7"/>
        <item t="default"/>
      </items>
    </pivotField>
    <pivotField showAll="0" defaultSubtota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Liczba osób któe przyjeły szczepionk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FF00DFC-FAFF-4622-973A-33A44E0E3FC4}" autoFormatId="16" applyNumberFormats="0" applyBorderFormats="0" applyFontFormats="0" applyPatternFormats="0" applyAlignmentFormats="0" applyWidthHeightFormats="0">
  <queryTableRefresh nextId="16" unboundColumnsRight="8">
    <queryTableFields count="12">
      <queryTableField id="1" name="PESEL" tableColumnId="1"/>
      <queryTableField id="2" name="RODZAJ SZCZEPIONKI" tableColumnId="2"/>
      <queryTableField id="3" name="GODZINA ZASZCZEPIENIA" tableColumnId="3"/>
      <queryTableField id="4" name="KTÓRA DAWKA 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8ACDB7-D108-4ECC-A05D-09C9B2A3100F}" name="punkt_szczepień__3" displayName="punkt_szczepień__3" ref="A1:L1001" tableType="queryTable" totalsRowShown="0">
  <autoFilter ref="A1:L1001" xr:uid="{AC8ACDB7-D108-4ECC-A05D-09C9B2A3100F}"/>
  <tableColumns count="12">
    <tableColumn id="1" xr3:uid="{0A0DA6CF-C4B8-4881-BCAD-25C7E8D99E64}" uniqueName="1" name="PESEL" queryTableFieldId="1" dataDxfId="10"/>
    <tableColumn id="2" xr3:uid="{CB3CA54D-5D19-45D5-A0FF-0F994E62CFB6}" uniqueName="2" name="RODZAJ SZCZEPIONKI" queryTableFieldId="2" dataDxfId="9"/>
    <tableColumn id="3" xr3:uid="{4B93E455-3938-41DB-97DE-A3E50AEB4670}" uniqueName="3" name="GODZINA ZASZCZEPIENIA" queryTableFieldId="3" dataDxfId="8"/>
    <tableColumn id="4" xr3:uid="{B6B432C8-10B5-4B7D-B411-B101EC974B67}" uniqueName="4" name="KTÓRA DAWKA " queryTableFieldId="4"/>
    <tableColumn id="5" xr3:uid="{BF685ABA-4075-4379-ACC4-8980B41932CA}" uniqueName="5" name="które stulecie" queryTableFieldId="5" dataDxfId="7">
      <calculatedColumnFormula>MID(punkt_szczepień__3[[#This Row],[PESEL]],3,1)</calculatedColumnFormula>
    </tableColumn>
    <tableColumn id="6" xr3:uid="{46B8371B-ABB8-4B07-B75C-C7888704DACA}" uniqueName="6" name="jaki rok" queryTableFieldId="6" dataDxfId="6">
      <calculatedColumnFormula>IF(OR(E2="0",E2="1"),19,IF(OR(E2="2",E2="3"),20,1))</calculatedColumnFormula>
    </tableColumn>
    <tableColumn id="7" xr3:uid="{7978BB9D-5183-4903-85CA-9AA03CBA2C4C}" uniqueName="7" name="l. płeć" queryTableFieldId="7" dataDxfId="5">
      <calculatedColumnFormula>MID(punkt_szczepień__3[[#This Row],[PESEL]],10,1)</calculatedColumnFormula>
    </tableColumn>
    <tableColumn id="8" xr3:uid="{8D4A686E-104A-4F2B-B280-F3440F3DA71A}" uniqueName="8" name="płeć" queryTableFieldId="8" dataDxfId="4">
      <calculatedColumnFormula>IF(MOD(punkt_szczepień__3[[#This Row],[l. płeć]],2)=1,"M","K")</calculatedColumnFormula>
    </tableColumn>
    <tableColumn id="9" xr3:uid="{1720292C-4BC9-4078-B64B-F9A157BB2885}" uniqueName="9" name="Czy certyfikatów COVID" queryTableFieldId="9" dataDxfId="3">
      <calculatedColumnFormula>IF(punkt_szczepień__3[[#This Row],[RODZAJ SZCZEPIONKI]]="Johnson&amp;Johnson",1,IF(punkt_szczepień__3[[#This Row],[KTÓRA DAWKA ]]=2,1,0))</calculatedColumnFormula>
    </tableColumn>
    <tableColumn id="12" xr3:uid="{1B1D13EA-D86C-4D32-8304-E1D166185618}" uniqueName="12" name="godz" queryTableFieldId="12" dataDxfId="2">
      <calculatedColumnFormula>HOUR(punkt_szczepień__3[[#This Row],[GODZINA ZASZCZEPIENIA]])</calculatedColumnFormula>
    </tableColumn>
    <tableColumn id="13" xr3:uid="{AC52029C-27F3-4AEA-A3CB-60EF0257F8CC}" uniqueName="13" name="która godzina" queryTableFieldId="13" dataDxfId="1">
      <calculatedColumnFormula>punkt_szczepień__3[[#This Row],[godz]]-7</calculatedColumnFormula>
    </tableColumn>
    <tableColumn id="14" xr3:uid="{CE229182-52C2-46FB-B188-1C79B344D025}" uniqueName="14" name="dziesieciolecie" queryTableFieldId="14" dataDxfId="0">
      <calculatedColumnFormula>VALUE(MID(punkt_szczepień__3[[#This Row],[PESEL]],1,1))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6502-8BA6-4FFF-B64C-5642E55506B6}">
  <dimension ref="A3:D9"/>
  <sheetViews>
    <sheetView workbookViewId="0">
      <selection activeCell="A4" sqref="A4:B8"/>
    </sheetView>
  </sheetViews>
  <sheetFormatPr defaultRowHeight="15" x14ac:dyDescent="0.25"/>
  <cols>
    <col min="1" max="1" width="25.28515625" bestFit="1" customWidth="1"/>
    <col min="2" max="2" width="17.7109375" bestFit="1" customWidth="1"/>
    <col min="3" max="3" width="4" bestFit="1" customWidth="1"/>
    <col min="4" max="4" width="14.28515625" bestFit="1" customWidth="1"/>
  </cols>
  <sheetData>
    <row r="3" spans="1:4" x14ac:dyDescent="0.25">
      <c r="A3" s="3" t="s">
        <v>1020</v>
      </c>
      <c r="B3" s="3" t="s">
        <v>1030</v>
      </c>
    </row>
    <row r="4" spans="1:4" x14ac:dyDescent="0.25">
      <c r="A4" s="3" t="s">
        <v>1019</v>
      </c>
      <c r="B4" t="s">
        <v>1014</v>
      </c>
      <c r="C4" t="s">
        <v>1015</v>
      </c>
      <c r="D4" t="s">
        <v>1018</v>
      </c>
    </row>
    <row r="5" spans="1:4" x14ac:dyDescent="0.25">
      <c r="A5" s="4" t="s">
        <v>7</v>
      </c>
      <c r="B5" s="6">
        <v>49</v>
      </c>
      <c r="C5" s="6">
        <v>83</v>
      </c>
      <c r="D5" s="6">
        <v>132</v>
      </c>
    </row>
    <row r="6" spans="1:4" x14ac:dyDescent="0.25">
      <c r="A6" s="4" t="s">
        <v>5</v>
      </c>
      <c r="B6" s="6">
        <v>166</v>
      </c>
      <c r="C6" s="6">
        <v>215</v>
      </c>
      <c r="D6" s="6">
        <v>381</v>
      </c>
    </row>
    <row r="7" spans="1:4" x14ac:dyDescent="0.25">
      <c r="A7" s="4" t="s">
        <v>6</v>
      </c>
      <c r="B7" s="6">
        <v>117</v>
      </c>
      <c r="C7" s="6">
        <v>144</v>
      </c>
      <c r="D7" s="6">
        <v>261</v>
      </c>
    </row>
    <row r="8" spans="1:4" x14ac:dyDescent="0.25">
      <c r="A8" s="4" t="s">
        <v>4</v>
      </c>
      <c r="B8" s="6">
        <v>103</v>
      </c>
      <c r="C8" s="6">
        <v>123</v>
      </c>
      <c r="D8" s="6">
        <v>226</v>
      </c>
    </row>
    <row r="9" spans="1:4" x14ac:dyDescent="0.25">
      <c r="A9" s="4" t="s">
        <v>1018</v>
      </c>
      <c r="B9" s="6">
        <v>435</v>
      </c>
      <c r="C9" s="6">
        <v>565</v>
      </c>
      <c r="D9" s="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9CCA-075A-48E6-AE07-25040E3A0623}">
  <dimension ref="A3:B13"/>
  <sheetViews>
    <sheetView workbookViewId="0">
      <selection activeCell="A3" sqref="A3:B12"/>
    </sheetView>
  </sheetViews>
  <sheetFormatPr defaultRowHeight="15" x14ac:dyDescent="0.25"/>
  <cols>
    <col min="1" max="1" width="14" bestFit="1" customWidth="1"/>
    <col min="2" max="2" width="22.140625" bestFit="1" customWidth="1"/>
  </cols>
  <sheetData>
    <row r="3" spans="1:2" x14ac:dyDescent="0.25">
      <c r="A3" s="3" t="s">
        <v>1027</v>
      </c>
      <c r="B3" t="s">
        <v>1026</v>
      </c>
    </row>
    <row r="4" spans="1:2" x14ac:dyDescent="0.25">
      <c r="A4" s="4">
        <v>1</v>
      </c>
      <c r="B4">
        <v>108</v>
      </c>
    </row>
    <row r="5" spans="1:2" x14ac:dyDescent="0.25">
      <c r="A5" s="4">
        <v>2</v>
      </c>
      <c r="B5">
        <v>108</v>
      </c>
    </row>
    <row r="6" spans="1:2" x14ac:dyDescent="0.25">
      <c r="A6" s="4">
        <v>3</v>
      </c>
      <c r="B6">
        <v>109</v>
      </c>
    </row>
    <row r="7" spans="1:2" x14ac:dyDescent="0.25">
      <c r="A7" s="4">
        <v>4</v>
      </c>
      <c r="B7">
        <v>107</v>
      </c>
    </row>
    <row r="8" spans="1:2" x14ac:dyDescent="0.25">
      <c r="A8" s="4">
        <v>5</v>
      </c>
      <c r="B8">
        <v>110</v>
      </c>
    </row>
    <row r="9" spans="1:2" x14ac:dyDescent="0.25">
      <c r="A9" s="4">
        <v>6</v>
      </c>
      <c r="B9">
        <v>107</v>
      </c>
    </row>
    <row r="10" spans="1:2" x14ac:dyDescent="0.25">
      <c r="A10" s="4">
        <v>7</v>
      </c>
      <c r="B10">
        <v>115</v>
      </c>
    </row>
    <row r="11" spans="1:2" x14ac:dyDescent="0.25">
      <c r="A11" s="4">
        <v>8</v>
      </c>
      <c r="B11">
        <v>111</v>
      </c>
    </row>
    <row r="12" spans="1:2" x14ac:dyDescent="0.25">
      <c r="A12" s="4">
        <v>9</v>
      </c>
      <c r="B12">
        <v>125</v>
      </c>
    </row>
    <row r="13" spans="1:2" x14ac:dyDescent="0.25">
      <c r="A13" s="4" t="s">
        <v>1018</v>
      </c>
      <c r="B13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64B3-A037-4FBA-9CDE-78F99702DEDE}">
  <dimension ref="A3:B13"/>
  <sheetViews>
    <sheetView workbookViewId="0">
      <selection activeCell="A3" sqref="A3:B12"/>
    </sheetView>
  </sheetViews>
  <sheetFormatPr defaultRowHeight="15" x14ac:dyDescent="0.25"/>
  <cols>
    <col min="1" max="1" width="16.7109375" bestFit="1" customWidth="1"/>
    <col min="2" max="2" width="36.5703125" customWidth="1"/>
  </cols>
  <sheetData>
    <row r="3" spans="1:2" x14ac:dyDescent="0.25">
      <c r="A3" s="3" t="s">
        <v>1028</v>
      </c>
      <c r="B3" t="s">
        <v>1029</v>
      </c>
    </row>
    <row r="4" spans="1:2" x14ac:dyDescent="0.25">
      <c r="A4" s="4">
        <v>0</v>
      </c>
      <c r="B4">
        <v>128</v>
      </c>
    </row>
    <row r="5" spans="1:2" x14ac:dyDescent="0.25">
      <c r="A5" s="4">
        <v>2</v>
      </c>
      <c r="B5">
        <v>103</v>
      </c>
    </row>
    <row r="6" spans="1:2" x14ac:dyDescent="0.25">
      <c r="A6" s="4">
        <v>3</v>
      </c>
      <c r="B6">
        <v>130</v>
      </c>
    </row>
    <row r="7" spans="1:2" x14ac:dyDescent="0.25">
      <c r="A7" s="4">
        <v>4</v>
      </c>
      <c r="B7">
        <v>95</v>
      </c>
    </row>
    <row r="8" spans="1:2" x14ac:dyDescent="0.25">
      <c r="A8" s="4">
        <v>5</v>
      </c>
      <c r="B8">
        <v>102</v>
      </c>
    </row>
    <row r="9" spans="1:2" x14ac:dyDescent="0.25">
      <c r="A9" s="4">
        <v>6</v>
      </c>
      <c r="B9">
        <v>105</v>
      </c>
    </row>
    <row r="10" spans="1:2" x14ac:dyDescent="0.25">
      <c r="A10" s="4">
        <v>7</v>
      </c>
      <c r="B10">
        <v>112</v>
      </c>
    </row>
    <row r="11" spans="1:2" x14ac:dyDescent="0.25">
      <c r="A11" s="4">
        <v>8</v>
      </c>
      <c r="B11">
        <v>115</v>
      </c>
    </row>
    <row r="12" spans="1:2" x14ac:dyDescent="0.25">
      <c r="A12" s="4">
        <v>9</v>
      </c>
      <c r="B12">
        <v>110</v>
      </c>
    </row>
    <row r="13" spans="1:2" x14ac:dyDescent="0.25">
      <c r="A13" s="4" t="s">
        <v>1018</v>
      </c>
      <c r="B1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B475-9557-454F-9EB3-22346637A878}">
  <dimension ref="A1:Z1001"/>
  <sheetViews>
    <sheetView tabSelected="1" topLeftCell="K1" workbookViewId="0">
      <selection activeCell="X3" sqref="X3:Z32"/>
    </sheetView>
  </sheetViews>
  <sheetFormatPr defaultRowHeight="15" x14ac:dyDescent="0.25"/>
  <cols>
    <col min="1" max="1" width="12" bestFit="1" customWidth="1"/>
    <col min="2" max="2" width="21.5703125" bestFit="1" customWidth="1"/>
    <col min="3" max="3" width="25" bestFit="1" customWidth="1"/>
    <col min="4" max="4" width="16.5703125" bestFit="1" customWidth="1"/>
    <col min="5" max="5" width="20.42578125" customWidth="1"/>
    <col min="6" max="6" width="25.7109375" customWidth="1"/>
    <col min="7" max="7" width="20.7109375" customWidth="1"/>
    <col min="9" max="9" width="30.7109375" customWidth="1"/>
    <col min="10" max="10" width="18.85546875" customWidth="1"/>
    <col min="11" max="11" width="18.28515625" customWidth="1"/>
    <col min="12" max="12" width="22.28515625" customWidth="1"/>
    <col min="13" max="13" width="16" customWidth="1"/>
    <col min="25" max="25" width="17.42578125" customWidth="1"/>
    <col min="26" max="26" width="33.42578125" customWidth="1"/>
    <col min="27" max="27" width="35.42578125" customWidth="1"/>
    <col min="28" max="28" width="19.7109375" customWidth="1"/>
    <col min="29" max="29" width="33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1008</v>
      </c>
      <c r="F1" t="s">
        <v>1009</v>
      </c>
      <c r="G1" t="s">
        <v>1011</v>
      </c>
      <c r="H1" t="s">
        <v>1010</v>
      </c>
      <c r="I1" t="s">
        <v>1022</v>
      </c>
      <c r="J1" t="s">
        <v>1024</v>
      </c>
      <c r="K1" t="s">
        <v>1025</v>
      </c>
      <c r="L1" t="s">
        <v>1028</v>
      </c>
      <c r="X1" s="2"/>
    </row>
    <row r="2" spans="1:26" x14ac:dyDescent="0.25">
      <c r="A2" t="s">
        <v>8</v>
      </c>
      <c r="B2" t="s">
        <v>4</v>
      </c>
      <c r="C2" s="1">
        <v>0.33333333333333331</v>
      </c>
      <c r="D2">
        <v>2</v>
      </c>
      <c r="E2" t="str">
        <f>MID(punkt_szczepień__3[[#This Row],[PESEL]],3,1)</f>
        <v>1</v>
      </c>
      <c r="F2">
        <f t="shared" ref="F2:F65" si="0">IF(OR(E2="0",E2="1"),19,IF(OR(E2="2",E2="3"),20,1))</f>
        <v>19</v>
      </c>
      <c r="G2" t="str">
        <f>MID(punkt_szczepień__3[[#This Row],[PESEL]],10,1)</f>
        <v>7</v>
      </c>
      <c r="H2" t="str">
        <f>IF(MOD(punkt_szczepień__3[[#This Row],[l. płeć]],2)=1,"M","K")</f>
        <v>M</v>
      </c>
      <c r="I2">
        <f>IF(punkt_szczepień__3[[#This Row],[RODZAJ SZCZEPIONKI]]="Johnson&amp;Johnson",1,IF(punkt_szczepień__3[[#This Row],[KTÓRA DAWKA ]]=2,1,0))</f>
        <v>1</v>
      </c>
      <c r="J2">
        <f>HOUR(punkt_szczepień__3[[#This Row],[GODZINA ZASZCZEPIENIA]])</f>
        <v>8</v>
      </c>
      <c r="K2">
        <f>punkt_szczepień__3[[#This Row],[godz]]-7</f>
        <v>1</v>
      </c>
      <c r="L2">
        <f>VALUE(MID(punkt_szczepień__3[[#This Row],[PESEL]],1,1))</f>
        <v>5</v>
      </c>
      <c r="X2" s="2"/>
    </row>
    <row r="3" spans="1:26" x14ac:dyDescent="0.25">
      <c r="A3" t="s">
        <v>9</v>
      </c>
      <c r="B3" t="s">
        <v>5</v>
      </c>
      <c r="C3" s="1">
        <v>0.33362268518518517</v>
      </c>
      <c r="D3">
        <v>1</v>
      </c>
      <c r="E3" t="str">
        <f>MID(punkt_szczepień__3[[#This Row],[PESEL]],3,1)</f>
        <v>2</v>
      </c>
      <c r="F3">
        <f t="shared" si="0"/>
        <v>20</v>
      </c>
      <c r="G3" t="str">
        <f>MID(punkt_szczepień__3[[#This Row],[PESEL]],10,1)</f>
        <v>2</v>
      </c>
      <c r="H3" t="str">
        <f>IF(MOD(punkt_szczepień__3[[#This Row],[l. płeć]],2)=1,"M","K")</f>
        <v>K</v>
      </c>
      <c r="I3">
        <f>IF(punkt_szczepień__3[[#This Row],[RODZAJ SZCZEPIONKI]]="Johnson&amp;Johnson",1,IF(punkt_szczepień__3[[#This Row],[KTÓRA DAWKA ]]=2,1,0))</f>
        <v>1</v>
      </c>
      <c r="J3">
        <f>HOUR(punkt_szczepień__3[[#This Row],[GODZINA ZASZCZEPIENIA]])</f>
        <v>8</v>
      </c>
      <c r="K3">
        <f>punkt_szczepień__3[[#This Row],[godz]]-7</f>
        <v>1</v>
      </c>
      <c r="L3">
        <f>VALUE(MID(punkt_szczepień__3[[#This Row],[PESEL]],1,1))</f>
        <v>0</v>
      </c>
      <c r="X3" s="2" t="s">
        <v>1012</v>
      </c>
    </row>
    <row r="4" spans="1:26" x14ac:dyDescent="0.25">
      <c r="A4" t="s">
        <v>10</v>
      </c>
      <c r="B4" t="s">
        <v>6</v>
      </c>
      <c r="C4" s="1">
        <v>0.33391203703703703</v>
      </c>
      <c r="D4">
        <v>1</v>
      </c>
      <c r="E4" t="str">
        <f>MID(punkt_szczepień__3[[#This Row],[PESEL]],3,1)</f>
        <v>0</v>
      </c>
      <c r="F4">
        <f t="shared" si="0"/>
        <v>19</v>
      </c>
      <c r="G4" t="str">
        <f>MID(punkt_szczepień__3[[#This Row],[PESEL]],10,1)</f>
        <v>2</v>
      </c>
      <c r="H4" t="str">
        <f>IF(MOD(punkt_szczepień__3[[#This Row],[l. płeć]],2)=1,"M","K")</f>
        <v>K</v>
      </c>
      <c r="I4">
        <f>IF(punkt_szczepień__3[[#This Row],[RODZAJ SZCZEPIONKI]]="Johnson&amp;Johnson",1,IF(punkt_szczepień__3[[#This Row],[KTÓRA DAWKA ]]=2,1,0))</f>
        <v>0</v>
      </c>
      <c r="J4">
        <f>HOUR(punkt_szczepień__3[[#This Row],[GODZINA ZASZCZEPIENIA]])</f>
        <v>8</v>
      </c>
      <c r="K4">
        <f>punkt_szczepień__3[[#This Row],[godz]]-7</f>
        <v>1</v>
      </c>
      <c r="L4">
        <f>VALUE(MID(punkt_szczepień__3[[#This Row],[PESEL]],1,1))</f>
        <v>7</v>
      </c>
      <c r="X4" s="2"/>
    </row>
    <row r="5" spans="1:26" x14ac:dyDescent="0.25">
      <c r="A5" t="s">
        <v>11</v>
      </c>
      <c r="B5" t="s">
        <v>4</v>
      </c>
      <c r="C5" s="1">
        <v>0.33449074074074076</v>
      </c>
      <c r="D5">
        <v>2</v>
      </c>
      <c r="E5" t="str">
        <f>MID(punkt_szczepień__3[[#This Row],[PESEL]],3,1)</f>
        <v>0</v>
      </c>
      <c r="F5">
        <f t="shared" si="0"/>
        <v>19</v>
      </c>
      <c r="G5" t="str">
        <f>MID(punkt_szczepień__3[[#This Row],[PESEL]],10,1)</f>
        <v>7</v>
      </c>
      <c r="H5" t="str">
        <f>IF(MOD(punkt_szczepień__3[[#This Row],[l. płeć]],2)=1,"M","K")</f>
        <v>M</v>
      </c>
      <c r="I5">
        <f>IF(punkt_szczepień__3[[#This Row],[RODZAJ SZCZEPIONKI]]="Johnson&amp;Johnson",1,IF(punkt_szczepień__3[[#This Row],[KTÓRA DAWKA ]]=2,1,0))</f>
        <v>1</v>
      </c>
      <c r="J5">
        <f>HOUR(punkt_szczepień__3[[#This Row],[GODZINA ZASZCZEPIENIA]])</f>
        <v>8</v>
      </c>
      <c r="K5">
        <f>punkt_szczepień__3[[#This Row],[godz]]-7</f>
        <v>1</v>
      </c>
      <c r="L5">
        <f>VALUE(MID(punkt_szczepień__3[[#This Row],[PESEL]],1,1))</f>
        <v>7</v>
      </c>
      <c r="X5" s="2" t="s">
        <v>1013</v>
      </c>
      <c r="Y5" t="s">
        <v>1014</v>
      </c>
      <c r="Z5">
        <f>COUNTIF(punkt_szczepień__3[płeć],"=K")</f>
        <v>435</v>
      </c>
    </row>
    <row r="6" spans="1:26" x14ac:dyDescent="0.25">
      <c r="A6" t="s">
        <v>12</v>
      </c>
      <c r="B6" t="s">
        <v>4</v>
      </c>
      <c r="C6" s="1">
        <v>0.33506944444444442</v>
      </c>
      <c r="D6">
        <v>2</v>
      </c>
      <c r="E6" t="str">
        <f>MID(punkt_szczepień__3[[#This Row],[PESEL]],3,1)</f>
        <v>0</v>
      </c>
      <c r="F6">
        <f t="shared" si="0"/>
        <v>19</v>
      </c>
      <c r="G6" t="str">
        <f>MID(punkt_szczepień__3[[#This Row],[PESEL]],10,1)</f>
        <v>7</v>
      </c>
      <c r="H6" t="str">
        <f>IF(MOD(punkt_szczepień__3[[#This Row],[l. płeć]],2)=1,"M","K")</f>
        <v>M</v>
      </c>
      <c r="I6">
        <f>IF(punkt_szczepień__3[[#This Row],[RODZAJ SZCZEPIONKI]]="Johnson&amp;Johnson",1,IF(punkt_szczepień__3[[#This Row],[KTÓRA DAWKA ]]=2,1,0))</f>
        <v>1</v>
      </c>
      <c r="J6">
        <f>HOUR(punkt_szczepień__3[[#This Row],[GODZINA ZASZCZEPIENIA]])</f>
        <v>8</v>
      </c>
      <c r="K6">
        <f>punkt_szczepień__3[[#This Row],[godz]]-7</f>
        <v>1</v>
      </c>
      <c r="L6">
        <f>VALUE(MID(punkt_szczepień__3[[#This Row],[PESEL]],1,1))</f>
        <v>7</v>
      </c>
      <c r="X6" s="2"/>
      <c r="Y6" t="s">
        <v>1015</v>
      </c>
      <c r="Z6">
        <f>COUNTIF(punkt_szczepień__3[płeć],"=M")</f>
        <v>565</v>
      </c>
    </row>
    <row r="7" spans="1:26" x14ac:dyDescent="0.25">
      <c r="A7" t="s">
        <v>13</v>
      </c>
      <c r="B7" t="s">
        <v>4</v>
      </c>
      <c r="C7" s="1">
        <v>0.33535879629629628</v>
      </c>
      <c r="D7">
        <v>1</v>
      </c>
      <c r="E7" t="str">
        <f>MID(punkt_szczepień__3[[#This Row],[PESEL]],3,1)</f>
        <v>1</v>
      </c>
      <c r="F7">
        <f t="shared" si="0"/>
        <v>19</v>
      </c>
      <c r="G7" t="str">
        <f>MID(punkt_szczepień__3[[#This Row],[PESEL]],10,1)</f>
        <v>1</v>
      </c>
      <c r="H7" t="str">
        <f>IF(MOD(punkt_szczepień__3[[#This Row],[l. płeć]],2)=1,"M","K")</f>
        <v>M</v>
      </c>
      <c r="I7">
        <f>IF(punkt_szczepień__3[[#This Row],[RODZAJ SZCZEPIONKI]]="Johnson&amp;Johnson",1,IF(punkt_szczepień__3[[#This Row],[KTÓRA DAWKA ]]=2,1,0))</f>
        <v>0</v>
      </c>
      <c r="J7">
        <f>HOUR(punkt_szczepień__3[[#This Row],[GODZINA ZASZCZEPIENIA]])</f>
        <v>8</v>
      </c>
      <c r="K7">
        <f>punkt_szczepień__3[[#This Row],[godz]]-7</f>
        <v>1</v>
      </c>
      <c r="L7">
        <f>VALUE(MID(punkt_szczepień__3[[#This Row],[PESEL]],1,1))</f>
        <v>2</v>
      </c>
      <c r="X7" s="2" t="s">
        <v>1016</v>
      </c>
      <c r="Y7" s="5" t="s">
        <v>1028</v>
      </c>
      <c r="Z7" s="5" t="s">
        <v>1029</v>
      </c>
    </row>
    <row r="8" spans="1:26" x14ac:dyDescent="0.25">
      <c r="A8" t="s">
        <v>14</v>
      </c>
      <c r="B8" t="s">
        <v>6</v>
      </c>
      <c r="C8" s="1">
        <v>0.3359375</v>
      </c>
      <c r="D8">
        <v>2</v>
      </c>
      <c r="E8" t="str">
        <f>MID(punkt_szczepień__3[[#This Row],[PESEL]],3,1)</f>
        <v>0</v>
      </c>
      <c r="F8">
        <f t="shared" si="0"/>
        <v>19</v>
      </c>
      <c r="G8" t="str">
        <f>MID(punkt_szczepień__3[[#This Row],[PESEL]],10,1)</f>
        <v>6</v>
      </c>
      <c r="H8" t="str">
        <f>IF(MOD(punkt_szczepień__3[[#This Row],[l. płeć]],2)=1,"M","K")</f>
        <v>K</v>
      </c>
      <c r="I8">
        <f>IF(punkt_szczepień__3[[#This Row],[RODZAJ SZCZEPIONKI]]="Johnson&amp;Johnson",1,IF(punkt_szczepień__3[[#This Row],[KTÓRA DAWKA ]]=2,1,0))</f>
        <v>1</v>
      </c>
      <c r="J8">
        <f>HOUR(punkt_szczepień__3[[#This Row],[GODZINA ZASZCZEPIENIA]])</f>
        <v>8</v>
      </c>
      <c r="K8">
        <f>punkt_szczepień__3[[#This Row],[godz]]-7</f>
        <v>1</v>
      </c>
      <c r="L8">
        <f>VALUE(MID(punkt_szczepień__3[[#This Row],[PESEL]],1,1))</f>
        <v>4</v>
      </c>
      <c r="X8" s="2"/>
      <c r="Y8" s="4">
        <v>0</v>
      </c>
      <c r="Z8">
        <v>128</v>
      </c>
    </row>
    <row r="9" spans="1:26" x14ac:dyDescent="0.25">
      <c r="A9" t="s">
        <v>15</v>
      </c>
      <c r="B9" t="s">
        <v>6</v>
      </c>
      <c r="C9" s="1">
        <v>0.33622685185185186</v>
      </c>
      <c r="D9">
        <v>1</v>
      </c>
      <c r="E9" t="str">
        <f>MID(punkt_szczepień__3[[#This Row],[PESEL]],3,1)</f>
        <v>1</v>
      </c>
      <c r="F9">
        <f t="shared" si="0"/>
        <v>19</v>
      </c>
      <c r="G9" t="str">
        <f>MID(punkt_szczepień__3[[#This Row],[PESEL]],10,1)</f>
        <v>2</v>
      </c>
      <c r="H9" t="str">
        <f>IF(MOD(punkt_szczepień__3[[#This Row],[l. płeć]],2)=1,"M","K")</f>
        <v>K</v>
      </c>
      <c r="I9">
        <f>IF(punkt_szczepień__3[[#This Row],[RODZAJ SZCZEPIONKI]]="Johnson&amp;Johnson",1,IF(punkt_szczepień__3[[#This Row],[KTÓRA DAWKA ]]=2,1,0))</f>
        <v>0</v>
      </c>
      <c r="J9">
        <f>HOUR(punkt_szczepień__3[[#This Row],[GODZINA ZASZCZEPIENIA]])</f>
        <v>8</v>
      </c>
      <c r="K9">
        <f>punkt_szczepień__3[[#This Row],[godz]]-7</f>
        <v>1</v>
      </c>
      <c r="L9">
        <f>VALUE(MID(punkt_szczepień__3[[#This Row],[PESEL]],1,1))</f>
        <v>7</v>
      </c>
      <c r="X9" s="2"/>
      <c r="Y9" s="4">
        <v>2</v>
      </c>
      <c r="Z9">
        <v>103</v>
      </c>
    </row>
    <row r="10" spans="1:26" x14ac:dyDescent="0.25">
      <c r="A10" t="s">
        <v>16</v>
      </c>
      <c r="B10" t="s">
        <v>6</v>
      </c>
      <c r="C10" s="1">
        <v>0.33651620370370372</v>
      </c>
      <c r="D10">
        <v>1</v>
      </c>
      <c r="E10" t="str">
        <f>MID(punkt_szczepień__3[[#This Row],[PESEL]],3,1)</f>
        <v>0</v>
      </c>
      <c r="F10">
        <f t="shared" si="0"/>
        <v>19</v>
      </c>
      <c r="G10" t="str">
        <f>MID(punkt_szczepień__3[[#This Row],[PESEL]],10,1)</f>
        <v>1</v>
      </c>
      <c r="H10" t="str">
        <f>IF(MOD(punkt_szczepień__3[[#This Row],[l. płeć]],2)=1,"M","K")</f>
        <v>M</v>
      </c>
      <c r="I10">
        <f>IF(punkt_szczepień__3[[#This Row],[RODZAJ SZCZEPIONKI]]="Johnson&amp;Johnson",1,IF(punkt_szczepień__3[[#This Row],[KTÓRA DAWKA ]]=2,1,0))</f>
        <v>0</v>
      </c>
      <c r="J10">
        <f>HOUR(punkt_szczepień__3[[#This Row],[GODZINA ZASZCZEPIENIA]])</f>
        <v>8</v>
      </c>
      <c r="K10">
        <f>punkt_szczepień__3[[#This Row],[godz]]-7</f>
        <v>1</v>
      </c>
      <c r="L10">
        <f>VALUE(MID(punkt_szczepień__3[[#This Row],[PESEL]],1,1))</f>
        <v>6</v>
      </c>
      <c r="X10" s="2"/>
      <c r="Y10" s="4">
        <v>3</v>
      </c>
      <c r="Z10">
        <v>130</v>
      </c>
    </row>
    <row r="11" spans="1:26" x14ac:dyDescent="0.25">
      <c r="A11" t="s">
        <v>17</v>
      </c>
      <c r="B11" t="s">
        <v>6</v>
      </c>
      <c r="C11" s="1">
        <v>0.33680555555555558</v>
      </c>
      <c r="D11">
        <v>1</v>
      </c>
      <c r="E11" t="str">
        <f>MID(punkt_szczepień__3[[#This Row],[PESEL]],3,1)</f>
        <v>0</v>
      </c>
      <c r="F11">
        <f t="shared" si="0"/>
        <v>19</v>
      </c>
      <c r="G11" t="str">
        <f>MID(punkt_szczepień__3[[#This Row],[PESEL]],10,1)</f>
        <v>1</v>
      </c>
      <c r="H11" t="str">
        <f>IF(MOD(punkt_szczepień__3[[#This Row],[l. płeć]],2)=1,"M","K")</f>
        <v>M</v>
      </c>
      <c r="I11">
        <f>IF(punkt_szczepień__3[[#This Row],[RODZAJ SZCZEPIONKI]]="Johnson&amp;Johnson",1,IF(punkt_szczepień__3[[#This Row],[KTÓRA DAWKA ]]=2,1,0))</f>
        <v>0</v>
      </c>
      <c r="J11">
        <f>HOUR(punkt_szczepień__3[[#This Row],[GODZINA ZASZCZEPIENIA]])</f>
        <v>8</v>
      </c>
      <c r="K11">
        <f>punkt_szczepień__3[[#This Row],[godz]]-7</f>
        <v>1</v>
      </c>
      <c r="L11">
        <f>VALUE(MID(punkt_szczepień__3[[#This Row],[PESEL]],1,1))</f>
        <v>3</v>
      </c>
      <c r="X11" s="2"/>
      <c r="Y11" s="4">
        <v>4</v>
      </c>
      <c r="Z11">
        <v>95</v>
      </c>
    </row>
    <row r="12" spans="1:26" x14ac:dyDescent="0.25">
      <c r="A12" t="s">
        <v>18</v>
      </c>
      <c r="B12" t="s">
        <v>6</v>
      </c>
      <c r="C12" s="1">
        <v>0.33709490740740738</v>
      </c>
      <c r="D12">
        <v>1</v>
      </c>
      <c r="E12" t="str">
        <f>MID(punkt_szczepień__3[[#This Row],[PESEL]],3,1)</f>
        <v>0</v>
      </c>
      <c r="F12">
        <f t="shared" si="0"/>
        <v>19</v>
      </c>
      <c r="G12" t="str">
        <f>MID(punkt_szczepień__3[[#This Row],[PESEL]],10,1)</f>
        <v>5</v>
      </c>
      <c r="H12" t="str">
        <f>IF(MOD(punkt_szczepień__3[[#This Row],[l. płeć]],2)=1,"M","K")</f>
        <v>M</v>
      </c>
      <c r="I12">
        <f>IF(punkt_szczepień__3[[#This Row],[RODZAJ SZCZEPIONKI]]="Johnson&amp;Johnson",1,IF(punkt_szczepień__3[[#This Row],[KTÓRA DAWKA ]]=2,1,0))</f>
        <v>0</v>
      </c>
      <c r="J12">
        <f>HOUR(punkt_szczepień__3[[#This Row],[GODZINA ZASZCZEPIENIA]])</f>
        <v>8</v>
      </c>
      <c r="K12">
        <f>punkt_szczepień__3[[#This Row],[godz]]-7</f>
        <v>1</v>
      </c>
      <c r="L12">
        <f>VALUE(MID(punkt_szczepień__3[[#This Row],[PESEL]],1,1))</f>
        <v>2</v>
      </c>
      <c r="X12" s="2"/>
      <c r="Y12" s="4">
        <v>5</v>
      </c>
      <c r="Z12">
        <v>102</v>
      </c>
    </row>
    <row r="13" spans="1:26" x14ac:dyDescent="0.25">
      <c r="A13" t="s">
        <v>19</v>
      </c>
      <c r="B13" t="s">
        <v>4</v>
      </c>
      <c r="C13" s="1">
        <v>0.33738425925925924</v>
      </c>
      <c r="D13">
        <v>1</v>
      </c>
      <c r="E13" t="str">
        <f>MID(punkt_szczepień__3[[#This Row],[PESEL]],3,1)</f>
        <v>1</v>
      </c>
      <c r="F13">
        <f t="shared" si="0"/>
        <v>19</v>
      </c>
      <c r="G13" t="str">
        <f>MID(punkt_szczepień__3[[#This Row],[PESEL]],10,1)</f>
        <v>7</v>
      </c>
      <c r="H13" t="str">
        <f>IF(MOD(punkt_szczepień__3[[#This Row],[l. płeć]],2)=1,"M","K")</f>
        <v>M</v>
      </c>
      <c r="I13">
        <f>IF(punkt_szczepień__3[[#This Row],[RODZAJ SZCZEPIONKI]]="Johnson&amp;Johnson",1,IF(punkt_szczepień__3[[#This Row],[KTÓRA DAWKA ]]=2,1,0))</f>
        <v>0</v>
      </c>
      <c r="J13">
        <f>HOUR(punkt_szczepień__3[[#This Row],[GODZINA ZASZCZEPIENIA]])</f>
        <v>8</v>
      </c>
      <c r="K13">
        <f>punkt_szczepień__3[[#This Row],[godz]]-7</f>
        <v>1</v>
      </c>
      <c r="L13">
        <f>VALUE(MID(punkt_szczepień__3[[#This Row],[PESEL]],1,1))</f>
        <v>3</v>
      </c>
      <c r="X13" s="2"/>
      <c r="Y13" s="4">
        <v>6</v>
      </c>
      <c r="Z13">
        <v>105</v>
      </c>
    </row>
    <row r="14" spans="1:26" x14ac:dyDescent="0.25">
      <c r="A14" t="s">
        <v>20</v>
      </c>
      <c r="B14" t="s">
        <v>5</v>
      </c>
      <c r="C14" s="1">
        <v>0.3376736111111111</v>
      </c>
      <c r="D14">
        <v>1</v>
      </c>
      <c r="E14" t="str">
        <f>MID(punkt_szczepień__3[[#This Row],[PESEL]],3,1)</f>
        <v>0</v>
      </c>
      <c r="F14">
        <f t="shared" si="0"/>
        <v>19</v>
      </c>
      <c r="G14" t="str">
        <f>MID(punkt_szczepień__3[[#This Row],[PESEL]],10,1)</f>
        <v>3</v>
      </c>
      <c r="H14" t="str">
        <f>IF(MOD(punkt_szczepień__3[[#This Row],[l. płeć]],2)=1,"M","K")</f>
        <v>M</v>
      </c>
      <c r="I14">
        <f>IF(punkt_szczepień__3[[#This Row],[RODZAJ SZCZEPIONKI]]="Johnson&amp;Johnson",1,IF(punkt_szczepień__3[[#This Row],[KTÓRA DAWKA ]]=2,1,0))</f>
        <v>1</v>
      </c>
      <c r="J14">
        <f>HOUR(punkt_szczepień__3[[#This Row],[GODZINA ZASZCZEPIENIA]])</f>
        <v>8</v>
      </c>
      <c r="K14">
        <f>punkt_szczepień__3[[#This Row],[godz]]-7</f>
        <v>1</v>
      </c>
      <c r="L14">
        <f>VALUE(MID(punkt_szczepień__3[[#This Row],[PESEL]],1,1))</f>
        <v>4</v>
      </c>
      <c r="X14" s="2"/>
      <c r="Y14" s="4">
        <v>7</v>
      </c>
      <c r="Z14">
        <v>112</v>
      </c>
    </row>
    <row r="15" spans="1:26" x14ac:dyDescent="0.25">
      <c r="A15" t="s">
        <v>21</v>
      </c>
      <c r="B15" t="s">
        <v>4</v>
      </c>
      <c r="C15" s="1">
        <v>0.33825231481481483</v>
      </c>
      <c r="D15">
        <v>2</v>
      </c>
      <c r="E15" t="str">
        <f>MID(punkt_szczepień__3[[#This Row],[PESEL]],3,1)</f>
        <v>0</v>
      </c>
      <c r="F15">
        <f t="shared" si="0"/>
        <v>19</v>
      </c>
      <c r="G15" t="str">
        <f>MID(punkt_szczepień__3[[#This Row],[PESEL]],10,1)</f>
        <v>6</v>
      </c>
      <c r="H15" t="str">
        <f>IF(MOD(punkt_szczepień__3[[#This Row],[l. płeć]],2)=1,"M","K")</f>
        <v>K</v>
      </c>
      <c r="I15">
        <f>IF(punkt_szczepień__3[[#This Row],[RODZAJ SZCZEPIONKI]]="Johnson&amp;Johnson",1,IF(punkt_szczepień__3[[#This Row],[KTÓRA DAWKA ]]=2,1,0))</f>
        <v>1</v>
      </c>
      <c r="J15">
        <f>HOUR(punkt_szczepień__3[[#This Row],[GODZINA ZASZCZEPIENIA]])</f>
        <v>8</v>
      </c>
      <c r="K15">
        <f>punkt_szczepień__3[[#This Row],[godz]]-7</f>
        <v>1</v>
      </c>
      <c r="L15">
        <f>VALUE(MID(punkt_szczepień__3[[#This Row],[PESEL]],1,1))</f>
        <v>3</v>
      </c>
      <c r="X15" s="2"/>
      <c r="Y15" s="4">
        <v>8</v>
      </c>
      <c r="Z15">
        <v>115</v>
      </c>
    </row>
    <row r="16" spans="1:26" x14ac:dyDescent="0.25">
      <c r="A16" t="s">
        <v>22</v>
      </c>
      <c r="B16" t="s">
        <v>6</v>
      </c>
      <c r="C16" s="1">
        <v>0.33854166666666669</v>
      </c>
      <c r="D16">
        <v>1</v>
      </c>
      <c r="E16" t="str">
        <f>MID(punkt_szczepień__3[[#This Row],[PESEL]],3,1)</f>
        <v>0</v>
      </c>
      <c r="F16">
        <f t="shared" si="0"/>
        <v>19</v>
      </c>
      <c r="G16" t="str">
        <f>MID(punkt_szczepień__3[[#This Row],[PESEL]],10,1)</f>
        <v>4</v>
      </c>
      <c r="H16" t="str">
        <f>IF(MOD(punkt_szczepień__3[[#This Row],[l. płeć]],2)=1,"M","K")</f>
        <v>K</v>
      </c>
      <c r="I16">
        <f>IF(punkt_szczepień__3[[#This Row],[RODZAJ SZCZEPIONKI]]="Johnson&amp;Johnson",1,IF(punkt_szczepień__3[[#This Row],[KTÓRA DAWKA ]]=2,1,0))</f>
        <v>0</v>
      </c>
      <c r="J16">
        <f>HOUR(punkt_szczepień__3[[#This Row],[GODZINA ZASZCZEPIENIA]])</f>
        <v>8</v>
      </c>
      <c r="K16">
        <f>punkt_szczepień__3[[#This Row],[godz]]-7</f>
        <v>1</v>
      </c>
      <c r="L16">
        <f>VALUE(MID(punkt_szczepień__3[[#This Row],[PESEL]],1,1))</f>
        <v>7</v>
      </c>
      <c r="X16" s="2"/>
      <c r="Y16" s="4">
        <v>9</v>
      </c>
      <c r="Z16">
        <v>110</v>
      </c>
    </row>
    <row r="17" spans="1:26" x14ac:dyDescent="0.25">
      <c r="A17" t="s">
        <v>23</v>
      </c>
      <c r="B17" t="s">
        <v>5</v>
      </c>
      <c r="C17" s="1">
        <v>0.33883101851851855</v>
      </c>
      <c r="D17">
        <v>1</v>
      </c>
      <c r="E17" t="str">
        <f>MID(punkt_szczepień__3[[#This Row],[PESEL]],3,1)</f>
        <v>0</v>
      </c>
      <c r="F17">
        <f t="shared" si="0"/>
        <v>19</v>
      </c>
      <c r="G17" t="str">
        <f>MID(punkt_szczepień__3[[#This Row],[PESEL]],10,1)</f>
        <v>6</v>
      </c>
      <c r="H17" t="str">
        <f>IF(MOD(punkt_szczepień__3[[#This Row],[l. płeć]],2)=1,"M","K")</f>
        <v>K</v>
      </c>
      <c r="I17">
        <f>IF(punkt_szczepień__3[[#This Row],[RODZAJ SZCZEPIONKI]]="Johnson&amp;Johnson",1,IF(punkt_szczepień__3[[#This Row],[KTÓRA DAWKA ]]=2,1,0))</f>
        <v>1</v>
      </c>
      <c r="J17">
        <f>HOUR(punkt_szczepień__3[[#This Row],[GODZINA ZASZCZEPIENIA]])</f>
        <v>8</v>
      </c>
      <c r="K17">
        <f>punkt_szczepień__3[[#This Row],[godz]]-7</f>
        <v>1</v>
      </c>
      <c r="L17">
        <f>VALUE(MID(punkt_szczepień__3[[#This Row],[PESEL]],1,1))</f>
        <v>5</v>
      </c>
      <c r="X17" s="2" t="s">
        <v>1017</v>
      </c>
      <c r="Y17" s="5" t="s">
        <v>1019</v>
      </c>
      <c r="Z17" s="5" t="s">
        <v>1014</v>
      </c>
    </row>
    <row r="18" spans="1:26" x14ac:dyDescent="0.25">
      <c r="A18" t="s">
        <v>24</v>
      </c>
      <c r="B18" t="s">
        <v>4</v>
      </c>
      <c r="C18" s="1">
        <v>0.33912037037037035</v>
      </c>
      <c r="D18">
        <v>1</v>
      </c>
      <c r="E18" t="str">
        <f>MID(punkt_szczepień__3[[#This Row],[PESEL]],3,1)</f>
        <v>3</v>
      </c>
      <c r="F18">
        <f t="shared" si="0"/>
        <v>20</v>
      </c>
      <c r="G18" t="str">
        <f>MID(punkt_szczepień__3[[#This Row],[PESEL]],10,1)</f>
        <v>9</v>
      </c>
      <c r="H18" t="str">
        <f>IF(MOD(punkt_szczepień__3[[#This Row],[l. płeć]],2)=1,"M","K")</f>
        <v>M</v>
      </c>
      <c r="I18">
        <f>IF(punkt_szczepień__3[[#This Row],[RODZAJ SZCZEPIONKI]]="Johnson&amp;Johnson",1,IF(punkt_szczepień__3[[#This Row],[KTÓRA DAWKA ]]=2,1,0))</f>
        <v>0</v>
      </c>
      <c r="J18">
        <f>HOUR(punkt_szczepień__3[[#This Row],[GODZINA ZASZCZEPIENIA]])</f>
        <v>8</v>
      </c>
      <c r="K18">
        <f>punkt_szczepień__3[[#This Row],[godz]]-7</f>
        <v>1</v>
      </c>
      <c r="L18">
        <f>VALUE(MID(punkt_szczepień__3[[#This Row],[PESEL]],1,1))</f>
        <v>0</v>
      </c>
      <c r="X18" s="2"/>
      <c r="Y18" s="4" t="s">
        <v>7</v>
      </c>
      <c r="Z18" s="6">
        <v>49</v>
      </c>
    </row>
    <row r="19" spans="1:26" x14ac:dyDescent="0.25">
      <c r="A19" t="s">
        <v>25</v>
      </c>
      <c r="B19" t="s">
        <v>5</v>
      </c>
      <c r="C19" s="1">
        <v>0.33940972222222221</v>
      </c>
      <c r="D19">
        <v>1</v>
      </c>
      <c r="E19" t="str">
        <f>MID(punkt_szczepień__3[[#This Row],[PESEL]],3,1)</f>
        <v>0</v>
      </c>
      <c r="F19">
        <f t="shared" si="0"/>
        <v>19</v>
      </c>
      <c r="G19" t="str">
        <f>MID(punkt_szczepień__3[[#This Row],[PESEL]],10,1)</f>
        <v>6</v>
      </c>
      <c r="H19" t="str">
        <f>IF(MOD(punkt_szczepień__3[[#This Row],[l. płeć]],2)=1,"M","K")</f>
        <v>K</v>
      </c>
      <c r="I19">
        <f>IF(punkt_szczepień__3[[#This Row],[RODZAJ SZCZEPIONKI]]="Johnson&amp;Johnson",1,IF(punkt_szczepień__3[[#This Row],[KTÓRA DAWKA ]]=2,1,0))</f>
        <v>1</v>
      </c>
      <c r="J19">
        <f>HOUR(punkt_szczepień__3[[#This Row],[GODZINA ZASZCZEPIENIA]])</f>
        <v>8</v>
      </c>
      <c r="K19">
        <f>punkt_szczepień__3[[#This Row],[godz]]-7</f>
        <v>1</v>
      </c>
      <c r="L19">
        <f>VALUE(MID(punkt_szczepień__3[[#This Row],[PESEL]],1,1))</f>
        <v>4</v>
      </c>
      <c r="X19" s="2"/>
      <c r="Y19" s="4" t="s">
        <v>5</v>
      </c>
      <c r="Z19" s="6">
        <v>166</v>
      </c>
    </row>
    <row r="20" spans="1:26" x14ac:dyDescent="0.25">
      <c r="A20" t="s">
        <v>26</v>
      </c>
      <c r="B20" t="s">
        <v>5</v>
      </c>
      <c r="C20" s="1">
        <v>0.33969907407407407</v>
      </c>
      <c r="D20">
        <v>1</v>
      </c>
      <c r="E20" t="str">
        <f>MID(punkt_szczepień__3[[#This Row],[PESEL]],3,1)</f>
        <v>0</v>
      </c>
      <c r="F20">
        <f t="shared" si="0"/>
        <v>19</v>
      </c>
      <c r="G20" t="str">
        <f>MID(punkt_szczepień__3[[#This Row],[PESEL]],10,1)</f>
        <v>7</v>
      </c>
      <c r="H20" t="str">
        <f>IF(MOD(punkt_szczepień__3[[#This Row],[l. płeć]],2)=1,"M","K")</f>
        <v>M</v>
      </c>
      <c r="I20">
        <f>IF(punkt_szczepień__3[[#This Row],[RODZAJ SZCZEPIONKI]]="Johnson&amp;Johnson",1,IF(punkt_szczepień__3[[#This Row],[KTÓRA DAWKA ]]=2,1,0))</f>
        <v>1</v>
      </c>
      <c r="J20">
        <f>HOUR(punkt_szczepień__3[[#This Row],[GODZINA ZASZCZEPIENIA]])</f>
        <v>8</v>
      </c>
      <c r="K20">
        <f>punkt_szczepień__3[[#This Row],[godz]]-7</f>
        <v>1</v>
      </c>
      <c r="L20">
        <f>VALUE(MID(punkt_szczepień__3[[#This Row],[PESEL]],1,1))</f>
        <v>6</v>
      </c>
      <c r="X20" s="2"/>
      <c r="Y20" s="4" t="s">
        <v>6</v>
      </c>
      <c r="Z20" s="6">
        <v>117</v>
      </c>
    </row>
    <row r="21" spans="1:26" x14ac:dyDescent="0.25">
      <c r="A21" t="s">
        <v>27</v>
      </c>
      <c r="B21" t="s">
        <v>7</v>
      </c>
      <c r="C21" s="1">
        <v>0.34027777777777779</v>
      </c>
      <c r="D21">
        <v>2</v>
      </c>
      <c r="E21" t="str">
        <f>MID(punkt_szczepień__3[[#This Row],[PESEL]],3,1)</f>
        <v>0</v>
      </c>
      <c r="F21">
        <f t="shared" si="0"/>
        <v>19</v>
      </c>
      <c r="G21" t="str">
        <f>MID(punkt_szczepień__3[[#This Row],[PESEL]],10,1)</f>
        <v>6</v>
      </c>
      <c r="H21" t="str">
        <f>IF(MOD(punkt_szczepień__3[[#This Row],[l. płeć]],2)=1,"M","K")</f>
        <v>K</v>
      </c>
      <c r="I21">
        <f>IF(punkt_szczepień__3[[#This Row],[RODZAJ SZCZEPIONKI]]="Johnson&amp;Johnson",1,IF(punkt_szczepień__3[[#This Row],[KTÓRA DAWKA ]]=2,1,0))</f>
        <v>1</v>
      </c>
      <c r="J21">
        <f>HOUR(punkt_szczepień__3[[#This Row],[GODZINA ZASZCZEPIENIA]])</f>
        <v>8</v>
      </c>
      <c r="K21">
        <f>punkt_szczepień__3[[#This Row],[godz]]-7</f>
        <v>1</v>
      </c>
      <c r="L21">
        <f>VALUE(MID(punkt_szczepień__3[[#This Row],[PESEL]],1,1))</f>
        <v>9</v>
      </c>
      <c r="Y21" s="4" t="s">
        <v>4</v>
      </c>
      <c r="Z21" s="6">
        <v>103</v>
      </c>
    </row>
    <row r="22" spans="1:26" x14ac:dyDescent="0.25">
      <c r="A22" t="s">
        <v>28</v>
      </c>
      <c r="B22" t="s">
        <v>7</v>
      </c>
      <c r="C22" s="1">
        <v>0.34085648148148145</v>
      </c>
      <c r="D22">
        <v>2</v>
      </c>
      <c r="E22" t="str">
        <f>MID(punkt_szczepień__3[[#This Row],[PESEL]],3,1)</f>
        <v>0</v>
      </c>
      <c r="F22">
        <f t="shared" si="0"/>
        <v>19</v>
      </c>
      <c r="G22" t="str">
        <f>MID(punkt_szczepień__3[[#This Row],[PESEL]],10,1)</f>
        <v>7</v>
      </c>
      <c r="H22" t="str">
        <f>IF(MOD(punkt_szczepień__3[[#This Row],[l. płeć]],2)=1,"M","K")</f>
        <v>M</v>
      </c>
      <c r="I22">
        <f>IF(punkt_szczepień__3[[#This Row],[RODZAJ SZCZEPIONKI]]="Johnson&amp;Johnson",1,IF(punkt_szczepień__3[[#This Row],[KTÓRA DAWKA ]]=2,1,0))</f>
        <v>1</v>
      </c>
      <c r="J22">
        <f>HOUR(punkt_szczepień__3[[#This Row],[GODZINA ZASZCZEPIENIA]])</f>
        <v>8</v>
      </c>
      <c r="K22">
        <f>punkt_szczepień__3[[#This Row],[godz]]-7</f>
        <v>1</v>
      </c>
      <c r="L22">
        <f>VALUE(MID(punkt_szczepień__3[[#This Row],[PESEL]],1,1))</f>
        <v>8</v>
      </c>
      <c r="X22" s="2" t="s">
        <v>1021</v>
      </c>
      <c r="Y22">
        <f>SUM(punkt_szczepień__3[Czy certyfikatów COVID])</f>
        <v>691</v>
      </c>
    </row>
    <row r="23" spans="1:26" x14ac:dyDescent="0.25">
      <c r="A23" t="s">
        <v>29</v>
      </c>
      <c r="B23" t="s">
        <v>5</v>
      </c>
      <c r="C23" s="1">
        <v>0.34114583333333331</v>
      </c>
      <c r="D23">
        <v>1</v>
      </c>
      <c r="E23" t="str">
        <f>MID(punkt_szczepień__3[[#This Row],[PESEL]],3,1)</f>
        <v>0</v>
      </c>
      <c r="F23">
        <f t="shared" si="0"/>
        <v>19</v>
      </c>
      <c r="G23" t="str">
        <f>MID(punkt_szczepień__3[[#This Row],[PESEL]],10,1)</f>
        <v>4</v>
      </c>
      <c r="H23" t="str">
        <f>IF(MOD(punkt_szczepień__3[[#This Row],[l. płeć]],2)=1,"M","K")</f>
        <v>K</v>
      </c>
      <c r="I23">
        <f>IF(punkt_szczepień__3[[#This Row],[RODZAJ SZCZEPIONKI]]="Johnson&amp;Johnson",1,IF(punkt_szczepień__3[[#This Row],[KTÓRA DAWKA ]]=2,1,0))</f>
        <v>1</v>
      </c>
      <c r="J23">
        <f>HOUR(punkt_szczepień__3[[#This Row],[GODZINA ZASZCZEPIENIA]])</f>
        <v>8</v>
      </c>
      <c r="K23">
        <f>punkt_szczepień__3[[#This Row],[godz]]-7</f>
        <v>1</v>
      </c>
      <c r="L23">
        <f>VALUE(MID(punkt_szczepień__3[[#This Row],[PESEL]],1,1))</f>
        <v>3</v>
      </c>
      <c r="X23" s="2" t="s">
        <v>1023</v>
      </c>
      <c r="Y23" s="5" t="s">
        <v>1027</v>
      </c>
      <c r="Z23" s="5" t="s">
        <v>1026</v>
      </c>
    </row>
    <row r="24" spans="1:26" x14ac:dyDescent="0.25">
      <c r="A24" t="s">
        <v>30</v>
      </c>
      <c r="B24" t="s">
        <v>5</v>
      </c>
      <c r="C24" s="1">
        <v>0.34143518518518517</v>
      </c>
      <c r="D24">
        <v>1</v>
      </c>
      <c r="E24" t="str">
        <f>MID(punkt_szczepień__3[[#This Row],[PESEL]],3,1)</f>
        <v>0</v>
      </c>
      <c r="F24">
        <f t="shared" si="0"/>
        <v>19</v>
      </c>
      <c r="G24" t="str">
        <f>MID(punkt_szczepień__3[[#This Row],[PESEL]],10,1)</f>
        <v>8</v>
      </c>
      <c r="H24" t="str">
        <f>IF(MOD(punkt_szczepień__3[[#This Row],[l. płeć]],2)=1,"M","K")</f>
        <v>K</v>
      </c>
      <c r="I24">
        <f>IF(punkt_szczepień__3[[#This Row],[RODZAJ SZCZEPIONKI]]="Johnson&amp;Johnson",1,IF(punkt_szczepień__3[[#This Row],[KTÓRA DAWKA ]]=2,1,0))</f>
        <v>1</v>
      </c>
      <c r="J24">
        <f>HOUR(punkt_szczepień__3[[#This Row],[GODZINA ZASZCZEPIENIA]])</f>
        <v>8</v>
      </c>
      <c r="K24">
        <f>punkt_szczepień__3[[#This Row],[godz]]-7</f>
        <v>1</v>
      </c>
      <c r="L24">
        <f>VALUE(MID(punkt_szczepień__3[[#This Row],[PESEL]],1,1))</f>
        <v>5</v>
      </c>
      <c r="X24" s="2"/>
      <c r="Y24" s="4">
        <v>1</v>
      </c>
      <c r="Z24">
        <v>108</v>
      </c>
    </row>
    <row r="25" spans="1:26" x14ac:dyDescent="0.25">
      <c r="A25" t="s">
        <v>31</v>
      </c>
      <c r="B25" t="s">
        <v>4</v>
      </c>
      <c r="C25" s="1">
        <v>0.3420138888888889</v>
      </c>
      <c r="D25">
        <v>2</v>
      </c>
      <c r="E25" t="str">
        <f>MID(punkt_szczepień__3[[#This Row],[PESEL]],3,1)</f>
        <v>0</v>
      </c>
      <c r="F25">
        <f t="shared" si="0"/>
        <v>19</v>
      </c>
      <c r="G25" t="str">
        <f>MID(punkt_szczepień__3[[#This Row],[PESEL]],10,1)</f>
        <v>9</v>
      </c>
      <c r="H25" t="str">
        <f>IF(MOD(punkt_szczepień__3[[#This Row],[l. płeć]],2)=1,"M","K")</f>
        <v>M</v>
      </c>
      <c r="I25">
        <f>IF(punkt_szczepień__3[[#This Row],[RODZAJ SZCZEPIONKI]]="Johnson&amp;Johnson",1,IF(punkt_szczepień__3[[#This Row],[KTÓRA DAWKA ]]=2,1,0))</f>
        <v>1</v>
      </c>
      <c r="J25">
        <f>HOUR(punkt_szczepień__3[[#This Row],[GODZINA ZASZCZEPIENIA]])</f>
        <v>8</v>
      </c>
      <c r="K25">
        <f>punkt_szczepień__3[[#This Row],[godz]]-7</f>
        <v>1</v>
      </c>
      <c r="L25">
        <f>VALUE(MID(punkt_szczepień__3[[#This Row],[PESEL]],1,1))</f>
        <v>2</v>
      </c>
      <c r="X25" s="2"/>
      <c r="Y25" s="4">
        <v>2</v>
      </c>
      <c r="Z25">
        <v>108</v>
      </c>
    </row>
    <row r="26" spans="1:26" x14ac:dyDescent="0.25">
      <c r="A26" t="s">
        <v>32</v>
      </c>
      <c r="B26" t="s">
        <v>4</v>
      </c>
      <c r="C26" s="1">
        <v>0.34230324074074076</v>
      </c>
      <c r="D26">
        <v>1</v>
      </c>
      <c r="E26" t="str">
        <f>MID(punkt_szczepień__3[[#This Row],[PESEL]],3,1)</f>
        <v>3</v>
      </c>
      <c r="F26">
        <f t="shared" si="0"/>
        <v>20</v>
      </c>
      <c r="G26" t="str">
        <f>MID(punkt_szczepień__3[[#This Row],[PESEL]],10,1)</f>
        <v>9</v>
      </c>
      <c r="H26" t="str">
        <f>IF(MOD(punkt_szczepień__3[[#This Row],[l. płeć]],2)=1,"M","K")</f>
        <v>M</v>
      </c>
      <c r="I26">
        <f>IF(punkt_szczepień__3[[#This Row],[RODZAJ SZCZEPIONKI]]="Johnson&amp;Johnson",1,IF(punkt_szczepień__3[[#This Row],[KTÓRA DAWKA ]]=2,1,0))</f>
        <v>0</v>
      </c>
      <c r="J26">
        <f>HOUR(punkt_szczepień__3[[#This Row],[GODZINA ZASZCZEPIENIA]])</f>
        <v>8</v>
      </c>
      <c r="K26">
        <f>punkt_szczepień__3[[#This Row],[godz]]-7</f>
        <v>1</v>
      </c>
      <c r="L26">
        <f>VALUE(MID(punkt_szczepień__3[[#This Row],[PESEL]],1,1))</f>
        <v>0</v>
      </c>
      <c r="X26" s="2"/>
      <c r="Y26" s="4">
        <v>3</v>
      </c>
      <c r="Z26">
        <v>109</v>
      </c>
    </row>
    <row r="27" spans="1:26" x14ac:dyDescent="0.25">
      <c r="A27" t="s">
        <v>33</v>
      </c>
      <c r="B27" t="s">
        <v>6</v>
      </c>
      <c r="C27" s="1">
        <v>0.34288194444444442</v>
      </c>
      <c r="D27">
        <v>2</v>
      </c>
      <c r="E27" t="str">
        <f>MID(punkt_szczepień__3[[#This Row],[PESEL]],3,1)</f>
        <v>1</v>
      </c>
      <c r="F27">
        <f t="shared" si="0"/>
        <v>19</v>
      </c>
      <c r="G27" t="str">
        <f>MID(punkt_szczepień__3[[#This Row],[PESEL]],10,1)</f>
        <v>5</v>
      </c>
      <c r="H27" t="str">
        <f>IF(MOD(punkt_szczepień__3[[#This Row],[l. płeć]],2)=1,"M","K")</f>
        <v>M</v>
      </c>
      <c r="I27">
        <f>IF(punkt_szczepień__3[[#This Row],[RODZAJ SZCZEPIONKI]]="Johnson&amp;Johnson",1,IF(punkt_szczepień__3[[#This Row],[KTÓRA DAWKA ]]=2,1,0))</f>
        <v>1</v>
      </c>
      <c r="J27">
        <f>HOUR(punkt_szczepień__3[[#This Row],[GODZINA ZASZCZEPIENIA]])</f>
        <v>8</v>
      </c>
      <c r="K27">
        <f>punkt_szczepień__3[[#This Row],[godz]]-7</f>
        <v>1</v>
      </c>
      <c r="L27">
        <f>VALUE(MID(punkt_szczepień__3[[#This Row],[PESEL]],1,1))</f>
        <v>3</v>
      </c>
      <c r="X27" s="2"/>
      <c r="Y27" s="4">
        <v>4</v>
      </c>
      <c r="Z27">
        <v>107</v>
      </c>
    </row>
    <row r="28" spans="1:26" x14ac:dyDescent="0.25">
      <c r="A28" t="s">
        <v>34</v>
      </c>
      <c r="B28" t="s">
        <v>7</v>
      </c>
      <c r="C28" s="1">
        <v>0.34317129629629628</v>
      </c>
      <c r="D28">
        <v>1</v>
      </c>
      <c r="E28" t="str">
        <f>MID(punkt_szczepień__3[[#This Row],[PESEL]],3,1)</f>
        <v>0</v>
      </c>
      <c r="F28">
        <f t="shared" si="0"/>
        <v>19</v>
      </c>
      <c r="G28" t="str">
        <f>MID(punkt_szczepień__3[[#This Row],[PESEL]],10,1)</f>
        <v>1</v>
      </c>
      <c r="H28" t="str">
        <f>IF(MOD(punkt_szczepień__3[[#This Row],[l. płeć]],2)=1,"M","K")</f>
        <v>M</v>
      </c>
      <c r="I28">
        <f>IF(punkt_szczepień__3[[#This Row],[RODZAJ SZCZEPIONKI]]="Johnson&amp;Johnson",1,IF(punkt_szczepień__3[[#This Row],[KTÓRA DAWKA ]]=2,1,0))</f>
        <v>0</v>
      </c>
      <c r="J28">
        <f>HOUR(punkt_szczepień__3[[#This Row],[GODZINA ZASZCZEPIENIA]])</f>
        <v>8</v>
      </c>
      <c r="K28">
        <f>punkt_szczepień__3[[#This Row],[godz]]-7</f>
        <v>1</v>
      </c>
      <c r="L28">
        <f>VALUE(MID(punkt_szczepień__3[[#This Row],[PESEL]],1,1))</f>
        <v>9</v>
      </c>
      <c r="X28" s="2"/>
      <c r="Y28" s="4">
        <v>5</v>
      </c>
      <c r="Z28">
        <v>110</v>
      </c>
    </row>
    <row r="29" spans="1:26" x14ac:dyDescent="0.25">
      <c r="A29" t="s">
        <v>35</v>
      </c>
      <c r="B29" t="s">
        <v>5</v>
      </c>
      <c r="C29" s="1">
        <v>0.34346064814814814</v>
      </c>
      <c r="D29">
        <v>1</v>
      </c>
      <c r="E29" t="str">
        <f>MID(punkt_szczepień__3[[#This Row],[PESEL]],3,1)</f>
        <v>3</v>
      </c>
      <c r="F29">
        <f t="shared" si="0"/>
        <v>20</v>
      </c>
      <c r="G29" t="str">
        <f>MID(punkt_szczepień__3[[#This Row],[PESEL]],10,1)</f>
        <v>9</v>
      </c>
      <c r="H29" t="str">
        <f>IF(MOD(punkt_szczepień__3[[#This Row],[l. płeć]],2)=1,"M","K")</f>
        <v>M</v>
      </c>
      <c r="I29">
        <f>IF(punkt_szczepień__3[[#This Row],[RODZAJ SZCZEPIONKI]]="Johnson&amp;Johnson",1,IF(punkt_szczepień__3[[#This Row],[KTÓRA DAWKA ]]=2,1,0))</f>
        <v>1</v>
      </c>
      <c r="J29">
        <f>HOUR(punkt_szczepień__3[[#This Row],[GODZINA ZASZCZEPIENIA]])</f>
        <v>8</v>
      </c>
      <c r="K29">
        <f>punkt_szczepień__3[[#This Row],[godz]]-7</f>
        <v>1</v>
      </c>
      <c r="L29">
        <f>VALUE(MID(punkt_szczepień__3[[#This Row],[PESEL]],1,1))</f>
        <v>0</v>
      </c>
      <c r="X29" s="2"/>
      <c r="Y29" s="4">
        <v>6</v>
      </c>
      <c r="Z29">
        <v>107</v>
      </c>
    </row>
    <row r="30" spans="1:26" x14ac:dyDescent="0.25">
      <c r="A30" t="s">
        <v>36</v>
      </c>
      <c r="B30" t="s">
        <v>6</v>
      </c>
      <c r="C30" s="1">
        <v>0.34403935185185186</v>
      </c>
      <c r="D30">
        <v>2</v>
      </c>
      <c r="E30" t="str">
        <f>MID(punkt_szczepień__3[[#This Row],[PESEL]],3,1)</f>
        <v>0</v>
      </c>
      <c r="F30">
        <f t="shared" si="0"/>
        <v>19</v>
      </c>
      <c r="G30" t="str">
        <f>MID(punkt_szczepień__3[[#This Row],[PESEL]],10,1)</f>
        <v>2</v>
      </c>
      <c r="H30" t="str">
        <f>IF(MOD(punkt_szczepień__3[[#This Row],[l. płeć]],2)=1,"M","K")</f>
        <v>K</v>
      </c>
      <c r="I30">
        <f>IF(punkt_szczepień__3[[#This Row],[RODZAJ SZCZEPIONKI]]="Johnson&amp;Johnson",1,IF(punkt_szczepień__3[[#This Row],[KTÓRA DAWKA ]]=2,1,0))</f>
        <v>1</v>
      </c>
      <c r="J30">
        <f>HOUR(punkt_szczepień__3[[#This Row],[GODZINA ZASZCZEPIENIA]])</f>
        <v>8</v>
      </c>
      <c r="K30">
        <f>punkt_szczepień__3[[#This Row],[godz]]-7</f>
        <v>1</v>
      </c>
      <c r="L30">
        <f>VALUE(MID(punkt_szczepień__3[[#This Row],[PESEL]],1,1))</f>
        <v>5</v>
      </c>
      <c r="X30" s="2"/>
      <c r="Y30" s="4">
        <v>7</v>
      </c>
      <c r="Z30">
        <v>115</v>
      </c>
    </row>
    <row r="31" spans="1:26" x14ac:dyDescent="0.25">
      <c r="A31" t="s">
        <v>37</v>
      </c>
      <c r="B31" t="s">
        <v>7</v>
      </c>
      <c r="C31" s="1">
        <v>0.34461805555555558</v>
      </c>
      <c r="D31">
        <v>2</v>
      </c>
      <c r="E31" t="str">
        <f>MID(punkt_szczepień__3[[#This Row],[PESEL]],3,1)</f>
        <v>2</v>
      </c>
      <c r="F31">
        <f t="shared" si="0"/>
        <v>20</v>
      </c>
      <c r="G31" t="str">
        <f>MID(punkt_szczepień__3[[#This Row],[PESEL]],10,1)</f>
        <v>2</v>
      </c>
      <c r="H31" t="str">
        <f>IF(MOD(punkt_szczepień__3[[#This Row],[l. płeć]],2)=1,"M","K")</f>
        <v>K</v>
      </c>
      <c r="I31">
        <f>IF(punkt_szczepień__3[[#This Row],[RODZAJ SZCZEPIONKI]]="Johnson&amp;Johnson",1,IF(punkt_szczepień__3[[#This Row],[KTÓRA DAWKA ]]=2,1,0))</f>
        <v>1</v>
      </c>
      <c r="J31">
        <f>HOUR(punkt_szczepień__3[[#This Row],[GODZINA ZASZCZEPIENIA]])</f>
        <v>8</v>
      </c>
      <c r="K31">
        <f>punkt_szczepień__3[[#This Row],[godz]]-7</f>
        <v>1</v>
      </c>
      <c r="L31">
        <f>VALUE(MID(punkt_szczepień__3[[#This Row],[PESEL]],1,1))</f>
        <v>0</v>
      </c>
      <c r="X31" s="2"/>
      <c r="Y31" s="4">
        <v>8</v>
      </c>
      <c r="Z31">
        <v>111</v>
      </c>
    </row>
    <row r="32" spans="1:26" x14ac:dyDescent="0.25">
      <c r="A32" t="s">
        <v>38</v>
      </c>
      <c r="B32" t="s">
        <v>5</v>
      </c>
      <c r="C32" s="1">
        <v>0.34490740740740738</v>
      </c>
      <c r="D32">
        <v>1</v>
      </c>
      <c r="E32" t="str">
        <f>MID(punkt_szczepień__3[[#This Row],[PESEL]],3,1)</f>
        <v>0</v>
      </c>
      <c r="F32">
        <f t="shared" si="0"/>
        <v>19</v>
      </c>
      <c r="G32" t="str">
        <f>MID(punkt_szczepień__3[[#This Row],[PESEL]],10,1)</f>
        <v>3</v>
      </c>
      <c r="H32" t="str">
        <f>IF(MOD(punkt_szczepień__3[[#This Row],[l. płeć]],2)=1,"M","K")</f>
        <v>M</v>
      </c>
      <c r="I32">
        <f>IF(punkt_szczepień__3[[#This Row],[RODZAJ SZCZEPIONKI]]="Johnson&amp;Johnson",1,IF(punkt_szczepień__3[[#This Row],[KTÓRA DAWKA ]]=2,1,0))</f>
        <v>1</v>
      </c>
      <c r="J32">
        <f>HOUR(punkt_szczepień__3[[#This Row],[GODZINA ZASZCZEPIENIA]])</f>
        <v>8</v>
      </c>
      <c r="K32">
        <f>punkt_szczepień__3[[#This Row],[godz]]-7</f>
        <v>1</v>
      </c>
      <c r="L32">
        <f>VALUE(MID(punkt_szczepień__3[[#This Row],[PESEL]],1,1))</f>
        <v>5</v>
      </c>
      <c r="X32" s="2"/>
      <c r="Y32" s="4">
        <v>9</v>
      </c>
      <c r="Z32">
        <v>125</v>
      </c>
    </row>
    <row r="33" spans="1:24" x14ac:dyDescent="0.25">
      <c r="A33" t="s">
        <v>39</v>
      </c>
      <c r="B33" t="s">
        <v>5</v>
      </c>
      <c r="C33" s="1">
        <v>0.34519675925925924</v>
      </c>
      <c r="D33">
        <v>1</v>
      </c>
      <c r="E33" t="str">
        <f>MID(punkt_szczepień__3[[#This Row],[PESEL]],3,1)</f>
        <v>1</v>
      </c>
      <c r="F33">
        <f t="shared" si="0"/>
        <v>19</v>
      </c>
      <c r="G33" t="str">
        <f>MID(punkt_szczepień__3[[#This Row],[PESEL]],10,1)</f>
        <v>8</v>
      </c>
      <c r="H33" t="str">
        <f>IF(MOD(punkt_szczepień__3[[#This Row],[l. płeć]],2)=1,"M","K")</f>
        <v>K</v>
      </c>
      <c r="I33">
        <f>IF(punkt_szczepień__3[[#This Row],[RODZAJ SZCZEPIONKI]]="Johnson&amp;Johnson",1,IF(punkt_szczepień__3[[#This Row],[KTÓRA DAWKA ]]=2,1,0))</f>
        <v>1</v>
      </c>
      <c r="J33">
        <f>HOUR(punkt_szczepień__3[[#This Row],[GODZINA ZASZCZEPIENIA]])</f>
        <v>8</v>
      </c>
      <c r="K33">
        <f>punkt_szczepień__3[[#This Row],[godz]]-7</f>
        <v>1</v>
      </c>
      <c r="L33">
        <f>VALUE(MID(punkt_szczepień__3[[#This Row],[PESEL]],1,1))</f>
        <v>2</v>
      </c>
    </row>
    <row r="34" spans="1:24" x14ac:dyDescent="0.25">
      <c r="A34" t="s">
        <v>40</v>
      </c>
      <c r="B34" t="s">
        <v>6</v>
      </c>
      <c r="C34" s="1">
        <v>0.34577546296296297</v>
      </c>
      <c r="D34">
        <v>2</v>
      </c>
      <c r="E34" t="str">
        <f>MID(punkt_szczepień__3[[#This Row],[PESEL]],3,1)</f>
        <v>0</v>
      </c>
      <c r="F34">
        <f t="shared" si="0"/>
        <v>19</v>
      </c>
      <c r="G34" t="str">
        <f>MID(punkt_szczepień__3[[#This Row],[PESEL]],10,1)</f>
        <v>4</v>
      </c>
      <c r="H34" t="str">
        <f>IF(MOD(punkt_szczepień__3[[#This Row],[l. płeć]],2)=1,"M","K")</f>
        <v>K</v>
      </c>
      <c r="I34">
        <f>IF(punkt_szczepień__3[[#This Row],[RODZAJ SZCZEPIONKI]]="Johnson&amp;Johnson",1,IF(punkt_szczepień__3[[#This Row],[KTÓRA DAWKA ]]=2,1,0))</f>
        <v>1</v>
      </c>
      <c r="J34">
        <f>HOUR(punkt_szczepień__3[[#This Row],[GODZINA ZASZCZEPIENIA]])</f>
        <v>8</v>
      </c>
      <c r="K34">
        <f>punkt_szczepień__3[[#This Row],[godz]]-7</f>
        <v>1</v>
      </c>
      <c r="L34">
        <f>VALUE(MID(punkt_szczepień__3[[#This Row],[PESEL]],1,1))</f>
        <v>3</v>
      </c>
    </row>
    <row r="35" spans="1:24" x14ac:dyDescent="0.25">
      <c r="A35" t="s">
        <v>41</v>
      </c>
      <c r="B35" t="s">
        <v>5</v>
      </c>
      <c r="C35" s="1">
        <v>0.34606481481481483</v>
      </c>
      <c r="D35">
        <v>1</v>
      </c>
      <c r="E35" t="str">
        <f>MID(punkt_szczepień__3[[#This Row],[PESEL]],3,1)</f>
        <v>2</v>
      </c>
      <c r="F35">
        <f t="shared" si="0"/>
        <v>20</v>
      </c>
      <c r="G35" t="str">
        <f>MID(punkt_szczepień__3[[#This Row],[PESEL]],10,1)</f>
        <v>6</v>
      </c>
      <c r="H35" t="str">
        <f>IF(MOD(punkt_szczepień__3[[#This Row],[l. płeć]],2)=1,"M","K")</f>
        <v>K</v>
      </c>
      <c r="I35">
        <f>IF(punkt_szczepień__3[[#This Row],[RODZAJ SZCZEPIONKI]]="Johnson&amp;Johnson",1,IF(punkt_szczepień__3[[#This Row],[KTÓRA DAWKA ]]=2,1,0))</f>
        <v>1</v>
      </c>
      <c r="J35">
        <f>HOUR(punkt_szczepień__3[[#This Row],[GODZINA ZASZCZEPIENIA]])</f>
        <v>8</v>
      </c>
      <c r="K35">
        <f>punkt_szczepień__3[[#This Row],[godz]]-7</f>
        <v>1</v>
      </c>
      <c r="L35">
        <f>VALUE(MID(punkt_szczepień__3[[#This Row],[PESEL]],1,1))</f>
        <v>0</v>
      </c>
    </row>
    <row r="36" spans="1:24" x14ac:dyDescent="0.25">
      <c r="A36" t="s">
        <v>42</v>
      </c>
      <c r="B36" t="s">
        <v>7</v>
      </c>
      <c r="C36" s="1">
        <v>0.34664351851851855</v>
      </c>
      <c r="D36">
        <v>2</v>
      </c>
      <c r="E36" t="str">
        <f>MID(punkt_szczepień__3[[#This Row],[PESEL]],3,1)</f>
        <v>0</v>
      </c>
      <c r="F36">
        <f t="shared" si="0"/>
        <v>19</v>
      </c>
      <c r="G36" t="str">
        <f>MID(punkt_szczepień__3[[#This Row],[PESEL]],10,1)</f>
        <v>4</v>
      </c>
      <c r="H36" t="str">
        <f>IF(MOD(punkt_szczepień__3[[#This Row],[l. płeć]],2)=1,"M","K")</f>
        <v>K</v>
      </c>
      <c r="I36">
        <f>IF(punkt_szczepień__3[[#This Row],[RODZAJ SZCZEPIONKI]]="Johnson&amp;Johnson",1,IF(punkt_szczepień__3[[#This Row],[KTÓRA DAWKA ]]=2,1,0))</f>
        <v>1</v>
      </c>
      <c r="J36">
        <f>HOUR(punkt_szczepień__3[[#This Row],[GODZINA ZASZCZEPIENIA]])</f>
        <v>8</v>
      </c>
      <c r="K36">
        <f>punkt_szczepień__3[[#This Row],[godz]]-7</f>
        <v>1</v>
      </c>
      <c r="L36">
        <f>VALUE(MID(punkt_szczepień__3[[#This Row],[PESEL]],1,1))</f>
        <v>4</v>
      </c>
    </row>
    <row r="37" spans="1:24" x14ac:dyDescent="0.25">
      <c r="A37" t="s">
        <v>43</v>
      </c>
      <c r="B37" t="s">
        <v>7</v>
      </c>
      <c r="C37" s="1">
        <v>0.34693287037037035</v>
      </c>
      <c r="D37">
        <v>1</v>
      </c>
      <c r="E37" t="str">
        <f>MID(punkt_szczepień__3[[#This Row],[PESEL]],3,1)</f>
        <v>0</v>
      </c>
      <c r="F37">
        <f t="shared" si="0"/>
        <v>19</v>
      </c>
      <c r="G37" t="str">
        <f>MID(punkt_szczepień__3[[#This Row],[PESEL]],10,1)</f>
        <v>6</v>
      </c>
      <c r="H37" t="str">
        <f>IF(MOD(punkt_szczepień__3[[#This Row],[l. płeć]],2)=1,"M","K")</f>
        <v>K</v>
      </c>
      <c r="I37">
        <f>IF(punkt_szczepień__3[[#This Row],[RODZAJ SZCZEPIONKI]]="Johnson&amp;Johnson",1,IF(punkt_szczepień__3[[#This Row],[KTÓRA DAWKA ]]=2,1,0))</f>
        <v>0</v>
      </c>
      <c r="J37">
        <f>HOUR(punkt_szczepień__3[[#This Row],[GODZINA ZASZCZEPIENIA]])</f>
        <v>8</v>
      </c>
      <c r="K37">
        <f>punkt_szczepień__3[[#This Row],[godz]]-7</f>
        <v>1</v>
      </c>
      <c r="L37">
        <f>VALUE(MID(punkt_szczepień__3[[#This Row],[PESEL]],1,1))</f>
        <v>2</v>
      </c>
    </row>
    <row r="38" spans="1:24" x14ac:dyDescent="0.25">
      <c r="A38" t="s">
        <v>44</v>
      </c>
      <c r="B38" t="s">
        <v>5</v>
      </c>
      <c r="C38" s="1">
        <v>0.34722222222222221</v>
      </c>
      <c r="D38">
        <v>1</v>
      </c>
      <c r="E38" t="str">
        <f>MID(punkt_szczepień__3[[#This Row],[PESEL]],3,1)</f>
        <v>1</v>
      </c>
      <c r="F38">
        <f t="shared" si="0"/>
        <v>19</v>
      </c>
      <c r="G38" t="str">
        <f>MID(punkt_szczepień__3[[#This Row],[PESEL]],10,1)</f>
        <v>8</v>
      </c>
      <c r="H38" t="str">
        <f>IF(MOD(punkt_szczepień__3[[#This Row],[l. płeć]],2)=1,"M","K")</f>
        <v>K</v>
      </c>
      <c r="I38">
        <f>IF(punkt_szczepień__3[[#This Row],[RODZAJ SZCZEPIONKI]]="Johnson&amp;Johnson",1,IF(punkt_szczepień__3[[#This Row],[KTÓRA DAWKA ]]=2,1,0))</f>
        <v>1</v>
      </c>
      <c r="J38">
        <f>HOUR(punkt_szczepień__3[[#This Row],[GODZINA ZASZCZEPIENIA]])</f>
        <v>8</v>
      </c>
      <c r="K38">
        <f>punkt_szczepień__3[[#This Row],[godz]]-7</f>
        <v>1</v>
      </c>
      <c r="L38">
        <f>VALUE(MID(punkt_szczepień__3[[#This Row],[PESEL]],1,1))</f>
        <v>9</v>
      </c>
    </row>
    <row r="39" spans="1:24" x14ac:dyDescent="0.25">
      <c r="A39" t="s">
        <v>45</v>
      </c>
      <c r="B39" t="s">
        <v>5</v>
      </c>
      <c r="C39" s="1">
        <v>0.34751157407407407</v>
      </c>
      <c r="D39">
        <v>1</v>
      </c>
      <c r="E39" t="str">
        <f>MID(punkt_szczepień__3[[#This Row],[PESEL]],3,1)</f>
        <v>0</v>
      </c>
      <c r="F39">
        <f t="shared" si="0"/>
        <v>19</v>
      </c>
      <c r="G39" t="str">
        <f>MID(punkt_szczepień__3[[#This Row],[PESEL]],10,1)</f>
        <v>7</v>
      </c>
      <c r="H39" t="str">
        <f>IF(MOD(punkt_szczepień__3[[#This Row],[l. płeć]],2)=1,"M","K")</f>
        <v>M</v>
      </c>
      <c r="I39">
        <f>IF(punkt_szczepień__3[[#This Row],[RODZAJ SZCZEPIONKI]]="Johnson&amp;Johnson",1,IF(punkt_szczepień__3[[#This Row],[KTÓRA DAWKA ]]=2,1,0))</f>
        <v>1</v>
      </c>
      <c r="J39">
        <f>HOUR(punkt_szczepień__3[[#This Row],[GODZINA ZASZCZEPIENIA]])</f>
        <v>8</v>
      </c>
      <c r="K39">
        <f>punkt_szczepień__3[[#This Row],[godz]]-7</f>
        <v>1</v>
      </c>
      <c r="L39">
        <f>VALUE(MID(punkt_szczepień__3[[#This Row],[PESEL]],1,1))</f>
        <v>7</v>
      </c>
    </row>
    <row r="40" spans="1:24" x14ac:dyDescent="0.25">
      <c r="A40" t="s">
        <v>46</v>
      </c>
      <c r="B40" t="s">
        <v>4</v>
      </c>
      <c r="C40" s="1">
        <v>0.34780092592592593</v>
      </c>
      <c r="D40">
        <v>1</v>
      </c>
      <c r="E40" t="str">
        <f>MID(punkt_szczepień__3[[#This Row],[PESEL]],3,1)</f>
        <v>0</v>
      </c>
      <c r="F40">
        <f t="shared" si="0"/>
        <v>19</v>
      </c>
      <c r="G40" t="str">
        <f>MID(punkt_szczepień__3[[#This Row],[PESEL]],10,1)</f>
        <v>1</v>
      </c>
      <c r="H40" t="str">
        <f>IF(MOD(punkt_szczepień__3[[#This Row],[l. płeć]],2)=1,"M","K")</f>
        <v>M</v>
      </c>
      <c r="I40">
        <f>IF(punkt_szczepień__3[[#This Row],[RODZAJ SZCZEPIONKI]]="Johnson&amp;Johnson",1,IF(punkt_szczepień__3[[#This Row],[KTÓRA DAWKA ]]=2,1,0))</f>
        <v>0</v>
      </c>
      <c r="J40">
        <f>HOUR(punkt_szczepień__3[[#This Row],[GODZINA ZASZCZEPIENIA]])</f>
        <v>8</v>
      </c>
      <c r="K40">
        <f>punkt_szczepień__3[[#This Row],[godz]]-7</f>
        <v>1</v>
      </c>
      <c r="L40">
        <f>VALUE(MID(punkt_szczepień__3[[#This Row],[PESEL]],1,1))</f>
        <v>4</v>
      </c>
    </row>
    <row r="41" spans="1:24" x14ac:dyDescent="0.25">
      <c r="A41" t="s">
        <v>47</v>
      </c>
      <c r="B41" t="s">
        <v>7</v>
      </c>
      <c r="C41" s="1">
        <v>0.34837962962962965</v>
      </c>
      <c r="D41">
        <v>2</v>
      </c>
      <c r="E41" t="str">
        <f>MID(punkt_szczepień__3[[#This Row],[PESEL]],3,1)</f>
        <v>0</v>
      </c>
      <c r="F41">
        <f t="shared" si="0"/>
        <v>19</v>
      </c>
      <c r="G41" t="str">
        <f>MID(punkt_szczepień__3[[#This Row],[PESEL]],10,1)</f>
        <v>5</v>
      </c>
      <c r="H41" t="str">
        <f>IF(MOD(punkt_szczepień__3[[#This Row],[l. płeć]],2)=1,"M","K")</f>
        <v>M</v>
      </c>
      <c r="I41">
        <f>IF(punkt_szczepień__3[[#This Row],[RODZAJ SZCZEPIONKI]]="Johnson&amp;Johnson",1,IF(punkt_szczepień__3[[#This Row],[KTÓRA DAWKA ]]=2,1,0))</f>
        <v>1</v>
      </c>
      <c r="J41">
        <f>HOUR(punkt_szczepień__3[[#This Row],[GODZINA ZASZCZEPIENIA]])</f>
        <v>8</v>
      </c>
      <c r="K41">
        <f>punkt_szczepień__3[[#This Row],[godz]]-7</f>
        <v>1</v>
      </c>
      <c r="L41">
        <f>VALUE(MID(punkt_szczepień__3[[#This Row],[PESEL]],1,1))</f>
        <v>6</v>
      </c>
    </row>
    <row r="42" spans="1:24" x14ac:dyDescent="0.25">
      <c r="A42" t="s">
        <v>48</v>
      </c>
      <c r="B42" t="s">
        <v>7</v>
      </c>
      <c r="C42" s="1">
        <v>0.34866898148148145</v>
      </c>
      <c r="D42">
        <v>1</v>
      </c>
      <c r="E42" t="str">
        <f>MID(punkt_szczepień__3[[#This Row],[PESEL]],3,1)</f>
        <v>1</v>
      </c>
      <c r="F42">
        <f t="shared" si="0"/>
        <v>19</v>
      </c>
      <c r="G42" t="str">
        <f>MID(punkt_szczepień__3[[#This Row],[PESEL]],10,1)</f>
        <v>7</v>
      </c>
      <c r="H42" t="str">
        <f>IF(MOD(punkt_szczepień__3[[#This Row],[l. płeć]],2)=1,"M","K")</f>
        <v>M</v>
      </c>
      <c r="I42">
        <f>IF(punkt_szczepień__3[[#This Row],[RODZAJ SZCZEPIONKI]]="Johnson&amp;Johnson",1,IF(punkt_szczepień__3[[#This Row],[KTÓRA DAWKA ]]=2,1,0))</f>
        <v>0</v>
      </c>
      <c r="J42">
        <f>HOUR(punkt_szczepień__3[[#This Row],[GODZINA ZASZCZEPIENIA]])</f>
        <v>8</v>
      </c>
      <c r="K42">
        <f>punkt_szczepień__3[[#This Row],[godz]]-7</f>
        <v>1</v>
      </c>
      <c r="L42">
        <f>VALUE(MID(punkt_szczepień__3[[#This Row],[PESEL]],1,1))</f>
        <v>7</v>
      </c>
      <c r="X42" s="2"/>
    </row>
    <row r="43" spans="1:24" x14ac:dyDescent="0.25">
      <c r="A43" t="s">
        <v>49</v>
      </c>
      <c r="B43" t="s">
        <v>5</v>
      </c>
      <c r="C43" s="1">
        <v>0.34895833333333331</v>
      </c>
      <c r="D43">
        <v>1</v>
      </c>
      <c r="E43" t="str">
        <f>MID(punkt_szczepień__3[[#This Row],[PESEL]],3,1)</f>
        <v>0</v>
      </c>
      <c r="F43">
        <f t="shared" si="0"/>
        <v>19</v>
      </c>
      <c r="G43" t="str">
        <f>MID(punkt_szczepień__3[[#This Row],[PESEL]],10,1)</f>
        <v>8</v>
      </c>
      <c r="H43" t="str">
        <f>IF(MOD(punkt_szczepień__3[[#This Row],[l. płeć]],2)=1,"M","K")</f>
        <v>K</v>
      </c>
      <c r="I43">
        <f>IF(punkt_szczepień__3[[#This Row],[RODZAJ SZCZEPIONKI]]="Johnson&amp;Johnson",1,IF(punkt_szczepień__3[[#This Row],[KTÓRA DAWKA ]]=2,1,0))</f>
        <v>1</v>
      </c>
      <c r="J43">
        <f>HOUR(punkt_szczepień__3[[#This Row],[GODZINA ZASZCZEPIENIA]])</f>
        <v>8</v>
      </c>
      <c r="K43">
        <f>punkt_szczepień__3[[#This Row],[godz]]-7</f>
        <v>1</v>
      </c>
      <c r="L43">
        <f>VALUE(MID(punkt_szczepień__3[[#This Row],[PESEL]],1,1))</f>
        <v>3</v>
      </c>
      <c r="X43" s="2"/>
    </row>
    <row r="44" spans="1:24" x14ac:dyDescent="0.25">
      <c r="A44" t="s">
        <v>50</v>
      </c>
      <c r="B44" t="s">
        <v>6</v>
      </c>
      <c r="C44" s="1">
        <v>0.34924768518518517</v>
      </c>
      <c r="D44">
        <v>1</v>
      </c>
      <c r="E44" t="str">
        <f>MID(punkt_szczepień__3[[#This Row],[PESEL]],3,1)</f>
        <v>0</v>
      </c>
      <c r="F44">
        <f t="shared" si="0"/>
        <v>19</v>
      </c>
      <c r="G44" t="str">
        <f>MID(punkt_szczepień__3[[#This Row],[PESEL]],10,1)</f>
        <v>5</v>
      </c>
      <c r="H44" t="str">
        <f>IF(MOD(punkt_szczepień__3[[#This Row],[l. płeć]],2)=1,"M","K")</f>
        <v>M</v>
      </c>
      <c r="I44">
        <f>IF(punkt_szczepień__3[[#This Row],[RODZAJ SZCZEPIONKI]]="Johnson&amp;Johnson",1,IF(punkt_szczepień__3[[#This Row],[KTÓRA DAWKA ]]=2,1,0))</f>
        <v>0</v>
      </c>
      <c r="J44">
        <f>HOUR(punkt_szczepień__3[[#This Row],[GODZINA ZASZCZEPIENIA]])</f>
        <v>8</v>
      </c>
      <c r="K44">
        <f>punkt_szczepień__3[[#This Row],[godz]]-7</f>
        <v>1</v>
      </c>
      <c r="L44">
        <f>VALUE(MID(punkt_szczepień__3[[#This Row],[PESEL]],1,1))</f>
        <v>3</v>
      </c>
      <c r="X44" s="2"/>
    </row>
    <row r="45" spans="1:24" x14ac:dyDescent="0.25">
      <c r="A45" t="s">
        <v>51</v>
      </c>
      <c r="B45" t="s">
        <v>6</v>
      </c>
      <c r="C45" s="1">
        <v>0.34953703703703703</v>
      </c>
      <c r="D45">
        <v>1</v>
      </c>
      <c r="E45" t="str">
        <f>MID(punkt_szczepień__3[[#This Row],[PESEL]],3,1)</f>
        <v>1</v>
      </c>
      <c r="F45">
        <f t="shared" si="0"/>
        <v>19</v>
      </c>
      <c r="G45" t="str">
        <f>MID(punkt_szczepień__3[[#This Row],[PESEL]],10,1)</f>
        <v>3</v>
      </c>
      <c r="H45" t="str">
        <f>IF(MOD(punkt_szczepień__3[[#This Row],[l. płeć]],2)=1,"M","K")</f>
        <v>M</v>
      </c>
      <c r="I45">
        <f>IF(punkt_szczepień__3[[#This Row],[RODZAJ SZCZEPIONKI]]="Johnson&amp;Johnson",1,IF(punkt_szczepień__3[[#This Row],[KTÓRA DAWKA ]]=2,1,0))</f>
        <v>0</v>
      </c>
      <c r="J45">
        <f>HOUR(punkt_szczepień__3[[#This Row],[GODZINA ZASZCZEPIENIA]])</f>
        <v>8</v>
      </c>
      <c r="K45">
        <f>punkt_szczepień__3[[#This Row],[godz]]-7</f>
        <v>1</v>
      </c>
      <c r="L45">
        <f>VALUE(MID(punkt_szczepień__3[[#This Row],[PESEL]],1,1))</f>
        <v>5</v>
      </c>
      <c r="X45" s="2"/>
    </row>
    <row r="46" spans="1:24" x14ac:dyDescent="0.25">
      <c r="A46" t="s">
        <v>52</v>
      </c>
      <c r="B46" t="s">
        <v>5</v>
      </c>
      <c r="C46" s="1">
        <v>0.3498263888888889</v>
      </c>
      <c r="D46">
        <v>1</v>
      </c>
      <c r="E46" t="str">
        <f>MID(punkt_szczepień__3[[#This Row],[PESEL]],3,1)</f>
        <v>0</v>
      </c>
      <c r="F46">
        <f t="shared" si="0"/>
        <v>19</v>
      </c>
      <c r="G46" t="str">
        <f>MID(punkt_szczepień__3[[#This Row],[PESEL]],10,1)</f>
        <v>6</v>
      </c>
      <c r="H46" t="str">
        <f>IF(MOD(punkt_szczepień__3[[#This Row],[l. płeć]],2)=1,"M","K")</f>
        <v>K</v>
      </c>
      <c r="I46">
        <f>IF(punkt_szczepień__3[[#This Row],[RODZAJ SZCZEPIONKI]]="Johnson&amp;Johnson",1,IF(punkt_szczepień__3[[#This Row],[KTÓRA DAWKA ]]=2,1,0))</f>
        <v>1</v>
      </c>
      <c r="J46">
        <f>HOUR(punkt_szczepień__3[[#This Row],[GODZINA ZASZCZEPIENIA]])</f>
        <v>8</v>
      </c>
      <c r="K46">
        <f>punkt_szczepień__3[[#This Row],[godz]]-7</f>
        <v>1</v>
      </c>
      <c r="L46">
        <f>VALUE(MID(punkt_szczepień__3[[#This Row],[PESEL]],1,1))</f>
        <v>2</v>
      </c>
      <c r="X46" s="2"/>
    </row>
    <row r="47" spans="1:24" x14ac:dyDescent="0.25">
      <c r="A47" t="s">
        <v>53</v>
      </c>
      <c r="B47" t="s">
        <v>7</v>
      </c>
      <c r="C47" s="1">
        <v>0.35040509259259262</v>
      </c>
      <c r="D47">
        <v>2</v>
      </c>
      <c r="E47" t="str">
        <f>MID(punkt_szczepień__3[[#This Row],[PESEL]],3,1)</f>
        <v>0</v>
      </c>
      <c r="F47">
        <f t="shared" si="0"/>
        <v>19</v>
      </c>
      <c r="G47" t="str">
        <f>MID(punkt_szczepień__3[[#This Row],[PESEL]],10,1)</f>
        <v>6</v>
      </c>
      <c r="H47" t="str">
        <f>IF(MOD(punkt_szczepień__3[[#This Row],[l. płeć]],2)=1,"M","K")</f>
        <v>K</v>
      </c>
      <c r="I47">
        <f>IF(punkt_szczepień__3[[#This Row],[RODZAJ SZCZEPIONKI]]="Johnson&amp;Johnson",1,IF(punkt_szczepień__3[[#This Row],[KTÓRA DAWKA ]]=2,1,0))</f>
        <v>1</v>
      </c>
      <c r="J47">
        <f>HOUR(punkt_szczepień__3[[#This Row],[GODZINA ZASZCZEPIENIA]])</f>
        <v>8</v>
      </c>
      <c r="K47">
        <f>punkt_szczepień__3[[#This Row],[godz]]-7</f>
        <v>1</v>
      </c>
      <c r="L47">
        <f>VALUE(MID(punkt_szczepień__3[[#This Row],[PESEL]],1,1))</f>
        <v>8</v>
      </c>
      <c r="X47" s="2"/>
    </row>
    <row r="48" spans="1:24" x14ac:dyDescent="0.25">
      <c r="A48" t="s">
        <v>54</v>
      </c>
      <c r="B48" t="s">
        <v>5</v>
      </c>
      <c r="C48" s="1">
        <v>0.35069444444444442</v>
      </c>
      <c r="D48">
        <v>1</v>
      </c>
      <c r="E48" t="str">
        <f>MID(punkt_szczepień__3[[#This Row],[PESEL]],3,1)</f>
        <v>0</v>
      </c>
      <c r="F48">
        <f t="shared" si="0"/>
        <v>19</v>
      </c>
      <c r="G48" t="str">
        <f>MID(punkt_szczepień__3[[#This Row],[PESEL]],10,1)</f>
        <v>9</v>
      </c>
      <c r="H48" t="str">
        <f>IF(MOD(punkt_szczepień__3[[#This Row],[l. płeć]],2)=1,"M","K")</f>
        <v>M</v>
      </c>
      <c r="I48">
        <f>IF(punkt_szczepień__3[[#This Row],[RODZAJ SZCZEPIONKI]]="Johnson&amp;Johnson",1,IF(punkt_szczepień__3[[#This Row],[KTÓRA DAWKA ]]=2,1,0))</f>
        <v>1</v>
      </c>
      <c r="J48">
        <f>HOUR(punkt_szczepień__3[[#This Row],[GODZINA ZASZCZEPIENIA]])</f>
        <v>8</v>
      </c>
      <c r="K48">
        <f>punkt_szczepień__3[[#This Row],[godz]]-7</f>
        <v>1</v>
      </c>
      <c r="L48">
        <f>VALUE(MID(punkt_szczepień__3[[#This Row],[PESEL]],1,1))</f>
        <v>7</v>
      </c>
      <c r="X48" s="2"/>
    </row>
    <row r="49" spans="1:24" x14ac:dyDescent="0.25">
      <c r="A49" t="s">
        <v>55</v>
      </c>
      <c r="B49" t="s">
        <v>6</v>
      </c>
      <c r="C49" s="1">
        <v>0.35127314814814814</v>
      </c>
      <c r="D49">
        <v>2</v>
      </c>
      <c r="E49" t="str">
        <f>MID(punkt_szczepień__3[[#This Row],[PESEL]],3,1)</f>
        <v>0</v>
      </c>
      <c r="F49">
        <f t="shared" si="0"/>
        <v>19</v>
      </c>
      <c r="G49" t="str">
        <f>MID(punkt_szczepień__3[[#This Row],[PESEL]],10,1)</f>
        <v>6</v>
      </c>
      <c r="H49" t="str">
        <f>IF(MOD(punkt_szczepień__3[[#This Row],[l. płeć]],2)=1,"M","K")</f>
        <v>K</v>
      </c>
      <c r="I49">
        <f>IF(punkt_szczepień__3[[#This Row],[RODZAJ SZCZEPIONKI]]="Johnson&amp;Johnson",1,IF(punkt_szczepień__3[[#This Row],[KTÓRA DAWKA ]]=2,1,0))</f>
        <v>1</v>
      </c>
      <c r="J49">
        <f>HOUR(punkt_szczepień__3[[#This Row],[GODZINA ZASZCZEPIENIA]])</f>
        <v>8</v>
      </c>
      <c r="K49">
        <f>punkt_szczepień__3[[#This Row],[godz]]-7</f>
        <v>1</v>
      </c>
      <c r="L49">
        <f>VALUE(MID(punkt_szczepień__3[[#This Row],[PESEL]],1,1))</f>
        <v>9</v>
      </c>
      <c r="X49" s="2"/>
    </row>
    <row r="50" spans="1:24" x14ac:dyDescent="0.25">
      <c r="A50" t="s">
        <v>56</v>
      </c>
      <c r="B50" t="s">
        <v>6</v>
      </c>
      <c r="C50" s="1">
        <v>0.35185185185185186</v>
      </c>
      <c r="D50">
        <v>2</v>
      </c>
      <c r="E50" t="str">
        <f>MID(punkt_szczepień__3[[#This Row],[PESEL]],3,1)</f>
        <v>0</v>
      </c>
      <c r="F50">
        <f t="shared" si="0"/>
        <v>19</v>
      </c>
      <c r="G50" t="str">
        <f>MID(punkt_szczepień__3[[#This Row],[PESEL]],10,1)</f>
        <v>9</v>
      </c>
      <c r="H50" t="str">
        <f>IF(MOD(punkt_szczepień__3[[#This Row],[l. płeć]],2)=1,"M","K")</f>
        <v>M</v>
      </c>
      <c r="I50">
        <f>IF(punkt_szczepień__3[[#This Row],[RODZAJ SZCZEPIONKI]]="Johnson&amp;Johnson",1,IF(punkt_szczepień__3[[#This Row],[KTÓRA DAWKA ]]=2,1,0))</f>
        <v>1</v>
      </c>
      <c r="J50">
        <f>HOUR(punkt_szczepień__3[[#This Row],[GODZINA ZASZCZEPIENIA]])</f>
        <v>8</v>
      </c>
      <c r="K50">
        <f>punkt_szczepień__3[[#This Row],[godz]]-7</f>
        <v>1</v>
      </c>
      <c r="L50">
        <f>VALUE(MID(punkt_szczepień__3[[#This Row],[PESEL]],1,1))</f>
        <v>3</v>
      </c>
      <c r="X50" s="2"/>
    </row>
    <row r="51" spans="1:24" x14ac:dyDescent="0.25">
      <c r="A51" t="s">
        <v>57</v>
      </c>
      <c r="B51" t="s">
        <v>5</v>
      </c>
      <c r="C51" s="1">
        <v>0.35214120370370372</v>
      </c>
      <c r="D51">
        <v>1</v>
      </c>
      <c r="E51" t="str">
        <f>MID(punkt_szczepień__3[[#This Row],[PESEL]],3,1)</f>
        <v>1</v>
      </c>
      <c r="F51">
        <f t="shared" si="0"/>
        <v>19</v>
      </c>
      <c r="G51" t="str">
        <f>MID(punkt_szczepień__3[[#This Row],[PESEL]],10,1)</f>
        <v>7</v>
      </c>
      <c r="H51" t="str">
        <f>IF(MOD(punkt_szczepień__3[[#This Row],[l. płeć]],2)=1,"M","K")</f>
        <v>M</v>
      </c>
      <c r="I51">
        <f>IF(punkt_szczepień__3[[#This Row],[RODZAJ SZCZEPIONKI]]="Johnson&amp;Johnson",1,IF(punkt_szczepień__3[[#This Row],[KTÓRA DAWKA ]]=2,1,0))</f>
        <v>1</v>
      </c>
      <c r="J51">
        <f>HOUR(punkt_szczepień__3[[#This Row],[GODZINA ZASZCZEPIENIA]])</f>
        <v>8</v>
      </c>
      <c r="K51">
        <f>punkt_szczepień__3[[#This Row],[godz]]-7</f>
        <v>1</v>
      </c>
      <c r="L51">
        <f>VALUE(MID(punkt_szczepień__3[[#This Row],[PESEL]],1,1))</f>
        <v>3</v>
      </c>
      <c r="X51" s="2"/>
    </row>
    <row r="52" spans="1:24" x14ac:dyDescent="0.25">
      <c r="A52" t="s">
        <v>58</v>
      </c>
      <c r="B52" t="s">
        <v>7</v>
      </c>
      <c r="C52" s="1">
        <v>0.35243055555555558</v>
      </c>
      <c r="D52">
        <v>1</v>
      </c>
      <c r="E52" t="str">
        <f>MID(punkt_szczepień__3[[#This Row],[PESEL]],3,1)</f>
        <v>3</v>
      </c>
      <c r="F52">
        <f t="shared" si="0"/>
        <v>20</v>
      </c>
      <c r="G52" t="str">
        <f>MID(punkt_szczepień__3[[#This Row],[PESEL]],10,1)</f>
        <v>1</v>
      </c>
      <c r="H52" t="str">
        <f>IF(MOD(punkt_szczepień__3[[#This Row],[l. płeć]],2)=1,"M","K")</f>
        <v>M</v>
      </c>
      <c r="I52">
        <f>IF(punkt_szczepień__3[[#This Row],[RODZAJ SZCZEPIONKI]]="Johnson&amp;Johnson",1,IF(punkt_szczepień__3[[#This Row],[KTÓRA DAWKA ]]=2,1,0))</f>
        <v>0</v>
      </c>
      <c r="J52">
        <f>HOUR(punkt_szczepień__3[[#This Row],[GODZINA ZASZCZEPIENIA]])</f>
        <v>8</v>
      </c>
      <c r="K52">
        <f>punkt_szczepień__3[[#This Row],[godz]]-7</f>
        <v>1</v>
      </c>
      <c r="L52">
        <f>VALUE(MID(punkt_szczepień__3[[#This Row],[PESEL]],1,1))</f>
        <v>0</v>
      </c>
      <c r="X52" s="2"/>
    </row>
    <row r="53" spans="1:24" x14ac:dyDescent="0.25">
      <c r="A53" t="s">
        <v>59</v>
      </c>
      <c r="B53" t="s">
        <v>5</v>
      </c>
      <c r="C53" s="1">
        <v>0.35271990740740738</v>
      </c>
      <c r="D53">
        <v>1</v>
      </c>
      <c r="E53" t="str">
        <f>MID(punkt_szczepień__3[[#This Row],[PESEL]],3,1)</f>
        <v>0</v>
      </c>
      <c r="F53">
        <f t="shared" si="0"/>
        <v>19</v>
      </c>
      <c r="G53" t="str">
        <f>MID(punkt_szczepień__3[[#This Row],[PESEL]],10,1)</f>
        <v>6</v>
      </c>
      <c r="H53" t="str">
        <f>IF(MOD(punkt_szczepień__3[[#This Row],[l. płeć]],2)=1,"M","K")</f>
        <v>K</v>
      </c>
      <c r="I53">
        <f>IF(punkt_szczepień__3[[#This Row],[RODZAJ SZCZEPIONKI]]="Johnson&amp;Johnson",1,IF(punkt_szczepień__3[[#This Row],[KTÓRA DAWKA ]]=2,1,0))</f>
        <v>1</v>
      </c>
      <c r="J53">
        <f>HOUR(punkt_szczepień__3[[#This Row],[GODZINA ZASZCZEPIENIA]])</f>
        <v>8</v>
      </c>
      <c r="K53">
        <f>punkt_szczepień__3[[#This Row],[godz]]-7</f>
        <v>1</v>
      </c>
      <c r="L53">
        <f>VALUE(MID(punkt_szczepień__3[[#This Row],[PESEL]],1,1))</f>
        <v>8</v>
      </c>
      <c r="X53" s="2"/>
    </row>
    <row r="54" spans="1:24" x14ac:dyDescent="0.25">
      <c r="A54" t="s">
        <v>60</v>
      </c>
      <c r="B54" t="s">
        <v>6</v>
      </c>
      <c r="C54" s="1">
        <v>0.3532986111111111</v>
      </c>
      <c r="D54">
        <v>2</v>
      </c>
      <c r="E54" t="str">
        <f>MID(punkt_szczepień__3[[#This Row],[PESEL]],3,1)</f>
        <v>1</v>
      </c>
      <c r="F54">
        <f t="shared" si="0"/>
        <v>19</v>
      </c>
      <c r="G54" t="str">
        <f>MID(punkt_szczepień__3[[#This Row],[PESEL]],10,1)</f>
        <v>9</v>
      </c>
      <c r="H54" t="str">
        <f>IF(MOD(punkt_szczepień__3[[#This Row],[l. płeć]],2)=1,"M","K")</f>
        <v>M</v>
      </c>
      <c r="I54">
        <f>IF(punkt_szczepień__3[[#This Row],[RODZAJ SZCZEPIONKI]]="Johnson&amp;Johnson",1,IF(punkt_szczepień__3[[#This Row],[KTÓRA DAWKA ]]=2,1,0))</f>
        <v>1</v>
      </c>
      <c r="J54">
        <f>HOUR(punkt_szczepień__3[[#This Row],[GODZINA ZASZCZEPIENIA]])</f>
        <v>8</v>
      </c>
      <c r="K54">
        <f>punkt_szczepień__3[[#This Row],[godz]]-7</f>
        <v>1</v>
      </c>
      <c r="L54">
        <f>VALUE(MID(punkt_szczepień__3[[#This Row],[PESEL]],1,1))</f>
        <v>2</v>
      </c>
      <c r="X54" s="2"/>
    </row>
    <row r="55" spans="1:24" x14ac:dyDescent="0.25">
      <c r="A55" t="s">
        <v>61</v>
      </c>
      <c r="B55" t="s">
        <v>5</v>
      </c>
      <c r="C55" s="1">
        <v>0.35358796296296297</v>
      </c>
      <c r="D55">
        <v>1</v>
      </c>
      <c r="E55" t="str">
        <f>MID(punkt_szczepień__3[[#This Row],[PESEL]],3,1)</f>
        <v>0</v>
      </c>
      <c r="F55">
        <f t="shared" si="0"/>
        <v>19</v>
      </c>
      <c r="G55" t="str">
        <f>MID(punkt_szczepień__3[[#This Row],[PESEL]],10,1)</f>
        <v>2</v>
      </c>
      <c r="H55" t="str">
        <f>IF(MOD(punkt_szczepień__3[[#This Row],[l. płeć]],2)=1,"M","K")</f>
        <v>K</v>
      </c>
      <c r="I55">
        <f>IF(punkt_szczepień__3[[#This Row],[RODZAJ SZCZEPIONKI]]="Johnson&amp;Johnson",1,IF(punkt_szczepień__3[[#This Row],[KTÓRA DAWKA ]]=2,1,0))</f>
        <v>1</v>
      </c>
      <c r="J55">
        <f>HOUR(punkt_szczepień__3[[#This Row],[GODZINA ZASZCZEPIENIA]])</f>
        <v>8</v>
      </c>
      <c r="K55">
        <f>punkt_szczepień__3[[#This Row],[godz]]-7</f>
        <v>1</v>
      </c>
      <c r="L55">
        <f>VALUE(MID(punkt_szczepień__3[[#This Row],[PESEL]],1,1))</f>
        <v>4</v>
      </c>
      <c r="X55" s="2"/>
    </row>
    <row r="56" spans="1:24" x14ac:dyDescent="0.25">
      <c r="A56" t="s">
        <v>62</v>
      </c>
      <c r="B56" t="s">
        <v>7</v>
      </c>
      <c r="C56" s="1">
        <v>0.35416666666666669</v>
      </c>
      <c r="D56">
        <v>2</v>
      </c>
      <c r="E56" t="str">
        <f>MID(punkt_szczepień__3[[#This Row],[PESEL]],3,1)</f>
        <v>0</v>
      </c>
      <c r="F56">
        <f t="shared" si="0"/>
        <v>19</v>
      </c>
      <c r="G56" t="str">
        <f>MID(punkt_szczepień__3[[#This Row],[PESEL]],10,1)</f>
        <v>3</v>
      </c>
      <c r="H56" t="str">
        <f>IF(MOD(punkt_szczepień__3[[#This Row],[l. płeć]],2)=1,"M","K")</f>
        <v>M</v>
      </c>
      <c r="I56">
        <f>IF(punkt_szczepień__3[[#This Row],[RODZAJ SZCZEPIONKI]]="Johnson&amp;Johnson",1,IF(punkt_szczepień__3[[#This Row],[KTÓRA DAWKA ]]=2,1,0))</f>
        <v>1</v>
      </c>
      <c r="J56">
        <f>HOUR(punkt_szczepień__3[[#This Row],[GODZINA ZASZCZEPIENIA]])</f>
        <v>8</v>
      </c>
      <c r="K56">
        <f>punkt_szczepień__3[[#This Row],[godz]]-7</f>
        <v>1</v>
      </c>
      <c r="L56">
        <f>VALUE(MID(punkt_szczepień__3[[#This Row],[PESEL]],1,1))</f>
        <v>8</v>
      </c>
      <c r="X56" s="2"/>
    </row>
    <row r="57" spans="1:24" x14ac:dyDescent="0.25">
      <c r="A57" t="s">
        <v>63</v>
      </c>
      <c r="B57" t="s">
        <v>7</v>
      </c>
      <c r="C57" s="1">
        <v>0.35474537037037035</v>
      </c>
      <c r="D57">
        <v>2</v>
      </c>
      <c r="E57" t="str">
        <f>MID(punkt_szczepień__3[[#This Row],[PESEL]],3,1)</f>
        <v>2</v>
      </c>
      <c r="F57">
        <f t="shared" si="0"/>
        <v>20</v>
      </c>
      <c r="G57" t="str">
        <f>MID(punkt_szczepień__3[[#This Row],[PESEL]],10,1)</f>
        <v>8</v>
      </c>
      <c r="H57" t="str">
        <f>IF(MOD(punkt_szczepień__3[[#This Row],[l. płeć]],2)=1,"M","K")</f>
        <v>K</v>
      </c>
      <c r="I57">
        <f>IF(punkt_szczepień__3[[#This Row],[RODZAJ SZCZEPIONKI]]="Johnson&amp;Johnson",1,IF(punkt_szczepień__3[[#This Row],[KTÓRA DAWKA ]]=2,1,0))</f>
        <v>1</v>
      </c>
      <c r="J57">
        <f>HOUR(punkt_szczepień__3[[#This Row],[GODZINA ZASZCZEPIENIA]])</f>
        <v>8</v>
      </c>
      <c r="K57">
        <f>punkt_szczepień__3[[#This Row],[godz]]-7</f>
        <v>1</v>
      </c>
      <c r="L57">
        <f>VALUE(MID(punkt_szczepień__3[[#This Row],[PESEL]],1,1))</f>
        <v>0</v>
      </c>
      <c r="X57" s="2"/>
    </row>
    <row r="58" spans="1:24" x14ac:dyDescent="0.25">
      <c r="A58" t="s">
        <v>64</v>
      </c>
      <c r="B58" t="s">
        <v>5</v>
      </c>
      <c r="C58" s="1">
        <v>0.35503472222222221</v>
      </c>
      <c r="D58">
        <v>1</v>
      </c>
      <c r="E58" t="str">
        <f>MID(punkt_szczepień__3[[#This Row],[PESEL]],3,1)</f>
        <v>0</v>
      </c>
      <c r="F58">
        <f t="shared" si="0"/>
        <v>19</v>
      </c>
      <c r="G58" t="str">
        <f>MID(punkt_szczepień__3[[#This Row],[PESEL]],10,1)</f>
        <v>1</v>
      </c>
      <c r="H58" t="str">
        <f>IF(MOD(punkt_szczepień__3[[#This Row],[l. płeć]],2)=1,"M","K")</f>
        <v>M</v>
      </c>
      <c r="I58">
        <f>IF(punkt_szczepień__3[[#This Row],[RODZAJ SZCZEPIONKI]]="Johnson&amp;Johnson",1,IF(punkt_szczepień__3[[#This Row],[KTÓRA DAWKA ]]=2,1,0))</f>
        <v>1</v>
      </c>
      <c r="J58">
        <f>HOUR(punkt_szczepień__3[[#This Row],[GODZINA ZASZCZEPIENIA]])</f>
        <v>8</v>
      </c>
      <c r="K58">
        <f>punkt_szczepień__3[[#This Row],[godz]]-7</f>
        <v>1</v>
      </c>
      <c r="L58">
        <f>VALUE(MID(punkt_szczepień__3[[#This Row],[PESEL]],1,1))</f>
        <v>8</v>
      </c>
      <c r="X58" s="2"/>
    </row>
    <row r="59" spans="1:24" x14ac:dyDescent="0.25">
      <c r="A59" t="s">
        <v>65</v>
      </c>
      <c r="B59" t="s">
        <v>4</v>
      </c>
      <c r="C59" s="1">
        <v>0.35561342592592593</v>
      </c>
      <c r="D59">
        <v>2</v>
      </c>
      <c r="E59" t="str">
        <f>MID(punkt_szczepień__3[[#This Row],[PESEL]],3,1)</f>
        <v>0</v>
      </c>
      <c r="F59">
        <f t="shared" si="0"/>
        <v>19</v>
      </c>
      <c r="G59" t="str">
        <f>MID(punkt_szczepień__3[[#This Row],[PESEL]],10,1)</f>
        <v>6</v>
      </c>
      <c r="H59" t="str">
        <f>IF(MOD(punkt_szczepień__3[[#This Row],[l. płeć]],2)=1,"M","K")</f>
        <v>K</v>
      </c>
      <c r="I59">
        <f>IF(punkt_szczepień__3[[#This Row],[RODZAJ SZCZEPIONKI]]="Johnson&amp;Johnson",1,IF(punkt_szczepień__3[[#This Row],[KTÓRA DAWKA ]]=2,1,0))</f>
        <v>1</v>
      </c>
      <c r="J59">
        <f>HOUR(punkt_szczepień__3[[#This Row],[GODZINA ZASZCZEPIENIA]])</f>
        <v>8</v>
      </c>
      <c r="K59">
        <f>punkt_szczepień__3[[#This Row],[godz]]-7</f>
        <v>1</v>
      </c>
      <c r="L59">
        <f>VALUE(MID(punkt_szczepień__3[[#This Row],[PESEL]],1,1))</f>
        <v>3</v>
      </c>
      <c r="X59" s="2"/>
    </row>
    <row r="60" spans="1:24" x14ac:dyDescent="0.25">
      <c r="A60" t="s">
        <v>66</v>
      </c>
      <c r="B60" t="s">
        <v>4</v>
      </c>
      <c r="C60" s="1">
        <v>0.35590277777777779</v>
      </c>
      <c r="D60">
        <v>1</v>
      </c>
      <c r="E60" t="str">
        <f>MID(punkt_szczepień__3[[#This Row],[PESEL]],3,1)</f>
        <v>0</v>
      </c>
      <c r="F60">
        <f t="shared" si="0"/>
        <v>19</v>
      </c>
      <c r="G60" t="str">
        <f>MID(punkt_szczepień__3[[#This Row],[PESEL]],10,1)</f>
        <v>4</v>
      </c>
      <c r="H60" t="str">
        <f>IF(MOD(punkt_szczepień__3[[#This Row],[l. płeć]],2)=1,"M","K")</f>
        <v>K</v>
      </c>
      <c r="I60">
        <f>IF(punkt_szczepień__3[[#This Row],[RODZAJ SZCZEPIONKI]]="Johnson&amp;Johnson",1,IF(punkt_szczepień__3[[#This Row],[KTÓRA DAWKA ]]=2,1,0))</f>
        <v>0</v>
      </c>
      <c r="J60">
        <f>HOUR(punkt_szczepień__3[[#This Row],[GODZINA ZASZCZEPIENIA]])</f>
        <v>8</v>
      </c>
      <c r="K60">
        <f>punkt_szczepień__3[[#This Row],[godz]]-7</f>
        <v>1</v>
      </c>
      <c r="L60">
        <f>VALUE(MID(punkt_szczepień__3[[#This Row],[PESEL]],1,1))</f>
        <v>3</v>
      </c>
      <c r="X60" s="2"/>
    </row>
    <row r="61" spans="1:24" x14ac:dyDescent="0.25">
      <c r="A61" t="s">
        <v>67</v>
      </c>
      <c r="B61" t="s">
        <v>7</v>
      </c>
      <c r="C61" s="1">
        <v>0.35648148148148145</v>
      </c>
      <c r="D61">
        <v>2</v>
      </c>
      <c r="E61" t="str">
        <f>MID(punkt_szczepień__3[[#This Row],[PESEL]],3,1)</f>
        <v>0</v>
      </c>
      <c r="F61">
        <f t="shared" si="0"/>
        <v>19</v>
      </c>
      <c r="G61" t="str">
        <f>MID(punkt_szczepień__3[[#This Row],[PESEL]],10,1)</f>
        <v>7</v>
      </c>
      <c r="H61" t="str">
        <f>IF(MOD(punkt_szczepień__3[[#This Row],[l. płeć]],2)=1,"M","K")</f>
        <v>M</v>
      </c>
      <c r="I61">
        <f>IF(punkt_szczepień__3[[#This Row],[RODZAJ SZCZEPIONKI]]="Johnson&amp;Johnson",1,IF(punkt_szczepień__3[[#This Row],[KTÓRA DAWKA ]]=2,1,0))</f>
        <v>1</v>
      </c>
      <c r="J61">
        <f>HOUR(punkt_szczepień__3[[#This Row],[GODZINA ZASZCZEPIENIA]])</f>
        <v>8</v>
      </c>
      <c r="K61">
        <f>punkt_szczepień__3[[#This Row],[godz]]-7</f>
        <v>1</v>
      </c>
      <c r="L61">
        <f>VALUE(MID(punkt_szczepień__3[[#This Row],[PESEL]],1,1))</f>
        <v>2</v>
      </c>
      <c r="X61" s="2"/>
    </row>
    <row r="62" spans="1:24" x14ac:dyDescent="0.25">
      <c r="A62" t="s">
        <v>68</v>
      </c>
      <c r="B62" t="s">
        <v>7</v>
      </c>
      <c r="C62" s="1">
        <v>0.35677083333333331</v>
      </c>
      <c r="D62">
        <v>1</v>
      </c>
      <c r="E62" t="str">
        <f>MID(punkt_szczepień__3[[#This Row],[PESEL]],3,1)</f>
        <v>0</v>
      </c>
      <c r="F62">
        <f t="shared" si="0"/>
        <v>19</v>
      </c>
      <c r="G62" t="str">
        <f>MID(punkt_szczepień__3[[#This Row],[PESEL]],10,1)</f>
        <v>2</v>
      </c>
      <c r="H62" t="str">
        <f>IF(MOD(punkt_szczepień__3[[#This Row],[l. płeć]],2)=1,"M","K")</f>
        <v>K</v>
      </c>
      <c r="I62">
        <f>IF(punkt_szczepień__3[[#This Row],[RODZAJ SZCZEPIONKI]]="Johnson&amp;Johnson",1,IF(punkt_szczepień__3[[#This Row],[KTÓRA DAWKA ]]=2,1,0))</f>
        <v>0</v>
      </c>
      <c r="J62">
        <f>HOUR(punkt_szczepień__3[[#This Row],[GODZINA ZASZCZEPIENIA]])</f>
        <v>8</v>
      </c>
      <c r="K62">
        <f>punkt_szczepień__3[[#This Row],[godz]]-7</f>
        <v>1</v>
      </c>
      <c r="L62">
        <f>VALUE(MID(punkt_szczepień__3[[#This Row],[PESEL]],1,1))</f>
        <v>4</v>
      </c>
      <c r="X62" s="2"/>
    </row>
    <row r="63" spans="1:24" x14ac:dyDescent="0.25">
      <c r="A63" t="s">
        <v>69</v>
      </c>
      <c r="B63" t="s">
        <v>5</v>
      </c>
      <c r="C63" s="1">
        <v>0.35706018518518517</v>
      </c>
      <c r="D63">
        <v>1</v>
      </c>
      <c r="E63" t="str">
        <f>MID(punkt_szczepień__3[[#This Row],[PESEL]],3,1)</f>
        <v>1</v>
      </c>
      <c r="F63">
        <f t="shared" si="0"/>
        <v>19</v>
      </c>
      <c r="G63" t="str">
        <f>MID(punkt_szczepień__3[[#This Row],[PESEL]],10,1)</f>
        <v>8</v>
      </c>
      <c r="H63" t="str">
        <f>IF(MOD(punkt_szczepień__3[[#This Row],[l. płeć]],2)=1,"M","K")</f>
        <v>K</v>
      </c>
      <c r="I63">
        <f>IF(punkt_szczepień__3[[#This Row],[RODZAJ SZCZEPIONKI]]="Johnson&amp;Johnson",1,IF(punkt_szczepień__3[[#This Row],[KTÓRA DAWKA ]]=2,1,0))</f>
        <v>1</v>
      </c>
      <c r="J63">
        <f>HOUR(punkt_szczepień__3[[#This Row],[GODZINA ZASZCZEPIENIA]])</f>
        <v>8</v>
      </c>
      <c r="K63">
        <f>punkt_szczepień__3[[#This Row],[godz]]-7</f>
        <v>1</v>
      </c>
      <c r="L63">
        <f>VALUE(MID(punkt_szczepień__3[[#This Row],[PESEL]],1,1))</f>
        <v>2</v>
      </c>
      <c r="X63" s="2"/>
    </row>
    <row r="64" spans="1:24" x14ac:dyDescent="0.25">
      <c r="A64" t="s">
        <v>70</v>
      </c>
      <c r="B64" t="s">
        <v>6</v>
      </c>
      <c r="C64" s="1">
        <v>0.35734953703703703</v>
      </c>
      <c r="D64">
        <v>1</v>
      </c>
      <c r="E64" t="str">
        <f>MID(punkt_szczepień__3[[#This Row],[PESEL]],3,1)</f>
        <v>0</v>
      </c>
      <c r="F64">
        <f t="shared" si="0"/>
        <v>19</v>
      </c>
      <c r="G64" t="str">
        <f>MID(punkt_szczepień__3[[#This Row],[PESEL]],10,1)</f>
        <v>5</v>
      </c>
      <c r="H64" t="str">
        <f>IF(MOD(punkt_szczepień__3[[#This Row],[l. płeć]],2)=1,"M","K")</f>
        <v>M</v>
      </c>
      <c r="I64">
        <f>IF(punkt_szczepień__3[[#This Row],[RODZAJ SZCZEPIONKI]]="Johnson&amp;Johnson",1,IF(punkt_szczepień__3[[#This Row],[KTÓRA DAWKA ]]=2,1,0))</f>
        <v>0</v>
      </c>
      <c r="J64">
        <f>HOUR(punkt_szczepień__3[[#This Row],[GODZINA ZASZCZEPIENIA]])</f>
        <v>8</v>
      </c>
      <c r="K64">
        <f>punkt_szczepień__3[[#This Row],[godz]]-7</f>
        <v>1</v>
      </c>
      <c r="L64">
        <f>VALUE(MID(punkt_szczepień__3[[#This Row],[PESEL]],1,1))</f>
        <v>4</v>
      </c>
      <c r="X64" s="2"/>
    </row>
    <row r="65" spans="1:24" x14ac:dyDescent="0.25">
      <c r="A65" t="s">
        <v>71</v>
      </c>
      <c r="B65" t="s">
        <v>4</v>
      </c>
      <c r="C65" s="1">
        <v>0.35792824074074076</v>
      </c>
      <c r="D65">
        <v>2</v>
      </c>
      <c r="E65" t="str">
        <f>MID(punkt_szczepień__3[[#This Row],[PESEL]],3,1)</f>
        <v>2</v>
      </c>
      <c r="F65">
        <f t="shared" si="0"/>
        <v>20</v>
      </c>
      <c r="G65" t="str">
        <f>MID(punkt_szczepień__3[[#This Row],[PESEL]],10,1)</f>
        <v>1</v>
      </c>
      <c r="H65" t="str">
        <f>IF(MOD(punkt_szczepień__3[[#This Row],[l. płeć]],2)=1,"M","K")</f>
        <v>M</v>
      </c>
      <c r="I65">
        <f>IF(punkt_szczepień__3[[#This Row],[RODZAJ SZCZEPIONKI]]="Johnson&amp;Johnson",1,IF(punkt_szczepień__3[[#This Row],[KTÓRA DAWKA ]]=2,1,0))</f>
        <v>1</v>
      </c>
      <c r="J65">
        <f>HOUR(punkt_szczepień__3[[#This Row],[GODZINA ZASZCZEPIENIA]])</f>
        <v>8</v>
      </c>
      <c r="K65">
        <f>punkt_szczepień__3[[#This Row],[godz]]-7</f>
        <v>1</v>
      </c>
      <c r="L65">
        <f>VALUE(MID(punkt_szczepień__3[[#This Row],[PESEL]],1,1))</f>
        <v>0</v>
      </c>
      <c r="X65" s="2"/>
    </row>
    <row r="66" spans="1:24" x14ac:dyDescent="0.25">
      <c r="A66" t="s">
        <v>72</v>
      </c>
      <c r="B66" t="s">
        <v>7</v>
      </c>
      <c r="C66" s="1">
        <v>0.35850694444444442</v>
      </c>
      <c r="D66">
        <v>2</v>
      </c>
      <c r="E66" t="str">
        <f>MID(punkt_szczepień__3[[#This Row],[PESEL]],3,1)</f>
        <v>0</v>
      </c>
      <c r="F66">
        <f t="shared" ref="F66:F129" si="1">IF(OR(E66="0",E66="1"),19,IF(OR(E66="2",E66="3"),20,1))</f>
        <v>19</v>
      </c>
      <c r="G66" t="str">
        <f>MID(punkt_szczepień__3[[#This Row],[PESEL]],10,1)</f>
        <v>5</v>
      </c>
      <c r="H66" t="str">
        <f>IF(MOD(punkt_szczepień__3[[#This Row],[l. płeć]],2)=1,"M","K")</f>
        <v>M</v>
      </c>
      <c r="I66">
        <f>IF(punkt_szczepień__3[[#This Row],[RODZAJ SZCZEPIONKI]]="Johnson&amp;Johnson",1,IF(punkt_szczepień__3[[#This Row],[KTÓRA DAWKA ]]=2,1,0))</f>
        <v>1</v>
      </c>
      <c r="J66">
        <f>HOUR(punkt_szczepień__3[[#This Row],[GODZINA ZASZCZEPIENIA]])</f>
        <v>8</v>
      </c>
      <c r="K66">
        <f>punkt_szczepień__3[[#This Row],[godz]]-7</f>
        <v>1</v>
      </c>
      <c r="L66">
        <f>VALUE(MID(punkt_szczepień__3[[#This Row],[PESEL]],1,1))</f>
        <v>4</v>
      </c>
      <c r="X66" s="2"/>
    </row>
    <row r="67" spans="1:24" x14ac:dyDescent="0.25">
      <c r="A67" t="s">
        <v>73</v>
      </c>
      <c r="B67" t="s">
        <v>5</v>
      </c>
      <c r="C67" s="1">
        <v>0.35879629629629628</v>
      </c>
      <c r="D67">
        <v>1</v>
      </c>
      <c r="E67" t="str">
        <f>MID(punkt_szczepień__3[[#This Row],[PESEL]],3,1)</f>
        <v>0</v>
      </c>
      <c r="F67">
        <f t="shared" si="1"/>
        <v>19</v>
      </c>
      <c r="G67" t="str">
        <f>MID(punkt_szczepień__3[[#This Row],[PESEL]],10,1)</f>
        <v>3</v>
      </c>
      <c r="H67" t="str">
        <f>IF(MOD(punkt_szczepień__3[[#This Row],[l. płeć]],2)=1,"M","K")</f>
        <v>M</v>
      </c>
      <c r="I67">
        <f>IF(punkt_szczepień__3[[#This Row],[RODZAJ SZCZEPIONKI]]="Johnson&amp;Johnson",1,IF(punkt_szczepień__3[[#This Row],[KTÓRA DAWKA ]]=2,1,0))</f>
        <v>1</v>
      </c>
      <c r="J67">
        <f>HOUR(punkt_szczepień__3[[#This Row],[GODZINA ZASZCZEPIENIA]])</f>
        <v>8</v>
      </c>
      <c r="K67">
        <f>punkt_szczepień__3[[#This Row],[godz]]-7</f>
        <v>1</v>
      </c>
      <c r="L67">
        <f>VALUE(MID(punkt_szczepień__3[[#This Row],[PESEL]],1,1))</f>
        <v>8</v>
      </c>
      <c r="X67" s="2"/>
    </row>
    <row r="68" spans="1:24" x14ac:dyDescent="0.25">
      <c r="A68" t="s">
        <v>74</v>
      </c>
      <c r="B68" t="s">
        <v>7</v>
      </c>
      <c r="C68" s="1">
        <v>0.35908564814814814</v>
      </c>
      <c r="D68">
        <v>1</v>
      </c>
      <c r="E68" t="str">
        <f>MID(punkt_szczepień__3[[#This Row],[PESEL]],3,1)</f>
        <v>0</v>
      </c>
      <c r="F68">
        <f t="shared" si="1"/>
        <v>19</v>
      </c>
      <c r="G68" t="str">
        <f>MID(punkt_szczepień__3[[#This Row],[PESEL]],10,1)</f>
        <v>9</v>
      </c>
      <c r="H68" t="str">
        <f>IF(MOD(punkt_szczepień__3[[#This Row],[l. płeć]],2)=1,"M","K")</f>
        <v>M</v>
      </c>
      <c r="I68">
        <f>IF(punkt_szczepień__3[[#This Row],[RODZAJ SZCZEPIONKI]]="Johnson&amp;Johnson",1,IF(punkt_szczepień__3[[#This Row],[KTÓRA DAWKA ]]=2,1,0))</f>
        <v>0</v>
      </c>
      <c r="J68">
        <f>HOUR(punkt_szczepień__3[[#This Row],[GODZINA ZASZCZEPIENIA]])</f>
        <v>8</v>
      </c>
      <c r="K68">
        <f>punkt_szczepień__3[[#This Row],[godz]]-7</f>
        <v>1</v>
      </c>
      <c r="L68">
        <f>VALUE(MID(punkt_szczepień__3[[#This Row],[PESEL]],1,1))</f>
        <v>2</v>
      </c>
      <c r="X68" s="2"/>
    </row>
    <row r="69" spans="1:24" x14ac:dyDescent="0.25">
      <c r="A69" t="s">
        <v>75</v>
      </c>
      <c r="B69" t="s">
        <v>7</v>
      </c>
      <c r="C69" s="1">
        <v>0.359375</v>
      </c>
      <c r="D69">
        <v>1</v>
      </c>
      <c r="E69" t="str">
        <f>MID(punkt_szczepień__3[[#This Row],[PESEL]],3,1)</f>
        <v>2</v>
      </c>
      <c r="F69">
        <f t="shared" si="1"/>
        <v>20</v>
      </c>
      <c r="G69" t="str">
        <f>MID(punkt_szczepień__3[[#This Row],[PESEL]],10,1)</f>
        <v>4</v>
      </c>
      <c r="H69" t="str">
        <f>IF(MOD(punkt_szczepień__3[[#This Row],[l. płeć]],2)=1,"M","K")</f>
        <v>K</v>
      </c>
      <c r="I69">
        <f>IF(punkt_szczepień__3[[#This Row],[RODZAJ SZCZEPIONKI]]="Johnson&amp;Johnson",1,IF(punkt_szczepień__3[[#This Row],[KTÓRA DAWKA ]]=2,1,0))</f>
        <v>0</v>
      </c>
      <c r="J69">
        <f>HOUR(punkt_szczepień__3[[#This Row],[GODZINA ZASZCZEPIENIA]])</f>
        <v>8</v>
      </c>
      <c r="K69">
        <f>punkt_szczepień__3[[#This Row],[godz]]-7</f>
        <v>1</v>
      </c>
      <c r="L69">
        <f>VALUE(MID(punkt_szczepień__3[[#This Row],[PESEL]],1,1))</f>
        <v>0</v>
      </c>
      <c r="X69" s="2"/>
    </row>
    <row r="70" spans="1:24" x14ac:dyDescent="0.25">
      <c r="A70" t="s">
        <v>76</v>
      </c>
      <c r="B70" t="s">
        <v>5</v>
      </c>
      <c r="C70" s="1">
        <v>0.35966435185185186</v>
      </c>
      <c r="D70">
        <v>1</v>
      </c>
      <c r="E70" t="str">
        <f>MID(punkt_szczepień__3[[#This Row],[PESEL]],3,1)</f>
        <v>1</v>
      </c>
      <c r="F70">
        <f t="shared" si="1"/>
        <v>19</v>
      </c>
      <c r="G70" t="str">
        <f>MID(punkt_szczepień__3[[#This Row],[PESEL]],10,1)</f>
        <v>1</v>
      </c>
      <c r="H70" t="str">
        <f>IF(MOD(punkt_szczepień__3[[#This Row],[l. płeć]],2)=1,"M","K")</f>
        <v>M</v>
      </c>
      <c r="I70">
        <f>IF(punkt_szczepień__3[[#This Row],[RODZAJ SZCZEPIONKI]]="Johnson&amp;Johnson",1,IF(punkt_szczepień__3[[#This Row],[KTÓRA DAWKA ]]=2,1,0))</f>
        <v>1</v>
      </c>
      <c r="J70">
        <f>HOUR(punkt_szczepień__3[[#This Row],[GODZINA ZASZCZEPIENIA]])</f>
        <v>8</v>
      </c>
      <c r="K70">
        <f>punkt_szczepień__3[[#This Row],[godz]]-7</f>
        <v>1</v>
      </c>
      <c r="L70">
        <f>VALUE(MID(punkt_szczepień__3[[#This Row],[PESEL]],1,1))</f>
        <v>3</v>
      </c>
      <c r="X70" s="2"/>
    </row>
    <row r="71" spans="1:24" x14ac:dyDescent="0.25">
      <c r="A71" t="s">
        <v>77</v>
      </c>
      <c r="B71" t="s">
        <v>5</v>
      </c>
      <c r="C71" s="1">
        <v>0.35995370370370372</v>
      </c>
      <c r="D71">
        <v>1</v>
      </c>
      <c r="E71" t="str">
        <f>MID(punkt_szczepień__3[[#This Row],[PESEL]],3,1)</f>
        <v>1</v>
      </c>
      <c r="F71">
        <f t="shared" si="1"/>
        <v>19</v>
      </c>
      <c r="G71" t="str">
        <f>MID(punkt_szczepień__3[[#This Row],[PESEL]],10,1)</f>
        <v>1</v>
      </c>
      <c r="H71" t="str">
        <f>IF(MOD(punkt_szczepień__3[[#This Row],[l. płeć]],2)=1,"M","K")</f>
        <v>M</v>
      </c>
      <c r="I71">
        <f>IF(punkt_szczepień__3[[#This Row],[RODZAJ SZCZEPIONKI]]="Johnson&amp;Johnson",1,IF(punkt_szczepień__3[[#This Row],[KTÓRA DAWKA ]]=2,1,0))</f>
        <v>1</v>
      </c>
      <c r="J71">
        <f>HOUR(punkt_szczepień__3[[#This Row],[GODZINA ZASZCZEPIENIA]])</f>
        <v>8</v>
      </c>
      <c r="K71">
        <f>punkt_szczepień__3[[#This Row],[godz]]-7</f>
        <v>1</v>
      </c>
      <c r="L71">
        <f>VALUE(MID(punkt_szczepień__3[[#This Row],[PESEL]],1,1))</f>
        <v>5</v>
      </c>
      <c r="X71" s="2"/>
    </row>
    <row r="72" spans="1:24" x14ac:dyDescent="0.25">
      <c r="A72" t="s">
        <v>78</v>
      </c>
      <c r="B72" t="s">
        <v>6</v>
      </c>
      <c r="C72" s="1">
        <v>0.36024305555555558</v>
      </c>
      <c r="D72">
        <v>1</v>
      </c>
      <c r="E72" t="str">
        <f>MID(punkt_szczepień__3[[#This Row],[PESEL]],3,1)</f>
        <v>0</v>
      </c>
      <c r="F72">
        <f t="shared" si="1"/>
        <v>19</v>
      </c>
      <c r="G72" t="str">
        <f>MID(punkt_szczepień__3[[#This Row],[PESEL]],10,1)</f>
        <v>5</v>
      </c>
      <c r="H72" t="str">
        <f>IF(MOD(punkt_szczepień__3[[#This Row],[l. płeć]],2)=1,"M","K")</f>
        <v>M</v>
      </c>
      <c r="I72">
        <f>IF(punkt_szczepień__3[[#This Row],[RODZAJ SZCZEPIONKI]]="Johnson&amp;Johnson",1,IF(punkt_szczepień__3[[#This Row],[KTÓRA DAWKA ]]=2,1,0))</f>
        <v>0</v>
      </c>
      <c r="J72">
        <f>HOUR(punkt_szczepień__3[[#This Row],[GODZINA ZASZCZEPIENIA]])</f>
        <v>8</v>
      </c>
      <c r="K72">
        <f>punkt_szczepień__3[[#This Row],[godz]]-7</f>
        <v>1</v>
      </c>
      <c r="L72">
        <f>VALUE(MID(punkt_szczepień__3[[#This Row],[PESEL]],1,1))</f>
        <v>9</v>
      </c>
      <c r="X72" s="2"/>
    </row>
    <row r="73" spans="1:24" x14ac:dyDescent="0.25">
      <c r="A73" t="s">
        <v>79</v>
      </c>
      <c r="B73" t="s">
        <v>4</v>
      </c>
      <c r="C73" s="1">
        <v>0.36053240740740738</v>
      </c>
      <c r="D73">
        <v>1</v>
      </c>
      <c r="E73" t="str">
        <f>MID(punkt_szczepień__3[[#This Row],[PESEL]],3,1)</f>
        <v>1</v>
      </c>
      <c r="F73">
        <f t="shared" si="1"/>
        <v>19</v>
      </c>
      <c r="G73" t="str">
        <f>MID(punkt_szczepień__3[[#This Row],[PESEL]],10,1)</f>
        <v>3</v>
      </c>
      <c r="H73" t="str">
        <f>IF(MOD(punkt_szczepień__3[[#This Row],[l. płeć]],2)=1,"M","K")</f>
        <v>M</v>
      </c>
      <c r="I73">
        <f>IF(punkt_szczepień__3[[#This Row],[RODZAJ SZCZEPIONKI]]="Johnson&amp;Johnson",1,IF(punkt_szczepień__3[[#This Row],[KTÓRA DAWKA ]]=2,1,0))</f>
        <v>0</v>
      </c>
      <c r="J73">
        <f>HOUR(punkt_szczepień__3[[#This Row],[GODZINA ZASZCZEPIENIA]])</f>
        <v>8</v>
      </c>
      <c r="K73">
        <f>punkt_szczepień__3[[#This Row],[godz]]-7</f>
        <v>1</v>
      </c>
      <c r="L73">
        <f>VALUE(MID(punkt_szczepień__3[[#This Row],[PESEL]],1,1))</f>
        <v>7</v>
      </c>
      <c r="X73" s="2"/>
    </row>
    <row r="74" spans="1:24" x14ac:dyDescent="0.25">
      <c r="A74" t="s">
        <v>80</v>
      </c>
      <c r="B74" t="s">
        <v>4</v>
      </c>
      <c r="C74" s="1">
        <v>0.3611111111111111</v>
      </c>
      <c r="D74">
        <v>2</v>
      </c>
      <c r="E74" t="str">
        <f>MID(punkt_szczepień__3[[#This Row],[PESEL]],3,1)</f>
        <v>0</v>
      </c>
      <c r="F74">
        <f t="shared" si="1"/>
        <v>19</v>
      </c>
      <c r="G74" t="str">
        <f>MID(punkt_szczepień__3[[#This Row],[PESEL]],10,1)</f>
        <v>2</v>
      </c>
      <c r="H74" t="str">
        <f>IF(MOD(punkt_szczepień__3[[#This Row],[l. płeć]],2)=1,"M","K")</f>
        <v>K</v>
      </c>
      <c r="I74">
        <f>IF(punkt_szczepień__3[[#This Row],[RODZAJ SZCZEPIONKI]]="Johnson&amp;Johnson",1,IF(punkt_szczepień__3[[#This Row],[KTÓRA DAWKA ]]=2,1,0))</f>
        <v>1</v>
      </c>
      <c r="J74">
        <f>HOUR(punkt_szczepień__3[[#This Row],[GODZINA ZASZCZEPIENIA]])</f>
        <v>8</v>
      </c>
      <c r="K74">
        <f>punkt_szczepień__3[[#This Row],[godz]]-7</f>
        <v>1</v>
      </c>
      <c r="L74">
        <f>VALUE(MID(punkt_szczepień__3[[#This Row],[PESEL]],1,1))</f>
        <v>3</v>
      </c>
      <c r="X74" s="2"/>
    </row>
    <row r="75" spans="1:24" x14ac:dyDescent="0.25">
      <c r="A75" t="s">
        <v>81</v>
      </c>
      <c r="B75" t="s">
        <v>4</v>
      </c>
      <c r="C75" s="1">
        <v>0.36168981481481483</v>
      </c>
      <c r="D75">
        <v>2</v>
      </c>
      <c r="E75" t="str">
        <f>MID(punkt_szczepień__3[[#This Row],[PESEL]],3,1)</f>
        <v>0</v>
      </c>
      <c r="F75">
        <f t="shared" si="1"/>
        <v>19</v>
      </c>
      <c r="G75" t="str">
        <f>MID(punkt_szczepień__3[[#This Row],[PESEL]],10,1)</f>
        <v>5</v>
      </c>
      <c r="H75" t="str">
        <f>IF(MOD(punkt_szczepień__3[[#This Row],[l. płeć]],2)=1,"M","K")</f>
        <v>M</v>
      </c>
      <c r="I75">
        <f>IF(punkt_szczepień__3[[#This Row],[RODZAJ SZCZEPIONKI]]="Johnson&amp;Johnson",1,IF(punkt_szczepień__3[[#This Row],[KTÓRA DAWKA ]]=2,1,0))</f>
        <v>1</v>
      </c>
      <c r="J75">
        <f>HOUR(punkt_szczepień__3[[#This Row],[GODZINA ZASZCZEPIENIA]])</f>
        <v>8</v>
      </c>
      <c r="K75">
        <f>punkt_szczepień__3[[#This Row],[godz]]-7</f>
        <v>1</v>
      </c>
      <c r="L75">
        <f>VALUE(MID(punkt_szczepień__3[[#This Row],[PESEL]],1,1))</f>
        <v>3</v>
      </c>
      <c r="X75" s="2"/>
    </row>
    <row r="76" spans="1:24" x14ac:dyDescent="0.25">
      <c r="A76" t="s">
        <v>82</v>
      </c>
      <c r="B76" t="s">
        <v>7</v>
      </c>
      <c r="C76" s="1">
        <v>0.36226851851851855</v>
      </c>
      <c r="D76">
        <v>2</v>
      </c>
      <c r="E76" t="str">
        <f>MID(punkt_szczepień__3[[#This Row],[PESEL]],3,1)</f>
        <v>0</v>
      </c>
      <c r="F76">
        <f t="shared" si="1"/>
        <v>19</v>
      </c>
      <c r="G76" t="str">
        <f>MID(punkt_szczepień__3[[#This Row],[PESEL]],10,1)</f>
        <v>3</v>
      </c>
      <c r="H76" t="str">
        <f>IF(MOD(punkt_szczepień__3[[#This Row],[l. płeć]],2)=1,"M","K")</f>
        <v>M</v>
      </c>
      <c r="I76">
        <f>IF(punkt_szczepień__3[[#This Row],[RODZAJ SZCZEPIONKI]]="Johnson&amp;Johnson",1,IF(punkt_szczepień__3[[#This Row],[KTÓRA DAWKA ]]=2,1,0))</f>
        <v>1</v>
      </c>
      <c r="J76">
        <f>HOUR(punkt_szczepień__3[[#This Row],[GODZINA ZASZCZEPIENIA]])</f>
        <v>8</v>
      </c>
      <c r="K76">
        <f>punkt_szczepień__3[[#This Row],[godz]]-7</f>
        <v>1</v>
      </c>
      <c r="L76">
        <f>VALUE(MID(punkt_szczepień__3[[#This Row],[PESEL]],1,1))</f>
        <v>7</v>
      </c>
      <c r="X76" s="2"/>
    </row>
    <row r="77" spans="1:24" x14ac:dyDescent="0.25">
      <c r="A77" t="s">
        <v>83</v>
      </c>
      <c r="B77" t="s">
        <v>5</v>
      </c>
      <c r="C77" s="1">
        <v>0.36255787037037035</v>
      </c>
      <c r="D77">
        <v>1</v>
      </c>
      <c r="E77" t="str">
        <f>MID(punkt_szczepień__3[[#This Row],[PESEL]],3,1)</f>
        <v>0</v>
      </c>
      <c r="F77">
        <f t="shared" si="1"/>
        <v>19</v>
      </c>
      <c r="G77" t="str">
        <f>MID(punkt_szczepień__3[[#This Row],[PESEL]],10,1)</f>
        <v>2</v>
      </c>
      <c r="H77" t="str">
        <f>IF(MOD(punkt_szczepień__3[[#This Row],[l. płeć]],2)=1,"M","K")</f>
        <v>K</v>
      </c>
      <c r="I77">
        <f>IF(punkt_szczepień__3[[#This Row],[RODZAJ SZCZEPIONKI]]="Johnson&amp;Johnson",1,IF(punkt_szczepień__3[[#This Row],[KTÓRA DAWKA ]]=2,1,0))</f>
        <v>1</v>
      </c>
      <c r="J77">
        <f>HOUR(punkt_szczepień__3[[#This Row],[GODZINA ZASZCZEPIENIA]])</f>
        <v>8</v>
      </c>
      <c r="K77">
        <f>punkt_szczepień__3[[#This Row],[godz]]-7</f>
        <v>1</v>
      </c>
      <c r="L77">
        <f>VALUE(MID(punkt_szczepień__3[[#This Row],[PESEL]],1,1))</f>
        <v>2</v>
      </c>
      <c r="X77" s="2"/>
    </row>
    <row r="78" spans="1:24" x14ac:dyDescent="0.25">
      <c r="A78" t="s">
        <v>84</v>
      </c>
      <c r="B78" t="s">
        <v>5</v>
      </c>
      <c r="C78" s="1">
        <v>0.36284722222222221</v>
      </c>
      <c r="D78">
        <v>1</v>
      </c>
      <c r="E78" t="str">
        <f>MID(punkt_szczepień__3[[#This Row],[PESEL]],3,1)</f>
        <v>1</v>
      </c>
      <c r="F78">
        <f t="shared" si="1"/>
        <v>19</v>
      </c>
      <c r="G78" t="str">
        <f>MID(punkt_szczepień__3[[#This Row],[PESEL]],10,1)</f>
        <v>2</v>
      </c>
      <c r="H78" t="str">
        <f>IF(MOD(punkt_szczepień__3[[#This Row],[l. płeć]],2)=1,"M","K")</f>
        <v>K</v>
      </c>
      <c r="I78">
        <f>IF(punkt_szczepień__3[[#This Row],[RODZAJ SZCZEPIONKI]]="Johnson&amp;Johnson",1,IF(punkt_szczepień__3[[#This Row],[KTÓRA DAWKA ]]=2,1,0))</f>
        <v>1</v>
      </c>
      <c r="J78">
        <f>HOUR(punkt_szczepień__3[[#This Row],[GODZINA ZASZCZEPIENIA]])</f>
        <v>8</v>
      </c>
      <c r="K78">
        <f>punkt_szczepień__3[[#This Row],[godz]]-7</f>
        <v>1</v>
      </c>
      <c r="L78">
        <f>VALUE(MID(punkt_szczepień__3[[#This Row],[PESEL]],1,1))</f>
        <v>5</v>
      </c>
      <c r="X78" s="2"/>
    </row>
    <row r="79" spans="1:24" x14ac:dyDescent="0.25">
      <c r="A79" t="s">
        <v>85</v>
      </c>
      <c r="B79" t="s">
        <v>5</v>
      </c>
      <c r="C79" s="1">
        <v>0.36313657407407407</v>
      </c>
      <c r="D79">
        <v>1</v>
      </c>
      <c r="E79" t="str">
        <f>MID(punkt_szczepień__3[[#This Row],[PESEL]],3,1)</f>
        <v>0</v>
      </c>
      <c r="F79">
        <f t="shared" si="1"/>
        <v>19</v>
      </c>
      <c r="G79" t="str">
        <f>MID(punkt_szczepień__3[[#This Row],[PESEL]],10,1)</f>
        <v>5</v>
      </c>
      <c r="H79" t="str">
        <f>IF(MOD(punkt_szczepień__3[[#This Row],[l. płeć]],2)=1,"M","K")</f>
        <v>M</v>
      </c>
      <c r="I79">
        <f>IF(punkt_szczepień__3[[#This Row],[RODZAJ SZCZEPIONKI]]="Johnson&amp;Johnson",1,IF(punkt_szczepień__3[[#This Row],[KTÓRA DAWKA ]]=2,1,0))</f>
        <v>1</v>
      </c>
      <c r="J79">
        <f>HOUR(punkt_szczepień__3[[#This Row],[GODZINA ZASZCZEPIENIA]])</f>
        <v>8</v>
      </c>
      <c r="K79">
        <f>punkt_szczepień__3[[#This Row],[godz]]-7</f>
        <v>1</v>
      </c>
      <c r="L79">
        <f>VALUE(MID(punkt_szczepień__3[[#This Row],[PESEL]],1,1))</f>
        <v>9</v>
      </c>
      <c r="X79" s="2"/>
    </row>
    <row r="80" spans="1:24" x14ac:dyDescent="0.25">
      <c r="A80" t="s">
        <v>86</v>
      </c>
      <c r="B80" t="s">
        <v>5</v>
      </c>
      <c r="C80" s="1">
        <v>0.36342592592592593</v>
      </c>
      <c r="D80">
        <v>1</v>
      </c>
      <c r="E80" t="str">
        <f>MID(punkt_szczepień__3[[#This Row],[PESEL]],3,1)</f>
        <v>1</v>
      </c>
      <c r="F80">
        <f t="shared" si="1"/>
        <v>19</v>
      </c>
      <c r="G80" t="str">
        <f>MID(punkt_szczepień__3[[#This Row],[PESEL]],10,1)</f>
        <v>9</v>
      </c>
      <c r="H80" t="str">
        <f>IF(MOD(punkt_szczepień__3[[#This Row],[l. płeć]],2)=1,"M","K")</f>
        <v>M</v>
      </c>
      <c r="I80">
        <f>IF(punkt_szczepień__3[[#This Row],[RODZAJ SZCZEPIONKI]]="Johnson&amp;Johnson",1,IF(punkt_szczepień__3[[#This Row],[KTÓRA DAWKA ]]=2,1,0))</f>
        <v>1</v>
      </c>
      <c r="J80">
        <f>HOUR(punkt_szczepień__3[[#This Row],[GODZINA ZASZCZEPIENIA]])</f>
        <v>8</v>
      </c>
      <c r="K80">
        <f>punkt_szczepień__3[[#This Row],[godz]]-7</f>
        <v>1</v>
      </c>
      <c r="L80">
        <f>VALUE(MID(punkt_szczepień__3[[#This Row],[PESEL]],1,1))</f>
        <v>5</v>
      </c>
      <c r="X80" s="2"/>
    </row>
    <row r="81" spans="1:24" x14ac:dyDescent="0.25">
      <c r="A81" t="s">
        <v>87</v>
      </c>
      <c r="B81" t="s">
        <v>4</v>
      </c>
      <c r="C81" s="1">
        <v>0.36371527777777779</v>
      </c>
      <c r="D81">
        <v>1</v>
      </c>
      <c r="E81" t="str">
        <f>MID(punkt_szczepień__3[[#This Row],[PESEL]],3,1)</f>
        <v>3</v>
      </c>
      <c r="F81">
        <f t="shared" si="1"/>
        <v>20</v>
      </c>
      <c r="G81" t="str">
        <f>MID(punkt_szczepień__3[[#This Row],[PESEL]],10,1)</f>
        <v>8</v>
      </c>
      <c r="H81" t="str">
        <f>IF(MOD(punkt_szczepień__3[[#This Row],[l. płeć]],2)=1,"M","K")</f>
        <v>K</v>
      </c>
      <c r="I81">
        <f>IF(punkt_szczepień__3[[#This Row],[RODZAJ SZCZEPIONKI]]="Johnson&amp;Johnson",1,IF(punkt_szczepień__3[[#This Row],[KTÓRA DAWKA ]]=2,1,0))</f>
        <v>0</v>
      </c>
      <c r="J81">
        <f>HOUR(punkt_szczepień__3[[#This Row],[GODZINA ZASZCZEPIENIA]])</f>
        <v>8</v>
      </c>
      <c r="K81">
        <f>punkt_szczepień__3[[#This Row],[godz]]-7</f>
        <v>1</v>
      </c>
      <c r="L81">
        <f>VALUE(MID(punkt_szczepień__3[[#This Row],[PESEL]],1,1))</f>
        <v>0</v>
      </c>
      <c r="X81" s="2"/>
    </row>
    <row r="82" spans="1:24" x14ac:dyDescent="0.25">
      <c r="A82" t="s">
        <v>88</v>
      </c>
      <c r="B82" t="s">
        <v>4</v>
      </c>
      <c r="C82" s="1">
        <v>0.36400462962962965</v>
      </c>
      <c r="D82">
        <v>1</v>
      </c>
      <c r="E82" t="str">
        <f>MID(punkt_szczepień__3[[#This Row],[PESEL]],3,1)</f>
        <v>1</v>
      </c>
      <c r="F82">
        <f t="shared" si="1"/>
        <v>19</v>
      </c>
      <c r="G82" t="str">
        <f>MID(punkt_szczepień__3[[#This Row],[PESEL]],10,1)</f>
        <v>2</v>
      </c>
      <c r="H82" t="str">
        <f>IF(MOD(punkt_szczepień__3[[#This Row],[l. płeć]],2)=1,"M","K")</f>
        <v>K</v>
      </c>
      <c r="I82">
        <f>IF(punkt_szczepień__3[[#This Row],[RODZAJ SZCZEPIONKI]]="Johnson&amp;Johnson",1,IF(punkt_szczepień__3[[#This Row],[KTÓRA DAWKA ]]=2,1,0))</f>
        <v>0</v>
      </c>
      <c r="J82">
        <f>HOUR(punkt_szczepień__3[[#This Row],[GODZINA ZASZCZEPIENIA]])</f>
        <v>8</v>
      </c>
      <c r="K82">
        <f>punkt_szczepień__3[[#This Row],[godz]]-7</f>
        <v>1</v>
      </c>
      <c r="L82">
        <f>VALUE(MID(punkt_szczepień__3[[#This Row],[PESEL]],1,1))</f>
        <v>2</v>
      </c>
      <c r="X82" s="2"/>
    </row>
    <row r="83" spans="1:24" x14ac:dyDescent="0.25">
      <c r="A83" t="s">
        <v>89</v>
      </c>
      <c r="B83" t="s">
        <v>4</v>
      </c>
      <c r="C83" s="1">
        <v>0.36429398148148145</v>
      </c>
      <c r="D83">
        <v>1</v>
      </c>
      <c r="E83" t="str">
        <f>MID(punkt_szczepień__3[[#This Row],[PESEL]],3,1)</f>
        <v>0</v>
      </c>
      <c r="F83">
        <f t="shared" si="1"/>
        <v>19</v>
      </c>
      <c r="G83" t="str">
        <f>MID(punkt_szczepień__3[[#This Row],[PESEL]],10,1)</f>
        <v>5</v>
      </c>
      <c r="H83" t="str">
        <f>IF(MOD(punkt_szczepień__3[[#This Row],[l. płeć]],2)=1,"M","K")</f>
        <v>M</v>
      </c>
      <c r="I83">
        <f>IF(punkt_szczepień__3[[#This Row],[RODZAJ SZCZEPIONKI]]="Johnson&amp;Johnson",1,IF(punkt_szczepień__3[[#This Row],[KTÓRA DAWKA ]]=2,1,0))</f>
        <v>0</v>
      </c>
      <c r="J83">
        <f>HOUR(punkt_szczepień__3[[#This Row],[GODZINA ZASZCZEPIENIA]])</f>
        <v>8</v>
      </c>
      <c r="K83">
        <f>punkt_szczepień__3[[#This Row],[godz]]-7</f>
        <v>1</v>
      </c>
      <c r="L83">
        <f>VALUE(MID(punkt_szczepień__3[[#This Row],[PESEL]],1,1))</f>
        <v>2</v>
      </c>
      <c r="X83" s="2"/>
    </row>
    <row r="84" spans="1:24" x14ac:dyDescent="0.25">
      <c r="A84" t="s">
        <v>90</v>
      </c>
      <c r="B84" t="s">
        <v>4</v>
      </c>
      <c r="C84" s="1">
        <v>0.36487268518518517</v>
      </c>
      <c r="D84">
        <v>2</v>
      </c>
      <c r="E84" t="str">
        <f>MID(punkt_szczepień__3[[#This Row],[PESEL]],3,1)</f>
        <v>0</v>
      </c>
      <c r="F84">
        <f t="shared" si="1"/>
        <v>19</v>
      </c>
      <c r="G84" t="str">
        <f>MID(punkt_szczepień__3[[#This Row],[PESEL]],10,1)</f>
        <v>3</v>
      </c>
      <c r="H84" t="str">
        <f>IF(MOD(punkt_szczepień__3[[#This Row],[l. płeć]],2)=1,"M","K")</f>
        <v>M</v>
      </c>
      <c r="I84">
        <f>IF(punkt_szczepień__3[[#This Row],[RODZAJ SZCZEPIONKI]]="Johnson&amp;Johnson",1,IF(punkt_szczepień__3[[#This Row],[KTÓRA DAWKA ]]=2,1,0))</f>
        <v>1</v>
      </c>
      <c r="J84">
        <f>HOUR(punkt_szczepień__3[[#This Row],[GODZINA ZASZCZEPIENIA]])</f>
        <v>8</v>
      </c>
      <c r="K84">
        <f>punkt_szczepień__3[[#This Row],[godz]]-7</f>
        <v>1</v>
      </c>
      <c r="L84">
        <f>VALUE(MID(punkt_szczepień__3[[#This Row],[PESEL]],1,1))</f>
        <v>9</v>
      </c>
      <c r="X84" s="2"/>
    </row>
    <row r="85" spans="1:24" x14ac:dyDescent="0.25">
      <c r="A85" t="s">
        <v>91</v>
      </c>
      <c r="B85" t="s">
        <v>5</v>
      </c>
      <c r="C85" s="1">
        <v>0.36516203703703703</v>
      </c>
      <c r="D85">
        <v>1</v>
      </c>
      <c r="E85" t="str">
        <f>MID(punkt_szczepień__3[[#This Row],[PESEL]],3,1)</f>
        <v>1</v>
      </c>
      <c r="F85">
        <f t="shared" si="1"/>
        <v>19</v>
      </c>
      <c r="G85" t="str">
        <f>MID(punkt_szczepień__3[[#This Row],[PESEL]],10,1)</f>
        <v>1</v>
      </c>
      <c r="H85" t="str">
        <f>IF(MOD(punkt_szczepień__3[[#This Row],[l. płeć]],2)=1,"M","K")</f>
        <v>M</v>
      </c>
      <c r="I85">
        <f>IF(punkt_szczepień__3[[#This Row],[RODZAJ SZCZEPIONKI]]="Johnson&amp;Johnson",1,IF(punkt_szczepień__3[[#This Row],[KTÓRA DAWKA ]]=2,1,0))</f>
        <v>1</v>
      </c>
      <c r="J85">
        <f>HOUR(punkt_szczepień__3[[#This Row],[GODZINA ZASZCZEPIENIA]])</f>
        <v>8</v>
      </c>
      <c r="K85">
        <f>punkt_szczepień__3[[#This Row],[godz]]-7</f>
        <v>1</v>
      </c>
      <c r="L85">
        <f>VALUE(MID(punkt_szczepień__3[[#This Row],[PESEL]],1,1))</f>
        <v>9</v>
      </c>
      <c r="X85" s="2"/>
    </row>
    <row r="86" spans="1:24" x14ac:dyDescent="0.25">
      <c r="A86" t="s">
        <v>92</v>
      </c>
      <c r="B86" t="s">
        <v>5</v>
      </c>
      <c r="C86" s="1">
        <v>0.3654513888888889</v>
      </c>
      <c r="D86">
        <v>1</v>
      </c>
      <c r="E86" t="str">
        <f>MID(punkt_szczepień__3[[#This Row],[PESEL]],3,1)</f>
        <v>0</v>
      </c>
      <c r="F86">
        <f t="shared" si="1"/>
        <v>19</v>
      </c>
      <c r="G86" t="str">
        <f>MID(punkt_szczepień__3[[#This Row],[PESEL]],10,1)</f>
        <v>3</v>
      </c>
      <c r="H86" t="str">
        <f>IF(MOD(punkt_szczepień__3[[#This Row],[l. płeć]],2)=1,"M","K")</f>
        <v>M</v>
      </c>
      <c r="I86">
        <f>IF(punkt_szczepień__3[[#This Row],[RODZAJ SZCZEPIONKI]]="Johnson&amp;Johnson",1,IF(punkt_szczepień__3[[#This Row],[KTÓRA DAWKA ]]=2,1,0))</f>
        <v>1</v>
      </c>
      <c r="J86">
        <f>HOUR(punkt_szczepień__3[[#This Row],[GODZINA ZASZCZEPIENIA]])</f>
        <v>8</v>
      </c>
      <c r="K86">
        <f>punkt_szczepień__3[[#This Row],[godz]]-7</f>
        <v>1</v>
      </c>
      <c r="L86">
        <f>VALUE(MID(punkt_szczepień__3[[#This Row],[PESEL]],1,1))</f>
        <v>9</v>
      </c>
      <c r="X86" s="2"/>
    </row>
    <row r="87" spans="1:24" x14ac:dyDescent="0.25">
      <c r="A87" t="s">
        <v>93</v>
      </c>
      <c r="B87" t="s">
        <v>6</v>
      </c>
      <c r="C87" s="1">
        <v>0.36603009259259262</v>
      </c>
      <c r="D87">
        <v>2</v>
      </c>
      <c r="E87" t="str">
        <f>MID(punkt_szczepień__3[[#This Row],[PESEL]],3,1)</f>
        <v>1</v>
      </c>
      <c r="F87">
        <f t="shared" si="1"/>
        <v>19</v>
      </c>
      <c r="G87" t="str">
        <f>MID(punkt_szczepień__3[[#This Row],[PESEL]],10,1)</f>
        <v>3</v>
      </c>
      <c r="H87" t="str">
        <f>IF(MOD(punkt_szczepień__3[[#This Row],[l. płeć]],2)=1,"M","K")</f>
        <v>M</v>
      </c>
      <c r="I87">
        <f>IF(punkt_szczepień__3[[#This Row],[RODZAJ SZCZEPIONKI]]="Johnson&amp;Johnson",1,IF(punkt_szczepień__3[[#This Row],[KTÓRA DAWKA ]]=2,1,0))</f>
        <v>1</v>
      </c>
      <c r="J87">
        <f>HOUR(punkt_szczepień__3[[#This Row],[GODZINA ZASZCZEPIENIA]])</f>
        <v>8</v>
      </c>
      <c r="K87">
        <f>punkt_szczepień__3[[#This Row],[godz]]-7</f>
        <v>1</v>
      </c>
      <c r="L87">
        <f>VALUE(MID(punkt_szczepień__3[[#This Row],[PESEL]],1,1))</f>
        <v>8</v>
      </c>
      <c r="X87" s="2"/>
    </row>
    <row r="88" spans="1:24" x14ac:dyDescent="0.25">
      <c r="A88" t="s">
        <v>94</v>
      </c>
      <c r="B88" t="s">
        <v>4</v>
      </c>
      <c r="C88" s="1">
        <v>0.36660879629629628</v>
      </c>
      <c r="D88">
        <v>2</v>
      </c>
      <c r="E88" t="str">
        <f>MID(punkt_szczepień__3[[#This Row],[PESEL]],3,1)</f>
        <v>1</v>
      </c>
      <c r="F88">
        <f t="shared" si="1"/>
        <v>19</v>
      </c>
      <c r="G88" t="str">
        <f>MID(punkt_szczepień__3[[#This Row],[PESEL]],10,1)</f>
        <v>7</v>
      </c>
      <c r="H88" t="str">
        <f>IF(MOD(punkt_szczepień__3[[#This Row],[l. płeć]],2)=1,"M","K")</f>
        <v>M</v>
      </c>
      <c r="I88">
        <f>IF(punkt_szczepień__3[[#This Row],[RODZAJ SZCZEPIONKI]]="Johnson&amp;Johnson",1,IF(punkt_szczepień__3[[#This Row],[KTÓRA DAWKA ]]=2,1,0))</f>
        <v>1</v>
      </c>
      <c r="J88">
        <f>HOUR(punkt_szczepień__3[[#This Row],[GODZINA ZASZCZEPIENIA]])</f>
        <v>8</v>
      </c>
      <c r="K88">
        <f>punkt_szczepień__3[[#This Row],[godz]]-7</f>
        <v>1</v>
      </c>
      <c r="L88">
        <f>VALUE(MID(punkt_szczepień__3[[#This Row],[PESEL]],1,1))</f>
        <v>6</v>
      </c>
      <c r="X88" s="2"/>
    </row>
    <row r="89" spans="1:24" x14ac:dyDescent="0.25">
      <c r="A89" t="s">
        <v>95</v>
      </c>
      <c r="B89" t="s">
        <v>5</v>
      </c>
      <c r="C89" s="1">
        <v>0.36689814814814814</v>
      </c>
      <c r="D89">
        <v>1</v>
      </c>
      <c r="E89" t="str">
        <f>MID(punkt_szczepień__3[[#This Row],[PESEL]],3,1)</f>
        <v>2</v>
      </c>
      <c r="F89">
        <f t="shared" si="1"/>
        <v>20</v>
      </c>
      <c r="G89" t="str">
        <f>MID(punkt_szczepień__3[[#This Row],[PESEL]],10,1)</f>
        <v>5</v>
      </c>
      <c r="H89" t="str">
        <f>IF(MOD(punkt_szczepień__3[[#This Row],[l. płeć]],2)=1,"M","K")</f>
        <v>M</v>
      </c>
      <c r="I89">
        <f>IF(punkt_szczepień__3[[#This Row],[RODZAJ SZCZEPIONKI]]="Johnson&amp;Johnson",1,IF(punkt_szczepień__3[[#This Row],[KTÓRA DAWKA ]]=2,1,0))</f>
        <v>1</v>
      </c>
      <c r="J89">
        <f>HOUR(punkt_szczepień__3[[#This Row],[GODZINA ZASZCZEPIENIA]])</f>
        <v>8</v>
      </c>
      <c r="K89">
        <f>punkt_szczepień__3[[#This Row],[godz]]-7</f>
        <v>1</v>
      </c>
      <c r="L89">
        <f>VALUE(MID(punkt_szczepień__3[[#This Row],[PESEL]],1,1))</f>
        <v>0</v>
      </c>
      <c r="X89" s="2"/>
    </row>
    <row r="90" spans="1:24" x14ac:dyDescent="0.25">
      <c r="A90" t="s">
        <v>96</v>
      </c>
      <c r="B90" t="s">
        <v>4</v>
      </c>
      <c r="C90" s="1">
        <v>0.36747685185185186</v>
      </c>
      <c r="D90">
        <v>2</v>
      </c>
      <c r="E90" t="str">
        <f>MID(punkt_szczepień__3[[#This Row],[PESEL]],3,1)</f>
        <v>0</v>
      </c>
      <c r="F90">
        <f t="shared" si="1"/>
        <v>19</v>
      </c>
      <c r="G90" t="str">
        <f>MID(punkt_szczepień__3[[#This Row],[PESEL]],10,1)</f>
        <v>8</v>
      </c>
      <c r="H90" t="str">
        <f>IF(MOD(punkt_szczepień__3[[#This Row],[l. płeć]],2)=1,"M","K")</f>
        <v>K</v>
      </c>
      <c r="I90">
        <f>IF(punkt_szczepień__3[[#This Row],[RODZAJ SZCZEPIONKI]]="Johnson&amp;Johnson",1,IF(punkt_szczepień__3[[#This Row],[KTÓRA DAWKA ]]=2,1,0))</f>
        <v>1</v>
      </c>
      <c r="J90">
        <f>HOUR(punkt_szczepień__3[[#This Row],[GODZINA ZASZCZEPIENIA]])</f>
        <v>8</v>
      </c>
      <c r="K90">
        <f>punkt_szczepień__3[[#This Row],[godz]]-7</f>
        <v>1</v>
      </c>
      <c r="L90">
        <f>VALUE(MID(punkt_szczepień__3[[#This Row],[PESEL]],1,1))</f>
        <v>8</v>
      </c>
      <c r="X90" s="2"/>
    </row>
    <row r="91" spans="1:24" x14ac:dyDescent="0.25">
      <c r="A91" t="s">
        <v>97</v>
      </c>
      <c r="B91" t="s">
        <v>7</v>
      </c>
      <c r="C91" s="1">
        <v>0.36805555555555558</v>
      </c>
      <c r="D91">
        <v>2</v>
      </c>
      <c r="E91" t="str">
        <f>MID(punkt_szczepień__3[[#This Row],[PESEL]],3,1)</f>
        <v>0</v>
      </c>
      <c r="F91">
        <f t="shared" si="1"/>
        <v>19</v>
      </c>
      <c r="G91" t="str">
        <f>MID(punkt_szczepień__3[[#This Row],[PESEL]],10,1)</f>
        <v>3</v>
      </c>
      <c r="H91" t="str">
        <f>IF(MOD(punkt_szczepień__3[[#This Row],[l. płeć]],2)=1,"M","K")</f>
        <v>M</v>
      </c>
      <c r="I91">
        <f>IF(punkt_szczepień__3[[#This Row],[RODZAJ SZCZEPIONKI]]="Johnson&amp;Johnson",1,IF(punkt_szczepień__3[[#This Row],[KTÓRA DAWKA ]]=2,1,0))</f>
        <v>1</v>
      </c>
      <c r="J91">
        <f>HOUR(punkt_szczepień__3[[#This Row],[GODZINA ZASZCZEPIENIA]])</f>
        <v>8</v>
      </c>
      <c r="K91">
        <f>punkt_szczepień__3[[#This Row],[godz]]-7</f>
        <v>1</v>
      </c>
      <c r="L91">
        <f>VALUE(MID(punkt_szczepień__3[[#This Row],[PESEL]],1,1))</f>
        <v>9</v>
      </c>
      <c r="X91" s="2"/>
    </row>
    <row r="92" spans="1:24" x14ac:dyDescent="0.25">
      <c r="A92" t="s">
        <v>98</v>
      </c>
      <c r="B92" t="s">
        <v>5</v>
      </c>
      <c r="C92" s="1">
        <v>0.36834490740740738</v>
      </c>
      <c r="D92">
        <v>1</v>
      </c>
      <c r="E92" t="str">
        <f>MID(punkt_szczepień__3[[#This Row],[PESEL]],3,1)</f>
        <v>1</v>
      </c>
      <c r="F92">
        <f t="shared" si="1"/>
        <v>19</v>
      </c>
      <c r="G92" t="str">
        <f>MID(punkt_szczepień__3[[#This Row],[PESEL]],10,1)</f>
        <v>4</v>
      </c>
      <c r="H92" t="str">
        <f>IF(MOD(punkt_szczepień__3[[#This Row],[l. płeć]],2)=1,"M","K")</f>
        <v>K</v>
      </c>
      <c r="I92">
        <f>IF(punkt_szczepień__3[[#This Row],[RODZAJ SZCZEPIONKI]]="Johnson&amp;Johnson",1,IF(punkt_szczepień__3[[#This Row],[KTÓRA DAWKA ]]=2,1,0))</f>
        <v>1</v>
      </c>
      <c r="J92">
        <f>HOUR(punkt_szczepień__3[[#This Row],[GODZINA ZASZCZEPIENIA]])</f>
        <v>8</v>
      </c>
      <c r="K92">
        <f>punkt_szczepień__3[[#This Row],[godz]]-7</f>
        <v>1</v>
      </c>
      <c r="L92">
        <f>VALUE(MID(punkt_szczepień__3[[#This Row],[PESEL]],1,1))</f>
        <v>5</v>
      </c>
      <c r="X92" s="2"/>
    </row>
    <row r="93" spans="1:24" x14ac:dyDescent="0.25">
      <c r="A93" t="s">
        <v>99</v>
      </c>
      <c r="B93" t="s">
        <v>6</v>
      </c>
      <c r="C93" s="1">
        <v>0.36863425925925924</v>
      </c>
      <c r="D93">
        <v>1</v>
      </c>
      <c r="E93" t="str">
        <f>MID(punkt_szczepień__3[[#This Row],[PESEL]],3,1)</f>
        <v>1</v>
      </c>
      <c r="F93">
        <f t="shared" si="1"/>
        <v>19</v>
      </c>
      <c r="G93" t="str">
        <f>MID(punkt_szczepień__3[[#This Row],[PESEL]],10,1)</f>
        <v>1</v>
      </c>
      <c r="H93" t="str">
        <f>IF(MOD(punkt_szczepień__3[[#This Row],[l. płeć]],2)=1,"M","K")</f>
        <v>M</v>
      </c>
      <c r="I93">
        <f>IF(punkt_szczepień__3[[#This Row],[RODZAJ SZCZEPIONKI]]="Johnson&amp;Johnson",1,IF(punkt_szczepień__3[[#This Row],[KTÓRA DAWKA ]]=2,1,0))</f>
        <v>0</v>
      </c>
      <c r="J93">
        <f>HOUR(punkt_szczepień__3[[#This Row],[GODZINA ZASZCZEPIENIA]])</f>
        <v>8</v>
      </c>
      <c r="K93">
        <f>punkt_szczepień__3[[#This Row],[godz]]-7</f>
        <v>1</v>
      </c>
      <c r="L93">
        <f>VALUE(MID(punkt_szczepień__3[[#This Row],[PESEL]],1,1))</f>
        <v>6</v>
      </c>
      <c r="X93" s="2"/>
    </row>
    <row r="94" spans="1:24" x14ac:dyDescent="0.25">
      <c r="A94" t="s">
        <v>100</v>
      </c>
      <c r="B94" t="s">
        <v>6</v>
      </c>
      <c r="C94" s="1">
        <v>0.36921296296296297</v>
      </c>
      <c r="D94">
        <v>2</v>
      </c>
      <c r="E94" t="str">
        <f>MID(punkt_szczepień__3[[#This Row],[PESEL]],3,1)</f>
        <v>0</v>
      </c>
      <c r="F94">
        <f t="shared" si="1"/>
        <v>19</v>
      </c>
      <c r="G94" t="str">
        <f>MID(punkt_szczepień__3[[#This Row],[PESEL]],10,1)</f>
        <v>8</v>
      </c>
      <c r="H94" t="str">
        <f>IF(MOD(punkt_szczepień__3[[#This Row],[l. płeć]],2)=1,"M","K")</f>
        <v>K</v>
      </c>
      <c r="I94">
        <f>IF(punkt_szczepień__3[[#This Row],[RODZAJ SZCZEPIONKI]]="Johnson&amp;Johnson",1,IF(punkt_szczepień__3[[#This Row],[KTÓRA DAWKA ]]=2,1,0))</f>
        <v>1</v>
      </c>
      <c r="J94">
        <f>HOUR(punkt_szczepień__3[[#This Row],[GODZINA ZASZCZEPIENIA]])</f>
        <v>8</v>
      </c>
      <c r="K94">
        <f>punkt_szczepień__3[[#This Row],[godz]]-7</f>
        <v>1</v>
      </c>
      <c r="L94">
        <f>VALUE(MID(punkt_szczepień__3[[#This Row],[PESEL]],1,1))</f>
        <v>3</v>
      </c>
      <c r="X94" s="2"/>
    </row>
    <row r="95" spans="1:24" x14ac:dyDescent="0.25">
      <c r="A95" t="s">
        <v>101</v>
      </c>
      <c r="B95" t="s">
        <v>5</v>
      </c>
      <c r="C95" s="1">
        <v>0.36950231481481483</v>
      </c>
      <c r="D95">
        <v>1</v>
      </c>
      <c r="E95" t="str">
        <f>MID(punkt_szczepień__3[[#This Row],[PESEL]],3,1)</f>
        <v>2</v>
      </c>
      <c r="F95">
        <f t="shared" si="1"/>
        <v>20</v>
      </c>
      <c r="G95" t="str">
        <f>MID(punkt_szczepień__3[[#This Row],[PESEL]],10,1)</f>
        <v>1</v>
      </c>
      <c r="H95" t="str">
        <f>IF(MOD(punkt_szczepień__3[[#This Row],[l. płeć]],2)=1,"M","K")</f>
        <v>M</v>
      </c>
      <c r="I95">
        <f>IF(punkt_szczepień__3[[#This Row],[RODZAJ SZCZEPIONKI]]="Johnson&amp;Johnson",1,IF(punkt_szczepień__3[[#This Row],[KTÓRA DAWKA ]]=2,1,0))</f>
        <v>1</v>
      </c>
      <c r="J95">
        <f>HOUR(punkt_szczepień__3[[#This Row],[GODZINA ZASZCZEPIENIA]])</f>
        <v>8</v>
      </c>
      <c r="K95">
        <f>punkt_szczepień__3[[#This Row],[godz]]-7</f>
        <v>1</v>
      </c>
      <c r="L95">
        <f>VALUE(MID(punkt_szczepień__3[[#This Row],[PESEL]],1,1))</f>
        <v>0</v>
      </c>
      <c r="X95" s="2"/>
    </row>
    <row r="96" spans="1:24" x14ac:dyDescent="0.25">
      <c r="A96" t="s">
        <v>102</v>
      </c>
      <c r="B96" t="s">
        <v>6</v>
      </c>
      <c r="C96" s="1">
        <v>0.36979166666666669</v>
      </c>
      <c r="D96">
        <v>1</v>
      </c>
      <c r="E96" t="str">
        <f>MID(punkt_szczepień__3[[#This Row],[PESEL]],3,1)</f>
        <v>2</v>
      </c>
      <c r="F96">
        <f t="shared" si="1"/>
        <v>20</v>
      </c>
      <c r="G96" t="str">
        <f>MID(punkt_szczepień__3[[#This Row],[PESEL]],10,1)</f>
        <v>2</v>
      </c>
      <c r="H96" t="str">
        <f>IF(MOD(punkt_szczepień__3[[#This Row],[l. płeć]],2)=1,"M","K")</f>
        <v>K</v>
      </c>
      <c r="I96">
        <f>IF(punkt_szczepień__3[[#This Row],[RODZAJ SZCZEPIONKI]]="Johnson&amp;Johnson",1,IF(punkt_szczepień__3[[#This Row],[KTÓRA DAWKA ]]=2,1,0))</f>
        <v>0</v>
      </c>
      <c r="J96">
        <f>HOUR(punkt_szczepień__3[[#This Row],[GODZINA ZASZCZEPIENIA]])</f>
        <v>8</v>
      </c>
      <c r="K96">
        <f>punkt_szczepień__3[[#This Row],[godz]]-7</f>
        <v>1</v>
      </c>
      <c r="L96">
        <f>VALUE(MID(punkt_szczepień__3[[#This Row],[PESEL]],1,1))</f>
        <v>0</v>
      </c>
      <c r="X96" s="2"/>
    </row>
    <row r="97" spans="1:24" x14ac:dyDescent="0.25">
      <c r="A97" t="s">
        <v>103</v>
      </c>
      <c r="B97" t="s">
        <v>5</v>
      </c>
      <c r="C97" s="1">
        <v>0.37008101851851855</v>
      </c>
      <c r="D97">
        <v>1</v>
      </c>
      <c r="E97" t="str">
        <f>MID(punkt_szczepień__3[[#This Row],[PESEL]],3,1)</f>
        <v>0</v>
      </c>
      <c r="F97">
        <f t="shared" si="1"/>
        <v>19</v>
      </c>
      <c r="G97" t="str">
        <f>MID(punkt_szczepień__3[[#This Row],[PESEL]],10,1)</f>
        <v>1</v>
      </c>
      <c r="H97" t="str">
        <f>IF(MOD(punkt_szczepień__3[[#This Row],[l. płeć]],2)=1,"M","K")</f>
        <v>M</v>
      </c>
      <c r="I97">
        <f>IF(punkt_szczepień__3[[#This Row],[RODZAJ SZCZEPIONKI]]="Johnson&amp;Johnson",1,IF(punkt_szczepień__3[[#This Row],[KTÓRA DAWKA ]]=2,1,0))</f>
        <v>1</v>
      </c>
      <c r="J97">
        <f>HOUR(punkt_szczepień__3[[#This Row],[GODZINA ZASZCZEPIENIA]])</f>
        <v>8</v>
      </c>
      <c r="K97">
        <f>punkt_szczepień__3[[#This Row],[godz]]-7</f>
        <v>1</v>
      </c>
      <c r="L97">
        <f>VALUE(MID(punkt_szczepień__3[[#This Row],[PESEL]],1,1))</f>
        <v>3</v>
      </c>
      <c r="X97" s="2"/>
    </row>
    <row r="98" spans="1:24" x14ac:dyDescent="0.25">
      <c r="A98" t="s">
        <v>104</v>
      </c>
      <c r="B98" t="s">
        <v>4</v>
      </c>
      <c r="C98" s="1">
        <v>0.37065972222222221</v>
      </c>
      <c r="D98">
        <v>2</v>
      </c>
      <c r="E98" t="str">
        <f>MID(punkt_szczepień__3[[#This Row],[PESEL]],3,1)</f>
        <v>1</v>
      </c>
      <c r="F98">
        <f t="shared" si="1"/>
        <v>19</v>
      </c>
      <c r="G98" t="str">
        <f>MID(punkt_szczepień__3[[#This Row],[PESEL]],10,1)</f>
        <v>8</v>
      </c>
      <c r="H98" t="str">
        <f>IF(MOD(punkt_szczepień__3[[#This Row],[l. płeć]],2)=1,"M","K")</f>
        <v>K</v>
      </c>
      <c r="I98">
        <f>IF(punkt_szczepień__3[[#This Row],[RODZAJ SZCZEPIONKI]]="Johnson&amp;Johnson",1,IF(punkt_szczepień__3[[#This Row],[KTÓRA DAWKA ]]=2,1,0))</f>
        <v>1</v>
      </c>
      <c r="J98">
        <f>HOUR(punkt_szczepień__3[[#This Row],[GODZINA ZASZCZEPIENIA]])</f>
        <v>8</v>
      </c>
      <c r="K98">
        <f>punkt_szczepień__3[[#This Row],[godz]]-7</f>
        <v>1</v>
      </c>
      <c r="L98">
        <f>VALUE(MID(punkt_szczepień__3[[#This Row],[PESEL]],1,1))</f>
        <v>7</v>
      </c>
      <c r="X98" s="2"/>
    </row>
    <row r="99" spans="1:24" x14ac:dyDescent="0.25">
      <c r="A99" t="s">
        <v>105</v>
      </c>
      <c r="B99" t="s">
        <v>4</v>
      </c>
      <c r="C99" s="1">
        <v>0.37123842592592593</v>
      </c>
      <c r="D99">
        <v>2</v>
      </c>
      <c r="E99" t="str">
        <f>MID(punkt_szczepień__3[[#This Row],[PESEL]],3,1)</f>
        <v>0</v>
      </c>
      <c r="F99">
        <f t="shared" si="1"/>
        <v>19</v>
      </c>
      <c r="G99" t="str">
        <f>MID(punkt_szczepień__3[[#This Row],[PESEL]],10,1)</f>
        <v>4</v>
      </c>
      <c r="H99" t="str">
        <f>IF(MOD(punkt_szczepień__3[[#This Row],[l. płeć]],2)=1,"M","K")</f>
        <v>K</v>
      </c>
      <c r="I99">
        <f>IF(punkt_szczepień__3[[#This Row],[RODZAJ SZCZEPIONKI]]="Johnson&amp;Johnson",1,IF(punkt_szczepień__3[[#This Row],[KTÓRA DAWKA ]]=2,1,0))</f>
        <v>1</v>
      </c>
      <c r="J99">
        <f>HOUR(punkt_szczepień__3[[#This Row],[GODZINA ZASZCZEPIENIA]])</f>
        <v>8</v>
      </c>
      <c r="K99">
        <f>punkt_szczepień__3[[#This Row],[godz]]-7</f>
        <v>1</v>
      </c>
      <c r="L99">
        <f>VALUE(MID(punkt_szczepień__3[[#This Row],[PESEL]],1,1))</f>
        <v>8</v>
      </c>
      <c r="X99" s="2"/>
    </row>
    <row r="100" spans="1:24" x14ac:dyDescent="0.25">
      <c r="A100" t="s">
        <v>106</v>
      </c>
      <c r="B100" t="s">
        <v>5</v>
      </c>
      <c r="C100" s="1">
        <v>0.37152777777777779</v>
      </c>
      <c r="D100">
        <v>1</v>
      </c>
      <c r="E100" t="str">
        <f>MID(punkt_szczepień__3[[#This Row],[PESEL]],3,1)</f>
        <v>2</v>
      </c>
      <c r="F100">
        <f t="shared" si="1"/>
        <v>20</v>
      </c>
      <c r="G100" t="str">
        <f>MID(punkt_szczepień__3[[#This Row],[PESEL]],10,1)</f>
        <v>4</v>
      </c>
      <c r="H100" t="str">
        <f>IF(MOD(punkt_szczepień__3[[#This Row],[l. płeć]],2)=1,"M","K")</f>
        <v>K</v>
      </c>
      <c r="I100">
        <f>IF(punkt_szczepień__3[[#This Row],[RODZAJ SZCZEPIONKI]]="Johnson&amp;Johnson",1,IF(punkt_szczepień__3[[#This Row],[KTÓRA DAWKA ]]=2,1,0))</f>
        <v>1</v>
      </c>
      <c r="J100">
        <f>HOUR(punkt_szczepień__3[[#This Row],[GODZINA ZASZCZEPIENIA]])</f>
        <v>8</v>
      </c>
      <c r="K100">
        <f>punkt_szczepień__3[[#This Row],[godz]]-7</f>
        <v>1</v>
      </c>
      <c r="L100">
        <f>VALUE(MID(punkt_szczepień__3[[#This Row],[PESEL]],1,1))</f>
        <v>0</v>
      </c>
      <c r="X100" s="2"/>
    </row>
    <row r="101" spans="1:24" x14ac:dyDescent="0.25">
      <c r="A101" t="s">
        <v>107</v>
      </c>
      <c r="B101" t="s">
        <v>5</v>
      </c>
      <c r="C101" s="1">
        <v>0.37181712962962965</v>
      </c>
      <c r="D101">
        <v>1</v>
      </c>
      <c r="E101" t="str">
        <f>MID(punkt_szczepień__3[[#This Row],[PESEL]],3,1)</f>
        <v>0</v>
      </c>
      <c r="F101">
        <f t="shared" si="1"/>
        <v>19</v>
      </c>
      <c r="G101" t="str">
        <f>MID(punkt_szczepień__3[[#This Row],[PESEL]],10,1)</f>
        <v>5</v>
      </c>
      <c r="H101" t="str">
        <f>IF(MOD(punkt_szczepień__3[[#This Row],[l. płeć]],2)=1,"M","K")</f>
        <v>M</v>
      </c>
      <c r="I101">
        <f>IF(punkt_szczepień__3[[#This Row],[RODZAJ SZCZEPIONKI]]="Johnson&amp;Johnson",1,IF(punkt_szczepień__3[[#This Row],[KTÓRA DAWKA ]]=2,1,0))</f>
        <v>1</v>
      </c>
      <c r="J101">
        <f>HOUR(punkt_szczepień__3[[#This Row],[GODZINA ZASZCZEPIENIA]])</f>
        <v>8</v>
      </c>
      <c r="K101">
        <f>punkt_szczepień__3[[#This Row],[godz]]-7</f>
        <v>1</v>
      </c>
      <c r="L101">
        <f>VALUE(MID(punkt_szczepień__3[[#This Row],[PESEL]],1,1))</f>
        <v>5</v>
      </c>
      <c r="X101" s="2"/>
    </row>
    <row r="102" spans="1:24" x14ac:dyDescent="0.25">
      <c r="A102" t="s">
        <v>108</v>
      </c>
      <c r="B102" t="s">
        <v>5</v>
      </c>
      <c r="C102" s="1">
        <v>0.37210648148148145</v>
      </c>
      <c r="D102">
        <v>1</v>
      </c>
      <c r="E102" t="str">
        <f>MID(punkt_szczepień__3[[#This Row],[PESEL]],3,1)</f>
        <v>1</v>
      </c>
      <c r="F102">
        <f t="shared" si="1"/>
        <v>19</v>
      </c>
      <c r="G102" t="str">
        <f>MID(punkt_szczepień__3[[#This Row],[PESEL]],10,1)</f>
        <v>9</v>
      </c>
      <c r="H102" t="str">
        <f>IF(MOD(punkt_szczepień__3[[#This Row],[l. płeć]],2)=1,"M","K")</f>
        <v>M</v>
      </c>
      <c r="I102">
        <f>IF(punkt_szczepień__3[[#This Row],[RODZAJ SZCZEPIONKI]]="Johnson&amp;Johnson",1,IF(punkt_szczepień__3[[#This Row],[KTÓRA DAWKA ]]=2,1,0))</f>
        <v>1</v>
      </c>
      <c r="J102">
        <f>HOUR(punkt_szczepień__3[[#This Row],[GODZINA ZASZCZEPIENIA]])</f>
        <v>8</v>
      </c>
      <c r="K102">
        <f>punkt_szczepień__3[[#This Row],[godz]]-7</f>
        <v>1</v>
      </c>
      <c r="L102">
        <f>VALUE(MID(punkt_szczepień__3[[#This Row],[PESEL]],1,1))</f>
        <v>8</v>
      </c>
      <c r="X102" s="2"/>
    </row>
    <row r="103" spans="1:24" x14ac:dyDescent="0.25">
      <c r="A103" t="s">
        <v>109</v>
      </c>
      <c r="B103" t="s">
        <v>6</v>
      </c>
      <c r="C103" s="1">
        <v>0.37268518518518517</v>
      </c>
      <c r="D103">
        <v>2</v>
      </c>
      <c r="E103" t="str">
        <f>MID(punkt_szczepień__3[[#This Row],[PESEL]],3,1)</f>
        <v>0</v>
      </c>
      <c r="F103">
        <f t="shared" si="1"/>
        <v>19</v>
      </c>
      <c r="G103" t="str">
        <f>MID(punkt_szczepień__3[[#This Row],[PESEL]],10,1)</f>
        <v>7</v>
      </c>
      <c r="H103" t="str">
        <f>IF(MOD(punkt_szczepień__3[[#This Row],[l. płeć]],2)=1,"M","K")</f>
        <v>M</v>
      </c>
      <c r="I103">
        <f>IF(punkt_szczepień__3[[#This Row],[RODZAJ SZCZEPIONKI]]="Johnson&amp;Johnson",1,IF(punkt_szczepień__3[[#This Row],[KTÓRA DAWKA ]]=2,1,0))</f>
        <v>1</v>
      </c>
      <c r="J103">
        <f>HOUR(punkt_szczepień__3[[#This Row],[GODZINA ZASZCZEPIENIA]])</f>
        <v>8</v>
      </c>
      <c r="K103">
        <f>punkt_szczepień__3[[#This Row],[godz]]-7</f>
        <v>1</v>
      </c>
      <c r="L103">
        <f>VALUE(MID(punkt_szczepień__3[[#This Row],[PESEL]],1,1))</f>
        <v>6</v>
      </c>
      <c r="X103" s="2"/>
    </row>
    <row r="104" spans="1:24" x14ac:dyDescent="0.25">
      <c r="A104" t="s">
        <v>110</v>
      </c>
      <c r="B104" t="s">
        <v>7</v>
      </c>
      <c r="C104" s="1">
        <v>0.3732638888888889</v>
      </c>
      <c r="D104">
        <v>2</v>
      </c>
      <c r="E104" t="str">
        <f>MID(punkt_szczepień__3[[#This Row],[PESEL]],3,1)</f>
        <v>0</v>
      </c>
      <c r="F104">
        <f t="shared" si="1"/>
        <v>19</v>
      </c>
      <c r="G104" t="str">
        <f>MID(punkt_szczepień__3[[#This Row],[PESEL]],10,1)</f>
        <v>9</v>
      </c>
      <c r="H104" t="str">
        <f>IF(MOD(punkt_szczepień__3[[#This Row],[l. płeć]],2)=1,"M","K")</f>
        <v>M</v>
      </c>
      <c r="I104">
        <f>IF(punkt_szczepień__3[[#This Row],[RODZAJ SZCZEPIONKI]]="Johnson&amp;Johnson",1,IF(punkt_szczepień__3[[#This Row],[KTÓRA DAWKA ]]=2,1,0))</f>
        <v>1</v>
      </c>
      <c r="J104">
        <f>HOUR(punkt_szczepień__3[[#This Row],[GODZINA ZASZCZEPIENIA]])</f>
        <v>8</v>
      </c>
      <c r="K104">
        <f>punkt_szczepień__3[[#This Row],[godz]]-7</f>
        <v>1</v>
      </c>
      <c r="L104">
        <f>VALUE(MID(punkt_szczepień__3[[#This Row],[PESEL]],1,1))</f>
        <v>2</v>
      </c>
      <c r="X104" s="2"/>
    </row>
    <row r="105" spans="1:24" x14ac:dyDescent="0.25">
      <c r="A105" t="s">
        <v>111</v>
      </c>
      <c r="B105" t="s">
        <v>5</v>
      </c>
      <c r="C105" s="1">
        <v>0.37355324074074076</v>
      </c>
      <c r="D105">
        <v>1</v>
      </c>
      <c r="E105" t="str">
        <f>MID(punkt_szczepień__3[[#This Row],[PESEL]],3,1)</f>
        <v>0</v>
      </c>
      <c r="F105">
        <f t="shared" si="1"/>
        <v>19</v>
      </c>
      <c r="G105" t="str">
        <f>MID(punkt_szczepień__3[[#This Row],[PESEL]],10,1)</f>
        <v>3</v>
      </c>
      <c r="H105" t="str">
        <f>IF(MOD(punkt_szczepień__3[[#This Row],[l. płeć]],2)=1,"M","K")</f>
        <v>M</v>
      </c>
      <c r="I105">
        <f>IF(punkt_szczepień__3[[#This Row],[RODZAJ SZCZEPIONKI]]="Johnson&amp;Johnson",1,IF(punkt_szczepień__3[[#This Row],[KTÓRA DAWKA ]]=2,1,0))</f>
        <v>1</v>
      </c>
      <c r="J105">
        <f>HOUR(punkt_szczepień__3[[#This Row],[GODZINA ZASZCZEPIENIA]])</f>
        <v>8</v>
      </c>
      <c r="K105">
        <f>punkt_szczepień__3[[#This Row],[godz]]-7</f>
        <v>1</v>
      </c>
      <c r="L105">
        <f>VALUE(MID(punkt_szczepień__3[[#This Row],[PESEL]],1,1))</f>
        <v>2</v>
      </c>
      <c r="X105" s="2"/>
    </row>
    <row r="106" spans="1:24" x14ac:dyDescent="0.25">
      <c r="A106" t="s">
        <v>112</v>
      </c>
      <c r="B106" t="s">
        <v>6</v>
      </c>
      <c r="C106" s="1">
        <v>0.37384259259259262</v>
      </c>
      <c r="D106">
        <v>1</v>
      </c>
      <c r="E106" t="str">
        <f>MID(punkt_szczepień__3[[#This Row],[PESEL]],3,1)</f>
        <v>0</v>
      </c>
      <c r="F106">
        <f t="shared" si="1"/>
        <v>19</v>
      </c>
      <c r="G106" t="str">
        <f>MID(punkt_szczepień__3[[#This Row],[PESEL]],10,1)</f>
        <v>4</v>
      </c>
      <c r="H106" t="str">
        <f>IF(MOD(punkt_szczepień__3[[#This Row],[l. płeć]],2)=1,"M","K")</f>
        <v>K</v>
      </c>
      <c r="I106">
        <f>IF(punkt_szczepień__3[[#This Row],[RODZAJ SZCZEPIONKI]]="Johnson&amp;Johnson",1,IF(punkt_szczepień__3[[#This Row],[KTÓRA DAWKA ]]=2,1,0))</f>
        <v>0</v>
      </c>
      <c r="J106">
        <f>HOUR(punkt_szczepień__3[[#This Row],[GODZINA ZASZCZEPIENIA]])</f>
        <v>8</v>
      </c>
      <c r="K106">
        <f>punkt_szczepień__3[[#This Row],[godz]]-7</f>
        <v>1</v>
      </c>
      <c r="L106">
        <f>VALUE(MID(punkt_szczepień__3[[#This Row],[PESEL]],1,1))</f>
        <v>2</v>
      </c>
      <c r="X106" s="2"/>
    </row>
    <row r="107" spans="1:24" x14ac:dyDescent="0.25">
      <c r="A107" t="s">
        <v>113</v>
      </c>
      <c r="B107" t="s">
        <v>5</v>
      </c>
      <c r="C107" s="1">
        <v>0.37413194444444442</v>
      </c>
      <c r="D107">
        <v>1</v>
      </c>
      <c r="E107" t="str">
        <f>MID(punkt_szczepień__3[[#This Row],[PESEL]],3,1)</f>
        <v>0</v>
      </c>
      <c r="F107">
        <f t="shared" si="1"/>
        <v>19</v>
      </c>
      <c r="G107" t="str">
        <f>MID(punkt_szczepień__3[[#This Row],[PESEL]],10,1)</f>
        <v>2</v>
      </c>
      <c r="H107" t="str">
        <f>IF(MOD(punkt_szczepień__3[[#This Row],[l. płeć]],2)=1,"M","K")</f>
        <v>K</v>
      </c>
      <c r="I107">
        <f>IF(punkt_szczepień__3[[#This Row],[RODZAJ SZCZEPIONKI]]="Johnson&amp;Johnson",1,IF(punkt_szczepień__3[[#This Row],[KTÓRA DAWKA ]]=2,1,0))</f>
        <v>1</v>
      </c>
      <c r="J107">
        <f>HOUR(punkt_szczepień__3[[#This Row],[GODZINA ZASZCZEPIENIA]])</f>
        <v>8</v>
      </c>
      <c r="K107">
        <f>punkt_szczepień__3[[#This Row],[godz]]-7</f>
        <v>1</v>
      </c>
      <c r="L107">
        <f>VALUE(MID(punkt_szczepień__3[[#This Row],[PESEL]],1,1))</f>
        <v>6</v>
      </c>
      <c r="X107" s="2"/>
    </row>
    <row r="108" spans="1:24" x14ac:dyDescent="0.25">
      <c r="A108" t="s">
        <v>114</v>
      </c>
      <c r="B108" t="s">
        <v>4</v>
      </c>
      <c r="C108" s="1">
        <v>0.37442129629629628</v>
      </c>
      <c r="D108">
        <v>1</v>
      </c>
      <c r="E108" t="str">
        <f>MID(punkt_szczepień__3[[#This Row],[PESEL]],3,1)</f>
        <v>1</v>
      </c>
      <c r="F108">
        <f t="shared" si="1"/>
        <v>19</v>
      </c>
      <c r="G108" t="str">
        <f>MID(punkt_szczepień__3[[#This Row],[PESEL]],10,1)</f>
        <v>4</v>
      </c>
      <c r="H108" t="str">
        <f>IF(MOD(punkt_szczepień__3[[#This Row],[l. płeć]],2)=1,"M","K")</f>
        <v>K</v>
      </c>
      <c r="I108">
        <f>IF(punkt_szczepień__3[[#This Row],[RODZAJ SZCZEPIONKI]]="Johnson&amp;Johnson",1,IF(punkt_szczepień__3[[#This Row],[KTÓRA DAWKA ]]=2,1,0))</f>
        <v>0</v>
      </c>
      <c r="J108">
        <f>HOUR(punkt_szczepień__3[[#This Row],[GODZINA ZASZCZEPIENIA]])</f>
        <v>8</v>
      </c>
      <c r="K108">
        <f>punkt_szczepień__3[[#This Row],[godz]]-7</f>
        <v>1</v>
      </c>
      <c r="L108">
        <f>VALUE(MID(punkt_szczepień__3[[#This Row],[PESEL]],1,1))</f>
        <v>7</v>
      </c>
      <c r="X108" s="2"/>
    </row>
    <row r="109" spans="1:24" x14ac:dyDescent="0.25">
      <c r="A109" t="s">
        <v>115</v>
      </c>
      <c r="B109" t="s">
        <v>5</v>
      </c>
      <c r="C109" s="1">
        <v>0.37471064814814814</v>
      </c>
      <c r="D109">
        <v>1</v>
      </c>
      <c r="E109" t="str">
        <f>MID(punkt_szczepień__3[[#This Row],[PESEL]],3,1)</f>
        <v>0</v>
      </c>
      <c r="F109">
        <f t="shared" si="1"/>
        <v>19</v>
      </c>
      <c r="G109" t="str">
        <f>MID(punkt_szczepień__3[[#This Row],[PESEL]],10,1)</f>
        <v>3</v>
      </c>
      <c r="H109" t="str">
        <f>IF(MOD(punkt_szczepień__3[[#This Row],[l. płeć]],2)=1,"M","K")</f>
        <v>M</v>
      </c>
      <c r="I109">
        <f>IF(punkt_szczepień__3[[#This Row],[RODZAJ SZCZEPIONKI]]="Johnson&amp;Johnson",1,IF(punkt_szczepień__3[[#This Row],[KTÓRA DAWKA ]]=2,1,0))</f>
        <v>1</v>
      </c>
      <c r="J109">
        <f>HOUR(punkt_szczepień__3[[#This Row],[GODZINA ZASZCZEPIENIA]])</f>
        <v>8</v>
      </c>
      <c r="K109">
        <f>punkt_szczepień__3[[#This Row],[godz]]-7</f>
        <v>1</v>
      </c>
      <c r="L109">
        <f>VALUE(MID(punkt_szczepień__3[[#This Row],[PESEL]],1,1))</f>
        <v>4</v>
      </c>
      <c r="X109" s="2"/>
    </row>
    <row r="110" spans="1:24" x14ac:dyDescent="0.25">
      <c r="A110" t="s">
        <v>116</v>
      </c>
      <c r="B110" t="s">
        <v>7</v>
      </c>
      <c r="C110" s="1">
        <v>0.37528935185185186</v>
      </c>
      <c r="D110">
        <v>2</v>
      </c>
      <c r="E110" t="str">
        <f>MID(punkt_szczepień__3[[#This Row],[PESEL]],3,1)</f>
        <v>0</v>
      </c>
      <c r="F110">
        <f t="shared" si="1"/>
        <v>19</v>
      </c>
      <c r="G110" t="str">
        <f>MID(punkt_szczepień__3[[#This Row],[PESEL]],10,1)</f>
        <v>9</v>
      </c>
      <c r="H110" t="str">
        <f>IF(MOD(punkt_szczepień__3[[#This Row],[l. płeć]],2)=1,"M","K")</f>
        <v>M</v>
      </c>
      <c r="I110">
        <f>IF(punkt_szczepień__3[[#This Row],[RODZAJ SZCZEPIONKI]]="Johnson&amp;Johnson",1,IF(punkt_szczepień__3[[#This Row],[KTÓRA DAWKA ]]=2,1,0))</f>
        <v>1</v>
      </c>
      <c r="J110">
        <f>HOUR(punkt_szczepień__3[[#This Row],[GODZINA ZASZCZEPIENIA]])</f>
        <v>9</v>
      </c>
      <c r="K110">
        <f>punkt_szczepień__3[[#This Row],[godz]]-7</f>
        <v>2</v>
      </c>
      <c r="L110">
        <f>VALUE(MID(punkt_szczepień__3[[#This Row],[PESEL]],1,1))</f>
        <v>3</v>
      </c>
      <c r="X110" s="2"/>
    </row>
    <row r="111" spans="1:24" x14ac:dyDescent="0.25">
      <c r="A111" t="s">
        <v>117</v>
      </c>
      <c r="B111" t="s">
        <v>7</v>
      </c>
      <c r="C111" s="1">
        <v>0.37586805555555558</v>
      </c>
      <c r="D111">
        <v>2</v>
      </c>
      <c r="E111" t="str">
        <f>MID(punkt_szczepień__3[[#This Row],[PESEL]],3,1)</f>
        <v>1</v>
      </c>
      <c r="F111">
        <f t="shared" si="1"/>
        <v>19</v>
      </c>
      <c r="G111" t="str">
        <f>MID(punkt_szczepień__3[[#This Row],[PESEL]],10,1)</f>
        <v>9</v>
      </c>
      <c r="H111" t="str">
        <f>IF(MOD(punkt_szczepień__3[[#This Row],[l. płeć]],2)=1,"M","K")</f>
        <v>M</v>
      </c>
      <c r="I111">
        <f>IF(punkt_szczepień__3[[#This Row],[RODZAJ SZCZEPIONKI]]="Johnson&amp;Johnson",1,IF(punkt_szczepień__3[[#This Row],[KTÓRA DAWKA ]]=2,1,0))</f>
        <v>1</v>
      </c>
      <c r="J111">
        <f>HOUR(punkt_szczepień__3[[#This Row],[GODZINA ZASZCZEPIENIA]])</f>
        <v>9</v>
      </c>
      <c r="K111">
        <f>punkt_szczepień__3[[#This Row],[godz]]-7</f>
        <v>2</v>
      </c>
      <c r="L111">
        <f>VALUE(MID(punkt_szczepień__3[[#This Row],[PESEL]],1,1))</f>
        <v>9</v>
      </c>
      <c r="X111" s="2"/>
    </row>
    <row r="112" spans="1:24" x14ac:dyDescent="0.25">
      <c r="A112" t="s">
        <v>118</v>
      </c>
      <c r="B112" t="s">
        <v>7</v>
      </c>
      <c r="C112" s="1">
        <v>0.37615740740740738</v>
      </c>
      <c r="D112">
        <v>1</v>
      </c>
      <c r="E112" t="str">
        <f>MID(punkt_szczepień__3[[#This Row],[PESEL]],3,1)</f>
        <v>1</v>
      </c>
      <c r="F112">
        <f t="shared" si="1"/>
        <v>19</v>
      </c>
      <c r="G112" t="str">
        <f>MID(punkt_szczepień__3[[#This Row],[PESEL]],10,1)</f>
        <v>8</v>
      </c>
      <c r="H112" t="str">
        <f>IF(MOD(punkt_szczepień__3[[#This Row],[l. płeć]],2)=1,"M","K")</f>
        <v>K</v>
      </c>
      <c r="I112">
        <f>IF(punkt_szczepień__3[[#This Row],[RODZAJ SZCZEPIONKI]]="Johnson&amp;Johnson",1,IF(punkt_szczepień__3[[#This Row],[KTÓRA DAWKA ]]=2,1,0))</f>
        <v>0</v>
      </c>
      <c r="J112">
        <f>HOUR(punkt_szczepień__3[[#This Row],[GODZINA ZASZCZEPIENIA]])</f>
        <v>9</v>
      </c>
      <c r="K112">
        <f>punkt_szczepień__3[[#This Row],[godz]]-7</f>
        <v>2</v>
      </c>
      <c r="L112">
        <f>VALUE(MID(punkt_szczepień__3[[#This Row],[PESEL]],1,1))</f>
        <v>3</v>
      </c>
      <c r="X112" s="2"/>
    </row>
    <row r="113" spans="1:24" x14ac:dyDescent="0.25">
      <c r="A113" t="s">
        <v>119</v>
      </c>
      <c r="B113" t="s">
        <v>7</v>
      </c>
      <c r="C113" s="1">
        <v>0.37644675925925924</v>
      </c>
      <c r="D113">
        <v>1</v>
      </c>
      <c r="E113" t="str">
        <f>MID(punkt_szczepień__3[[#This Row],[PESEL]],3,1)</f>
        <v>0</v>
      </c>
      <c r="F113">
        <f t="shared" si="1"/>
        <v>19</v>
      </c>
      <c r="G113" t="str">
        <f>MID(punkt_szczepień__3[[#This Row],[PESEL]],10,1)</f>
        <v>1</v>
      </c>
      <c r="H113" t="str">
        <f>IF(MOD(punkt_szczepień__3[[#This Row],[l. płeć]],2)=1,"M","K")</f>
        <v>M</v>
      </c>
      <c r="I113">
        <f>IF(punkt_szczepień__3[[#This Row],[RODZAJ SZCZEPIONKI]]="Johnson&amp;Johnson",1,IF(punkt_szczepień__3[[#This Row],[KTÓRA DAWKA ]]=2,1,0))</f>
        <v>0</v>
      </c>
      <c r="J113">
        <f>HOUR(punkt_szczepień__3[[#This Row],[GODZINA ZASZCZEPIENIA]])</f>
        <v>9</v>
      </c>
      <c r="K113">
        <f>punkt_szczepień__3[[#This Row],[godz]]-7</f>
        <v>2</v>
      </c>
      <c r="L113">
        <f>VALUE(MID(punkt_szczepień__3[[#This Row],[PESEL]],1,1))</f>
        <v>9</v>
      </c>
      <c r="X113" s="2"/>
    </row>
    <row r="114" spans="1:24" x14ac:dyDescent="0.25">
      <c r="A114" t="s">
        <v>120</v>
      </c>
      <c r="B114" t="s">
        <v>5</v>
      </c>
      <c r="C114" s="1">
        <v>0.3767361111111111</v>
      </c>
      <c r="D114">
        <v>1</v>
      </c>
      <c r="E114" t="str">
        <f>MID(punkt_szczepień__3[[#This Row],[PESEL]],3,1)</f>
        <v>0</v>
      </c>
      <c r="F114">
        <f t="shared" si="1"/>
        <v>19</v>
      </c>
      <c r="G114" t="str">
        <f>MID(punkt_szczepień__3[[#This Row],[PESEL]],10,1)</f>
        <v>6</v>
      </c>
      <c r="H114" t="str">
        <f>IF(MOD(punkt_szczepień__3[[#This Row],[l. płeć]],2)=1,"M","K")</f>
        <v>K</v>
      </c>
      <c r="I114">
        <f>IF(punkt_szczepień__3[[#This Row],[RODZAJ SZCZEPIONKI]]="Johnson&amp;Johnson",1,IF(punkt_szczepień__3[[#This Row],[KTÓRA DAWKA ]]=2,1,0))</f>
        <v>1</v>
      </c>
      <c r="J114">
        <f>HOUR(punkt_szczepień__3[[#This Row],[GODZINA ZASZCZEPIENIA]])</f>
        <v>9</v>
      </c>
      <c r="K114">
        <f>punkt_szczepień__3[[#This Row],[godz]]-7</f>
        <v>2</v>
      </c>
      <c r="L114">
        <f>VALUE(MID(punkt_szczepień__3[[#This Row],[PESEL]],1,1))</f>
        <v>9</v>
      </c>
      <c r="X114" s="2"/>
    </row>
    <row r="115" spans="1:24" x14ac:dyDescent="0.25">
      <c r="A115" t="s">
        <v>121</v>
      </c>
      <c r="B115" t="s">
        <v>4</v>
      </c>
      <c r="C115" s="1">
        <v>0.37702546296296297</v>
      </c>
      <c r="D115">
        <v>1</v>
      </c>
      <c r="E115" t="str">
        <f>MID(punkt_szczepień__3[[#This Row],[PESEL]],3,1)</f>
        <v>0</v>
      </c>
      <c r="F115">
        <f t="shared" si="1"/>
        <v>19</v>
      </c>
      <c r="G115" t="str">
        <f>MID(punkt_szczepień__3[[#This Row],[PESEL]],10,1)</f>
        <v>2</v>
      </c>
      <c r="H115" t="str">
        <f>IF(MOD(punkt_szczepień__3[[#This Row],[l. płeć]],2)=1,"M","K")</f>
        <v>K</v>
      </c>
      <c r="I115">
        <f>IF(punkt_szczepień__3[[#This Row],[RODZAJ SZCZEPIONKI]]="Johnson&amp;Johnson",1,IF(punkt_szczepień__3[[#This Row],[KTÓRA DAWKA ]]=2,1,0))</f>
        <v>0</v>
      </c>
      <c r="J115">
        <f>HOUR(punkt_szczepień__3[[#This Row],[GODZINA ZASZCZEPIENIA]])</f>
        <v>9</v>
      </c>
      <c r="K115">
        <f>punkt_szczepień__3[[#This Row],[godz]]-7</f>
        <v>2</v>
      </c>
      <c r="L115">
        <f>VALUE(MID(punkt_szczepień__3[[#This Row],[PESEL]],1,1))</f>
        <v>4</v>
      </c>
      <c r="X115" s="2"/>
    </row>
    <row r="116" spans="1:24" x14ac:dyDescent="0.25">
      <c r="A116" t="s">
        <v>122</v>
      </c>
      <c r="B116" t="s">
        <v>5</v>
      </c>
      <c r="C116" s="1">
        <v>0.37731481481481483</v>
      </c>
      <c r="D116">
        <v>1</v>
      </c>
      <c r="E116" t="str">
        <f>MID(punkt_szczepień__3[[#This Row],[PESEL]],3,1)</f>
        <v>1</v>
      </c>
      <c r="F116">
        <f t="shared" si="1"/>
        <v>19</v>
      </c>
      <c r="G116" t="str">
        <f>MID(punkt_szczepień__3[[#This Row],[PESEL]],10,1)</f>
        <v>3</v>
      </c>
      <c r="H116" t="str">
        <f>IF(MOD(punkt_szczepień__3[[#This Row],[l. płeć]],2)=1,"M","K")</f>
        <v>M</v>
      </c>
      <c r="I116">
        <f>IF(punkt_szczepień__3[[#This Row],[RODZAJ SZCZEPIONKI]]="Johnson&amp;Johnson",1,IF(punkt_szczepień__3[[#This Row],[KTÓRA DAWKA ]]=2,1,0))</f>
        <v>1</v>
      </c>
      <c r="J116">
        <f>HOUR(punkt_szczepień__3[[#This Row],[GODZINA ZASZCZEPIENIA]])</f>
        <v>9</v>
      </c>
      <c r="K116">
        <f>punkt_szczepień__3[[#This Row],[godz]]-7</f>
        <v>2</v>
      </c>
      <c r="L116">
        <f>VALUE(MID(punkt_szczepień__3[[#This Row],[PESEL]],1,1))</f>
        <v>3</v>
      </c>
      <c r="X116" s="2"/>
    </row>
    <row r="117" spans="1:24" x14ac:dyDescent="0.25">
      <c r="A117" t="s">
        <v>123</v>
      </c>
      <c r="B117" t="s">
        <v>6</v>
      </c>
      <c r="C117" s="1">
        <v>0.37789351851851855</v>
      </c>
      <c r="D117">
        <v>2</v>
      </c>
      <c r="E117" t="str">
        <f>MID(punkt_szczepień__3[[#This Row],[PESEL]],3,1)</f>
        <v>0</v>
      </c>
      <c r="F117">
        <f t="shared" si="1"/>
        <v>19</v>
      </c>
      <c r="G117" t="str">
        <f>MID(punkt_szczepień__3[[#This Row],[PESEL]],10,1)</f>
        <v>1</v>
      </c>
      <c r="H117" t="str">
        <f>IF(MOD(punkt_szczepień__3[[#This Row],[l. płeć]],2)=1,"M","K")</f>
        <v>M</v>
      </c>
      <c r="I117">
        <f>IF(punkt_szczepień__3[[#This Row],[RODZAJ SZCZEPIONKI]]="Johnson&amp;Johnson",1,IF(punkt_szczepień__3[[#This Row],[KTÓRA DAWKA ]]=2,1,0))</f>
        <v>1</v>
      </c>
      <c r="J117">
        <f>HOUR(punkt_szczepień__3[[#This Row],[GODZINA ZASZCZEPIENIA]])</f>
        <v>9</v>
      </c>
      <c r="K117">
        <f>punkt_szczepień__3[[#This Row],[godz]]-7</f>
        <v>2</v>
      </c>
      <c r="L117">
        <f>VALUE(MID(punkt_szczepień__3[[#This Row],[PESEL]],1,1))</f>
        <v>8</v>
      </c>
      <c r="X117" s="2"/>
    </row>
    <row r="118" spans="1:24" x14ac:dyDescent="0.25">
      <c r="A118" t="s">
        <v>124</v>
      </c>
      <c r="B118" t="s">
        <v>6</v>
      </c>
      <c r="C118" s="1">
        <v>0.37847222222222221</v>
      </c>
      <c r="D118">
        <v>2</v>
      </c>
      <c r="E118" t="str">
        <f>MID(punkt_szczepień__3[[#This Row],[PESEL]],3,1)</f>
        <v>0</v>
      </c>
      <c r="F118">
        <f t="shared" si="1"/>
        <v>19</v>
      </c>
      <c r="G118" t="str">
        <f>MID(punkt_szczepień__3[[#This Row],[PESEL]],10,1)</f>
        <v>6</v>
      </c>
      <c r="H118" t="str">
        <f>IF(MOD(punkt_szczepień__3[[#This Row],[l. płeć]],2)=1,"M","K")</f>
        <v>K</v>
      </c>
      <c r="I118">
        <f>IF(punkt_szczepień__3[[#This Row],[RODZAJ SZCZEPIONKI]]="Johnson&amp;Johnson",1,IF(punkt_szczepień__3[[#This Row],[KTÓRA DAWKA ]]=2,1,0))</f>
        <v>1</v>
      </c>
      <c r="J118">
        <f>HOUR(punkt_szczepień__3[[#This Row],[GODZINA ZASZCZEPIENIA]])</f>
        <v>9</v>
      </c>
      <c r="K118">
        <f>punkt_szczepień__3[[#This Row],[godz]]-7</f>
        <v>2</v>
      </c>
      <c r="L118">
        <f>VALUE(MID(punkt_szczepień__3[[#This Row],[PESEL]],1,1))</f>
        <v>9</v>
      </c>
      <c r="X118" s="2"/>
    </row>
    <row r="119" spans="1:24" x14ac:dyDescent="0.25">
      <c r="A119" t="s">
        <v>125</v>
      </c>
      <c r="B119" t="s">
        <v>6</v>
      </c>
      <c r="C119" s="1">
        <v>0.37876157407407407</v>
      </c>
      <c r="D119">
        <v>1</v>
      </c>
      <c r="E119" t="str">
        <f>MID(punkt_szczepień__3[[#This Row],[PESEL]],3,1)</f>
        <v>0</v>
      </c>
      <c r="F119">
        <f t="shared" si="1"/>
        <v>19</v>
      </c>
      <c r="G119" t="str">
        <f>MID(punkt_szczepień__3[[#This Row],[PESEL]],10,1)</f>
        <v>9</v>
      </c>
      <c r="H119" t="str">
        <f>IF(MOD(punkt_szczepień__3[[#This Row],[l. płeć]],2)=1,"M","K")</f>
        <v>M</v>
      </c>
      <c r="I119">
        <f>IF(punkt_szczepień__3[[#This Row],[RODZAJ SZCZEPIONKI]]="Johnson&amp;Johnson",1,IF(punkt_szczepień__3[[#This Row],[KTÓRA DAWKA ]]=2,1,0))</f>
        <v>0</v>
      </c>
      <c r="J119">
        <f>HOUR(punkt_szczepień__3[[#This Row],[GODZINA ZASZCZEPIENIA]])</f>
        <v>9</v>
      </c>
      <c r="K119">
        <f>punkt_szczepień__3[[#This Row],[godz]]-7</f>
        <v>2</v>
      </c>
      <c r="L119">
        <f>VALUE(MID(punkt_szczepień__3[[#This Row],[PESEL]],1,1))</f>
        <v>8</v>
      </c>
      <c r="X119" s="2"/>
    </row>
    <row r="120" spans="1:24" x14ac:dyDescent="0.25">
      <c r="A120" t="s">
        <v>126</v>
      </c>
      <c r="B120" t="s">
        <v>4</v>
      </c>
      <c r="C120" s="1">
        <v>0.37934027777777779</v>
      </c>
      <c r="D120">
        <v>2</v>
      </c>
      <c r="E120" t="str">
        <f>MID(punkt_szczepień__3[[#This Row],[PESEL]],3,1)</f>
        <v>0</v>
      </c>
      <c r="F120">
        <f t="shared" si="1"/>
        <v>19</v>
      </c>
      <c r="G120" t="str">
        <f>MID(punkt_szczepień__3[[#This Row],[PESEL]],10,1)</f>
        <v>7</v>
      </c>
      <c r="H120" t="str">
        <f>IF(MOD(punkt_szczepień__3[[#This Row],[l. płeć]],2)=1,"M","K")</f>
        <v>M</v>
      </c>
      <c r="I120">
        <f>IF(punkt_szczepień__3[[#This Row],[RODZAJ SZCZEPIONKI]]="Johnson&amp;Johnson",1,IF(punkt_szczepień__3[[#This Row],[KTÓRA DAWKA ]]=2,1,0))</f>
        <v>1</v>
      </c>
      <c r="J120">
        <f>HOUR(punkt_szczepień__3[[#This Row],[GODZINA ZASZCZEPIENIA]])</f>
        <v>9</v>
      </c>
      <c r="K120">
        <f>punkt_szczepień__3[[#This Row],[godz]]-7</f>
        <v>2</v>
      </c>
      <c r="L120">
        <f>VALUE(MID(punkt_szczepień__3[[#This Row],[PESEL]],1,1))</f>
        <v>9</v>
      </c>
      <c r="X120" s="2"/>
    </row>
    <row r="121" spans="1:24" x14ac:dyDescent="0.25">
      <c r="A121" t="s">
        <v>127</v>
      </c>
      <c r="B121" t="s">
        <v>5</v>
      </c>
      <c r="C121" s="1">
        <v>0.37962962962962965</v>
      </c>
      <c r="D121">
        <v>1</v>
      </c>
      <c r="E121" t="str">
        <f>MID(punkt_szczepień__3[[#This Row],[PESEL]],3,1)</f>
        <v>1</v>
      </c>
      <c r="F121">
        <f t="shared" si="1"/>
        <v>19</v>
      </c>
      <c r="G121" t="str">
        <f>MID(punkt_szczepień__3[[#This Row],[PESEL]],10,1)</f>
        <v>3</v>
      </c>
      <c r="H121" t="str">
        <f>IF(MOD(punkt_szczepień__3[[#This Row],[l. płeć]],2)=1,"M","K")</f>
        <v>M</v>
      </c>
      <c r="I121">
        <f>IF(punkt_szczepień__3[[#This Row],[RODZAJ SZCZEPIONKI]]="Johnson&amp;Johnson",1,IF(punkt_szczepień__3[[#This Row],[KTÓRA DAWKA ]]=2,1,0))</f>
        <v>1</v>
      </c>
      <c r="J121">
        <f>HOUR(punkt_szczepień__3[[#This Row],[GODZINA ZASZCZEPIENIA]])</f>
        <v>9</v>
      </c>
      <c r="K121">
        <f>punkt_szczepień__3[[#This Row],[godz]]-7</f>
        <v>2</v>
      </c>
      <c r="L121">
        <f>VALUE(MID(punkt_szczepień__3[[#This Row],[PESEL]],1,1))</f>
        <v>5</v>
      </c>
      <c r="X121" s="2"/>
    </row>
    <row r="122" spans="1:24" x14ac:dyDescent="0.25">
      <c r="A122" t="s">
        <v>128</v>
      </c>
      <c r="B122" t="s">
        <v>6</v>
      </c>
      <c r="C122" s="1">
        <v>0.38020833333333331</v>
      </c>
      <c r="D122">
        <v>2</v>
      </c>
      <c r="E122" t="str">
        <f>MID(punkt_szczepień__3[[#This Row],[PESEL]],3,1)</f>
        <v>0</v>
      </c>
      <c r="F122">
        <f t="shared" si="1"/>
        <v>19</v>
      </c>
      <c r="G122" t="str">
        <f>MID(punkt_szczepień__3[[#This Row],[PESEL]],10,1)</f>
        <v>9</v>
      </c>
      <c r="H122" t="str">
        <f>IF(MOD(punkt_szczepień__3[[#This Row],[l. płeć]],2)=1,"M","K")</f>
        <v>M</v>
      </c>
      <c r="I122">
        <f>IF(punkt_szczepień__3[[#This Row],[RODZAJ SZCZEPIONKI]]="Johnson&amp;Johnson",1,IF(punkt_szczepień__3[[#This Row],[KTÓRA DAWKA ]]=2,1,0))</f>
        <v>1</v>
      </c>
      <c r="J122">
        <f>HOUR(punkt_szczepień__3[[#This Row],[GODZINA ZASZCZEPIENIA]])</f>
        <v>9</v>
      </c>
      <c r="K122">
        <f>punkt_szczepień__3[[#This Row],[godz]]-7</f>
        <v>2</v>
      </c>
      <c r="L122">
        <f>VALUE(MID(punkt_szczepień__3[[#This Row],[PESEL]],1,1))</f>
        <v>3</v>
      </c>
      <c r="X122" s="2"/>
    </row>
    <row r="123" spans="1:24" x14ac:dyDescent="0.25">
      <c r="A123" t="s">
        <v>129</v>
      </c>
      <c r="B123" t="s">
        <v>5</v>
      </c>
      <c r="C123" s="1">
        <v>0.38049768518518517</v>
      </c>
      <c r="D123">
        <v>1</v>
      </c>
      <c r="E123" t="str">
        <f>MID(punkt_szczepień__3[[#This Row],[PESEL]],3,1)</f>
        <v>1</v>
      </c>
      <c r="F123">
        <f t="shared" si="1"/>
        <v>19</v>
      </c>
      <c r="G123" t="str">
        <f>MID(punkt_szczepień__3[[#This Row],[PESEL]],10,1)</f>
        <v>3</v>
      </c>
      <c r="H123" t="str">
        <f>IF(MOD(punkt_szczepień__3[[#This Row],[l. płeć]],2)=1,"M","K")</f>
        <v>M</v>
      </c>
      <c r="I123">
        <f>IF(punkt_szczepień__3[[#This Row],[RODZAJ SZCZEPIONKI]]="Johnson&amp;Johnson",1,IF(punkt_szczepień__3[[#This Row],[KTÓRA DAWKA ]]=2,1,0))</f>
        <v>1</v>
      </c>
      <c r="J123">
        <f>HOUR(punkt_szczepień__3[[#This Row],[GODZINA ZASZCZEPIENIA]])</f>
        <v>9</v>
      </c>
      <c r="K123">
        <f>punkt_szczepień__3[[#This Row],[godz]]-7</f>
        <v>2</v>
      </c>
      <c r="L123">
        <f>VALUE(MID(punkt_szczepień__3[[#This Row],[PESEL]],1,1))</f>
        <v>9</v>
      </c>
      <c r="X123" s="2"/>
    </row>
    <row r="124" spans="1:24" x14ac:dyDescent="0.25">
      <c r="A124" t="s">
        <v>130</v>
      </c>
      <c r="B124" t="s">
        <v>6</v>
      </c>
      <c r="C124" s="1">
        <v>0.38078703703703703</v>
      </c>
      <c r="D124">
        <v>1</v>
      </c>
      <c r="E124" t="str">
        <f>MID(punkt_szczepień__3[[#This Row],[PESEL]],3,1)</f>
        <v>1</v>
      </c>
      <c r="F124">
        <f t="shared" si="1"/>
        <v>19</v>
      </c>
      <c r="G124" t="str">
        <f>MID(punkt_szczepień__3[[#This Row],[PESEL]],10,1)</f>
        <v>6</v>
      </c>
      <c r="H124" t="str">
        <f>IF(MOD(punkt_szczepień__3[[#This Row],[l. płeć]],2)=1,"M","K")</f>
        <v>K</v>
      </c>
      <c r="I124">
        <f>IF(punkt_szczepień__3[[#This Row],[RODZAJ SZCZEPIONKI]]="Johnson&amp;Johnson",1,IF(punkt_szczepień__3[[#This Row],[KTÓRA DAWKA ]]=2,1,0))</f>
        <v>0</v>
      </c>
      <c r="J124">
        <f>HOUR(punkt_szczepień__3[[#This Row],[GODZINA ZASZCZEPIENIA]])</f>
        <v>9</v>
      </c>
      <c r="K124">
        <f>punkt_szczepień__3[[#This Row],[godz]]-7</f>
        <v>2</v>
      </c>
      <c r="L124">
        <f>VALUE(MID(punkt_szczepień__3[[#This Row],[PESEL]],1,1))</f>
        <v>8</v>
      </c>
      <c r="X124" s="2"/>
    </row>
    <row r="125" spans="1:24" x14ac:dyDescent="0.25">
      <c r="A125" t="s">
        <v>131</v>
      </c>
      <c r="B125" t="s">
        <v>5</v>
      </c>
      <c r="C125" s="1">
        <v>0.3810763888888889</v>
      </c>
      <c r="D125">
        <v>1</v>
      </c>
      <c r="E125" t="str">
        <f>MID(punkt_szczepień__3[[#This Row],[PESEL]],3,1)</f>
        <v>0</v>
      </c>
      <c r="F125">
        <f t="shared" si="1"/>
        <v>19</v>
      </c>
      <c r="G125" t="str">
        <f>MID(punkt_szczepień__3[[#This Row],[PESEL]],10,1)</f>
        <v>2</v>
      </c>
      <c r="H125" t="str">
        <f>IF(MOD(punkt_szczepień__3[[#This Row],[l. płeć]],2)=1,"M","K")</f>
        <v>K</v>
      </c>
      <c r="I125">
        <f>IF(punkt_szczepień__3[[#This Row],[RODZAJ SZCZEPIONKI]]="Johnson&amp;Johnson",1,IF(punkt_szczepień__3[[#This Row],[KTÓRA DAWKA ]]=2,1,0))</f>
        <v>1</v>
      </c>
      <c r="J125">
        <f>HOUR(punkt_szczepień__3[[#This Row],[GODZINA ZASZCZEPIENIA]])</f>
        <v>9</v>
      </c>
      <c r="K125">
        <f>punkt_szczepień__3[[#This Row],[godz]]-7</f>
        <v>2</v>
      </c>
      <c r="L125">
        <f>VALUE(MID(punkt_szczepień__3[[#This Row],[PESEL]],1,1))</f>
        <v>5</v>
      </c>
      <c r="X125" s="2"/>
    </row>
    <row r="126" spans="1:24" x14ac:dyDescent="0.25">
      <c r="A126" t="s">
        <v>132</v>
      </c>
      <c r="B126" t="s">
        <v>6</v>
      </c>
      <c r="C126" s="1">
        <v>0.38165509259259262</v>
      </c>
      <c r="D126">
        <v>2</v>
      </c>
      <c r="E126" t="str">
        <f>MID(punkt_szczepień__3[[#This Row],[PESEL]],3,1)</f>
        <v>0</v>
      </c>
      <c r="F126">
        <f t="shared" si="1"/>
        <v>19</v>
      </c>
      <c r="G126" t="str">
        <f>MID(punkt_szczepień__3[[#This Row],[PESEL]],10,1)</f>
        <v>9</v>
      </c>
      <c r="H126" t="str">
        <f>IF(MOD(punkt_szczepień__3[[#This Row],[l. płeć]],2)=1,"M","K")</f>
        <v>M</v>
      </c>
      <c r="I126">
        <f>IF(punkt_szczepień__3[[#This Row],[RODZAJ SZCZEPIONKI]]="Johnson&amp;Johnson",1,IF(punkt_szczepień__3[[#This Row],[KTÓRA DAWKA ]]=2,1,0))</f>
        <v>1</v>
      </c>
      <c r="J126">
        <f>HOUR(punkt_szczepień__3[[#This Row],[GODZINA ZASZCZEPIENIA]])</f>
        <v>9</v>
      </c>
      <c r="K126">
        <f>punkt_szczepień__3[[#This Row],[godz]]-7</f>
        <v>2</v>
      </c>
      <c r="L126">
        <f>VALUE(MID(punkt_szczepień__3[[#This Row],[PESEL]],1,1))</f>
        <v>7</v>
      </c>
      <c r="X126" s="2"/>
    </row>
    <row r="127" spans="1:24" x14ac:dyDescent="0.25">
      <c r="A127" t="s">
        <v>133</v>
      </c>
      <c r="B127" t="s">
        <v>5</v>
      </c>
      <c r="C127" s="1">
        <v>0.38194444444444442</v>
      </c>
      <c r="D127">
        <v>1</v>
      </c>
      <c r="E127" t="str">
        <f>MID(punkt_szczepień__3[[#This Row],[PESEL]],3,1)</f>
        <v>0</v>
      </c>
      <c r="F127">
        <f t="shared" si="1"/>
        <v>19</v>
      </c>
      <c r="G127" t="str">
        <f>MID(punkt_szczepień__3[[#This Row],[PESEL]],10,1)</f>
        <v>5</v>
      </c>
      <c r="H127" t="str">
        <f>IF(MOD(punkt_szczepień__3[[#This Row],[l. płeć]],2)=1,"M","K")</f>
        <v>M</v>
      </c>
      <c r="I127">
        <f>IF(punkt_szczepień__3[[#This Row],[RODZAJ SZCZEPIONKI]]="Johnson&amp;Johnson",1,IF(punkt_szczepień__3[[#This Row],[KTÓRA DAWKA ]]=2,1,0))</f>
        <v>1</v>
      </c>
      <c r="J127">
        <f>HOUR(punkt_szczepień__3[[#This Row],[GODZINA ZASZCZEPIENIA]])</f>
        <v>9</v>
      </c>
      <c r="K127">
        <f>punkt_szczepień__3[[#This Row],[godz]]-7</f>
        <v>2</v>
      </c>
      <c r="L127">
        <f>VALUE(MID(punkt_szczepień__3[[#This Row],[PESEL]],1,1))</f>
        <v>3</v>
      </c>
      <c r="X127" s="2"/>
    </row>
    <row r="128" spans="1:24" x14ac:dyDescent="0.25">
      <c r="A128" t="s">
        <v>134</v>
      </c>
      <c r="B128" t="s">
        <v>6</v>
      </c>
      <c r="C128" s="1">
        <v>0.38252314814814814</v>
      </c>
      <c r="D128">
        <v>2</v>
      </c>
      <c r="E128" t="str">
        <f>MID(punkt_szczepień__3[[#This Row],[PESEL]],3,1)</f>
        <v>0</v>
      </c>
      <c r="F128">
        <f t="shared" si="1"/>
        <v>19</v>
      </c>
      <c r="G128" t="str">
        <f>MID(punkt_szczepień__3[[#This Row],[PESEL]],10,1)</f>
        <v>9</v>
      </c>
      <c r="H128" t="str">
        <f>IF(MOD(punkt_szczepień__3[[#This Row],[l. płeć]],2)=1,"M","K")</f>
        <v>M</v>
      </c>
      <c r="I128">
        <f>IF(punkt_szczepień__3[[#This Row],[RODZAJ SZCZEPIONKI]]="Johnson&amp;Johnson",1,IF(punkt_szczepień__3[[#This Row],[KTÓRA DAWKA ]]=2,1,0))</f>
        <v>1</v>
      </c>
      <c r="J128">
        <f>HOUR(punkt_szczepień__3[[#This Row],[GODZINA ZASZCZEPIENIA]])</f>
        <v>9</v>
      </c>
      <c r="K128">
        <f>punkt_szczepień__3[[#This Row],[godz]]-7</f>
        <v>2</v>
      </c>
      <c r="L128">
        <f>VALUE(MID(punkt_szczepień__3[[#This Row],[PESEL]],1,1))</f>
        <v>9</v>
      </c>
      <c r="X128" s="2"/>
    </row>
    <row r="129" spans="1:24" x14ac:dyDescent="0.25">
      <c r="A129" t="s">
        <v>135</v>
      </c>
      <c r="B129" t="s">
        <v>5</v>
      </c>
      <c r="C129" s="1">
        <v>0.3828125</v>
      </c>
      <c r="D129">
        <v>1</v>
      </c>
      <c r="E129" t="str">
        <f>MID(punkt_szczepień__3[[#This Row],[PESEL]],3,1)</f>
        <v>0</v>
      </c>
      <c r="F129">
        <f t="shared" si="1"/>
        <v>19</v>
      </c>
      <c r="G129" t="str">
        <f>MID(punkt_szczepień__3[[#This Row],[PESEL]],10,1)</f>
        <v>5</v>
      </c>
      <c r="H129" t="str">
        <f>IF(MOD(punkt_szczepień__3[[#This Row],[l. płeć]],2)=1,"M","K")</f>
        <v>M</v>
      </c>
      <c r="I129">
        <f>IF(punkt_szczepień__3[[#This Row],[RODZAJ SZCZEPIONKI]]="Johnson&amp;Johnson",1,IF(punkt_szczepień__3[[#This Row],[KTÓRA DAWKA ]]=2,1,0))</f>
        <v>1</v>
      </c>
      <c r="J129">
        <f>HOUR(punkt_szczepień__3[[#This Row],[GODZINA ZASZCZEPIENIA]])</f>
        <v>9</v>
      </c>
      <c r="K129">
        <f>punkt_szczepień__3[[#This Row],[godz]]-7</f>
        <v>2</v>
      </c>
      <c r="L129">
        <f>VALUE(MID(punkt_szczepień__3[[#This Row],[PESEL]],1,1))</f>
        <v>9</v>
      </c>
      <c r="X129" s="2"/>
    </row>
    <row r="130" spans="1:24" x14ac:dyDescent="0.25">
      <c r="A130" t="s">
        <v>136</v>
      </c>
      <c r="B130" t="s">
        <v>5</v>
      </c>
      <c r="C130" s="1">
        <v>0.38310185185185186</v>
      </c>
      <c r="D130">
        <v>1</v>
      </c>
      <c r="E130" t="str">
        <f>MID(punkt_szczepień__3[[#This Row],[PESEL]],3,1)</f>
        <v>0</v>
      </c>
      <c r="F130">
        <f t="shared" ref="F130:F193" si="2">IF(OR(E130="0",E130="1"),19,IF(OR(E130="2",E130="3"),20,1))</f>
        <v>19</v>
      </c>
      <c r="G130" t="str">
        <f>MID(punkt_szczepień__3[[#This Row],[PESEL]],10,1)</f>
        <v>1</v>
      </c>
      <c r="H130" t="str">
        <f>IF(MOD(punkt_szczepień__3[[#This Row],[l. płeć]],2)=1,"M","K")</f>
        <v>M</v>
      </c>
      <c r="I130">
        <f>IF(punkt_szczepień__3[[#This Row],[RODZAJ SZCZEPIONKI]]="Johnson&amp;Johnson",1,IF(punkt_szczepień__3[[#This Row],[KTÓRA DAWKA ]]=2,1,0))</f>
        <v>1</v>
      </c>
      <c r="J130">
        <f>HOUR(punkt_szczepień__3[[#This Row],[GODZINA ZASZCZEPIENIA]])</f>
        <v>9</v>
      </c>
      <c r="K130">
        <f>punkt_szczepień__3[[#This Row],[godz]]-7</f>
        <v>2</v>
      </c>
      <c r="L130">
        <f>VALUE(MID(punkt_szczepień__3[[#This Row],[PESEL]],1,1))</f>
        <v>8</v>
      </c>
      <c r="X130" s="2"/>
    </row>
    <row r="131" spans="1:24" x14ac:dyDescent="0.25">
      <c r="A131" t="s">
        <v>137</v>
      </c>
      <c r="B131" t="s">
        <v>6</v>
      </c>
      <c r="C131" s="1">
        <v>0.38368055555555558</v>
      </c>
      <c r="D131">
        <v>2</v>
      </c>
      <c r="E131" t="str">
        <f>MID(punkt_szczepień__3[[#This Row],[PESEL]],3,1)</f>
        <v>2</v>
      </c>
      <c r="F131">
        <f t="shared" si="2"/>
        <v>20</v>
      </c>
      <c r="G131" t="str">
        <f>MID(punkt_szczepień__3[[#This Row],[PESEL]],10,1)</f>
        <v>7</v>
      </c>
      <c r="H131" t="str">
        <f>IF(MOD(punkt_szczepień__3[[#This Row],[l. płeć]],2)=1,"M","K")</f>
        <v>M</v>
      </c>
      <c r="I131">
        <f>IF(punkt_szczepień__3[[#This Row],[RODZAJ SZCZEPIONKI]]="Johnson&amp;Johnson",1,IF(punkt_szczepień__3[[#This Row],[KTÓRA DAWKA ]]=2,1,0))</f>
        <v>1</v>
      </c>
      <c r="J131">
        <f>HOUR(punkt_szczepień__3[[#This Row],[GODZINA ZASZCZEPIENIA]])</f>
        <v>9</v>
      </c>
      <c r="K131">
        <f>punkt_szczepień__3[[#This Row],[godz]]-7</f>
        <v>2</v>
      </c>
      <c r="L131">
        <f>VALUE(MID(punkt_szczepień__3[[#This Row],[PESEL]],1,1))</f>
        <v>0</v>
      </c>
      <c r="X131" s="2"/>
    </row>
    <row r="132" spans="1:24" x14ac:dyDescent="0.25">
      <c r="A132" t="s">
        <v>138</v>
      </c>
      <c r="B132" t="s">
        <v>5</v>
      </c>
      <c r="C132" s="1">
        <v>0.38396990740740738</v>
      </c>
      <c r="D132">
        <v>1</v>
      </c>
      <c r="E132" t="str">
        <f>MID(punkt_szczepień__3[[#This Row],[PESEL]],3,1)</f>
        <v>1</v>
      </c>
      <c r="F132">
        <f t="shared" si="2"/>
        <v>19</v>
      </c>
      <c r="G132" t="str">
        <f>MID(punkt_szczepień__3[[#This Row],[PESEL]],10,1)</f>
        <v>2</v>
      </c>
      <c r="H132" t="str">
        <f>IF(MOD(punkt_szczepień__3[[#This Row],[l. płeć]],2)=1,"M","K")</f>
        <v>K</v>
      </c>
      <c r="I132">
        <f>IF(punkt_szczepień__3[[#This Row],[RODZAJ SZCZEPIONKI]]="Johnson&amp;Johnson",1,IF(punkt_szczepień__3[[#This Row],[KTÓRA DAWKA ]]=2,1,0))</f>
        <v>1</v>
      </c>
      <c r="J132">
        <f>HOUR(punkt_szczepień__3[[#This Row],[GODZINA ZASZCZEPIENIA]])</f>
        <v>9</v>
      </c>
      <c r="K132">
        <f>punkt_szczepień__3[[#This Row],[godz]]-7</f>
        <v>2</v>
      </c>
      <c r="L132">
        <f>VALUE(MID(punkt_szczepień__3[[#This Row],[PESEL]],1,1))</f>
        <v>6</v>
      </c>
      <c r="X132" s="2"/>
    </row>
    <row r="133" spans="1:24" x14ac:dyDescent="0.25">
      <c r="A133" t="s">
        <v>139</v>
      </c>
      <c r="B133" t="s">
        <v>4</v>
      </c>
      <c r="C133" s="1">
        <v>0.3845486111111111</v>
      </c>
      <c r="D133">
        <v>2</v>
      </c>
      <c r="E133" t="str">
        <f>MID(punkt_szczepień__3[[#This Row],[PESEL]],3,1)</f>
        <v>0</v>
      </c>
      <c r="F133">
        <f t="shared" si="2"/>
        <v>19</v>
      </c>
      <c r="G133" t="str">
        <f>MID(punkt_szczepień__3[[#This Row],[PESEL]],10,1)</f>
        <v>8</v>
      </c>
      <c r="H133" t="str">
        <f>IF(MOD(punkt_szczepień__3[[#This Row],[l. płeć]],2)=1,"M","K")</f>
        <v>K</v>
      </c>
      <c r="I133">
        <f>IF(punkt_szczepień__3[[#This Row],[RODZAJ SZCZEPIONKI]]="Johnson&amp;Johnson",1,IF(punkt_szczepień__3[[#This Row],[KTÓRA DAWKA ]]=2,1,0))</f>
        <v>1</v>
      </c>
      <c r="J133">
        <f>HOUR(punkt_szczepień__3[[#This Row],[GODZINA ZASZCZEPIENIA]])</f>
        <v>9</v>
      </c>
      <c r="K133">
        <f>punkt_szczepień__3[[#This Row],[godz]]-7</f>
        <v>2</v>
      </c>
      <c r="L133">
        <f>VALUE(MID(punkt_szczepień__3[[#This Row],[PESEL]],1,1))</f>
        <v>7</v>
      </c>
      <c r="X133" s="2"/>
    </row>
    <row r="134" spans="1:24" x14ac:dyDescent="0.25">
      <c r="A134" t="s">
        <v>140</v>
      </c>
      <c r="B134" t="s">
        <v>6</v>
      </c>
      <c r="C134" s="1">
        <v>0.38483796296296297</v>
      </c>
      <c r="D134">
        <v>1</v>
      </c>
      <c r="E134" t="str">
        <f>MID(punkt_szczepień__3[[#This Row],[PESEL]],3,1)</f>
        <v>0</v>
      </c>
      <c r="F134">
        <f t="shared" si="2"/>
        <v>19</v>
      </c>
      <c r="G134" t="str">
        <f>MID(punkt_szczepień__3[[#This Row],[PESEL]],10,1)</f>
        <v>7</v>
      </c>
      <c r="H134" t="str">
        <f>IF(MOD(punkt_szczepień__3[[#This Row],[l. płeć]],2)=1,"M","K")</f>
        <v>M</v>
      </c>
      <c r="I134">
        <f>IF(punkt_szczepień__3[[#This Row],[RODZAJ SZCZEPIONKI]]="Johnson&amp;Johnson",1,IF(punkt_szczepień__3[[#This Row],[KTÓRA DAWKA ]]=2,1,0))</f>
        <v>0</v>
      </c>
      <c r="J134">
        <f>HOUR(punkt_szczepień__3[[#This Row],[GODZINA ZASZCZEPIENIA]])</f>
        <v>9</v>
      </c>
      <c r="K134">
        <f>punkt_szczepień__3[[#This Row],[godz]]-7</f>
        <v>2</v>
      </c>
      <c r="L134">
        <f>VALUE(MID(punkt_szczepień__3[[#This Row],[PESEL]],1,1))</f>
        <v>6</v>
      </c>
      <c r="X134" s="2"/>
    </row>
    <row r="135" spans="1:24" x14ac:dyDescent="0.25">
      <c r="A135" t="s">
        <v>141</v>
      </c>
      <c r="B135" t="s">
        <v>7</v>
      </c>
      <c r="C135" s="1">
        <v>0.38541666666666669</v>
      </c>
      <c r="D135">
        <v>2</v>
      </c>
      <c r="E135" t="str">
        <f>MID(punkt_szczepień__3[[#This Row],[PESEL]],3,1)</f>
        <v>2</v>
      </c>
      <c r="F135">
        <f t="shared" si="2"/>
        <v>20</v>
      </c>
      <c r="G135" t="str">
        <f>MID(punkt_szczepień__3[[#This Row],[PESEL]],10,1)</f>
        <v>7</v>
      </c>
      <c r="H135" t="str">
        <f>IF(MOD(punkt_szczepień__3[[#This Row],[l. płeć]],2)=1,"M","K")</f>
        <v>M</v>
      </c>
      <c r="I135">
        <f>IF(punkt_szczepień__3[[#This Row],[RODZAJ SZCZEPIONKI]]="Johnson&amp;Johnson",1,IF(punkt_szczepień__3[[#This Row],[KTÓRA DAWKA ]]=2,1,0))</f>
        <v>1</v>
      </c>
      <c r="J135">
        <f>HOUR(punkt_szczepień__3[[#This Row],[GODZINA ZASZCZEPIENIA]])</f>
        <v>9</v>
      </c>
      <c r="K135">
        <f>punkt_szczepień__3[[#This Row],[godz]]-7</f>
        <v>2</v>
      </c>
      <c r="L135">
        <f>VALUE(MID(punkt_szczepień__3[[#This Row],[PESEL]],1,1))</f>
        <v>0</v>
      </c>
      <c r="X135" s="2"/>
    </row>
    <row r="136" spans="1:24" x14ac:dyDescent="0.25">
      <c r="A136" t="s">
        <v>142</v>
      </c>
      <c r="B136" t="s">
        <v>5</v>
      </c>
      <c r="C136" s="1">
        <v>0.38570601851851855</v>
      </c>
      <c r="D136">
        <v>1</v>
      </c>
      <c r="E136" t="str">
        <f>MID(punkt_szczepień__3[[#This Row],[PESEL]],3,1)</f>
        <v>0</v>
      </c>
      <c r="F136">
        <f t="shared" si="2"/>
        <v>19</v>
      </c>
      <c r="G136" t="str">
        <f>MID(punkt_szczepień__3[[#This Row],[PESEL]],10,1)</f>
        <v>6</v>
      </c>
      <c r="H136" t="str">
        <f>IF(MOD(punkt_szczepień__3[[#This Row],[l. płeć]],2)=1,"M","K")</f>
        <v>K</v>
      </c>
      <c r="I136">
        <f>IF(punkt_szczepień__3[[#This Row],[RODZAJ SZCZEPIONKI]]="Johnson&amp;Johnson",1,IF(punkt_szczepień__3[[#This Row],[KTÓRA DAWKA ]]=2,1,0))</f>
        <v>1</v>
      </c>
      <c r="J136">
        <f>HOUR(punkt_szczepień__3[[#This Row],[GODZINA ZASZCZEPIENIA]])</f>
        <v>9</v>
      </c>
      <c r="K136">
        <f>punkt_szczepień__3[[#This Row],[godz]]-7</f>
        <v>2</v>
      </c>
      <c r="L136">
        <f>VALUE(MID(punkt_szczepień__3[[#This Row],[PESEL]],1,1))</f>
        <v>8</v>
      </c>
      <c r="X136" s="2"/>
    </row>
    <row r="137" spans="1:24" x14ac:dyDescent="0.25">
      <c r="A137" t="s">
        <v>143</v>
      </c>
      <c r="B137" t="s">
        <v>6</v>
      </c>
      <c r="C137" s="1">
        <v>0.38599537037037035</v>
      </c>
      <c r="D137">
        <v>1</v>
      </c>
      <c r="E137" t="str">
        <f>MID(punkt_szczepień__3[[#This Row],[PESEL]],3,1)</f>
        <v>0</v>
      </c>
      <c r="F137">
        <f t="shared" si="2"/>
        <v>19</v>
      </c>
      <c r="G137" t="str">
        <f>MID(punkt_szczepień__3[[#This Row],[PESEL]],10,1)</f>
        <v>3</v>
      </c>
      <c r="H137" t="str">
        <f>IF(MOD(punkt_szczepień__3[[#This Row],[l. płeć]],2)=1,"M","K")</f>
        <v>M</v>
      </c>
      <c r="I137">
        <f>IF(punkt_szczepień__3[[#This Row],[RODZAJ SZCZEPIONKI]]="Johnson&amp;Johnson",1,IF(punkt_szczepień__3[[#This Row],[KTÓRA DAWKA ]]=2,1,0))</f>
        <v>0</v>
      </c>
      <c r="J137">
        <f>HOUR(punkt_szczepień__3[[#This Row],[GODZINA ZASZCZEPIENIA]])</f>
        <v>9</v>
      </c>
      <c r="K137">
        <f>punkt_szczepień__3[[#This Row],[godz]]-7</f>
        <v>2</v>
      </c>
      <c r="L137">
        <f>VALUE(MID(punkt_szczepień__3[[#This Row],[PESEL]],1,1))</f>
        <v>3</v>
      </c>
      <c r="X137" s="2"/>
    </row>
    <row r="138" spans="1:24" x14ac:dyDescent="0.25">
      <c r="A138" t="s">
        <v>144</v>
      </c>
      <c r="B138" t="s">
        <v>5</v>
      </c>
      <c r="C138" s="1">
        <v>0.38628472222222221</v>
      </c>
      <c r="D138">
        <v>1</v>
      </c>
      <c r="E138" t="str">
        <f>MID(punkt_szczepień__3[[#This Row],[PESEL]],3,1)</f>
        <v>0</v>
      </c>
      <c r="F138">
        <f t="shared" si="2"/>
        <v>19</v>
      </c>
      <c r="G138" t="str">
        <f>MID(punkt_szczepień__3[[#This Row],[PESEL]],10,1)</f>
        <v>9</v>
      </c>
      <c r="H138" t="str">
        <f>IF(MOD(punkt_szczepień__3[[#This Row],[l. płeć]],2)=1,"M","K")</f>
        <v>M</v>
      </c>
      <c r="I138">
        <f>IF(punkt_szczepień__3[[#This Row],[RODZAJ SZCZEPIONKI]]="Johnson&amp;Johnson",1,IF(punkt_szczepień__3[[#This Row],[KTÓRA DAWKA ]]=2,1,0))</f>
        <v>1</v>
      </c>
      <c r="J138">
        <f>HOUR(punkt_szczepień__3[[#This Row],[GODZINA ZASZCZEPIENIA]])</f>
        <v>9</v>
      </c>
      <c r="K138">
        <f>punkt_szczepień__3[[#This Row],[godz]]-7</f>
        <v>2</v>
      </c>
      <c r="L138">
        <f>VALUE(MID(punkt_szczepień__3[[#This Row],[PESEL]],1,1))</f>
        <v>3</v>
      </c>
      <c r="X138" s="2"/>
    </row>
    <row r="139" spans="1:24" x14ac:dyDescent="0.25">
      <c r="A139" t="s">
        <v>145</v>
      </c>
      <c r="B139" t="s">
        <v>6</v>
      </c>
      <c r="C139" s="1">
        <v>0.38657407407407407</v>
      </c>
      <c r="D139">
        <v>1</v>
      </c>
      <c r="E139" t="str">
        <f>MID(punkt_szczepień__3[[#This Row],[PESEL]],3,1)</f>
        <v>0</v>
      </c>
      <c r="F139">
        <f t="shared" si="2"/>
        <v>19</v>
      </c>
      <c r="G139" t="str">
        <f>MID(punkt_szczepień__3[[#This Row],[PESEL]],10,1)</f>
        <v>4</v>
      </c>
      <c r="H139" t="str">
        <f>IF(MOD(punkt_szczepień__3[[#This Row],[l. płeć]],2)=1,"M","K")</f>
        <v>K</v>
      </c>
      <c r="I139">
        <f>IF(punkt_szczepień__3[[#This Row],[RODZAJ SZCZEPIONKI]]="Johnson&amp;Johnson",1,IF(punkt_szczepień__3[[#This Row],[KTÓRA DAWKA ]]=2,1,0))</f>
        <v>0</v>
      </c>
      <c r="J139">
        <f>HOUR(punkt_szczepień__3[[#This Row],[GODZINA ZASZCZEPIENIA]])</f>
        <v>9</v>
      </c>
      <c r="K139">
        <f>punkt_szczepień__3[[#This Row],[godz]]-7</f>
        <v>2</v>
      </c>
      <c r="L139">
        <f>VALUE(MID(punkt_szczepień__3[[#This Row],[PESEL]],1,1))</f>
        <v>9</v>
      </c>
      <c r="X139" s="2"/>
    </row>
    <row r="140" spans="1:24" x14ac:dyDescent="0.25">
      <c r="A140" t="s">
        <v>146</v>
      </c>
      <c r="B140" t="s">
        <v>7</v>
      </c>
      <c r="C140" s="1">
        <v>0.38686342592592593</v>
      </c>
      <c r="D140">
        <v>1</v>
      </c>
      <c r="E140" t="str">
        <f>MID(punkt_szczepień__3[[#This Row],[PESEL]],3,1)</f>
        <v>0</v>
      </c>
      <c r="F140">
        <f t="shared" si="2"/>
        <v>19</v>
      </c>
      <c r="G140" t="str">
        <f>MID(punkt_szczepień__3[[#This Row],[PESEL]],10,1)</f>
        <v>6</v>
      </c>
      <c r="H140" t="str">
        <f>IF(MOD(punkt_szczepień__3[[#This Row],[l. płeć]],2)=1,"M","K")</f>
        <v>K</v>
      </c>
      <c r="I140">
        <f>IF(punkt_szczepień__3[[#This Row],[RODZAJ SZCZEPIONKI]]="Johnson&amp;Johnson",1,IF(punkt_szczepień__3[[#This Row],[KTÓRA DAWKA ]]=2,1,0))</f>
        <v>0</v>
      </c>
      <c r="J140">
        <f>HOUR(punkt_szczepień__3[[#This Row],[GODZINA ZASZCZEPIENIA]])</f>
        <v>9</v>
      </c>
      <c r="K140">
        <f>punkt_szczepień__3[[#This Row],[godz]]-7</f>
        <v>2</v>
      </c>
      <c r="L140">
        <f>VALUE(MID(punkt_szczepień__3[[#This Row],[PESEL]],1,1))</f>
        <v>6</v>
      </c>
      <c r="X140" s="2"/>
    </row>
    <row r="141" spans="1:24" x14ac:dyDescent="0.25">
      <c r="A141" t="s">
        <v>147</v>
      </c>
      <c r="B141" t="s">
        <v>5</v>
      </c>
      <c r="C141" s="1">
        <v>0.38715277777777779</v>
      </c>
      <c r="D141">
        <v>1</v>
      </c>
      <c r="E141" t="str">
        <f>MID(punkt_szczepień__3[[#This Row],[PESEL]],3,1)</f>
        <v>0</v>
      </c>
      <c r="F141">
        <f t="shared" si="2"/>
        <v>19</v>
      </c>
      <c r="G141" t="str">
        <f>MID(punkt_szczepień__3[[#This Row],[PESEL]],10,1)</f>
        <v>9</v>
      </c>
      <c r="H141" t="str">
        <f>IF(MOD(punkt_szczepień__3[[#This Row],[l. płeć]],2)=1,"M","K")</f>
        <v>M</v>
      </c>
      <c r="I141">
        <f>IF(punkt_szczepień__3[[#This Row],[RODZAJ SZCZEPIONKI]]="Johnson&amp;Johnson",1,IF(punkt_szczepień__3[[#This Row],[KTÓRA DAWKA ]]=2,1,0))</f>
        <v>1</v>
      </c>
      <c r="J141">
        <f>HOUR(punkt_szczepień__3[[#This Row],[GODZINA ZASZCZEPIENIA]])</f>
        <v>9</v>
      </c>
      <c r="K141">
        <f>punkt_szczepień__3[[#This Row],[godz]]-7</f>
        <v>2</v>
      </c>
      <c r="L141">
        <f>VALUE(MID(punkt_szczepień__3[[#This Row],[PESEL]],1,1))</f>
        <v>9</v>
      </c>
      <c r="X141" s="2"/>
    </row>
    <row r="142" spans="1:24" x14ac:dyDescent="0.25">
      <c r="A142" t="s">
        <v>148</v>
      </c>
      <c r="B142" t="s">
        <v>4</v>
      </c>
      <c r="C142" s="1">
        <v>0.38773148148148145</v>
      </c>
      <c r="D142">
        <v>2</v>
      </c>
      <c r="E142" t="str">
        <f>MID(punkt_szczepień__3[[#This Row],[PESEL]],3,1)</f>
        <v>0</v>
      </c>
      <c r="F142">
        <f t="shared" si="2"/>
        <v>19</v>
      </c>
      <c r="G142" t="str">
        <f>MID(punkt_szczepień__3[[#This Row],[PESEL]],10,1)</f>
        <v>8</v>
      </c>
      <c r="H142" t="str">
        <f>IF(MOD(punkt_szczepień__3[[#This Row],[l. płeć]],2)=1,"M","K")</f>
        <v>K</v>
      </c>
      <c r="I142">
        <f>IF(punkt_szczepień__3[[#This Row],[RODZAJ SZCZEPIONKI]]="Johnson&amp;Johnson",1,IF(punkt_szczepień__3[[#This Row],[KTÓRA DAWKA ]]=2,1,0))</f>
        <v>1</v>
      </c>
      <c r="J142">
        <f>HOUR(punkt_szczepień__3[[#This Row],[GODZINA ZASZCZEPIENIA]])</f>
        <v>9</v>
      </c>
      <c r="K142">
        <f>punkt_szczepień__3[[#This Row],[godz]]-7</f>
        <v>2</v>
      </c>
      <c r="L142">
        <f>VALUE(MID(punkt_szczepień__3[[#This Row],[PESEL]],1,1))</f>
        <v>4</v>
      </c>
      <c r="X142" s="2"/>
    </row>
    <row r="143" spans="1:24" x14ac:dyDescent="0.25">
      <c r="A143" t="s">
        <v>149</v>
      </c>
      <c r="B143" t="s">
        <v>4</v>
      </c>
      <c r="C143" s="1">
        <v>0.38802083333333331</v>
      </c>
      <c r="D143">
        <v>1</v>
      </c>
      <c r="E143" t="str">
        <f>MID(punkt_szczepień__3[[#This Row],[PESEL]],3,1)</f>
        <v>0</v>
      </c>
      <c r="F143">
        <f t="shared" si="2"/>
        <v>19</v>
      </c>
      <c r="G143" t="str">
        <f>MID(punkt_szczepień__3[[#This Row],[PESEL]],10,1)</f>
        <v>2</v>
      </c>
      <c r="H143" t="str">
        <f>IF(MOD(punkt_szczepień__3[[#This Row],[l. płeć]],2)=1,"M","K")</f>
        <v>K</v>
      </c>
      <c r="I143">
        <f>IF(punkt_szczepień__3[[#This Row],[RODZAJ SZCZEPIONKI]]="Johnson&amp;Johnson",1,IF(punkt_szczepień__3[[#This Row],[KTÓRA DAWKA ]]=2,1,0))</f>
        <v>0</v>
      </c>
      <c r="J143">
        <f>HOUR(punkt_szczepień__3[[#This Row],[GODZINA ZASZCZEPIENIA]])</f>
        <v>9</v>
      </c>
      <c r="K143">
        <f>punkt_szczepień__3[[#This Row],[godz]]-7</f>
        <v>2</v>
      </c>
      <c r="L143">
        <f>VALUE(MID(punkt_szczepień__3[[#This Row],[PESEL]],1,1))</f>
        <v>7</v>
      </c>
      <c r="X143" s="2"/>
    </row>
    <row r="144" spans="1:24" x14ac:dyDescent="0.25">
      <c r="A144" t="s">
        <v>150</v>
      </c>
      <c r="B144" t="s">
        <v>5</v>
      </c>
      <c r="C144" s="1">
        <v>0.38831018518518517</v>
      </c>
      <c r="D144">
        <v>1</v>
      </c>
      <c r="E144" t="str">
        <f>MID(punkt_szczepień__3[[#This Row],[PESEL]],3,1)</f>
        <v>0</v>
      </c>
      <c r="F144">
        <f t="shared" si="2"/>
        <v>19</v>
      </c>
      <c r="G144" t="str">
        <f>MID(punkt_szczepień__3[[#This Row],[PESEL]],10,1)</f>
        <v>6</v>
      </c>
      <c r="H144" t="str">
        <f>IF(MOD(punkt_szczepień__3[[#This Row],[l. płeć]],2)=1,"M","K")</f>
        <v>K</v>
      </c>
      <c r="I144">
        <f>IF(punkt_szczepień__3[[#This Row],[RODZAJ SZCZEPIONKI]]="Johnson&amp;Johnson",1,IF(punkt_szczepień__3[[#This Row],[KTÓRA DAWKA ]]=2,1,0))</f>
        <v>1</v>
      </c>
      <c r="J144">
        <f>HOUR(punkt_szczepień__3[[#This Row],[GODZINA ZASZCZEPIENIA]])</f>
        <v>9</v>
      </c>
      <c r="K144">
        <f>punkt_szczepień__3[[#This Row],[godz]]-7</f>
        <v>2</v>
      </c>
      <c r="L144">
        <f>VALUE(MID(punkt_szczepień__3[[#This Row],[PESEL]],1,1))</f>
        <v>2</v>
      </c>
      <c r="X144" s="2"/>
    </row>
    <row r="145" spans="1:24" x14ac:dyDescent="0.25">
      <c r="A145" t="s">
        <v>151</v>
      </c>
      <c r="B145" t="s">
        <v>5</v>
      </c>
      <c r="C145" s="1">
        <v>0.38859953703703703</v>
      </c>
      <c r="D145">
        <v>1</v>
      </c>
      <c r="E145" t="str">
        <f>MID(punkt_szczepień__3[[#This Row],[PESEL]],3,1)</f>
        <v>0</v>
      </c>
      <c r="F145">
        <f t="shared" si="2"/>
        <v>19</v>
      </c>
      <c r="G145" t="str">
        <f>MID(punkt_szczepień__3[[#This Row],[PESEL]],10,1)</f>
        <v>6</v>
      </c>
      <c r="H145" t="str">
        <f>IF(MOD(punkt_szczepień__3[[#This Row],[l. płeć]],2)=1,"M","K")</f>
        <v>K</v>
      </c>
      <c r="I145">
        <f>IF(punkt_szczepień__3[[#This Row],[RODZAJ SZCZEPIONKI]]="Johnson&amp;Johnson",1,IF(punkt_szczepień__3[[#This Row],[KTÓRA DAWKA ]]=2,1,0))</f>
        <v>1</v>
      </c>
      <c r="J145">
        <f>HOUR(punkt_szczepień__3[[#This Row],[GODZINA ZASZCZEPIENIA]])</f>
        <v>9</v>
      </c>
      <c r="K145">
        <f>punkt_szczepień__3[[#This Row],[godz]]-7</f>
        <v>2</v>
      </c>
      <c r="L145">
        <f>VALUE(MID(punkt_szczepień__3[[#This Row],[PESEL]],1,1))</f>
        <v>9</v>
      </c>
      <c r="X145" s="2"/>
    </row>
    <row r="146" spans="1:24" x14ac:dyDescent="0.25">
      <c r="A146" t="s">
        <v>152</v>
      </c>
      <c r="B146" t="s">
        <v>6</v>
      </c>
      <c r="C146" s="1">
        <v>0.38917824074074076</v>
      </c>
      <c r="D146">
        <v>2</v>
      </c>
      <c r="E146" t="str">
        <f>MID(punkt_szczepień__3[[#This Row],[PESEL]],3,1)</f>
        <v>2</v>
      </c>
      <c r="F146">
        <f t="shared" si="2"/>
        <v>20</v>
      </c>
      <c r="G146" t="str">
        <f>MID(punkt_szczepień__3[[#This Row],[PESEL]],10,1)</f>
        <v>1</v>
      </c>
      <c r="H146" t="str">
        <f>IF(MOD(punkt_szczepień__3[[#This Row],[l. płeć]],2)=1,"M","K")</f>
        <v>M</v>
      </c>
      <c r="I146">
        <f>IF(punkt_szczepień__3[[#This Row],[RODZAJ SZCZEPIONKI]]="Johnson&amp;Johnson",1,IF(punkt_szczepień__3[[#This Row],[KTÓRA DAWKA ]]=2,1,0))</f>
        <v>1</v>
      </c>
      <c r="J146">
        <f>HOUR(punkt_szczepień__3[[#This Row],[GODZINA ZASZCZEPIENIA]])</f>
        <v>9</v>
      </c>
      <c r="K146">
        <f>punkt_szczepień__3[[#This Row],[godz]]-7</f>
        <v>2</v>
      </c>
      <c r="L146">
        <f>VALUE(MID(punkt_szczepień__3[[#This Row],[PESEL]],1,1))</f>
        <v>0</v>
      </c>
      <c r="X146" s="2"/>
    </row>
    <row r="147" spans="1:24" x14ac:dyDescent="0.25">
      <c r="A147" t="s">
        <v>153</v>
      </c>
      <c r="B147" t="s">
        <v>5</v>
      </c>
      <c r="C147" s="1">
        <v>0.38946759259259262</v>
      </c>
      <c r="D147">
        <v>1</v>
      </c>
      <c r="E147" t="str">
        <f>MID(punkt_szczepień__3[[#This Row],[PESEL]],3,1)</f>
        <v>0</v>
      </c>
      <c r="F147">
        <f t="shared" si="2"/>
        <v>19</v>
      </c>
      <c r="G147" t="str">
        <f>MID(punkt_szczepień__3[[#This Row],[PESEL]],10,1)</f>
        <v>8</v>
      </c>
      <c r="H147" t="str">
        <f>IF(MOD(punkt_szczepień__3[[#This Row],[l. płeć]],2)=1,"M","K")</f>
        <v>K</v>
      </c>
      <c r="I147">
        <f>IF(punkt_szczepień__3[[#This Row],[RODZAJ SZCZEPIONKI]]="Johnson&amp;Johnson",1,IF(punkt_szczepień__3[[#This Row],[KTÓRA DAWKA ]]=2,1,0))</f>
        <v>1</v>
      </c>
      <c r="J147">
        <f>HOUR(punkt_szczepień__3[[#This Row],[GODZINA ZASZCZEPIENIA]])</f>
        <v>9</v>
      </c>
      <c r="K147">
        <f>punkt_szczepień__3[[#This Row],[godz]]-7</f>
        <v>2</v>
      </c>
      <c r="L147">
        <f>VALUE(MID(punkt_szczepień__3[[#This Row],[PESEL]],1,1))</f>
        <v>6</v>
      </c>
      <c r="X147" s="2"/>
    </row>
    <row r="148" spans="1:24" x14ac:dyDescent="0.25">
      <c r="A148" t="s">
        <v>154</v>
      </c>
      <c r="B148" t="s">
        <v>6</v>
      </c>
      <c r="C148" s="1">
        <v>0.38975694444444442</v>
      </c>
      <c r="D148">
        <v>1</v>
      </c>
      <c r="E148" t="str">
        <f>MID(punkt_szczepień__3[[#This Row],[PESEL]],3,1)</f>
        <v>1</v>
      </c>
      <c r="F148">
        <f t="shared" si="2"/>
        <v>19</v>
      </c>
      <c r="G148" t="str">
        <f>MID(punkt_szczepień__3[[#This Row],[PESEL]],10,1)</f>
        <v>9</v>
      </c>
      <c r="H148" t="str">
        <f>IF(MOD(punkt_szczepień__3[[#This Row],[l. płeć]],2)=1,"M","K")</f>
        <v>M</v>
      </c>
      <c r="I148">
        <f>IF(punkt_szczepień__3[[#This Row],[RODZAJ SZCZEPIONKI]]="Johnson&amp;Johnson",1,IF(punkt_szczepień__3[[#This Row],[KTÓRA DAWKA ]]=2,1,0))</f>
        <v>0</v>
      </c>
      <c r="J148">
        <f>HOUR(punkt_szczepień__3[[#This Row],[GODZINA ZASZCZEPIENIA]])</f>
        <v>9</v>
      </c>
      <c r="K148">
        <f>punkt_szczepień__3[[#This Row],[godz]]-7</f>
        <v>2</v>
      </c>
      <c r="L148">
        <f>VALUE(MID(punkt_szczepień__3[[#This Row],[PESEL]],1,1))</f>
        <v>5</v>
      </c>
      <c r="X148" s="2"/>
    </row>
    <row r="149" spans="1:24" x14ac:dyDescent="0.25">
      <c r="A149" t="s">
        <v>155</v>
      </c>
      <c r="B149" t="s">
        <v>7</v>
      </c>
      <c r="C149" s="1">
        <v>0.39004629629629628</v>
      </c>
      <c r="D149">
        <v>1</v>
      </c>
      <c r="E149" t="str">
        <f>MID(punkt_szczepień__3[[#This Row],[PESEL]],3,1)</f>
        <v>0</v>
      </c>
      <c r="F149">
        <f t="shared" si="2"/>
        <v>19</v>
      </c>
      <c r="G149" t="str">
        <f>MID(punkt_szczepień__3[[#This Row],[PESEL]],10,1)</f>
        <v>7</v>
      </c>
      <c r="H149" t="str">
        <f>IF(MOD(punkt_szczepień__3[[#This Row],[l. płeć]],2)=1,"M","K")</f>
        <v>M</v>
      </c>
      <c r="I149">
        <f>IF(punkt_szczepień__3[[#This Row],[RODZAJ SZCZEPIONKI]]="Johnson&amp;Johnson",1,IF(punkt_szczepień__3[[#This Row],[KTÓRA DAWKA ]]=2,1,0))</f>
        <v>0</v>
      </c>
      <c r="J149">
        <f>HOUR(punkt_szczepień__3[[#This Row],[GODZINA ZASZCZEPIENIA]])</f>
        <v>9</v>
      </c>
      <c r="K149">
        <f>punkt_szczepień__3[[#This Row],[godz]]-7</f>
        <v>2</v>
      </c>
      <c r="L149">
        <f>VALUE(MID(punkt_szczepień__3[[#This Row],[PESEL]],1,1))</f>
        <v>9</v>
      </c>
      <c r="X149" s="2"/>
    </row>
    <row r="150" spans="1:24" x14ac:dyDescent="0.25">
      <c r="A150" t="s">
        <v>156</v>
      </c>
      <c r="B150" t="s">
        <v>5</v>
      </c>
      <c r="C150" s="1">
        <v>0.39033564814814814</v>
      </c>
      <c r="D150">
        <v>1</v>
      </c>
      <c r="E150" t="str">
        <f>MID(punkt_szczepień__3[[#This Row],[PESEL]],3,1)</f>
        <v>0</v>
      </c>
      <c r="F150">
        <f t="shared" si="2"/>
        <v>19</v>
      </c>
      <c r="G150" t="str">
        <f>MID(punkt_szczepień__3[[#This Row],[PESEL]],10,1)</f>
        <v>1</v>
      </c>
      <c r="H150" t="str">
        <f>IF(MOD(punkt_szczepień__3[[#This Row],[l. płeć]],2)=1,"M","K")</f>
        <v>M</v>
      </c>
      <c r="I150">
        <f>IF(punkt_szczepień__3[[#This Row],[RODZAJ SZCZEPIONKI]]="Johnson&amp;Johnson",1,IF(punkt_szczepień__3[[#This Row],[KTÓRA DAWKA ]]=2,1,0))</f>
        <v>1</v>
      </c>
      <c r="J150">
        <f>HOUR(punkt_szczepień__3[[#This Row],[GODZINA ZASZCZEPIENIA]])</f>
        <v>9</v>
      </c>
      <c r="K150">
        <f>punkt_szczepień__3[[#This Row],[godz]]-7</f>
        <v>2</v>
      </c>
      <c r="L150">
        <f>VALUE(MID(punkt_szczepień__3[[#This Row],[PESEL]],1,1))</f>
        <v>2</v>
      </c>
      <c r="X150" s="2"/>
    </row>
    <row r="151" spans="1:24" x14ac:dyDescent="0.25">
      <c r="A151" t="s">
        <v>157</v>
      </c>
      <c r="B151" t="s">
        <v>4</v>
      </c>
      <c r="C151" s="1">
        <v>0.390625</v>
      </c>
      <c r="D151">
        <v>1</v>
      </c>
      <c r="E151" t="str">
        <f>MID(punkt_szczepień__3[[#This Row],[PESEL]],3,1)</f>
        <v>2</v>
      </c>
      <c r="F151">
        <f t="shared" si="2"/>
        <v>20</v>
      </c>
      <c r="G151" t="str">
        <f>MID(punkt_szczepień__3[[#This Row],[PESEL]],10,1)</f>
        <v>8</v>
      </c>
      <c r="H151" t="str">
        <f>IF(MOD(punkt_szczepień__3[[#This Row],[l. płeć]],2)=1,"M","K")</f>
        <v>K</v>
      </c>
      <c r="I151">
        <f>IF(punkt_szczepień__3[[#This Row],[RODZAJ SZCZEPIONKI]]="Johnson&amp;Johnson",1,IF(punkt_szczepień__3[[#This Row],[KTÓRA DAWKA ]]=2,1,0))</f>
        <v>0</v>
      </c>
      <c r="J151">
        <f>HOUR(punkt_szczepień__3[[#This Row],[GODZINA ZASZCZEPIENIA]])</f>
        <v>9</v>
      </c>
      <c r="K151">
        <f>punkt_szczepień__3[[#This Row],[godz]]-7</f>
        <v>2</v>
      </c>
      <c r="L151">
        <f>VALUE(MID(punkt_szczepień__3[[#This Row],[PESEL]],1,1))</f>
        <v>0</v>
      </c>
      <c r="X151" s="2"/>
    </row>
    <row r="152" spans="1:24" x14ac:dyDescent="0.25">
      <c r="A152" t="s">
        <v>158</v>
      </c>
      <c r="B152" t="s">
        <v>6</v>
      </c>
      <c r="C152" s="1">
        <v>0.39120370370370372</v>
      </c>
      <c r="D152">
        <v>2</v>
      </c>
      <c r="E152" t="str">
        <f>MID(punkt_szczepień__3[[#This Row],[PESEL]],3,1)</f>
        <v>2</v>
      </c>
      <c r="F152">
        <f t="shared" si="2"/>
        <v>20</v>
      </c>
      <c r="G152" t="str">
        <f>MID(punkt_szczepień__3[[#This Row],[PESEL]],10,1)</f>
        <v>2</v>
      </c>
      <c r="H152" t="str">
        <f>IF(MOD(punkt_szczepień__3[[#This Row],[l. płeć]],2)=1,"M","K")</f>
        <v>K</v>
      </c>
      <c r="I152">
        <f>IF(punkt_szczepień__3[[#This Row],[RODZAJ SZCZEPIONKI]]="Johnson&amp;Johnson",1,IF(punkt_szczepień__3[[#This Row],[KTÓRA DAWKA ]]=2,1,0))</f>
        <v>1</v>
      </c>
      <c r="J152">
        <f>HOUR(punkt_szczepień__3[[#This Row],[GODZINA ZASZCZEPIENIA]])</f>
        <v>9</v>
      </c>
      <c r="K152">
        <f>punkt_szczepień__3[[#This Row],[godz]]-7</f>
        <v>2</v>
      </c>
      <c r="L152">
        <f>VALUE(MID(punkt_szczepień__3[[#This Row],[PESEL]],1,1))</f>
        <v>0</v>
      </c>
      <c r="X152" s="2"/>
    </row>
    <row r="153" spans="1:24" x14ac:dyDescent="0.25">
      <c r="A153" t="s">
        <v>159</v>
      </c>
      <c r="B153" t="s">
        <v>5</v>
      </c>
      <c r="C153" s="1">
        <v>0.39149305555555558</v>
      </c>
      <c r="D153">
        <v>1</v>
      </c>
      <c r="E153" t="str">
        <f>MID(punkt_szczepień__3[[#This Row],[PESEL]],3,1)</f>
        <v>0</v>
      </c>
      <c r="F153">
        <f t="shared" si="2"/>
        <v>19</v>
      </c>
      <c r="G153" t="str">
        <f>MID(punkt_szczepień__3[[#This Row],[PESEL]],10,1)</f>
        <v>3</v>
      </c>
      <c r="H153" t="str">
        <f>IF(MOD(punkt_szczepień__3[[#This Row],[l. płeć]],2)=1,"M","K")</f>
        <v>M</v>
      </c>
      <c r="I153">
        <f>IF(punkt_szczepień__3[[#This Row],[RODZAJ SZCZEPIONKI]]="Johnson&amp;Johnson",1,IF(punkt_szczepień__3[[#This Row],[KTÓRA DAWKA ]]=2,1,0))</f>
        <v>1</v>
      </c>
      <c r="J153">
        <f>HOUR(punkt_szczepień__3[[#This Row],[GODZINA ZASZCZEPIENIA]])</f>
        <v>9</v>
      </c>
      <c r="K153">
        <f>punkt_szczepień__3[[#This Row],[godz]]-7</f>
        <v>2</v>
      </c>
      <c r="L153">
        <f>VALUE(MID(punkt_szczepień__3[[#This Row],[PESEL]],1,1))</f>
        <v>6</v>
      </c>
      <c r="X153" s="2"/>
    </row>
    <row r="154" spans="1:24" x14ac:dyDescent="0.25">
      <c r="A154" t="s">
        <v>160</v>
      </c>
      <c r="B154" t="s">
        <v>5</v>
      </c>
      <c r="C154" s="1">
        <v>0.39178240740740738</v>
      </c>
      <c r="D154">
        <v>1</v>
      </c>
      <c r="E154" t="str">
        <f>MID(punkt_szczepień__3[[#This Row],[PESEL]],3,1)</f>
        <v>3</v>
      </c>
      <c r="F154">
        <f t="shared" si="2"/>
        <v>20</v>
      </c>
      <c r="G154" t="str">
        <f>MID(punkt_szczepień__3[[#This Row],[PESEL]],10,1)</f>
        <v>9</v>
      </c>
      <c r="H154" t="str">
        <f>IF(MOD(punkt_szczepień__3[[#This Row],[l. płeć]],2)=1,"M","K")</f>
        <v>M</v>
      </c>
      <c r="I154">
        <f>IF(punkt_szczepień__3[[#This Row],[RODZAJ SZCZEPIONKI]]="Johnson&amp;Johnson",1,IF(punkt_szczepień__3[[#This Row],[KTÓRA DAWKA ]]=2,1,0))</f>
        <v>1</v>
      </c>
      <c r="J154">
        <f>HOUR(punkt_szczepień__3[[#This Row],[GODZINA ZASZCZEPIENIA]])</f>
        <v>9</v>
      </c>
      <c r="K154">
        <f>punkt_szczepień__3[[#This Row],[godz]]-7</f>
        <v>2</v>
      </c>
      <c r="L154">
        <f>VALUE(MID(punkt_szczepień__3[[#This Row],[PESEL]],1,1))</f>
        <v>0</v>
      </c>
      <c r="X154" s="2"/>
    </row>
    <row r="155" spans="1:24" x14ac:dyDescent="0.25">
      <c r="A155" t="s">
        <v>161</v>
      </c>
      <c r="B155" t="s">
        <v>6</v>
      </c>
      <c r="C155" s="1">
        <v>0.39207175925925924</v>
      </c>
      <c r="D155">
        <v>1</v>
      </c>
      <c r="E155" t="str">
        <f>MID(punkt_szczepień__3[[#This Row],[PESEL]],3,1)</f>
        <v>0</v>
      </c>
      <c r="F155">
        <f t="shared" si="2"/>
        <v>19</v>
      </c>
      <c r="G155" t="str">
        <f>MID(punkt_szczepień__3[[#This Row],[PESEL]],10,1)</f>
        <v>6</v>
      </c>
      <c r="H155" t="str">
        <f>IF(MOD(punkt_szczepień__3[[#This Row],[l. płeć]],2)=1,"M","K")</f>
        <v>K</v>
      </c>
      <c r="I155">
        <f>IF(punkt_szczepień__3[[#This Row],[RODZAJ SZCZEPIONKI]]="Johnson&amp;Johnson",1,IF(punkt_szczepień__3[[#This Row],[KTÓRA DAWKA ]]=2,1,0))</f>
        <v>0</v>
      </c>
      <c r="J155">
        <f>HOUR(punkt_szczepień__3[[#This Row],[GODZINA ZASZCZEPIENIA]])</f>
        <v>9</v>
      </c>
      <c r="K155">
        <f>punkt_szczepień__3[[#This Row],[godz]]-7</f>
        <v>2</v>
      </c>
      <c r="L155">
        <f>VALUE(MID(punkt_szczepień__3[[#This Row],[PESEL]],1,1))</f>
        <v>4</v>
      </c>
      <c r="X155" s="2"/>
    </row>
    <row r="156" spans="1:24" x14ac:dyDescent="0.25">
      <c r="A156" t="s">
        <v>162</v>
      </c>
      <c r="B156" t="s">
        <v>4</v>
      </c>
      <c r="C156" s="1">
        <v>0.3923611111111111</v>
      </c>
      <c r="D156">
        <v>1</v>
      </c>
      <c r="E156" t="str">
        <f>MID(punkt_szczepień__3[[#This Row],[PESEL]],3,1)</f>
        <v>0</v>
      </c>
      <c r="F156">
        <f t="shared" si="2"/>
        <v>19</v>
      </c>
      <c r="G156" t="str">
        <f>MID(punkt_szczepień__3[[#This Row],[PESEL]],10,1)</f>
        <v>7</v>
      </c>
      <c r="H156" t="str">
        <f>IF(MOD(punkt_szczepień__3[[#This Row],[l. płeć]],2)=1,"M","K")</f>
        <v>M</v>
      </c>
      <c r="I156">
        <f>IF(punkt_szczepień__3[[#This Row],[RODZAJ SZCZEPIONKI]]="Johnson&amp;Johnson",1,IF(punkt_szczepień__3[[#This Row],[KTÓRA DAWKA ]]=2,1,0))</f>
        <v>0</v>
      </c>
      <c r="J156">
        <f>HOUR(punkt_szczepień__3[[#This Row],[GODZINA ZASZCZEPIENIA]])</f>
        <v>9</v>
      </c>
      <c r="K156">
        <f>punkt_szczepień__3[[#This Row],[godz]]-7</f>
        <v>2</v>
      </c>
      <c r="L156">
        <f>VALUE(MID(punkt_szczepień__3[[#This Row],[PESEL]],1,1))</f>
        <v>2</v>
      </c>
      <c r="X156" s="2"/>
    </row>
    <row r="157" spans="1:24" x14ac:dyDescent="0.25">
      <c r="A157" t="s">
        <v>163</v>
      </c>
      <c r="B157" t="s">
        <v>4</v>
      </c>
      <c r="C157" s="1">
        <v>0.39293981481481483</v>
      </c>
      <c r="D157">
        <v>2</v>
      </c>
      <c r="E157" t="str">
        <f>MID(punkt_szczepień__3[[#This Row],[PESEL]],3,1)</f>
        <v>1</v>
      </c>
      <c r="F157">
        <f t="shared" si="2"/>
        <v>19</v>
      </c>
      <c r="G157" t="str">
        <f>MID(punkt_szczepień__3[[#This Row],[PESEL]],10,1)</f>
        <v>4</v>
      </c>
      <c r="H157" t="str">
        <f>IF(MOD(punkt_szczepień__3[[#This Row],[l. płeć]],2)=1,"M","K")</f>
        <v>K</v>
      </c>
      <c r="I157">
        <f>IF(punkt_szczepień__3[[#This Row],[RODZAJ SZCZEPIONKI]]="Johnson&amp;Johnson",1,IF(punkt_szczepień__3[[#This Row],[KTÓRA DAWKA ]]=2,1,0))</f>
        <v>1</v>
      </c>
      <c r="J157">
        <f>HOUR(punkt_szczepień__3[[#This Row],[GODZINA ZASZCZEPIENIA]])</f>
        <v>9</v>
      </c>
      <c r="K157">
        <f>punkt_szczepień__3[[#This Row],[godz]]-7</f>
        <v>2</v>
      </c>
      <c r="L157">
        <f>VALUE(MID(punkt_szczepień__3[[#This Row],[PESEL]],1,1))</f>
        <v>3</v>
      </c>
    </row>
    <row r="158" spans="1:24" x14ac:dyDescent="0.25">
      <c r="A158" t="s">
        <v>164</v>
      </c>
      <c r="B158" t="s">
        <v>7</v>
      </c>
      <c r="C158" s="1">
        <v>0.39351851851851855</v>
      </c>
      <c r="D158">
        <v>2</v>
      </c>
      <c r="E158" t="str">
        <f>MID(punkt_szczepień__3[[#This Row],[PESEL]],3,1)</f>
        <v>0</v>
      </c>
      <c r="F158">
        <f t="shared" si="2"/>
        <v>19</v>
      </c>
      <c r="G158" t="str">
        <f>MID(punkt_szczepień__3[[#This Row],[PESEL]],10,1)</f>
        <v>1</v>
      </c>
      <c r="H158" t="str">
        <f>IF(MOD(punkt_szczepień__3[[#This Row],[l. płeć]],2)=1,"M","K")</f>
        <v>M</v>
      </c>
      <c r="I158">
        <f>IF(punkt_szczepień__3[[#This Row],[RODZAJ SZCZEPIONKI]]="Johnson&amp;Johnson",1,IF(punkt_szczepień__3[[#This Row],[KTÓRA DAWKA ]]=2,1,0))</f>
        <v>1</v>
      </c>
      <c r="J158">
        <f>HOUR(punkt_szczepień__3[[#This Row],[GODZINA ZASZCZEPIENIA]])</f>
        <v>9</v>
      </c>
      <c r="K158">
        <f>punkt_szczepień__3[[#This Row],[godz]]-7</f>
        <v>2</v>
      </c>
      <c r="L158">
        <f>VALUE(MID(punkt_szczepień__3[[#This Row],[PESEL]],1,1))</f>
        <v>9</v>
      </c>
    </row>
    <row r="159" spans="1:24" x14ac:dyDescent="0.25">
      <c r="A159" t="s">
        <v>165</v>
      </c>
      <c r="B159" t="s">
        <v>7</v>
      </c>
      <c r="C159" s="1">
        <v>0.39409722222222221</v>
      </c>
      <c r="D159">
        <v>2</v>
      </c>
      <c r="E159" t="str">
        <f>MID(punkt_szczepień__3[[#This Row],[PESEL]],3,1)</f>
        <v>0</v>
      </c>
      <c r="F159">
        <f t="shared" si="2"/>
        <v>19</v>
      </c>
      <c r="G159" t="str">
        <f>MID(punkt_szczepień__3[[#This Row],[PESEL]],10,1)</f>
        <v>6</v>
      </c>
      <c r="H159" t="str">
        <f>IF(MOD(punkt_szczepień__3[[#This Row],[l. płeć]],2)=1,"M","K")</f>
        <v>K</v>
      </c>
      <c r="I159">
        <f>IF(punkt_szczepień__3[[#This Row],[RODZAJ SZCZEPIONKI]]="Johnson&amp;Johnson",1,IF(punkt_szczepień__3[[#This Row],[KTÓRA DAWKA ]]=2,1,0))</f>
        <v>1</v>
      </c>
      <c r="J159">
        <f>HOUR(punkt_szczepień__3[[#This Row],[GODZINA ZASZCZEPIENIA]])</f>
        <v>9</v>
      </c>
      <c r="K159">
        <f>punkt_szczepień__3[[#This Row],[godz]]-7</f>
        <v>2</v>
      </c>
      <c r="L159">
        <f>VALUE(MID(punkt_szczepień__3[[#This Row],[PESEL]],1,1))</f>
        <v>7</v>
      </c>
    </row>
    <row r="160" spans="1:24" x14ac:dyDescent="0.25">
      <c r="A160" t="s">
        <v>166</v>
      </c>
      <c r="B160" t="s">
        <v>5</v>
      </c>
      <c r="C160" s="1">
        <v>0.39438657407407407</v>
      </c>
      <c r="D160">
        <v>1</v>
      </c>
      <c r="E160" t="str">
        <f>MID(punkt_szczepień__3[[#This Row],[PESEL]],3,1)</f>
        <v>2</v>
      </c>
      <c r="F160">
        <f t="shared" si="2"/>
        <v>20</v>
      </c>
      <c r="G160" t="str">
        <f>MID(punkt_szczepień__3[[#This Row],[PESEL]],10,1)</f>
        <v>1</v>
      </c>
      <c r="H160" t="str">
        <f>IF(MOD(punkt_szczepień__3[[#This Row],[l. płeć]],2)=1,"M","K")</f>
        <v>M</v>
      </c>
      <c r="I160">
        <f>IF(punkt_szczepień__3[[#This Row],[RODZAJ SZCZEPIONKI]]="Johnson&amp;Johnson",1,IF(punkt_szczepień__3[[#This Row],[KTÓRA DAWKA ]]=2,1,0))</f>
        <v>1</v>
      </c>
      <c r="J160">
        <f>HOUR(punkt_szczepień__3[[#This Row],[GODZINA ZASZCZEPIENIA]])</f>
        <v>9</v>
      </c>
      <c r="K160">
        <f>punkt_szczepień__3[[#This Row],[godz]]-7</f>
        <v>2</v>
      </c>
      <c r="L160">
        <f>VALUE(MID(punkt_szczepień__3[[#This Row],[PESEL]],1,1))</f>
        <v>0</v>
      </c>
    </row>
    <row r="161" spans="1:12" x14ac:dyDescent="0.25">
      <c r="A161" t="s">
        <v>167</v>
      </c>
      <c r="B161" t="s">
        <v>4</v>
      </c>
      <c r="C161" s="1">
        <v>0.39467592592592593</v>
      </c>
      <c r="D161">
        <v>1</v>
      </c>
      <c r="E161" t="str">
        <f>MID(punkt_szczepień__3[[#This Row],[PESEL]],3,1)</f>
        <v>0</v>
      </c>
      <c r="F161">
        <f t="shared" si="2"/>
        <v>19</v>
      </c>
      <c r="G161" t="str">
        <f>MID(punkt_szczepień__3[[#This Row],[PESEL]],10,1)</f>
        <v>4</v>
      </c>
      <c r="H161" t="str">
        <f>IF(MOD(punkt_szczepień__3[[#This Row],[l. płeć]],2)=1,"M","K")</f>
        <v>K</v>
      </c>
      <c r="I161">
        <f>IF(punkt_szczepień__3[[#This Row],[RODZAJ SZCZEPIONKI]]="Johnson&amp;Johnson",1,IF(punkt_szczepień__3[[#This Row],[KTÓRA DAWKA ]]=2,1,0))</f>
        <v>0</v>
      </c>
      <c r="J161">
        <f>HOUR(punkt_szczepień__3[[#This Row],[GODZINA ZASZCZEPIENIA]])</f>
        <v>9</v>
      </c>
      <c r="K161">
        <f>punkt_szczepień__3[[#This Row],[godz]]-7</f>
        <v>2</v>
      </c>
      <c r="L161">
        <f>VALUE(MID(punkt_szczepień__3[[#This Row],[PESEL]],1,1))</f>
        <v>7</v>
      </c>
    </row>
    <row r="162" spans="1:12" x14ac:dyDescent="0.25">
      <c r="A162" t="s">
        <v>168</v>
      </c>
      <c r="B162" t="s">
        <v>6</v>
      </c>
      <c r="C162" s="1">
        <v>0.39525462962962965</v>
      </c>
      <c r="D162">
        <v>2</v>
      </c>
      <c r="E162" t="str">
        <f>MID(punkt_szczepień__3[[#This Row],[PESEL]],3,1)</f>
        <v>1</v>
      </c>
      <c r="F162">
        <f t="shared" si="2"/>
        <v>19</v>
      </c>
      <c r="G162" t="str">
        <f>MID(punkt_szczepień__3[[#This Row],[PESEL]],10,1)</f>
        <v>4</v>
      </c>
      <c r="H162" t="str">
        <f>IF(MOD(punkt_szczepień__3[[#This Row],[l. płeć]],2)=1,"M","K")</f>
        <v>K</v>
      </c>
      <c r="I162">
        <f>IF(punkt_szczepień__3[[#This Row],[RODZAJ SZCZEPIONKI]]="Johnson&amp;Johnson",1,IF(punkt_szczepień__3[[#This Row],[KTÓRA DAWKA ]]=2,1,0))</f>
        <v>1</v>
      </c>
      <c r="J162">
        <f>HOUR(punkt_szczepień__3[[#This Row],[GODZINA ZASZCZEPIENIA]])</f>
        <v>9</v>
      </c>
      <c r="K162">
        <f>punkt_szczepień__3[[#This Row],[godz]]-7</f>
        <v>2</v>
      </c>
      <c r="L162">
        <f>VALUE(MID(punkt_szczepień__3[[#This Row],[PESEL]],1,1))</f>
        <v>6</v>
      </c>
    </row>
    <row r="163" spans="1:12" x14ac:dyDescent="0.25">
      <c r="A163" t="s">
        <v>169</v>
      </c>
      <c r="B163" t="s">
        <v>6</v>
      </c>
      <c r="C163" s="1">
        <v>0.39554398148148145</v>
      </c>
      <c r="D163">
        <v>1</v>
      </c>
      <c r="E163" t="str">
        <f>MID(punkt_szczepień__3[[#This Row],[PESEL]],3,1)</f>
        <v>3</v>
      </c>
      <c r="F163">
        <f t="shared" si="2"/>
        <v>20</v>
      </c>
      <c r="G163" t="str">
        <f>MID(punkt_szczepień__3[[#This Row],[PESEL]],10,1)</f>
        <v>1</v>
      </c>
      <c r="H163" t="str">
        <f>IF(MOD(punkt_szczepień__3[[#This Row],[l. płeć]],2)=1,"M","K")</f>
        <v>M</v>
      </c>
      <c r="I163">
        <f>IF(punkt_szczepień__3[[#This Row],[RODZAJ SZCZEPIONKI]]="Johnson&amp;Johnson",1,IF(punkt_szczepień__3[[#This Row],[KTÓRA DAWKA ]]=2,1,0))</f>
        <v>0</v>
      </c>
      <c r="J163">
        <f>HOUR(punkt_szczepień__3[[#This Row],[GODZINA ZASZCZEPIENIA]])</f>
        <v>9</v>
      </c>
      <c r="K163">
        <f>punkt_szczepień__3[[#This Row],[godz]]-7</f>
        <v>2</v>
      </c>
      <c r="L163">
        <f>VALUE(MID(punkt_szczepień__3[[#This Row],[PESEL]],1,1))</f>
        <v>0</v>
      </c>
    </row>
    <row r="164" spans="1:12" x14ac:dyDescent="0.25">
      <c r="A164" t="s">
        <v>170</v>
      </c>
      <c r="B164" t="s">
        <v>6</v>
      </c>
      <c r="C164" s="1">
        <v>0.39612268518518517</v>
      </c>
      <c r="D164">
        <v>2</v>
      </c>
      <c r="E164" t="str">
        <f>MID(punkt_szczepień__3[[#This Row],[PESEL]],3,1)</f>
        <v>0</v>
      </c>
      <c r="F164">
        <f t="shared" si="2"/>
        <v>19</v>
      </c>
      <c r="G164" t="str">
        <f>MID(punkt_szczepień__3[[#This Row],[PESEL]],10,1)</f>
        <v>3</v>
      </c>
      <c r="H164" t="str">
        <f>IF(MOD(punkt_szczepień__3[[#This Row],[l. płeć]],2)=1,"M","K")</f>
        <v>M</v>
      </c>
      <c r="I164">
        <f>IF(punkt_szczepień__3[[#This Row],[RODZAJ SZCZEPIONKI]]="Johnson&amp;Johnson",1,IF(punkt_szczepień__3[[#This Row],[KTÓRA DAWKA ]]=2,1,0))</f>
        <v>1</v>
      </c>
      <c r="J164">
        <f>HOUR(punkt_szczepień__3[[#This Row],[GODZINA ZASZCZEPIENIA]])</f>
        <v>9</v>
      </c>
      <c r="K164">
        <f>punkt_szczepień__3[[#This Row],[godz]]-7</f>
        <v>2</v>
      </c>
      <c r="L164">
        <f>VALUE(MID(punkt_szczepień__3[[#This Row],[PESEL]],1,1))</f>
        <v>3</v>
      </c>
    </row>
    <row r="165" spans="1:12" x14ac:dyDescent="0.25">
      <c r="A165" t="s">
        <v>171</v>
      </c>
      <c r="B165" t="s">
        <v>5</v>
      </c>
      <c r="C165" s="1">
        <v>0.39641203703703703</v>
      </c>
      <c r="D165">
        <v>1</v>
      </c>
      <c r="E165" t="str">
        <f>MID(punkt_szczepień__3[[#This Row],[PESEL]],3,1)</f>
        <v>0</v>
      </c>
      <c r="F165">
        <f t="shared" si="2"/>
        <v>19</v>
      </c>
      <c r="G165" t="str">
        <f>MID(punkt_szczepień__3[[#This Row],[PESEL]],10,1)</f>
        <v>4</v>
      </c>
      <c r="H165" t="str">
        <f>IF(MOD(punkt_szczepień__3[[#This Row],[l. płeć]],2)=1,"M","K")</f>
        <v>K</v>
      </c>
      <c r="I165">
        <f>IF(punkt_szczepień__3[[#This Row],[RODZAJ SZCZEPIONKI]]="Johnson&amp;Johnson",1,IF(punkt_szczepień__3[[#This Row],[KTÓRA DAWKA ]]=2,1,0))</f>
        <v>1</v>
      </c>
      <c r="J165">
        <f>HOUR(punkt_szczepień__3[[#This Row],[GODZINA ZASZCZEPIENIA]])</f>
        <v>9</v>
      </c>
      <c r="K165">
        <f>punkt_szczepień__3[[#This Row],[godz]]-7</f>
        <v>2</v>
      </c>
      <c r="L165">
        <f>VALUE(MID(punkt_szczepień__3[[#This Row],[PESEL]],1,1))</f>
        <v>5</v>
      </c>
    </row>
    <row r="166" spans="1:12" x14ac:dyDescent="0.25">
      <c r="A166" t="s">
        <v>172</v>
      </c>
      <c r="B166" t="s">
        <v>4</v>
      </c>
      <c r="C166" s="1">
        <v>0.39699074074074076</v>
      </c>
      <c r="D166">
        <v>2</v>
      </c>
      <c r="E166" t="str">
        <f>MID(punkt_szczepień__3[[#This Row],[PESEL]],3,1)</f>
        <v>0</v>
      </c>
      <c r="F166">
        <f t="shared" si="2"/>
        <v>19</v>
      </c>
      <c r="G166" t="str">
        <f>MID(punkt_szczepień__3[[#This Row],[PESEL]],10,1)</f>
        <v>3</v>
      </c>
      <c r="H166" t="str">
        <f>IF(MOD(punkt_szczepień__3[[#This Row],[l. płeć]],2)=1,"M","K")</f>
        <v>M</v>
      </c>
      <c r="I166">
        <f>IF(punkt_szczepień__3[[#This Row],[RODZAJ SZCZEPIONKI]]="Johnson&amp;Johnson",1,IF(punkt_szczepień__3[[#This Row],[KTÓRA DAWKA ]]=2,1,0))</f>
        <v>1</v>
      </c>
      <c r="J166">
        <f>HOUR(punkt_szczepień__3[[#This Row],[GODZINA ZASZCZEPIENIA]])</f>
        <v>9</v>
      </c>
      <c r="K166">
        <f>punkt_szczepień__3[[#This Row],[godz]]-7</f>
        <v>2</v>
      </c>
      <c r="L166">
        <f>VALUE(MID(punkt_szczepień__3[[#This Row],[PESEL]],1,1))</f>
        <v>9</v>
      </c>
    </row>
    <row r="167" spans="1:12" x14ac:dyDescent="0.25">
      <c r="A167" t="s">
        <v>173</v>
      </c>
      <c r="B167" t="s">
        <v>6</v>
      </c>
      <c r="C167" s="1">
        <v>0.39756944444444442</v>
      </c>
      <c r="D167">
        <v>2</v>
      </c>
      <c r="E167" t="str">
        <f>MID(punkt_szczepień__3[[#This Row],[PESEL]],3,1)</f>
        <v>0</v>
      </c>
      <c r="F167">
        <f t="shared" si="2"/>
        <v>19</v>
      </c>
      <c r="G167" t="str">
        <f>MID(punkt_szczepień__3[[#This Row],[PESEL]],10,1)</f>
        <v>5</v>
      </c>
      <c r="H167" t="str">
        <f>IF(MOD(punkt_szczepień__3[[#This Row],[l. płeć]],2)=1,"M","K")</f>
        <v>M</v>
      </c>
      <c r="I167">
        <f>IF(punkt_szczepień__3[[#This Row],[RODZAJ SZCZEPIONKI]]="Johnson&amp;Johnson",1,IF(punkt_szczepień__3[[#This Row],[KTÓRA DAWKA ]]=2,1,0))</f>
        <v>1</v>
      </c>
      <c r="J167">
        <f>HOUR(punkt_szczepień__3[[#This Row],[GODZINA ZASZCZEPIENIA]])</f>
        <v>9</v>
      </c>
      <c r="K167">
        <f>punkt_szczepień__3[[#This Row],[godz]]-7</f>
        <v>2</v>
      </c>
      <c r="L167">
        <f>VALUE(MID(punkt_szczepień__3[[#This Row],[PESEL]],1,1))</f>
        <v>3</v>
      </c>
    </row>
    <row r="168" spans="1:12" x14ac:dyDescent="0.25">
      <c r="A168" t="s">
        <v>174</v>
      </c>
      <c r="B168" t="s">
        <v>6</v>
      </c>
      <c r="C168" s="1">
        <v>0.39785879629629628</v>
      </c>
      <c r="D168">
        <v>1</v>
      </c>
      <c r="E168" t="str">
        <f>MID(punkt_szczepień__3[[#This Row],[PESEL]],3,1)</f>
        <v>2</v>
      </c>
      <c r="F168">
        <f t="shared" si="2"/>
        <v>20</v>
      </c>
      <c r="G168" t="str">
        <f>MID(punkt_szczepień__3[[#This Row],[PESEL]],10,1)</f>
        <v>9</v>
      </c>
      <c r="H168" t="str">
        <f>IF(MOD(punkt_szczepień__3[[#This Row],[l. płeć]],2)=1,"M","K")</f>
        <v>M</v>
      </c>
      <c r="I168">
        <f>IF(punkt_szczepień__3[[#This Row],[RODZAJ SZCZEPIONKI]]="Johnson&amp;Johnson",1,IF(punkt_szczepień__3[[#This Row],[KTÓRA DAWKA ]]=2,1,0))</f>
        <v>0</v>
      </c>
      <c r="J168">
        <f>HOUR(punkt_szczepień__3[[#This Row],[GODZINA ZASZCZEPIENIA]])</f>
        <v>9</v>
      </c>
      <c r="K168">
        <f>punkt_szczepień__3[[#This Row],[godz]]-7</f>
        <v>2</v>
      </c>
      <c r="L168">
        <f>VALUE(MID(punkt_szczepień__3[[#This Row],[PESEL]],1,1))</f>
        <v>0</v>
      </c>
    </row>
    <row r="169" spans="1:12" x14ac:dyDescent="0.25">
      <c r="A169" t="s">
        <v>175</v>
      </c>
      <c r="B169" t="s">
        <v>6</v>
      </c>
      <c r="C169" s="1">
        <v>0.3984375</v>
      </c>
      <c r="D169">
        <v>2</v>
      </c>
      <c r="E169" t="str">
        <f>MID(punkt_szczepień__3[[#This Row],[PESEL]],3,1)</f>
        <v>0</v>
      </c>
      <c r="F169">
        <f t="shared" si="2"/>
        <v>19</v>
      </c>
      <c r="G169" t="str">
        <f>MID(punkt_szczepień__3[[#This Row],[PESEL]],10,1)</f>
        <v>7</v>
      </c>
      <c r="H169" t="str">
        <f>IF(MOD(punkt_szczepień__3[[#This Row],[l. płeć]],2)=1,"M","K")</f>
        <v>M</v>
      </c>
      <c r="I169">
        <f>IF(punkt_szczepień__3[[#This Row],[RODZAJ SZCZEPIONKI]]="Johnson&amp;Johnson",1,IF(punkt_szczepień__3[[#This Row],[KTÓRA DAWKA ]]=2,1,0))</f>
        <v>1</v>
      </c>
      <c r="J169">
        <f>HOUR(punkt_szczepień__3[[#This Row],[GODZINA ZASZCZEPIENIA]])</f>
        <v>9</v>
      </c>
      <c r="K169">
        <f>punkt_szczepień__3[[#This Row],[godz]]-7</f>
        <v>2</v>
      </c>
      <c r="L169">
        <f>VALUE(MID(punkt_szczepień__3[[#This Row],[PESEL]],1,1))</f>
        <v>6</v>
      </c>
    </row>
    <row r="170" spans="1:12" x14ac:dyDescent="0.25">
      <c r="A170" t="s">
        <v>176</v>
      </c>
      <c r="B170" t="s">
        <v>5</v>
      </c>
      <c r="C170" s="1">
        <v>0.39872685185185186</v>
      </c>
      <c r="D170">
        <v>1</v>
      </c>
      <c r="E170" t="str">
        <f>MID(punkt_szczepień__3[[#This Row],[PESEL]],3,1)</f>
        <v>0</v>
      </c>
      <c r="F170">
        <f t="shared" si="2"/>
        <v>19</v>
      </c>
      <c r="G170" t="str">
        <f>MID(punkt_szczepień__3[[#This Row],[PESEL]],10,1)</f>
        <v>9</v>
      </c>
      <c r="H170" t="str">
        <f>IF(MOD(punkt_szczepień__3[[#This Row],[l. płeć]],2)=1,"M","K")</f>
        <v>M</v>
      </c>
      <c r="I170">
        <f>IF(punkt_szczepień__3[[#This Row],[RODZAJ SZCZEPIONKI]]="Johnson&amp;Johnson",1,IF(punkt_szczepień__3[[#This Row],[KTÓRA DAWKA ]]=2,1,0))</f>
        <v>1</v>
      </c>
      <c r="J170">
        <f>HOUR(punkt_szczepień__3[[#This Row],[GODZINA ZASZCZEPIENIA]])</f>
        <v>9</v>
      </c>
      <c r="K170">
        <f>punkt_szczepień__3[[#This Row],[godz]]-7</f>
        <v>2</v>
      </c>
      <c r="L170">
        <f>VALUE(MID(punkt_szczepień__3[[#This Row],[PESEL]],1,1))</f>
        <v>5</v>
      </c>
    </row>
    <row r="171" spans="1:12" x14ac:dyDescent="0.25">
      <c r="A171" t="s">
        <v>177</v>
      </c>
      <c r="B171" t="s">
        <v>4</v>
      </c>
      <c r="C171" s="1">
        <v>0.39930555555555558</v>
      </c>
      <c r="D171">
        <v>2</v>
      </c>
      <c r="E171" t="str">
        <f>MID(punkt_szczepień__3[[#This Row],[PESEL]],3,1)</f>
        <v>0</v>
      </c>
      <c r="F171">
        <f t="shared" si="2"/>
        <v>19</v>
      </c>
      <c r="G171" t="str">
        <f>MID(punkt_szczepień__3[[#This Row],[PESEL]],10,1)</f>
        <v>2</v>
      </c>
      <c r="H171" t="str">
        <f>IF(MOD(punkt_szczepień__3[[#This Row],[l. płeć]],2)=1,"M","K")</f>
        <v>K</v>
      </c>
      <c r="I171">
        <f>IF(punkt_szczepień__3[[#This Row],[RODZAJ SZCZEPIONKI]]="Johnson&amp;Johnson",1,IF(punkt_szczepień__3[[#This Row],[KTÓRA DAWKA ]]=2,1,0))</f>
        <v>1</v>
      </c>
      <c r="J171">
        <f>HOUR(punkt_szczepień__3[[#This Row],[GODZINA ZASZCZEPIENIA]])</f>
        <v>9</v>
      </c>
      <c r="K171">
        <f>punkt_szczepień__3[[#This Row],[godz]]-7</f>
        <v>2</v>
      </c>
      <c r="L171">
        <f>VALUE(MID(punkt_szczepień__3[[#This Row],[PESEL]],1,1))</f>
        <v>9</v>
      </c>
    </row>
    <row r="172" spans="1:12" x14ac:dyDescent="0.25">
      <c r="A172" t="s">
        <v>178</v>
      </c>
      <c r="B172" t="s">
        <v>4</v>
      </c>
      <c r="C172" s="1">
        <v>0.39959490740740738</v>
      </c>
      <c r="D172">
        <v>1</v>
      </c>
      <c r="E172" t="str">
        <f>MID(punkt_szczepień__3[[#This Row],[PESEL]],3,1)</f>
        <v>1</v>
      </c>
      <c r="F172">
        <f t="shared" si="2"/>
        <v>19</v>
      </c>
      <c r="G172" t="str">
        <f>MID(punkt_szczepień__3[[#This Row],[PESEL]],10,1)</f>
        <v>4</v>
      </c>
      <c r="H172" t="str">
        <f>IF(MOD(punkt_szczepień__3[[#This Row],[l. płeć]],2)=1,"M","K")</f>
        <v>K</v>
      </c>
      <c r="I172">
        <f>IF(punkt_szczepień__3[[#This Row],[RODZAJ SZCZEPIONKI]]="Johnson&amp;Johnson",1,IF(punkt_szczepień__3[[#This Row],[KTÓRA DAWKA ]]=2,1,0))</f>
        <v>0</v>
      </c>
      <c r="J172">
        <f>HOUR(punkt_szczepień__3[[#This Row],[GODZINA ZASZCZEPIENIA]])</f>
        <v>9</v>
      </c>
      <c r="K172">
        <f>punkt_szczepień__3[[#This Row],[godz]]-7</f>
        <v>2</v>
      </c>
      <c r="L172">
        <f>VALUE(MID(punkt_szczepień__3[[#This Row],[PESEL]],1,1))</f>
        <v>5</v>
      </c>
    </row>
    <row r="173" spans="1:12" x14ac:dyDescent="0.25">
      <c r="A173" t="s">
        <v>179</v>
      </c>
      <c r="B173" t="s">
        <v>4</v>
      </c>
      <c r="C173" s="1">
        <v>0.4001736111111111</v>
      </c>
      <c r="D173">
        <v>2</v>
      </c>
      <c r="E173" t="str">
        <f>MID(punkt_szczepień__3[[#This Row],[PESEL]],3,1)</f>
        <v>2</v>
      </c>
      <c r="F173">
        <f t="shared" si="2"/>
        <v>20</v>
      </c>
      <c r="G173" t="str">
        <f>MID(punkt_szczepień__3[[#This Row],[PESEL]],10,1)</f>
        <v>3</v>
      </c>
      <c r="H173" t="str">
        <f>IF(MOD(punkt_szczepień__3[[#This Row],[l. płeć]],2)=1,"M","K")</f>
        <v>M</v>
      </c>
      <c r="I173">
        <f>IF(punkt_szczepień__3[[#This Row],[RODZAJ SZCZEPIONKI]]="Johnson&amp;Johnson",1,IF(punkt_szczepień__3[[#This Row],[KTÓRA DAWKA ]]=2,1,0))</f>
        <v>1</v>
      </c>
      <c r="J173">
        <f>HOUR(punkt_szczepień__3[[#This Row],[GODZINA ZASZCZEPIENIA]])</f>
        <v>9</v>
      </c>
      <c r="K173">
        <f>punkt_szczepień__3[[#This Row],[godz]]-7</f>
        <v>2</v>
      </c>
      <c r="L173">
        <f>VALUE(MID(punkt_szczepień__3[[#This Row],[PESEL]],1,1))</f>
        <v>0</v>
      </c>
    </row>
    <row r="174" spans="1:12" x14ac:dyDescent="0.25">
      <c r="A174" t="s">
        <v>180</v>
      </c>
      <c r="B174" t="s">
        <v>7</v>
      </c>
      <c r="C174" s="1">
        <v>0.40075231481481483</v>
      </c>
      <c r="D174">
        <v>2</v>
      </c>
      <c r="E174" t="str">
        <f>MID(punkt_szczepień__3[[#This Row],[PESEL]],3,1)</f>
        <v>0</v>
      </c>
      <c r="F174">
        <f t="shared" si="2"/>
        <v>19</v>
      </c>
      <c r="G174" t="str">
        <f>MID(punkt_szczepień__3[[#This Row],[PESEL]],10,1)</f>
        <v>4</v>
      </c>
      <c r="H174" t="str">
        <f>IF(MOD(punkt_szczepień__3[[#This Row],[l. płeć]],2)=1,"M","K")</f>
        <v>K</v>
      </c>
      <c r="I174">
        <f>IF(punkt_szczepień__3[[#This Row],[RODZAJ SZCZEPIONKI]]="Johnson&amp;Johnson",1,IF(punkt_szczepień__3[[#This Row],[KTÓRA DAWKA ]]=2,1,0))</f>
        <v>1</v>
      </c>
      <c r="J174">
        <f>HOUR(punkt_szczepień__3[[#This Row],[GODZINA ZASZCZEPIENIA]])</f>
        <v>9</v>
      </c>
      <c r="K174">
        <f>punkt_szczepień__3[[#This Row],[godz]]-7</f>
        <v>2</v>
      </c>
      <c r="L174">
        <f>VALUE(MID(punkt_szczepień__3[[#This Row],[PESEL]],1,1))</f>
        <v>6</v>
      </c>
    </row>
    <row r="175" spans="1:12" x14ac:dyDescent="0.25">
      <c r="A175" t="s">
        <v>181</v>
      </c>
      <c r="B175" t="s">
        <v>7</v>
      </c>
      <c r="C175" s="1">
        <v>0.40104166666666669</v>
      </c>
      <c r="D175">
        <v>1</v>
      </c>
      <c r="E175" t="str">
        <f>MID(punkt_szczepień__3[[#This Row],[PESEL]],3,1)</f>
        <v>1</v>
      </c>
      <c r="F175">
        <f t="shared" si="2"/>
        <v>19</v>
      </c>
      <c r="G175" t="str">
        <f>MID(punkt_szczepień__3[[#This Row],[PESEL]],10,1)</f>
        <v>4</v>
      </c>
      <c r="H175" t="str">
        <f>IF(MOD(punkt_szczepień__3[[#This Row],[l. płeć]],2)=1,"M","K")</f>
        <v>K</v>
      </c>
      <c r="I175">
        <f>IF(punkt_szczepień__3[[#This Row],[RODZAJ SZCZEPIONKI]]="Johnson&amp;Johnson",1,IF(punkt_szczepień__3[[#This Row],[KTÓRA DAWKA ]]=2,1,0))</f>
        <v>0</v>
      </c>
      <c r="J175">
        <f>HOUR(punkt_szczepień__3[[#This Row],[GODZINA ZASZCZEPIENIA]])</f>
        <v>9</v>
      </c>
      <c r="K175">
        <f>punkt_szczepień__3[[#This Row],[godz]]-7</f>
        <v>2</v>
      </c>
      <c r="L175">
        <f>VALUE(MID(punkt_szczepień__3[[#This Row],[PESEL]],1,1))</f>
        <v>6</v>
      </c>
    </row>
    <row r="176" spans="1:12" x14ac:dyDescent="0.25">
      <c r="A176" t="s">
        <v>182</v>
      </c>
      <c r="B176" t="s">
        <v>7</v>
      </c>
      <c r="C176" s="1">
        <v>0.40162037037037035</v>
      </c>
      <c r="D176">
        <v>2</v>
      </c>
      <c r="E176" t="str">
        <f>MID(punkt_szczepień__3[[#This Row],[PESEL]],3,1)</f>
        <v>0</v>
      </c>
      <c r="F176">
        <f t="shared" si="2"/>
        <v>19</v>
      </c>
      <c r="G176" t="str">
        <f>MID(punkt_szczepień__3[[#This Row],[PESEL]],10,1)</f>
        <v>9</v>
      </c>
      <c r="H176" t="str">
        <f>IF(MOD(punkt_szczepień__3[[#This Row],[l. płeć]],2)=1,"M","K")</f>
        <v>M</v>
      </c>
      <c r="I176">
        <f>IF(punkt_szczepień__3[[#This Row],[RODZAJ SZCZEPIONKI]]="Johnson&amp;Johnson",1,IF(punkt_szczepień__3[[#This Row],[KTÓRA DAWKA ]]=2,1,0))</f>
        <v>1</v>
      </c>
      <c r="J176">
        <f>HOUR(punkt_szczepień__3[[#This Row],[GODZINA ZASZCZEPIENIA]])</f>
        <v>9</v>
      </c>
      <c r="K176">
        <f>punkt_szczepień__3[[#This Row],[godz]]-7</f>
        <v>2</v>
      </c>
      <c r="L176">
        <f>VALUE(MID(punkt_szczepień__3[[#This Row],[PESEL]],1,1))</f>
        <v>7</v>
      </c>
    </row>
    <row r="177" spans="1:12" x14ac:dyDescent="0.25">
      <c r="A177" t="s">
        <v>183</v>
      </c>
      <c r="B177" t="s">
        <v>5</v>
      </c>
      <c r="C177" s="1">
        <v>0.40190972222222221</v>
      </c>
      <c r="D177">
        <v>1</v>
      </c>
      <c r="E177" t="str">
        <f>MID(punkt_szczepień__3[[#This Row],[PESEL]],3,1)</f>
        <v>0</v>
      </c>
      <c r="F177">
        <f t="shared" si="2"/>
        <v>19</v>
      </c>
      <c r="G177" t="str">
        <f>MID(punkt_szczepień__3[[#This Row],[PESEL]],10,1)</f>
        <v>7</v>
      </c>
      <c r="H177" t="str">
        <f>IF(MOD(punkt_szczepień__3[[#This Row],[l. płeć]],2)=1,"M","K")</f>
        <v>M</v>
      </c>
      <c r="I177">
        <f>IF(punkt_szczepień__3[[#This Row],[RODZAJ SZCZEPIONKI]]="Johnson&amp;Johnson",1,IF(punkt_szczepień__3[[#This Row],[KTÓRA DAWKA ]]=2,1,0))</f>
        <v>1</v>
      </c>
      <c r="J177">
        <f>HOUR(punkt_szczepień__3[[#This Row],[GODZINA ZASZCZEPIENIA]])</f>
        <v>9</v>
      </c>
      <c r="K177">
        <f>punkt_szczepień__3[[#This Row],[godz]]-7</f>
        <v>2</v>
      </c>
      <c r="L177">
        <f>VALUE(MID(punkt_szczepień__3[[#This Row],[PESEL]],1,1))</f>
        <v>6</v>
      </c>
    </row>
    <row r="178" spans="1:12" x14ac:dyDescent="0.25">
      <c r="A178" t="s">
        <v>184</v>
      </c>
      <c r="B178" t="s">
        <v>7</v>
      </c>
      <c r="C178" s="1">
        <v>0.40219907407407407</v>
      </c>
      <c r="D178">
        <v>1</v>
      </c>
      <c r="E178" t="str">
        <f>MID(punkt_szczepień__3[[#This Row],[PESEL]],3,1)</f>
        <v>1</v>
      </c>
      <c r="F178">
        <f t="shared" si="2"/>
        <v>19</v>
      </c>
      <c r="G178" t="str">
        <f>MID(punkt_szczepień__3[[#This Row],[PESEL]],10,1)</f>
        <v>6</v>
      </c>
      <c r="H178" t="str">
        <f>IF(MOD(punkt_szczepień__3[[#This Row],[l. płeć]],2)=1,"M","K")</f>
        <v>K</v>
      </c>
      <c r="I178">
        <f>IF(punkt_szczepień__3[[#This Row],[RODZAJ SZCZEPIONKI]]="Johnson&amp;Johnson",1,IF(punkt_szczepień__3[[#This Row],[KTÓRA DAWKA ]]=2,1,0))</f>
        <v>0</v>
      </c>
      <c r="J178">
        <f>HOUR(punkt_szczepień__3[[#This Row],[GODZINA ZASZCZEPIENIA]])</f>
        <v>9</v>
      </c>
      <c r="K178">
        <f>punkt_szczepień__3[[#This Row],[godz]]-7</f>
        <v>2</v>
      </c>
      <c r="L178">
        <f>VALUE(MID(punkt_szczepień__3[[#This Row],[PESEL]],1,1))</f>
        <v>8</v>
      </c>
    </row>
    <row r="179" spans="1:12" x14ac:dyDescent="0.25">
      <c r="A179" t="s">
        <v>185</v>
      </c>
      <c r="B179" t="s">
        <v>5</v>
      </c>
      <c r="C179" s="1">
        <v>0.40248842592592593</v>
      </c>
      <c r="D179">
        <v>1</v>
      </c>
      <c r="E179" t="str">
        <f>MID(punkt_szczepień__3[[#This Row],[PESEL]],3,1)</f>
        <v>0</v>
      </c>
      <c r="F179">
        <f t="shared" si="2"/>
        <v>19</v>
      </c>
      <c r="G179" t="str">
        <f>MID(punkt_szczepień__3[[#This Row],[PESEL]],10,1)</f>
        <v>3</v>
      </c>
      <c r="H179" t="str">
        <f>IF(MOD(punkt_szczepień__3[[#This Row],[l. płeć]],2)=1,"M","K")</f>
        <v>M</v>
      </c>
      <c r="I179">
        <f>IF(punkt_szczepień__3[[#This Row],[RODZAJ SZCZEPIONKI]]="Johnson&amp;Johnson",1,IF(punkt_szczepień__3[[#This Row],[KTÓRA DAWKA ]]=2,1,0))</f>
        <v>1</v>
      </c>
      <c r="J179">
        <f>HOUR(punkt_szczepień__3[[#This Row],[GODZINA ZASZCZEPIENIA]])</f>
        <v>9</v>
      </c>
      <c r="K179">
        <f>punkt_szczepień__3[[#This Row],[godz]]-7</f>
        <v>2</v>
      </c>
      <c r="L179">
        <f>VALUE(MID(punkt_szczepień__3[[#This Row],[PESEL]],1,1))</f>
        <v>9</v>
      </c>
    </row>
    <row r="180" spans="1:12" x14ac:dyDescent="0.25">
      <c r="A180" t="s">
        <v>186</v>
      </c>
      <c r="B180" t="s">
        <v>6</v>
      </c>
      <c r="C180" s="1">
        <v>0.40306712962962965</v>
      </c>
      <c r="D180">
        <v>2</v>
      </c>
      <c r="E180" t="str">
        <f>MID(punkt_szczepień__3[[#This Row],[PESEL]],3,1)</f>
        <v>0</v>
      </c>
      <c r="F180">
        <f t="shared" si="2"/>
        <v>19</v>
      </c>
      <c r="G180" t="str">
        <f>MID(punkt_szczepień__3[[#This Row],[PESEL]],10,1)</f>
        <v>3</v>
      </c>
      <c r="H180" t="str">
        <f>IF(MOD(punkt_szczepień__3[[#This Row],[l. płeć]],2)=1,"M","K")</f>
        <v>M</v>
      </c>
      <c r="I180">
        <f>IF(punkt_szczepień__3[[#This Row],[RODZAJ SZCZEPIONKI]]="Johnson&amp;Johnson",1,IF(punkt_szczepień__3[[#This Row],[KTÓRA DAWKA ]]=2,1,0))</f>
        <v>1</v>
      </c>
      <c r="J180">
        <f>HOUR(punkt_szczepień__3[[#This Row],[GODZINA ZASZCZEPIENIA]])</f>
        <v>9</v>
      </c>
      <c r="K180">
        <f>punkt_szczepień__3[[#This Row],[godz]]-7</f>
        <v>2</v>
      </c>
      <c r="L180">
        <f>VALUE(MID(punkt_szczepień__3[[#This Row],[PESEL]],1,1))</f>
        <v>4</v>
      </c>
    </row>
    <row r="181" spans="1:12" x14ac:dyDescent="0.25">
      <c r="A181" t="s">
        <v>187</v>
      </c>
      <c r="B181" t="s">
        <v>6</v>
      </c>
      <c r="C181" s="1">
        <v>0.40364583333333331</v>
      </c>
      <c r="D181">
        <v>2</v>
      </c>
      <c r="E181" t="str">
        <f>MID(punkt_szczepień__3[[#This Row],[PESEL]],3,1)</f>
        <v>0</v>
      </c>
      <c r="F181">
        <f t="shared" si="2"/>
        <v>19</v>
      </c>
      <c r="G181" t="str">
        <f>MID(punkt_szczepień__3[[#This Row],[PESEL]],10,1)</f>
        <v>1</v>
      </c>
      <c r="H181" t="str">
        <f>IF(MOD(punkt_szczepień__3[[#This Row],[l. płeć]],2)=1,"M","K")</f>
        <v>M</v>
      </c>
      <c r="I181">
        <f>IF(punkt_szczepień__3[[#This Row],[RODZAJ SZCZEPIONKI]]="Johnson&amp;Johnson",1,IF(punkt_szczepień__3[[#This Row],[KTÓRA DAWKA ]]=2,1,0))</f>
        <v>1</v>
      </c>
      <c r="J181">
        <f>HOUR(punkt_szczepień__3[[#This Row],[GODZINA ZASZCZEPIENIA]])</f>
        <v>9</v>
      </c>
      <c r="K181">
        <f>punkt_szczepień__3[[#This Row],[godz]]-7</f>
        <v>2</v>
      </c>
      <c r="L181">
        <f>VALUE(MID(punkt_szczepień__3[[#This Row],[PESEL]],1,1))</f>
        <v>2</v>
      </c>
    </row>
    <row r="182" spans="1:12" x14ac:dyDescent="0.25">
      <c r="A182" t="s">
        <v>188</v>
      </c>
      <c r="B182" t="s">
        <v>5</v>
      </c>
      <c r="C182" s="1">
        <v>0.40393518518518517</v>
      </c>
      <c r="D182">
        <v>1</v>
      </c>
      <c r="E182" t="str">
        <f>MID(punkt_szczepień__3[[#This Row],[PESEL]],3,1)</f>
        <v>0</v>
      </c>
      <c r="F182">
        <f t="shared" si="2"/>
        <v>19</v>
      </c>
      <c r="G182" t="str">
        <f>MID(punkt_szczepień__3[[#This Row],[PESEL]],10,1)</f>
        <v>7</v>
      </c>
      <c r="H182" t="str">
        <f>IF(MOD(punkt_szczepień__3[[#This Row],[l. płeć]],2)=1,"M","K")</f>
        <v>M</v>
      </c>
      <c r="I182">
        <f>IF(punkt_szczepień__3[[#This Row],[RODZAJ SZCZEPIONKI]]="Johnson&amp;Johnson",1,IF(punkt_szczepień__3[[#This Row],[KTÓRA DAWKA ]]=2,1,0))</f>
        <v>1</v>
      </c>
      <c r="J182">
        <f>HOUR(punkt_szczepień__3[[#This Row],[GODZINA ZASZCZEPIENIA]])</f>
        <v>9</v>
      </c>
      <c r="K182">
        <f>punkt_szczepień__3[[#This Row],[godz]]-7</f>
        <v>2</v>
      </c>
      <c r="L182">
        <f>VALUE(MID(punkt_szczepień__3[[#This Row],[PESEL]],1,1))</f>
        <v>2</v>
      </c>
    </row>
    <row r="183" spans="1:12" x14ac:dyDescent="0.25">
      <c r="A183" t="s">
        <v>189</v>
      </c>
      <c r="B183" t="s">
        <v>5</v>
      </c>
      <c r="C183" s="1">
        <v>0.40422453703703703</v>
      </c>
      <c r="D183">
        <v>1</v>
      </c>
      <c r="E183" t="str">
        <f>MID(punkt_szczepień__3[[#This Row],[PESEL]],3,1)</f>
        <v>1</v>
      </c>
      <c r="F183">
        <f t="shared" si="2"/>
        <v>19</v>
      </c>
      <c r="G183" t="str">
        <f>MID(punkt_szczepień__3[[#This Row],[PESEL]],10,1)</f>
        <v>1</v>
      </c>
      <c r="H183" t="str">
        <f>IF(MOD(punkt_szczepień__3[[#This Row],[l. płeć]],2)=1,"M","K")</f>
        <v>M</v>
      </c>
      <c r="I183">
        <f>IF(punkt_szczepień__3[[#This Row],[RODZAJ SZCZEPIONKI]]="Johnson&amp;Johnson",1,IF(punkt_szczepień__3[[#This Row],[KTÓRA DAWKA ]]=2,1,0))</f>
        <v>1</v>
      </c>
      <c r="J183">
        <f>HOUR(punkt_szczepień__3[[#This Row],[GODZINA ZASZCZEPIENIA]])</f>
        <v>9</v>
      </c>
      <c r="K183">
        <f>punkt_szczepień__3[[#This Row],[godz]]-7</f>
        <v>2</v>
      </c>
      <c r="L183">
        <f>VALUE(MID(punkt_szczepień__3[[#This Row],[PESEL]],1,1))</f>
        <v>3</v>
      </c>
    </row>
    <row r="184" spans="1:12" x14ac:dyDescent="0.25">
      <c r="A184" t="s">
        <v>190</v>
      </c>
      <c r="B184" t="s">
        <v>4</v>
      </c>
      <c r="C184" s="1">
        <v>0.40480324074074076</v>
      </c>
      <c r="D184">
        <v>2</v>
      </c>
      <c r="E184" t="str">
        <f>MID(punkt_szczepień__3[[#This Row],[PESEL]],3,1)</f>
        <v>1</v>
      </c>
      <c r="F184">
        <f t="shared" si="2"/>
        <v>19</v>
      </c>
      <c r="G184" t="str">
        <f>MID(punkt_szczepień__3[[#This Row],[PESEL]],10,1)</f>
        <v>6</v>
      </c>
      <c r="H184" t="str">
        <f>IF(MOD(punkt_szczepień__3[[#This Row],[l. płeć]],2)=1,"M","K")</f>
        <v>K</v>
      </c>
      <c r="I184">
        <f>IF(punkt_szczepień__3[[#This Row],[RODZAJ SZCZEPIONKI]]="Johnson&amp;Johnson",1,IF(punkt_szczepień__3[[#This Row],[KTÓRA DAWKA ]]=2,1,0))</f>
        <v>1</v>
      </c>
      <c r="J184">
        <f>HOUR(punkt_szczepień__3[[#This Row],[GODZINA ZASZCZEPIENIA]])</f>
        <v>9</v>
      </c>
      <c r="K184">
        <f>punkt_szczepień__3[[#This Row],[godz]]-7</f>
        <v>2</v>
      </c>
      <c r="L184">
        <f>VALUE(MID(punkt_szczepień__3[[#This Row],[PESEL]],1,1))</f>
        <v>2</v>
      </c>
    </row>
    <row r="185" spans="1:12" x14ac:dyDescent="0.25">
      <c r="A185" t="s">
        <v>191</v>
      </c>
      <c r="B185" t="s">
        <v>5</v>
      </c>
      <c r="C185" s="1">
        <v>0.40509259259259262</v>
      </c>
      <c r="D185">
        <v>1</v>
      </c>
      <c r="E185" t="str">
        <f>MID(punkt_szczepień__3[[#This Row],[PESEL]],3,1)</f>
        <v>1</v>
      </c>
      <c r="F185">
        <f t="shared" si="2"/>
        <v>19</v>
      </c>
      <c r="G185" t="str">
        <f>MID(punkt_szczepień__3[[#This Row],[PESEL]],10,1)</f>
        <v>8</v>
      </c>
      <c r="H185" t="str">
        <f>IF(MOD(punkt_szczepień__3[[#This Row],[l. płeć]],2)=1,"M","K")</f>
        <v>K</v>
      </c>
      <c r="I185">
        <f>IF(punkt_szczepień__3[[#This Row],[RODZAJ SZCZEPIONKI]]="Johnson&amp;Johnson",1,IF(punkt_szczepień__3[[#This Row],[KTÓRA DAWKA ]]=2,1,0))</f>
        <v>1</v>
      </c>
      <c r="J185">
        <f>HOUR(punkt_szczepień__3[[#This Row],[GODZINA ZASZCZEPIENIA]])</f>
        <v>9</v>
      </c>
      <c r="K185">
        <f>punkt_szczepień__3[[#This Row],[godz]]-7</f>
        <v>2</v>
      </c>
      <c r="L185">
        <f>VALUE(MID(punkt_szczepień__3[[#This Row],[PESEL]],1,1))</f>
        <v>4</v>
      </c>
    </row>
    <row r="186" spans="1:12" x14ac:dyDescent="0.25">
      <c r="A186" t="s">
        <v>192</v>
      </c>
      <c r="B186" t="s">
        <v>6</v>
      </c>
      <c r="C186" s="1">
        <v>0.40567129629629628</v>
      </c>
      <c r="D186">
        <v>2</v>
      </c>
      <c r="E186" t="str">
        <f>MID(punkt_szczepień__3[[#This Row],[PESEL]],3,1)</f>
        <v>1</v>
      </c>
      <c r="F186">
        <f t="shared" si="2"/>
        <v>19</v>
      </c>
      <c r="G186" t="str">
        <f>MID(punkt_szczepień__3[[#This Row],[PESEL]],10,1)</f>
        <v>8</v>
      </c>
      <c r="H186" t="str">
        <f>IF(MOD(punkt_szczepień__3[[#This Row],[l. płeć]],2)=1,"M","K")</f>
        <v>K</v>
      </c>
      <c r="I186">
        <f>IF(punkt_szczepień__3[[#This Row],[RODZAJ SZCZEPIONKI]]="Johnson&amp;Johnson",1,IF(punkt_szczepień__3[[#This Row],[KTÓRA DAWKA ]]=2,1,0))</f>
        <v>1</v>
      </c>
      <c r="J186">
        <f>HOUR(punkt_szczepień__3[[#This Row],[GODZINA ZASZCZEPIENIA]])</f>
        <v>9</v>
      </c>
      <c r="K186">
        <f>punkt_szczepień__3[[#This Row],[godz]]-7</f>
        <v>2</v>
      </c>
      <c r="L186">
        <f>VALUE(MID(punkt_szczepień__3[[#This Row],[PESEL]],1,1))</f>
        <v>2</v>
      </c>
    </row>
    <row r="187" spans="1:12" x14ac:dyDescent="0.25">
      <c r="A187" t="s">
        <v>193</v>
      </c>
      <c r="B187" t="s">
        <v>5</v>
      </c>
      <c r="C187" s="1">
        <v>0.40596064814814814</v>
      </c>
      <c r="D187">
        <v>1</v>
      </c>
      <c r="E187" t="str">
        <f>MID(punkt_szczepień__3[[#This Row],[PESEL]],3,1)</f>
        <v>3</v>
      </c>
      <c r="F187">
        <f t="shared" si="2"/>
        <v>20</v>
      </c>
      <c r="G187" t="str">
        <f>MID(punkt_szczepień__3[[#This Row],[PESEL]],10,1)</f>
        <v>8</v>
      </c>
      <c r="H187" t="str">
        <f>IF(MOD(punkt_szczepień__3[[#This Row],[l. płeć]],2)=1,"M","K")</f>
        <v>K</v>
      </c>
      <c r="I187">
        <f>IF(punkt_szczepień__3[[#This Row],[RODZAJ SZCZEPIONKI]]="Johnson&amp;Johnson",1,IF(punkt_szczepień__3[[#This Row],[KTÓRA DAWKA ]]=2,1,0))</f>
        <v>1</v>
      </c>
      <c r="J187">
        <f>HOUR(punkt_szczepień__3[[#This Row],[GODZINA ZASZCZEPIENIA]])</f>
        <v>9</v>
      </c>
      <c r="K187">
        <f>punkt_szczepień__3[[#This Row],[godz]]-7</f>
        <v>2</v>
      </c>
      <c r="L187">
        <f>VALUE(MID(punkt_szczepień__3[[#This Row],[PESEL]],1,1))</f>
        <v>0</v>
      </c>
    </row>
    <row r="188" spans="1:12" x14ac:dyDescent="0.25">
      <c r="A188" t="s">
        <v>194</v>
      </c>
      <c r="B188" t="s">
        <v>6</v>
      </c>
      <c r="C188" s="1">
        <v>0.40653935185185186</v>
      </c>
      <c r="D188">
        <v>2</v>
      </c>
      <c r="E188" t="str">
        <f>MID(punkt_szczepień__3[[#This Row],[PESEL]],3,1)</f>
        <v>0</v>
      </c>
      <c r="F188">
        <f t="shared" si="2"/>
        <v>19</v>
      </c>
      <c r="G188" t="str">
        <f>MID(punkt_szczepień__3[[#This Row],[PESEL]],10,1)</f>
        <v>1</v>
      </c>
      <c r="H188" t="str">
        <f>IF(MOD(punkt_szczepień__3[[#This Row],[l. płeć]],2)=1,"M","K")</f>
        <v>M</v>
      </c>
      <c r="I188">
        <f>IF(punkt_szczepień__3[[#This Row],[RODZAJ SZCZEPIONKI]]="Johnson&amp;Johnson",1,IF(punkt_szczepień__3[[#This Row],[KTÓRA DAWKA ]]=2,1,0))</f>
        <v>1</v>
      </c>
      <c r="J188">
        <f>HOUR(punkt_szczepień__3[[#This Row],[GODZINA ZASZCZEPIENIA]])</f>
        <v>9</v>
      </c>
      <c r="K188">
        <f>punkt_szczepień__3[[#This Row],[godz]]-7</f>
        <v>2</v>
      </c>
      <c r="L188">
        <f>VALUE(MID(punkt_szczepień__3[[#This Row],[PESEL]],1,1))</f>
        <v>8</v>
      </c>
    </row>
    <row r="189" spans="1:12" x14ac:dyDescent="0.25">
      <c r="A189" t="s">
        <v>195</v>
      </c>
      <c r="B189" t="s">
        <v>5</v>
      </c>
      <c r="C189" s="1">
        <v>0.40682870370370372</v>
      </c>
      <c r="D189">
        <v>1</v>
      </c>
      <c r="E189" t="str">
        <f>MID(punkt_szczepień__3[[#This Row],[PESEL]],3,1)</f>
        <v>0</v>
      </c>
      <c r="F189">
        <f t="shared" si="2"/>
        <v>19</v>
      </c>
      <c r="G189" t="str">
        <f>MID(punkt_szczepień__3[[#This Row],[PESEL]],10,1)</f>
        <v>2</v>
      </c>
      <c r="H189" t="str">
        <f>IF(MOD(punkt_szczepień__3[[#This Row],[l. płeć]],2)=1,"M","K")</f>
        <v>K</v>
      </c>
      <c r="I189">
        <f>IF(punkt_szczepień__3[[#This Row],[RODZAJ SZCZEPIONKI]]="Johnson&amp;Johnson",1,IF(punkt_szczepień__3[[#This Row],[KTÓRA DAWKA ]]=2,1,0))</f>
        <v>1</v>
      </c>
      <c r="J189">
        <f>HOUR(punkt_szczepień__3[[#This Row],[GODZINA ZASZCZEPIENIA]])</f>
        <v>9</v>
      </c>
      <c r="K189">
        <f>punkt_szczepień__3[[#This Row],[godz]]-7</f>
        <v>2</v>
      </c>
      <c r="L189">
        <f>VALUE(MID(punkt_szczepień__3[[#This Row],[PESEL]],1,1))</f>
        <v>5</v>
      </c>
    </row>
    <row r="190" spans="1:12" x14ac:dyDescent="0.25">
      <c r="A190" t="s">
        <v>196</v>
      </c>
      <c r="B190" t="s">
        <v>6</v>
      </c>
      <c r="C190" s="1">
        <v>0.40711805555555558</v>
      </c>
      <c r="D190">
        <v>1</v>
      </c>
      <c r="E190" t="str">
        <f>MID(punkt_szczepień__3[[#This Row],[PESEL]],3,1)</f>
        <v>0</v>
      </c>
      <c r="F190">
        <f t="shared" si="2"/>
        <v>19</v>
      </c>
      <c r="G190" t="str">
        <f>MID(punkt_szczepień__3[[#This Row],[PESEL]],10,1)</f>
        <v>7</v>
      </c>
      <c r="H190" t="str">
        <f>IF(MOD(punkt_szczepień__3[[#This Row],[l. płeć]],2)=1,"M","K")</f>
        <v>M</v>
      </c>
      <c r="I190">
        <f>IF(punkt_szczepień__3[[#This Row],[RODZAJ SZCZEPIONKI]]="Johnson&amp;Johnson",1,IF(punkt_szczepień__3[[#This Row],[KTÓRA DAWKA ]]=2,1,0))</f>
        <v>0</v>
      </c>
      <c r="J190">
        <f>HOUR(punkt_szczepień__3[[#This Row],[GODZINA ZASZCZEPIENIA]])</f>
        <v>9</v>
      </c>
      <c r="K190">
        <f>punkt_szczepień__3[[#This Row],[godz]]-7</f>
        <v>2</v>
      </c>
      <c r="L190">
        <f>VALUE(MID(punkt_szczepień__3[[#This Row],[PESEL]],1,1))</f>
        <v>6</v>
      </c>
    </row>
    <row r="191" spans="1:12" x14ac:dyDescent="0.25">
      <c r="A191" t="s">
        <v>197</v>
      </c>
      <c r="B191" t="s">
        <v>5</v>
      </c>
      <c r="C191" s="1">
        <v>0.40740740740740738</v>
      </c>
      <c r="D191">
        <v>1</v>
      </c>
      <c r="E191" t="str">
        <f>MID(punkt_szczepień__3[[#This Row],[PESEL]],3,1)</f>
        <v>0</v>
      </c>
      <c r="F191">
        <f t="shared" si="2"/>
        <v>19</v>
      </c>
      <c r="G191" t="str">
        <f>MID(punkt_szczepień__3[[#This Row],[PESEL]],10,1)</f>
        <v>4</v>
      </c>
      <c r="H191" t="str">
        <f>IF(MOD(punkt_szczepień__3[[#This Row],[l. płeć]],2)=1,"M","K")</f>
        <v>K</v>
      </c>
      <c r="I191">
        <f>IF(punkt_szczepień__3[[#This Row],[RODZAJ SZCZEPIONKI]]="Johnson&amp;Johnson",1,IF(punkt_szczepień__3[[#This Row],[KTÓRA DAWKA ]]=2,1,0))</f>
        <v>1</v>
      </c>
      <c r="J191">
        <f>HOUR(punkt_szczepień__3[[#This Row],[GODZINA ZASZCZEPIENIA]])</f>
        <v>9</v>
      </c>
      <c r="K191">
        <f>punkt_szczepień__3[[#This Row],[godz]]-7</f>
        <v>2</v>
      </c>
      <c r="L191">
        <f>VALUE(MID(punkt_szczepień__3[[#This Row],[PESEL]],1,1))</f>
        <v>4</v>
      </c>
    </row>
    <row r="192" spans="1:12" x14ac:dyDescent="0.25">
      <c r="A192" t="s">
        <v>198</v>
      </c>
      <c r="B192" t="s">
        <v>7</v>
      </c>
      <c r="C192" s="1">
        <v>0.40769675925925924</v>
      </c>
      <c r="D192">
        <v>1</v>
      </c>
      <c r="E192" t="str">
        <f>MID(punkt_szczepień__3[[#This Row],[PESEL]],3,1)</f>
        <v>0</v>
      </c>
      <c r="F192">
        <f t="shared" si="2"/>
        <v>19</v>
      </c>
      <c r="G192" t="str">
        <f>MID(punkt_szczepień__3[[#This Row],[PESEL]],10,1)</f>
        <v>7</v>
      </c>
      <c r="H192" t="str">
        <f>IF(MOD(punkt_szczepień__3[[#This Row],[l. płeć]],2)=1,"M","K")</f>
        <v>M</v>
      </c>
      <c r="I192">
        <f>IF(punkt_szczepień__3[[#This Row],[RODZAJ SZCZEPIONKI]]="Johnson&amp;Johnson",1,IF(punkt_szczepień__3[[#This Row],[KTÓRA DAWKA ]]=2,1,0))</f>
        <v>0</v>
      </c>
      <c r="J192">
        <f>HOUR(punkt_szczepień__3[[#This Row],[GODZINA ZASZCZEPIENIA]])</f>
        <v>9</v>
      </c>
      <c r="K192">
        <f>punkt_szczepień__3[[#This Row],[godz]]-7</f>
        <v>2</v>
      </c>
      <c r="L192">
        <f>VALUE(MID(punkt_szczepień__3[[#This Row],[PESEL]],1,1))</f>
        <v>4</v>
      </c>
    </row>
    <row r="193" spans="1:12" x14ac:dyDescent="0.25">
      <c r="A193" t="s">
        <v>199</v>
      </c>
      <c r="B193" t="s">
        <v>5</v>
      </c>
      <c r="C193" s="1">
        <v>0.4079861111111111</v>
      </c>
      <c r="D193">
        <v>1</v>
      </c>
      <c r="E193" t="str">
        <f>MID(punkt_szczepień__3[[#This Row],[PESEL]],3,1)</f>
        <v>0</v>
      </c>
      <c r="F193">
        <f t="shared" si="2"/>
        <v>19</v>
      </c>
      <c r="G193" t="str">
        <f>MID(punkt_szczepień__3[[#This Row],[PESEL]],10,1)</f>
        <v>1</v>
      </c>
      <c r="H193" t="str">
        <f>IF(MOD(punkt_szczepień__3[[#This Row],[l. płeć]],2)=1,"M","K")</f>
        <v>M</v>
      </c>
      <c r="I193">
        <f>IF(punkt_szczepień__3[[#This Row],[RODZAJ SZCZEPIONKI]]="Johnson&amp;Johnson",1,IF(punkt_szczepień__3[[#This Row],[KTÓRA DAWKA ]]=2,1,0))</f>
        <v>1</v>
      </c>
      <c r="J193">
        <f>HOUR(punkt_szczepień__3[[#This Row],[GODZINA ZASZCZEPIENIA]])</f>
        <v>9</v>
      </c>
      <c r="K193">
        <f>punkt_szczepień__3[[#This Row],[godz]]-7</f>
        <v>2</v>
      </c>
      <c r="L193">
        <f>VALUE(MID(punkt_szczepień__3[[#This Row],[PESEL]],1,1))</f>
        <v>9</v>
      </c>
    </row>
    <row r="194" spans="1:12" x14ac:dyDescent="0.25">
      <c r="A194" t="s">
        <v>200</v>
      </c>
      <c r="B194" t="s">
        <v>6</v>
      </c>
      <c r="C194" s="1">
        <v>0.40827546296296297</v>
      </c>
      <c r="D194">
        <v>1</v>
      </c>
      <c r="E194" t="str">
        <f>MID(punkt_szczepień__3[[#This Row],[PESEL]],3,1)</f>
        <v>0</v>
      </c>
      <c r="F194">
        <f t="shared" ref="F194:F257" si="3">IF(OR(E194="0",E194="1"),19,IF(OR(E194="2",E194="3"),20,1))</f>
        <v>19</v>
      </c>
      <c r="G194" t="str">
        <f>MID(punkt_szczepień__3[[#This Row],[PESEL]],10,1)</f>
        <v>2</v>
      </c>
      <c r="H194" t="str">
        <f>IF(MOD(punkt_szczepień__3[[#This Row],[l. płeć]],2)=1,"M","K")</f>
        <v>K</v>
      </c>
      <c r="I194">
        <f>IF(punkt_szczepień__3[[#This Row],[RODZAJ SZCZEPIONKI]]="Johnson&amp;Johnson",1,IF(punkt_szczepień__3[[#This Row],[KTÓRA DAWKA ]]=2,1,0))</f>
        <v>0</v>
      </c>
      <c r="J194">
        <f>HOUR(punkt_szczepień__3[[#This Row],[GODZINA ZASZCZEPIENIA]])</f>
        <v>9</v>
      </c>
      <c r="K194">
        <f>punkt_szczepień__3[[#This Row],[godz]]-7</f>
        <v>2</v>
      </c>
      <c r="L194">
        <f>VALUE(MID(punkt_szczepień__3[[#This Row],[PESEL]],1,1))</f>
        <v>6</v>
      </c>
    </row>
    <row r="195" spans="1:12" x14ac:dyDescent="0.25">
      <c r="A195" t="s">
        <v>201</v>
      </c>
      <c r="B195" t="s">
        <v>7</v>
      </c>
      <c r="C195" s="1">
        <v>0.40885416666666669</v>
      </c>
      <c r="D195">
        <v>2</v>
      </c>
      <c r="E195" t="str">
        <f>MID(punkt_szczepień__3[[#This Row],[PESEL]],3,1)</f>
        <v>0</v>
      </c>
      <c r="F195">
        <f t="shared" si="3"/>
        <v>19</v>
      </c>
      <c r="G195" t="str">
        <f>MID(punkt_szczepień__3[[#This Row],[PESEL]],10,1)</f>
        <v>8</v>
      </c>
      <c r="H195" t="str">
        <f>IF(MOD(punkt_szczepień__3[[#This Row],[l. płeć]],2)=1,"M","K")</f>
        <v>K</v>
      </c>
      <c r="I195">
        <f>IF(punkt_szczepień__3[[#This Row],[RODZAJ SZCZEPIONKI]]="Johnson&amp;Johnson",1,IF(punkt_szczepień__3[[#This Row],[KTÓRA DAWKA ]]=2,1,0))</f>
        <v>1</v>
      </c>
      <c r="J195">
        <f>HOUR(punkt_szczepień__3[[#This Row],[GODZINA ZASZCZEPIENIA]])</f>
        <v>9</v>
      </c>
      <c r="K195">
        <f>punkt_szczepień__3[[#This Row],[godz]]-7</f>
        <v>2</v>
      </c>
      <c r="L195">
        <f>VALUE(MID(punkt_szczepień__3[[#This Row],[PESEL]],1,1))</f>
        <v>7</v>
      </c>
    </row>
    <row r="196" spans="1:12" x14ac:dyDescent="0.25">
      <c r="A196" t="s">
        <v>202</v>
      </c>
      <c r="B196" t="s">
        <v>7</v>
      </c>
      <c r="C196" s="1">
        <v>0.40943287037037035</v>
      </c>
      <c r="D196">
        <v>2</v>
      </c>
      <c r="E196" t="str">
        <f>MID(punkt_szczepień__3[[#This Row],[PESEL]],3,1)</f>
        <v>1</v>
      </c>
      <c r="F196">
        <f t="shared" si="3"/>
        <v>19</v>
      </c>
      <c r="G196" t="str">
        <f>MID(punkt_szczepień__3[[#This Row],[PESEL]],10,1)</f>
        <v>7</v>
      </c>
      <c r="H196" t="str">
        <f>IF(MOD(punkt_szczepień__3[[#This Row],[l. płeć]],2)=1,"M","K")</f>
        <v>M</v>
      </c>
      <c r="I196">
        <f>IF(punkt_szczepień__3[[#This Row],[RODZAJ SZCZEPIONKI]]="Johnson&amp;Johnson",1,IF(punkt_szczepień__3[[#This Row],[KTÓRA DAWKA ]]=2,1,0))</f>
        <v>1</v>
      </c>
      <c r="J196">
        <f>HOUR(punkt_szczepień__3[[#This Row],[GODZINA ZASZCZEPIENIA]])</f>
        <v>9</v>
      </c>
      <c r="K196">
        <f>punkt_szczepień__3[[#This Row],[godz]]-7</f>
        <v>2</v>
      </c>
      <c r="L196">
        <f>VALUE(MID(punkt_szczepień__3[[#This Row],[PESEL]],1,1))</f>
        <v>2</v>
      </c>
    </row>
    <row r="197" spans="1:12" x14ac:dyDescent="0.25">
      <c r="A197" t="s">
        <v>203</v>
      </c>
      <c r="B197" t="s">
        <v>5</v>
      </c>
      <c r="C197" s="1">
        <v>0.40972222222222221</v>
      </c>
      <c r="D197">
        <v>1</v>
      </c>
      <c r="E197" t="str">
        <f>MID(punkt_szczepień__3[[#This Row],[PESEL]],3,1)</f>
        <v>0</v>
      </c>
      <c r="F197">
        <f t="shared" si="3"/>
        <v>19</v>
      </c>
      <c r="G197" t="str">
        <f>MID(punkt_szczepień__3[[#This Row],[PESEL]],10,1)</f>
        <v>2</v>
      </c>
      <c r="H197" t="str">
        <f>IF(MOD(punkt_szczepień__3[[#This Row],[l. płeć]],2)=1,"M","K")</f>
        <v>K</v>
      </c>
      <c r="I197">
        <f>IF(punkt_szczepień__3[[#This Row],[RODZAJ SZCZEPIONKI]]="Johnson&amp;Johnson",1,IF(punkt_szczepień__3[[#This Row],[KTÓRA DAWKA ]]=2,1,0))</f>
        <v>1</v>
      </c>
      <c r="J197">
        <f>HOUR(punkt_szczepień__3[[#This Row],[GODZINA ZASZCZEPIENIA]])</f>
        <v>9</v>
      </c>
      <c r="K197">
        <f>punkt_szczepień__3[[#This Row],[godz]]-7</f>
        <v>2</v>
      </c>
      <c r="L197">
        <f>VALUE(MID(punkt_szczepień__3[[#This Row],[PESEL]],1,1))</f>
        <v>6</v>
      </c>
    </row>
    <row r="198" spans="1:12" x14ac:dyDescent="0.25">
      <c r="A198" t="s">
        <v>204</v>
      </c>
      <c r="B198" t="s">
        <v>7</v>
      </c>
      <c r="C198" s="1">
        <v>0.41001157407407407</v>
      </c>
      <c r="D198">
        <v>1</v>
      </c>
      <c r="E198" t="str">
        <f>MID(punkt_szczepień__3[[#This Row],[PESEL]],3,1)</f>
        <v>0</v>
      </c>
      <c r="F198">
        <f t="shared" si="3"/>
        <v>19</v>
      </c>
      <c r="G198" t="str">
        <f>MID(punkt_szczepień__3[[#This Row],[PESEL]],10,1)</f>
        <v>5</v>
      </c>
      <c r="H198" t="str">
        <f>IF(MOD(punkt_szczepień__3[[#This Row],[l. płeć]],2)=1,"M","K")</f>
        <v>M</v>
      </c>
      <c r="I198">
        <f>IF(punkt_szczepień__3[[#This Row],[RODZAJ SZCZEPIONKI]]="Johnson&amp;Johnson",1,IF(punkt_szczepień__3[[#This Row],[KTÓRA DAWKA ]]=2,1,0))</f>
        <v>0</v>
      </c>
      <c r="J198">
        <f>HOUR(punkt_szczepień__3[[#This Row],[GODZINA ZASZCZEPIENIA]])</f>
        <v>9</v>
      </c>
      <c r="K198">
        <f>punkt_szczepień__3[[#This Row],[godz]]-7</f>
        <v>2</v>
      </c>
      <c r="L198">
        <f>VALUE(MID(punkt_szczepień__3[[#This Row],[PESEL]],1,1))</f>
        <v>4</v>
      </c>
    </row>
    <row r="199" spans="1:12" x14ac:dyDescent="0.25">
      <c r="A199" t="s">
        <v>205</v>
      </c>
      <c r="B199" t="s">
        <v>5</v>
      </c>
      <c r="C199" s="1">
        <v>0.41030092592592593</v>
      </c>
      <c r="D199">
        <v>1</v>
      </c>
      <c r="E199" t="str">
        <f>MID(punkt_szczepień__3[[#This Row],[PESEL]],3,1)</f>
        <v>1</v>
      </c>
      <c r="F199">
        <f t="shared" si="3"/>
        <v>19</v>
      </c>
      <c r="G199" t="str">
        <f>MID(punkt_szczepień__3[[#This Row],[PESEL]],10,1)</f>
        <v>7</v>
      </c>
      <c r="H199" t="str">
        <f>IF(MOD(punkt_szczepień__3[[#This Row],[l. płeć]],2)=1,"M","K")</f>
        <v>M</v>
      </c>
      <c r="I199">
        <f>IF(punkt_szczepień__3[[#This Row],[RODZAJ SZCZEPIONKI]]="Johnson&amp;Johnson",1,IF(punkt_szczepień__3[[#This Row],[KTÓRA DAWKA ]]=2,1,0))</f>
        <v>1</v>
      </c>
      <c r="J199">
        <f>HOUR(punkt_szczepień__3[[#This Row],[GODZINA ZASZCZEPIENIA]])</f>
        <v>9</v>
      </c>
      <c r="K199">
        <f>punkt_szczepień__3[[#This Row],[godz]]-7</f>
        <v>2</v>
      </c>
      <c r="L199">
        <f>VALUE(MID(punkt_szczepień__3[[#This Row],[PESEL]],1,1))</f>
        <v>5</v>
      </c>
    </row>
    <row r="200" spans="1:12" x14ac:dyDescent="0.25">
      <c r="A200" t="s">
        <v>206</v>
      </c>
      <c r="B200" t="s">
        <v>4</v>
      </c>
      <c r="C200" s="1">
        <v>0.41059027777777779</v>
      </c>
      <c r="D200">
        <v>1</v>
      </c>
      <c r="E200" t="str">
        <f>MID(punkt_szczepień__3[[#This Row],[PESEL]],3,1)</f>
        <v>0</v>
      </c>
      <c r="F200">
        <f t="shared" si="3"/>
        <v>19</v>
      </c>
      <c r="G200" t="str">
        <f>MID(punkt_szczepień__3[[#This Row],[PESEL]],10,1)</f>
        <v>1</v>
      </c>
      <c r="H200" t="str">
        <f>IF(MOD(punkt_szczepień__3[[#This Row],[l. płeć]],2)=1,"M","K")</f>
        <v>M</v>
      </c>
      <c r="I200">
        <f>IF(punkt_szczepień__3[[#This Row],[RODZAJ SZCZEPIONKI]]="Johnson&amp;Johnson",1,IF(punkt_szczepień__3[[#This Row],[KTÓRA DAWKA ]]=2,1,0))</f>
        <v>0</v>
      </c>
      <c r="J200">
        <f>HOUR(punkt_szczepień__3[[#This Row],[GODZINA ZASZCZEPIENIA]])</f>
        <v>9</v>
      </c>
      <c r="K200">
        <f>punkt_szczepień__3[[#This Row],[godz]]-7</f>
        <v>2</v>
      </c>
      <c r="L200">
        <f>VALUE(MID(punkt_szczepień__3[[#This Row],[PESEL]],1,1))</f>
        <v>6</v>
      </c>
    </row>
    <row r="201" spans="1:12" x14ac:dyDescent="0.25">
      <c r="A201" t="s">
        <v>207</v>
      </c>
      <c r="B201" t="s">
        <v>6</v>
      </c>
      <c r="C201" s="1">
        <v>0.41087962962962965</v>
      </c>
      <c r="D201">
        <v>1</v>
      </c>
      <c r="E201" t="str">
        <f>MID(punkt_szczepień__3[[#This Row],[PESEL]],3,1)</f>
        <v>0</v>
      </c>
      <c r="F201">
        <f t="shared" si="3"/>
        <v>19</v>
      </c>
      <c r="G201" t="str">
        <f>MID(punkt_szczepień__3[[#This Row],[PESEL]],10,1)</f>
        <v>9</v>
      </c>
      <c r="H201" t="str">
        <f>IF(MOD(punkt_szczepień__3[[#This Row],[l. płeć]],2)=1,"M","K")</f>
        <v>M</v>
      </c>
      <c r="I201">
        <f>IF(punkt_szczepień__3[[#This Row],[RODZAJ SZCZEPIONKI]]="Johnson&amp;Johnson",1,IF(punkt_szczepień__3[[#This Row],[KTÓRA DAWKA ]]=2,1,0))</f>
        <v>0</v>
      </c>
      <c r="J201">
        <f>HOUR(punkt_szczepień__3[[#This Row],[GODZINA ZASZCZEPIENIA]])</f>
        <v>9</v>
      </c>
      <c r="K201">
        <f>punkt_szczepień__3[[#This Row],[godz]]-7</f>
        <v>2</v>
      </c>
      <c r="L201">
        <f>VALUE(MID(punkt_szczepień__3[[#This Row],[PESEL]],1,1))</f>
        <v>9</v>
      </c>
    </row>
    <row r="202" spans="1:12" x14ac:dyDescent="0.25">
      <c r="A202" t="s">
        <v>208</v>
      </c>
      <c r="B202" t="s">
        <v>4</v>
      </c>
      <c r="C202" s="1">
        <v>0.41116898148148145</v>
      </c>
      <c r="D202">
        <v>1</v>
      </c>
      <c r="E202" t="str">
        <f>MID(punkt_szczepień__3[[#This Row],[PESEL]],3,1)</f>
        <v>0</v>
      </c>
      <c r="F202">
        <f t="shared" si="3"/>
        <v>19</v>
      </c>
      <c r="G202" t="str">
        <f>MID(punkt_szczepień__3[[#This Row],[PESEL]],10,1)</f>
        <v>6</v>
      </c>
      <c r="H202" t="str">
        <f>IF(MOD(punkt_szczepień__3[[#This Row],[l. płeć]],2)=1,"M","K")</f>
        <v>K</v>
      </c>
      <c r="I202">
        <f>IF(punkt_szczepień__3[[#This Row],[RODZAJ SZCZEPIONKI]]="Johnson&amp;Johnson",1,IF(punkt_szczepień__3[[#This Row],[KTÓRA DAWKA ]]=2,1,0))</f>
        <v>0</v>
      </c>
      <c r="J202">
        <f>HOUR(punkt_szczepień__3[[#This Row],[GODZINA ZASZCZEPIENIA]])</f>
        <v>9</v>
      </c>
      <c r="K202">
        <f>punkt_szczepień__3[[#This Row],[godz]]-7</f>
        <v>2</v>
      </c>
      <c r="L202">
        <f>VALUE(MID(punkt_szczepień__3[[#This Row],[PESEL]],1,1))</f>
        <v>6</v>
      </c>
    </row>
    <row r="203" spans="1:12" x14ac:dyDescent="0.25">
      <c r="A203" t="s">
        <v>209</v>
      </c>
      <c r="B203" t="s">
        <v>7</v>
      </c>
      <c r="C203" s="1">
        <v>0.41174768518518517</v>
      </c>
      <c r="D203">
        <v>2</v>
      </c>
      <c r="E203" t="str">
        <f>MID(punkt_szczepień__3[[#This Row],[PESEL]],3,1)</f>
        <v>0</v>
      </c>
      <c r="F203">
        <f t="shared" si="3"/>
        <v>19</v>
      </c>
      <c r="G203" t="str">
        <f>MID(punkt_szczepień__3[[#This Row],[PESEL]],10,1)</f>
        <v>3</v>
      </c>
      <c r="H203" t="str">
        <f>IF(MOD(punkt_szczepień__3[[#This Row],[l. płeć]],2)=1,"M","K")</f>
        <v>M</v>
      </c>
      <c r="I203">
        <f>IF(punkt_szczepień__3[[#This Row],[RODZAJ SZCZEPIONKI]]="Johnson&amp;Johnson",1,IF(punkt_szczepień__3[[#This Row],[KTÓRA DAWKA ]]=2,1,0))</f>
        <v>1</v>
      </c>
      <c r="J203">
        <f>HOUR(punkt_szczepień__3[[#This Row],[GODZINA ZASZCZEPIENIA]])</f>
        <v>9</v>
      </c>
      <c r="K203">
        <f>punkt_szczepień__3[[#This Row],[godz]]-7</f>
        <v>2</v>
      </c>
      <c r="L203">
        <f>VALUE(MID(punkt_szczepień__3[[#This Row],[PESEL]],1,1))</f>
        <v>8</v>
      </c>
    </row>
    <row r="204" spans="1:12" x14ac:dyDescent="0.25">
      <c r="A204" t="s">
        <v>210</v>
      </c>
      <c r="B204" t="s">
        <v>5</v>
      </c>
      <c r="C204" s="1">
        <v>0.41203703703703703</v>
      </c>
      <c r="D204">
        <v>1</v>
      </c>
      <c r="E204" t="str">
        <f>MID(punkt_szczepień__3[[#This Row],[PESEL]],3,1)</f>
        <v>0</v>
      </c>
      <c r="F204">
        <f t="shared" si="3"/>
        <v>19</v>
      </c>
      <c r="G204" t="str">
        <f>MID(punkt_szczepień__3[[#This Row],[PESEL]],10,1)</f>
        <v>4</v>
      </c>
      <c r="H204" t="str">
        <f>IF(MOD(punkt_szczepień__3[[#This Row],[l. płeć]],2)=1,"M","K")</f>
        <v>K</v>
      </c>
      <c r="I204">
        <f>IF(punkt_szczepień__3[[#This Row],[RODZAJ SZCZEPIONKI]]="Johnson&amp;Johnson",1,IF(punkt_szczepień__3[[#This Row],[KTÓRA DAWKA ]]=2,1,0))</f>
        <v>1</v>
      </c>
      <c r="J204">
        <f>HOUR(punkt_szczepień__3[[#This Row],[GODZINA ZASZCZEPIENIA]])</f>
        <v>9</v>
      </c>
      <c r="K204">
        <f>punkt_szczepień__3[[#This Row],[godz]]-7</f>
        <v>2</v>
      </c>
      <c r="L204">
        <f>VALUE(MID(punkt_szczepień__3[[#This Row],[PESEL]],1,1))</f>
        <v>5</v>
      </c>
    </row>
    <row r="205" spans="1:12" x14ac:dyDescent="0.25">
      <c r="A205" t="s">
        <v>211</v>
      </c>
      <c r="B205" t="s">
        <v>6</v>
      </c>
      <c r="C205" s="1">
        <v>0.4123263888888889</v>
      </c>
      <c r="D205">
        <v>1</v>
      </c>
      <c r="E205" t="str">
        <f>MID(punkt_szczepień__3[[#This Row],[PESEL]],3,1)</f>
        <v>0</v>
      </c>
      <c r="F205">
        <f t="shared" si="3"/>
        <v>19</v>
      </c>
      <c r="G205" t="str">
        <f>MID(punkt_szczepień__3[[#This Row],[PESEL]],10,1)</f>
        <v>1</v>
      </c>
      <c r="H205" t="str">
        <f>IF(MOD(punkt_szczepień__3[[#This Row],[l. płeć]],2)=1,"M","K")</f>
        <v>M</v>
      </c>
      <c r="I205">
        <f>IF(punkt_szczepień__3[[#This Row],[RODZAJ SZCZEPIONKI]]="Johnson&amp;Johnson",1,IF(punkt_szczepień__3[[#This Row],[KTÓRA DAWKA ]]=2,1,0))</f>
        <v>0</v>
      </c>
      <c r="J205">
        <f>HOUR(punkt_szczepień__3[[#This Row],[GODZINA ZASZCZEPIENIA]])</f>
        <v>9</v>
      </c>
      <c r="K205">
        <f>punkt_szczepień__3[[#This Row],[godz]]-7</f>
        <v>2</v>
      </c>
      <c r="L205">
        <f>VALUE(MID(punkt_szczepień__3[[#This Row],[PESEL]],1,1))</f>
        <v>3</v>
      </c>
    </row>
    <row r="206" spans="1:12" x14ac:dyDescent="0.25">
      <c r="A206" t="s">
        <v>212</v>
      </c>
      <c r="B206" t="s">
        <v>6</v>
      </c>
      <c r="C206" s="1">
        <v>0.41261574074074076</v>
      </c>
      <c r="D206">
        <v>1</v>
      </c>
      <c r="E206" t="str">
        <f>MID(punkt_szczepień__3[[#This Row],[PESEL]],3,1)</f>
        <v>0</v>
      </c>
      <c r="F206">
        <f t="shared" si="3"/>
        <v>19</v>
      </c>
      <c r="G206" t="str">
        <f>MID(punkt_szczepień__3[[#This Row],[PESEL]],10,1)</f>
        <v>7</v>
      </c>
      <c r="H206" t="str">
        <f>IF(MOD(punkt_szczepień__3[[#This Row],[l. płeć]],2)=1,"M","K")</f>
        <v>M</v>
      </c>
      <c r="I206">
        <f>IF(punkt_szczepień__3[[#This Row],[RODZAJ SZCZEPIONKI]]="Johnson&amp;Johnson",1,IF(punkt_szczepień__3[[#This Row],[KTÓRA DAWKA ]]=2,1,0))</f>
        <v>0</v>
      </c>
      <c r="J206">
        <f>HOUR(punkt_szczepień__3[[#This Row],[GODZINA ZASZCZEPIENIA]])</f>
        <v>9</v>
      </c>
      <c r="K206">
        <f>punkt_szczepień__3[[#This Row],[godz]]-7</f>
        <v>2</v>
      </c>
      <c r="L206">
        <f>VALUE(MID(punkt_szczepień__3[[#This Row],[PESEL]],1,1))</f>
        <v>4</v>
      </c>
    </row>
    <row r="207" spans="1:12" x14ac:dyDescent="0.25">
      <c r="A207" t="s">
        <v>213</v>
      </c>
      <c r="B207" t="s">
        <v>5</v>
      </c>
      <c r="C207" s="1">
        <v>0.41290509259259262</v>
      </c>
      <c r="D207">
        <v>1</v>
      </c>
      <c r="E207" t="str">
        <f>MID(punkt_szczepień__3[[#This Row],[PESEL]],3,1)</f>
        <v>0</v>
      </c>
      <c r="F207">
        <f t="shared" si="3"/>
        <v>19</v>
      </c>
      <c r="G207" t="str">
        <f>MID(punkt_szczepień__3[[#This Row],[PESEL]],10,1)</f>
        <v>4</v>
      </c>
      <c r="H207" t="str">
        <f>IF(MOD(punkt_szczepień__3[[#This Row],[l. płeć]],2)=1,"M","K")</f>
        <v>K</v>
      </c>
      <c r="I207">
        <f>IF(punkt_szczepień__3[[#This Row],[RODZAJ SZCZEPIONKI]]="Johnson&amp;Johnson",1,IF(punkt_szczepień__3[[#This Row],[KTÓRA DAWKA ]]=2,1,0))</f>
        <v>1</v>
      </c>
      <c r="J207">
        <f>HOUR(punkt_szczepień__3[[#This Row],[GODZINA ZASZCZEPIENIA]])</f>
        <v>9</v>
      </c>
      <c r="K207">
        <f>punkt_szczepień__3[[#This Row],[godz]]-7</f>
        <v>2</v>
      </c>
      <c r="L207">
        <f>VALUE(MID(punkt_szczepień__3[[#This Row],[PESEL]],1,1))</f>
        <v>5</v>
      </c>
    </row>
    <row r="208" spans="1:12" x14ac:dyDescent="0.25">
      <c r="A208" t="s">
        <v>214</v>
      </c>
      <c r="B208" t="s">
        <v>4</v>
      </c>
      <c r="C208" s="1">
        <v>0.41319444444444442</v>
      </c>
      <c r="D208">
        <v>1</v>
      </c>
      <c r="E208" t="str">
        <f>MID(punkt_szczepień__3[[#This Row],[PESEL]],3,1)</f>
        <v>0</v>
      </c>
      <c r="F208">
        <f t="shared" si="3"/>
        <v>19</v>
      </c>
      <c r="G208" t="str">
        <f>MID(punkt_szczepień__3[[#This Row],[PESEL]],10,1)</f>
        <v>8</v>
      </c>
      <c r="H208" t="str">
        <f>IF(MOD(punkt_szczepień__3[[#This Row],[l. płeć]],2)=1,"M","K")</f>
        <v>K</v>
      </c>
      <c r="I208">
        <f>IF(punkt_szczepień__3[[#This Row],[RODZAJ SZCZEPIONKI]]="Johnson&amp;Johnson",1,IF(punkt_szczepień__3[[#This Row],[KTÓRA DAWKA ]]=2,1,0))</f>
        <v>0</v>
      </c>
      <c r="J208">
        <f>HOUR(punkt_szczepień__3[[#This Row],[GODZINA ZASZCZEPIENIA]])</f>
        <v>9</v>
      </c>
      <c r="K208">
        <f>punkt_szczepień__3[[#This Row],[godz]]-7</f>
        <v>2</v>
      </c>
      <c r="L208">
        <f>VALUE(MID(punkt_szczepień__3[[#This Row],[PESEL]],1,1))</f>
        <v>4</v>
      </c>
    </row>
    <row r="209" spans="1:12" x14ac:dyDescent="0.25">
      <c r="A209" t="s">
        <v>215</v>
      </c>
      <c r="B209" t="s">
        <v>6</v>
      </c>
      <c r="C209" s="1">
        <v>0.41377314814814814</v>
      </c>
      <c r="D209">
        <v>2</v>
      </c>
      <c r="E209" t="str">
        <f>MID(punkt_szczepień__3[[#This Row],[PESEL]],3,1)</f>
        <v>0</v>
      </c>
      <c r="F209">
        <f t="shared" si="3"/>
        <v>19</v>
      </c>
      <c r="G209" t="str">
        <f>MID(punkt_szczepień__3[[#This Row],[PESEL]],10,1)</f>
        <v>3</v>
      </c>
      <c r="H209" t="str">
        <f>IF(MOD(punkt_szczepień__3[[#This Row],[l. płeć]],2)=1,"M","K")</f>
        <v>M</v>
      </c>
      <c r="I209">
        <f>IF(punkt_szczepień__3[[#This Row],[RODZAJ SZCZEPIONKI]]="Johnson&amp;Johnson",1,IF(punkt_szczepień__3[[#This Row],[KTÓRA DAWKA ]]=2,1,0))</f>
        <v>1</v>
      </c>
      <c r="J209">
        <f>HOUR(punkt_szczepień__3[[#This Row],[GODZINA ZASZCZEPIENIA]])</f>
        <v>9</v>
      </c>
      <c r="K209">
        <f>punkt_szczepień__3[[#This Row],[godz]]-7</f>
        <v>2</v>
      </c>
      <c r="L209">
        <f>VALUE(MID(punkt_szczepień__3[[#This Row],[PESEL]],1,1))</f>
        <v>3</v>
      </c>
    </row>
    <row r="210" spans="1:12" x14ac:dyDescent="0.25">
      <c r="A210" t="s">
        <v>216</v>
      </c>
      <c r="B210" t="s">
        <v>7</v>
      </c>
      <c r="C210" s="1">
        <v>0.4140625</v>
      </c>
      <c r="D210">
        <v>1</v>
      </c>
      <c r="E210" t="str">
        <f>MID(punkt_szczepień__3[[#This Row],[PESEL]],3,1)</f>
        <v>1</v>
      </c>
      <c r="F210">
        <f t="shared" si="3"/>
        <v>19</v>
      </c>
      <c r="G210" t="str">
        <f>MID(punkt_szczepień__3[[#This Row],[PESEL]],10,1)</f>
        <v>1</v>
      </c>
      <c r="H210" t="str">
        <f>IF(MOD(punkt_szczepień__3[[#This Row],[l. płeć]],2)=1,"M","K")</f>
        <v>M</v>
      </c>
      <c r="I210">
        <f>IF(punkt_szczepień__3[[#This Row],[RODZAJ SZCZEPIONKI]]="Johnson&amp;Johnson",1,IF(punkt_szczepień__3[[#This Row],[KTÓRA DAWKA ]]=2,1,0))</f>
        <v>0</v>
      </c>
      <c r="J210">
        <f>HOUR(punkt_szczepień__3[[#This Row],[GODZINA ZASZCZEPIENIA]])</f>
        <v>9</v>
      </c>
      <c r="K210">
        <f>punkt_szczepień__3[[#This Row],[godz]]-7</f>
        <v>2</v>
      </c>
      <c r="L210">
        <f>VALUE(MID(punkt_szczepień__3[[#This Row],[PESEL]],1,1))</f>
        <v>7</v>
      </c>
    </row>
    <row r="211" spans="1:12" x14ac:dyDescent="0.25">
      <c r="A211" t="s">
        <v>217</v>
      </c>
      <c r="B211" t="s">
        <v>5</v>
      </c>
      <c r="C211" s="1">
        <v>0.41435185185185186</v>
      </c>
      <c r="D211">
        <v>1</v>
      </c>
      <c r="E211" t="str">
        <f>MID(punkt_szczepień__3[[#This Row],[PESEL]],3,1)</f>
        <v>0</v>
      </c>
      <c r="F211">
        <f t="shared" si="3"/>
        <v>19</v>
      </c>
      <c r="G211" t="str">
        <f>MID(punkt_szczepień__3[[#This Row],[PESEL]],10,1)</f>
        <v>2</v>
      </c>
      <c r="H211" t="str">
        <f>IF(MOD(punkt_szczepień__3[[#This Row],[l. płeć]],2)=1,"M","K")</f>
        <v>K</v>
      </c>
      <c r="I211">
        <f>IF(punkt_szczepień__3[[#This Row],[RODZAJ SZCZEPIONKI]]="Johnson&amp;Johnson",1,IF(punkt_szczepień__3[[#This Row],[KTÓRA DAWKA ]]=2,1,0))</f>
        <v>1</v>
      </c>
      <c r="J211">
        <f>HOUR(punkt_szczepień__3[[#This Row],[GODZINA ZASZCZEPIENIA]])</f>
        <v>9</v>
      </c>
      <c r="K211">
        <f>punkt_szczepień__3[[#This Row],[godz]]-7</f>
        <v>2</v>
      </c>
      <c r="L211">
        <f>VALUE(MID(punkt_szczepień__3[[#This Row],[PESEL]],1,1))</f>
        <v>3</v>
      </c>
    </row>
    <row r="212" spans="1:12" x14ac:dyDescent="0.25">
      <c r="A212" t="s">
        <v>218</v>
      </c>
      <c r="B212" t="s">
        <v>6</v>
      </c>
      <c r="C212" s="1">
        <v>0.41493055555555558</v>
      </c>
      <c r="D212">
        <v>2</v>
      </c>
      <c r="E212" t="str">
        <f>MID(punkt_szczepień__3[[#This Row],[PESEL]],3,1)</f>
        <v>0</v>
      </c>
      <c r="F212">
        <f t="shared" si="3"/>
        <v>19</v>
      </c>
      <c r="G212" t="str">
        <f>MID(punkt_szczepień__3[[#This Row],[PESEL]],10,1)</f>
        <v>8</v>
      </c>
      <c r="H212" t="str">
        <f>IF(MOD(punkt_szczepień__3[[#This Row],[l. płeć]],2)=1,"M","K")</f>
        <v>K</v>
      </c>
      <c r="I212">
        <f>IF(punkt_szczepień__3[[#This Row],[RODZAJ SZCZEPIONKI]]="Johnson&amp;Johnson",1,IF(punkt_szczepień__3[[#This Row],[KTÓRA DAWKA ]]=2,1,0))</f>
        <v>1</v>
      </c>
      <c r="J212">
        <f>HOUR(punkt_szczepień__3[[#This Row],[GODZINA ZASZCZEPIENIA]])</f>
        <v>9</v>
      </c>
      <c r="K212">
        <f>punkt_szczepień__3[[#This Row],[godz]]-7</f>
        <v>2</v>
      </c>
      <c r="L212">
        <f>VALUE(MID(punkt_szczepień__3[[#This Row],[PESEL]],1,1))</f>
        <v>8</v>
      </c>
    </row>
    <row r="213" spans="1:12" x14ac:dyDescent="0.25">
      <c r="A213" t="s">
        <v>219</v>
      </c>
      <c r="B213" t="s">
        <v>4</v>
      </c>
      <c r="C213" s="1">
        <v>0.41521990740740738</v>
      </c>
      <c r="D213">
        <v>1</v>
      </c>
      <c r="E213" t="str">
        <f>MID(punkt_szczepień__3[[#This Row],[PESEL]],3,1)</f>
        <v>0</v>
      </c>
      <c r="F213">
        <f t="shared" si="3"/>
        <v>19</v>
      </c>
      <c r="G213" t="str">
        <f>MID(punkt_szczepień__3[[#This Row],[PESEL]],10,1)</f>
        <v>8</v>
      </c>
      <c r="H213" t="str">
        <f>IF(MOD(punkt_szczepień__3[[#This Row],[l. płeć]],2)=1,"M","K")</f>
        <v>K</v>
      </c>
      <c r="I213">
        <f>IF(punkt_szczepień__3[[#This Row],[RODZAJ SZCZEPIONKI]]="Johnson&amp;Johnson",1,IF(punkt_szczepień__3[[#This Row],[KTÓRA DAWKA ]]=2,1,0))</f>
        <v>0</v>
      </c>
      <c r="J213">
        <f>HOUR(punkt_szczepień__3[[#This Row],[GODZINA ZASZCZEPIENIA]])</f>
        <v>9</v>
      </c>
      <c r="K213">
        <f>punkt_szczepień__3[[#This Row],[godz]]-7</f>
        <v>2</v>
      </c>
      <c r="L213">
        <f>VALUE(MID(punkt_szczepień__3[[#This Row],[PESEL]],1,1))</f>
        <v>7</v>
      </c>
    </row>
    <row r="214" spans="1:12" x14ac:dyDescent="0.25">
      <c r="A214" t="s">
        <v>220</v>
      </c>
      <c r="B214" t="s">
        <v>6</v>
      </c>
      <c r="C214" s="1">
        <v>0.41550925925925924</v>
      </c>
      <c r="D214">
        <v>1</v>
      </c>
      <c r="E214" t="str">
        <f>MID(punkt_szczepień__3[[#This Row],[PESEL]],3,1)</f>
        <v>1</v>
      </c>
      <c r="F214">
        <f t="shared" si="3"/>
        <v>19</v>
      </c>
      <c r="G214" t="str">
        <f>MID(punkt_szczepień__3[[#This Row],[PESEL]],10,1)</f>
        <v>6</v>
      </c>
      <c r="H214" t="str">
        <f>IF(MOD(punkt_szczepień__3[[#This Row],[l. płeć]],2)=1,"M","K")</f>
        <v>K</v>
      </c>
      <c r="I214">
        <f>IF(punkt_szczepień__3[[#This Row],[RODZAJ SZCZEPIONKI]]="Johnson&amp;Johnson",1,IF(punkt_szczepień__3[[#This Row],[KTÓRA DAWKA ]]=2,1,0))</f>
        <v>0</v>
      </c>
      <c r="J214">
        <f>HOUR(punkt_szczepień__3[[#This Row],[GODZINA ZASZCZEPIENIA]])</f>
        <v>9</v>
      </c>
      <c r="K214">
        <f>punkt_szczepień__3[[#This Row],[godz]]-7</f>
        <v>2</v>
      </c>
      <c r="L214">
        <f>VALUE(MID(punkt_szczepień__3[[#This Row],[PESEL]],1,1))</f>
        <v>3</v>
      </c>
    </row>
    <row r="215" spans="1:12" x14ac:dyDescent="0.25">
      <c r="A215" t="s">
        <v>221</v>
      </c>
      <c r="B215" t="s">
        <v>5</v>
      </c>
      <c r="C215" s="1">
        <v>0.4157986111111111</v>
      </c>
      <c r="D215">
        <v>1</v>
      </c>
      <c r="E215" t="str">
        <f>MID(punkt_szczepień__3[[#This Row],[PESEL]],3,1)</f>
        <v>0</v>
      </c>
      <c r="F215">
        <f t="shared" si="3"/>
        <v>19</v>
      </c>
      <c r="G215" t="str">
        <f>MID(punkt_szczepień__3[[#This Row],[PESEL]],10,1)</f>
        <v>2</v>
      </c>
      <c r="H215" t="str">
        <f>IF(MOD(punkt_szczepień__3[[#This Row],[l. płeć]],2)=1,"M","K")</f>
        <v>K</v>
      </c>
      <c r="I215">
        <f>IF(punkt_szczepień__3[[#This Row],[RODZAJ SZCZEPIONKI]]="Johnson&amp;Johnson",1,IF(punkt_szczepień__3[[#This Row],[KTÓRA DAWKA ]]=2,1,0))</f>
        <v>1</v>
      </c>
      <c r="J215">
        <f>HOUR(punkt_szczepień__3[[#This Row],[GODZINA ZASZCZEPIENIA]])</f>
        <v>9</v>
      </c>
      <c r="K215">
        <f>punkt_szczepień__3[[#This Row],[godz]]-7</f>
        <v>2</v>
      </c>
      <c r="L215">
        <f>VALUE(MID(punkt_szczepień__3[[#This Row],[PESEL]],1,1))</f>
        <v>5</v>
      </c>
    </row>
    <row r="216" spans="1:12" x14ac:dyDescent="0.25">
      <c r="A216" t="s">
        <v>222</v>
      </c>
      <c r="B216" t="s">
        <v>6</v>
      </c>
      <c r="C216" s="1">
        <v>0.41608796296296297</v>
      </c>
      <c r="D216">
        <v>1</v>
      </c>
      <c r="E216" t="str">
        <f>MID(punkt_szczepień__3[[#This Row],[PESEL]],3,1)</f>
        <v>0</v>
      </c>
      <c r="F216">
        <f t="shared" si="3"/>
        <v>19</v>
      </c>
      <c r="G216" t="str">
        <f>MID(punkt_szczepień__3[[#This Row],[PESEL]],10,1)</f>
        <v>7</v>
      </c>
      <c r="H216" t="str">
        <f>IF(MOD(punkt_szczepień__3[[#This Row],[l. płeć]],2)=1,"M","K")</f>
        <v>M</v>
      </c>
      <c r="I216">
        <f>IF(punkt_szczepień__3[[#This Row],[RODZAJ SZCZEPIONKI]]="Johnson&amp;Johnson",1,IF(punkt_szczepień__3[[#This Row],[KTÓRA DAWKA ]]=2,1,0))</f>
        <v>0</v>
      </c>
      <c r="J216">
        <f>HOUR(punkt_szczepień__3[[#This Row],[GODZINA ZASZCZEPIENIA]])</f>
        <v>9</v>
      </c>
      <c r="K216">
        <f>punkt_szczepień__3[[#This Row],[godz]]-7</f>
        <v>2</v>
      </c>
      <c r="L216">
        <f>VALUE(MID(punkt_szczepień__3[[#This Row],[PESEL]],1,1))</f>
        <v>7</v>
      </c>
    </row>
    <row r="217" spans="1:12" x14ac:dyDescent="0.25">
      <c r="A217" t="s">
        <v>223</v>
      </c>
      <c r="B217" t="s">
        <v>5</v>
      </c>
      <c r="C217" s="1">
        <v>0.41637731481481483</v>
      </c>
      <c r="D217">
        <v>1</v>
      </c>
      <c r="E217" t="str">
        <f>MID(punkt_szczepień__3[[#This Row],[PESEL]],3,1)</f>
        <v>0</v>
      </c>
      <c r="F217">
        <f t="shared" si="3"/>
        <v>19</v>
      </c>
      <c r="G217" t="str">
        <f>MID(punkt_szczepień__3[[#This Row],[PESEL]],10,1)</f>
        <v>7</v>
      </c>
      <c r="H217" t="str">
        <f>IF(MOD(punkt_szczepień__3[[#This Row],[l. płeć]],2)=1,"M","K")</f>
        <v>M</v>
      </c>
      <c r="I217">
        <f>IF(punkt_szczepień__3[[#This Row],[RODZAJ SZCZEPIONKI]]="Johnson&amp;Johnson",1,IF(punkt_szczepień__3[[#This Row],[KTÓRA DAWKA ]]=2,1,0))</f>
        <v>1</v>
      </c>
      <c r="J217">
        <f>HOUR(punkt_szczepień__3[[#This Row],[GODZINA ZASZCZEPIENIA]])</f>
        <v>9</v>
      </c>
      <c r="K217">
        <f>punkt_szczepień__3[[#This Row],[godz]]-7</f>
        <v>2</v>
      </c>
      <c r="L217">
        <f>VALUE(MID(punkt_szczepień__3[[#This Row],[PESEL]],1,1))</f>
        <v>9</v>
      </c>
    </row>
    <row r="218" spans="1:12" x14ac:dyDescent="0.25">
      <c r="A218" t="s">
        <v>224</v>
      </c>
      <c r="B218" t="s">
        <v>5</v>
      </c>
      <c r="C218" s="1">
        <v>0.41666666666666669</v>
      </c>
      <c r="D218">
        <v>1</v>
      </c>
      <c r="E218" t="str">
        <f>MID(punkt_szczepień__3[[#This Row],[PESEL]],3,1)</f>
        <v>1</v>
      </c>
      <c r="F218">
        <f t="shared" si="3"/>
        <v>19</v>
      </c>
      <c r="G218" t="str">
        <f>MID(punkt_szczepień__3[[#This Row],[PESEL]],10,1)</f>
        <v>5</v>
      </c>
      <c r="H218" t="str">
        <f>IF(MOD(punkt_szczepień__3[[#This Row],[l. płeć]],2)=1,"M","K")</f>
        <v>M</v>
      </c>
      <c r="I218">
        <f>IF(punkt_szczepień__3[[#This Row],[RODZAJ SZCZEPIONKI]]="Johnson&amp;Johnson",1,IF(punkt_szczepień__3[[#This Row],[KTÓRA DAWKA ]]=2,1,0))</f>
        <v>1</v>
      </c>
      <c r="J218">
        <f>HOUR(punkt_szczepień__3[[#This Row],[GODZINA ZASZCZEPIENIA]])</f>
        <v>10</v>
      </c>
      <c r="K218">
        <f>punkt_szczepień__3[[#This Row],[godz]]-7</f>
        <v>3</v>
      </c>
      <c r="L218">
        <f>VALUE(MID(punkt_szczepień__3[[#This Row],[PESEL]],1,1))</f>
        <v>3</v>
      </c>
    </row>
    <row r="219" spans="1:12" x14ac:dyDescent="0.25">
      <c r="A219" t="s">
        <v>225</v>
      </c>
      <c r="B219" t="s">
        <v>6</v>
      </c>
      <c r="C219" s="1">
        <v>0.41724537037037035</v>
      </c>
      <c r="D219">
        <v>2</v>
      </c>
      <c r="E219" t="str">
        <f>MID(punkt_szczepień__3[[#This Row],[PESEL]],3,1)</f>
        <v>0</v>
      </c>
      <c r="F219">
        <f t="shared" si="3"/>
        <v>19</v>
      </c>
      <c r="G219" t="str">
        <f>MID(punkt_szczepień__3[[#This Row],[PESEL]],10,1)</f>
        <v>2</v>
      </c>
      <c r="H219" t="str">
        <f>IF(MOD(punkt_szczepień__3[[#This Row],[l. płeć]],2)=1,"M","K")</f>
        <v>K</v>
      </c>
      <c r="I219">
        <f>IF(punkt_szczepień__3[[#This Row],[RODZAJ SZCZEPIONKI]]="Johnson&amp;Johnson",1,IF(punkt_szczepień__3[[#This Row],[KTÓRA DAWKA ]]=2,1,0))</f>
        <v>1</v>
      </c>
      <c r="J219">
        <f>HOUR(punkt_szczepień__3[[#This Row],[GODZINA ZASZCZEPIENIA]])</f>
        <v>10</v>
      </c>
      <c r="K219">
        <f>punkt_szczepień__3[[#This Row],[godz]]-7</f>
        <v>3</v>
      </c>
      <c r="L219">
        <f>VALUE(MID(punkt_szczepień__3[[#This Row],[PESEL]],1,1))</f>
        <v>3</v>
      </c>
    </row>
    <row r="220" spans="1:12" x14ac:dyDescent="0.25">
      <c r="A220" t="s">
        <v>226</v>
      </c>
      <c r="B220" t="s">
        <v>6</v>
      </c>
      <c r="C220" s="1">
        <v>0.41782407407407407</v>
      </c>
      <c r="D220">
        <v>2</v>
      </c>
      <c r="E220" t="str">
        <f>MID(punkt_szczepień__3[[#This Row],[PESEL]],3,1)</f>
        <v>0</v>
      </c>
      <c r="F220">
        <f t="shared" si="3"/>
        <v>19</v>
      </c>
      <c r="G220" t="str">
        <f>MID(punkt_szczepień__3[[#This Row],[PESEL]],10,1)</f>
        <v>6</v>
      </c>
      <c r="H220" t="str">
        <f>IF(MOD(punkt_szczepień__3[[#This Row],[l. płeć]],2)=1,"M","K")</f>
        <v>K</v>
      </c>
      <c r="I220">
        <f>IF(punkt_szczepień__3[[#This Row],[RODZAJ SZCZEPIONKI]]="Johnson&amp;Johnson",1,IF(punkt_szczepień__3[[#This Row],[KTÓRA DAWKA ]]=2,1,0))</f>
        <v>1</v>
      </c>
      <c r="J220">
        <f>HOUR(punkt_szczepień__3[[#This Row],[GODZINA ZASZCZEPIENIA]])</f>
        <v>10</v>
      </c>
      <c r="K220">
        <f>punkt_szczepień__3[[#This Row],[godz]]-7</f>
        <v>3</v>
      </c>
      <c r="L220">
        <f>VALUE(MID(punkt_szczepień__3[[#This Row],[PESEL]],1,1))</f>
        <v>5</v>
      </c>
    </row>
    <row r="221" spans="1:12" x14ac:dyDescent="0.25">
      <c r="A221" t="s">
        <v>227</v>
      </c>
      <c r="B221" t="s">
        <v>5</v>
      </c>
      <c r="C221" s="1">
        <v>0.41811342592592593</v>
      </c>
      <c r="D221">
        <v>1</v>
      </c>
      <c r="E221" t="str">
        <f>MID(punkt_szczepień__3[[#This Row],[PESEL]],3,1)</f>
        <v>0</v>
      </c>
      <c r="F221">
        <f t="shared" si="3"/>
        <v>19</v>
      </c>
      <c r="G221" t="str">
        <f>MID(punkt_szczepień__3[[#This Row],[PESEL]],10,1)</f>
        <v>4</v>
      </c>
      <c r="H221" t="str">
        <f>IF(MOD(punkt_szczepień__3[[#This Row],[l. płeć]],2)=1,"M","K")</f>
        <v>K</v>
      </c>
      <c r="I221">
        <f>IF(punkt_szczepień__3[[#This Row],[RODZAJ SZCZEPIONKI]]="Johnson&amp;Johnson",1,IF(punkt_szczepień__3[[#This Row],[KTÓRA DAWKA ]]=2,1,0))</f>
        <v>1</v>
      </c>
      <c r="J221">
        <f>HOUR(punkt_szczepień__3[[#This Row],[GODZINA ZASZCZEPIENIA]])</f>
        <v>10</v>
      </c>
      <c r="K221">
        <f>punkt_szczepień__3[[#This Row],[godz]]-7</f>
        <v>3</v>
      </c>
      <c r="L221">
        <f>VALUE(MID(punkt_szczepień__3[[#This Row],[PESEL]],1,1))</f>
        <v>2</v>
      </c>
    </row>
    <row r="222" spans="1:12" x14ac:dyDescent="0.25">
      <c r="A222" t="s">
        <v>228</v>
      </c>
      <c r="B222" t="s">
        <v>5</v>
      </c>
      <c r="C222" s="1">
        <v>0.41840277777777779</v>
      </c>
      <c r="D222">
        <v>1</v>
      </c>
      <c r="E222" t="str">
        <f>MID(punkt_szczepień__3[[#This Row],[PESEL]],3,1)</f>
        <v>0</v>
      </c>
      <c r="F222">
        <f t="shared" si="3"/>
        <v>19</v>
      </c>
      <c r="G222" t="str">
        <f>MID(punkt_szczepień__3[[#This Row],[PESEL]],10,1)</f>
        <v>5</v>
      </c>
      <c r="H222" t="str">
        <f>IF(MOD(punkt_szczepień__3[[#This Row],[l. płeć]],2)=1,"M","K")</f>
        <v>M</v>
      </c>
      <c r="I222">
        <f>IF(punkt_szczepień__3[[#This Row],[RODZAJ SZCZEPIONKI]]="Johnson&amp;Johnson",1,IF(punkt_szczepień__3[[#This Row],[KTÓRA DAWKA ]]=2,1,0))</f>
        <v>1</v>
      </c>
      <c r="J222">
        <f>HOUR(punkt_szczepień__3[[#This Row],[GODZINA ZASZCZEPIENIA]])</f>
        <v>10</v>
      </c>
      <c r="K222">
        <f>punkt_szczepień__3[[#This Row],[godz]]-7</f>
        <v>3</v>
      </c>
      <c r="L222">
        <f>VALUE(MID(punkt_szczepień__3[[#This Row],[PESEL]],1,1))</f>
        <v>2</v>
      </c>
    </row>
    <row r="223" spans="1:12" x14ac:dyDescent="0.25">
      <c r="A223" t="s">
        <v>229</v>
      </c>
      <c r="B223" t="s">
        <v>7</v>
      </c>
      <c r="C223" s="1">
        <v>0.41869212962962965</v>
      </c>
      <c r="D223">
        <v>1</v>
      </c>
      <c r="E223" t="str">
        <f>MID(punkt_szczepień__3[[#This Row],[PESEL]],3,1)</f>
        <v>3</v>
      </c>
      <c r="F223">
        <f t="shared" si="3"/>
        <v>20</v>
      </c>
      <c r="G223" t="str">
        <f>MID(punkt_szczepień__3[[#This Row],[PESEL]],10,1)</f>
        <v>2</v>
      </c>
      <c r="H223" t="str">
        <f>IF(MOD(punkt_szczepień__3[[#This Row],[l. płeć]],2)=1,"M","K")</f>
        <v>K</v>
      </c>
      <c r="I223">
        <f>IF(punkt_szczepień__3[[#This Row],[RODZAJ SZCZEPIONKI]]="Johnson&amp;Johnson",1,IF(punkt_szczepień__3[[#This Row],[KTÓRA DAWKA ]]=2,1,0))</f>
        <v>0</v>
      </c>
      <c r="J223">
        <f>HOUR(punkt_szczepień__3[[#This Row],[GODZINA ZASZCZEPIENIA]])</f>
        <v>10</v>
      </c>
      <c r="K223">
        <f>punkt_szczepień__3[[#This Row],[godz]]-7</f>
        <v>3</v>
      </c>
      <c r="L223">
        <f>VALUE(MID(punkt_szczepień__3[[#This Row],[PESEL]],1,1))</f>
        <v>0</v>
      </c>
    </row>
    <row r="224" spans="1:12" x14ac:dyDescent="0.25">
      <c r="A224" t="s">
        <v>230</v>
      </c>
      <c r="B224" t="s">
        <v>5</v>
      </c>
      <c r="C224" s="1">
        <v>0.41898148148148145</v>
      </c>
      <c r="D224">
        <v>1</v>
      </c>
      <c r="E224" t="str">
        <f>MID(punkt_szczepień__3[[#This Row],[PESEL]],3,1)</f>
        <v>2</v>
      </c>
      <c r="F224">
        <f t="shared" si="3"/>
        <v>20</v>
      </c>
      <c r="G224" t="str">
        <f>MID(punkt_szczepień__3[[#This Row],[PESEL]],10,1)</f>
        <v>4</v>
      </c>
      <c r="H224" t="str">
        <f>IF(MOD(punkt_szczepień__3[[#This Row],[l. płeć]],2)=1,"M","K")</f>
        <v>K</v>
      </c>
      <c r="I224">
        <f>IF(punkt_szczepień__3[[#This Row],[RODZAJ SZCZEPIONKI]]="Johnson&amp;Johnson",1,IF(punkt_szczepień__3[[#This Row],[KTÓRA DAWKA ]]=2,1,0))</f>
        <v>1</v>
      </c>
      <c r="J224">
        <f>HOUR(punkt_szczepień__3[[#This Row],[GODZINA ZASZCZEPIENIA]])</f>
        <v>10</v>
      </c>
      <c r="K224">
        <f>punkt_szczepień__3[[#This Row],[godz]]-7</f>
        <v>3</v>
      </c>
      <c r="L224">
        <f>VALUE(MID(punkt_szczepień__3[[#This Row],[PESEL]],1,1))</f>
        <v>0</v>
      </c>
    </row>
    <row r="225" spans="1:12" x14ac:dyDescent="0.25">
      <c r="A225" t="s">
        <v>231</v>
      </c>
      <c r="B225" t="s">
        <v>4</v>
      </c>
      <c r="C225" s="1">
        <v>0.41956018518518517</v>
      </c>
      <c r="D225">
        <v>2</v>
      </c>
      <c r="E225" t="str">
        <f>MID(punkt_szczepień__3[[#This Row],[PESEL]],3,1)</f>
        <v>2</v>
      </c>
      <c r="F225">
        <f t="shared" si="3"/>
        <v>20</v>
      </c>
      <c r="G225" t="str">
        <f>MID(punkt_szczepień__3[[#This Row],[PESEL]],10,1)</f>
        <v>3</v>
      </c>
      <c r="H225" t="str">
        <f>IF(MOD(punkt_szczepień__3[[#This Row],[l. płeć]],2)=1,"M","K")</f>
        <v>M</v>
      </c>
      <c r="I225">
        <f>IF(punkt_szczepień__3[[#This Row],[RODZAJ SZCZEPIONKI]]="Johnson&amp;Johnson",1,IF(punkt_szczepień__3[[#This Row],[KTÓRA DAWKA ]]=2,1,0))</f>
        <v>1</v>
      </c>
      <c r="J225">
        <f>HOUR(punkt_szczepień__3[[#This Row],[GODZINA ZASZCZEPIENIA]])</f>
        <v>10</v>
      </c>
      <c r="K225">
        <f>punkt_szczepień__3[[#This Row],[godz]]-7</f>
        <v>3</v>
      </c>
      <c r="L225">
        <f>VALUE(MID(punkt_szczepień__3[[#This Row],[PESEL]],1,1))</f>
        <v>0</v>
      </c>
    </row>
    <row r="226" spans="1:12" x14ac:dyDescent="0.25">
      <c r="A226" t="s">
        <v>232</v>
      </c>
      <c r="B226" t="s">
        <v>6</v>
      </c>
      <c r="C226" s="1">
        <v>0.41984953703703703</v>
      </c>
      <c r="D226">
        <v>1</v>
      </c>
      <c r="E226" t="str">
        <f>MID(punkt_szczepień__3[[#This Row],[PESEL]],3,1)</f>
        <v>0</v>
      </c>
      <c r="F226">
        <f t="shared" si="3"/>
        <v>19</v>
      </c>
      <c r="G226" t="str">
        <f>MID(punkt_szczepień__3[[#This Row],[PESEL]],10,1)</f>
        <v>2</v>
      </c>
      <c r="H226" t="str">
        <f>IF(MOD(punkt_szczepień__3[[#This Row],[l. płeć]],2)=1,"M","K")</f>
        <v>K</v>
      </c>
      <c r="I226">
        <f>IF(punkt_szczepień__3[[#This Row],[RODZAJ SZCZEPIONKI]]="Johnson&amp;Johnson",1,IF(punkt_szczepień__3[[#This Row],[KTÓRA DAWKA ]]=2,1,0))</f>
        <v>0</v>
      </c>
      <c r="J226">
        <f>HOUR(punkt_szczepień__3[[#This Row],[GODZINA ZASZCZEPIENIA]])</f>
        <v>10</v>
      </c>
      <c r="K226">
        <f>punkt_szczepień__3[[#This Row],[godz]]-7</f>
        <v>3</v>
      </c>
      <c r="L226">
        <f>VALUE(MID(punkt_szczepień__3[[#This Row],[PESEL]],1,1))</f>
        <v>5</v>
      </c>
    </row>
    <row r="227" spans="1:12" x14ac:dyDescent="0.25">
      <c r="A227" t="s">
        <v>233</v>
      </c>
      <c r="B227" t="s">
        <v>6</v>
      </c>
      <c r="C227" s="1">
        <v>0.42042824074074076</v>
      </c>
      <c r="D227">
        <v>2</v>
      </c>
      <c r="E227" t="str">
        <f>MID(punkt_szczepień__3[[#This Row],[PESEL]],3,1)</f>
        <v>0</v>
      </c>
      <c r="F227">
        <f t="shared" si="3"/>
        <v>19</v>
      </c>
      <c r="G227" t="str">
        <f>MID(punkt_szczepień__3[[#This Row],[PESEL]],10,1)</f>
        <v>1</v>
      </c>
      <c r="H227" t="str">
        <f>IF(MOD(punkt_szczepień__3[[#This Row],[l. płeć]],2)=1,"M","K")</f>
        <v>M</v>
      </c>
      <c r="I227">
        <f>IF(punkt_szczepień__3[[#This Row],[RODZAJ SZCZEPIONKI]]="Johnson&amp;Johnson",1,IF(punkt_szczepień__3[[#This Row],[KTÓRA DAWKA ]]=2,1,0))</f>
        <v>1</v>
      </c>
      <c r="J227">
        <f>HOUR(punkt_szczepień__3[[#This Row],[GODZINA ZASZCZEPIENIA]])</f>
        <v>10</v>
      </c>
      <c r="K227">
        <f>punkt_szczepień__3[[#This Row],[godz]]-7</f>
        <v>3</v>
      </c>
      <c r="L227">
        <f>VALUE(MID(punkt_szczepień__3[[#This Row],[PESEL]],1,1))</f>
        <v>6</v>
      </c>
    </row>
    <row r="228" spans="1:12" x14ac:dyDescent="0.25">
      <c r="A228" t="s">
        <v>234</v>
      </c>
      <c r="B228" t="s">
        <v>6</v>
      </c>
      <c r="C228" s="1">
        <v>0.42100694444444442</v>
      </c>
      <c r="D228">
        <v>2</v>
      </c>
      <c r="E228" t="str">
        <f>MID(punkt_szczepień__3[[#This Row],[PESEL]],3,1)</f>
        <v>1</v>
      </c>
      <c r="F228">
        <f t="shared" si="3"/>
        <v>19</v>
      </c>
      <c r="G228" t="str">
        <f>MID(punkt_szczepień__3[[#This Row],[PESEL]],10,1)</f>
        <v>5</v>
      </c>
      <c r="H228" t="str">
        <f>IF(MOD(punkt_szczepień__3[[#This Row],[l. płeć]],2)=1,"M","K")</f>
        <v>M</v>
      </c>
      <c r="I228">
        <f>IF(punkt_szczepień__3[[#This Row],[RODZAJ SZCZEPIONKI]]="Johnson&amp;Johnson",1,IF(punkt_szczepień__3[[#This Row],[KTÓRA DAWKA ]]=2,1,0))</f>
        <v>1</v>
      </c>
      <c r="J228">
        <f>HOUR(punkt_szczepień__3[[#This Row],[GODZINA ZASZCZEPIENIA]])</f>
        <v>10</v>
      </c>
      <c r="K228">
        <f>punkt_szczepień__3[[#This Row],[godz]]-7</f>
        <v>3</v>
      </c>
      <c r="L228">
        <f>VALUE(MID(punkt_szczepień__3[[#This Row],[PESEL]],1,1))</f>
        <v>2</v>
      </c>
    </row>
    <row r="229" spans="1:12" x14ac:dyDescent="0.25">
      <c r="A229" t="s">
        <v>235</v>
      </c>
      <c r="B229" t="s">
        <v>5</v>
      </c>
      <c r="C229" s="1">
        <v>0.42129629629629628</v>
      </c>
      <c r="D229">
        <v>1</v>
      </c>
      <c r="E229" t="str">
        <f>MID(punkt_szczepień__3[[#This Row],[PESEL]],3,1)</f>
        <v>0</v>
      </c>
      <c r="F229">
        <f t="shared" si="3"/>
        <v>19</v>
      </c>
      <c r="G229" t="str">
        <f>MID(punkt_szczepień__3[[#This Row],[PESEL]],10,1)</f>
        <v>3</v>
      </c>
      <c r="H229" t="str">
        <f>IF(MOD(punkt_szczepień__3[[#This Row],[l. płeć]],2)=1,"M","K")</f>
        <v>M</v>
      </c>
      <c r="I229">
        <f>IF(punkt_szczepień__3[[#This Row],[RODZAJ SZCZEPIONKI]]="Johnson&amp;Johnson",1,IF(punkt_szczepień__3[[#This Row],[KTÓRA DAWKA ]]=2,1,0))</f>
        <v>1</v>
      </c>
      <c r="J229">
        <f>HOUR(punkt_szczepień__3[[#This Row],[GODZINA ZASZCZEPIENIA]])</f>
        <v>10</v>
      </c>
      <c r="K229">
        <f>punkt_szczepień__3[[#This Row],[godz]]-7</f>
        <v>3</v>
      </c>
      <c r="L229">
        <f>VALUE(MID(punkt_szczepień__3[[#This Row],[PESEL]],1,1))</f>
        <v>5</v>
      </c>
    </row>
    <row r="230" spans="1:12" x14ac:dyDescent="0.25">
      <c r="A230" t="s">
        <v>236</v>
      </c>
      <c r="B230" t="s">
        <v>4</v>
      </c>
      <c r="C230" s="1">
        <v>0.42158564814814814</v>
      </c>
      <c r="D230">
        <v>1</v>
      </c>
      <c r="E230" t="str">
        <f>MID(punkt_szczepień__3[[#This Row],[PESEL]],3,1)</f>
        <v>2</v>
      </c>
      <c r="F230">
        <f t="shared" si="3"/>
        <v>20</v>
      </c>
      <c r="G230" t="str">
        <f>MID(punkt_szczepień__3[[#This Row],[PESEL]],10,1)</f>
        <v>1</v>
      </c>
      <c r="H230" t="str">
        <f>IF(MOD(punkt_szczepień__3[[#This Row],[l. płeć]],2)=1,"M","K")</f>
        <v>M</v>
      </c>
      <c r="I230">
        <f>IF(punkt_szczepień__3[[#This Row],[RODZAJ SZCZEPIONKI]]="Johnson&amp;Johnson",1,IF(punkt_szczepień__3[[#This Row],[KTÓRA DAWKA ]]=2,1,0))</f>
        <v>0</v>
      </c>
      <c r="J230">
        <f>HOUR(punkt_szczepień__3[[#This Row],[GODZINA ZASZCZEPIENIA]])</f>
        <v>10</v>
      </c>
      <c r="K230">
        <f>punkt_szczepień__3[[#This Row],[godz]]-7</f>
        <v>3</v>
      </c>
      <c r="L230">
        <f>VALUE(MID(punkt_szczepień__3[[#This Row],[PESEL]],1,1))</f>
        <v>0</v>
      </c>
    </row>
    <row r="231" spans="1:12" x14ac:dyDescent="0.25">
      <c r="A231" t="s">
        <v>237</v>
      </c>
      <c r="B231" t="s">
        <v>5</v>
      </c>
      <c r="C231" s="1">
        <v>0.421875</v>
      </c>
      <c r="D231">
        <v>1</v>
      </c>
      <c r="E231" t="str">
        <f>MID(punkt_szczepień__3[[#This Row],[PESEL]],3,1)</f>
        <v>0</v>
      </c>
      <c r="F231">
        <f t="shared" si="3"/>
        <v>19</v>
      </c>
      <c r="G231" t="str">
        <f>MID(punkt_szczepień__3[[#This Row],[PESEL]],10,1)</f>
        <v>1</v>
      </c>
      <c r="H231" t="str">
        <f>IF(MOD(punkt_szczepień__3[[#This Row],[l. płeć]],2)=1,"M","K")</f>
        <v>M</v>
      </c>
      <c r="I231">
        <f>IF(punkt_szczepień__3[[#This Row],[RODZAJ SZCZEPIONKI]]="Johnson&amp;Johnson",1,IF(punkt_szczepień__3[[#This Row],[KTÓRA DAWKA ]]=2,1,0))</f>
        <v>1</v>
      </c>
      <c r="J231">
        <f>HOUR(punkt_szczepień__3[[#This Row],[GODZINA ZASZCZEPIENIA]])</f>
        <v>10</v>
      </c>
      <c r="K231">
        <f>punkt_szczepień__3[[#This Row],[godz]]-7</f>
        <v>3</v>
      </c>
      <c r="L231">
        <f>VALUE(MID(punkt_szczepień__3[[#This Row],[PESEL]],1,1))</f>
        <v>4</v>
      </c>
    </row>
    <row r="232" spans="1:12" x14ac:dyDescent="0.25">
      <c r="A232" t="s">
        <v>238</v>
      </c>
      <c r="B232" t="s">
        <v>6</v>
      </c>
      <c r="C232" s="1">
        <v>0.42216435185185186</v>
      </c>
      <c r="D232">
        <v>1</v>
      </c>
      <c r="E232" t="str">
        <f>MID(punkt_szczepień__3[[#This Row],[PESEL]],3,1)</f>
        <v>1</v>
      </c>
      <c r="F232">
        <f t="shared" si="3"/>
        <v>19</v>
      </c>
      <c r="G232" t="str">
        <f>MID(punkt_szczepień__3[[#This Row],[PESEL]],10,1)</f>
        <v>8</v>
      </c>
      <c r="H232" t="str">
        <f>IF(MOD(punkt_szczepień__3[[#This Row],[l. płeć]],2)=1,"M","K")</f>
        <v>K</v>
      </c>
      <c r="I232">
        <f>IF(punkt_szczepień__3[[#This Row],[RODZAJ SZCZEPIONKI]]="Johnson&amp;Johnson",1,IF(punkt_szczepień__3[[#This Row],[KTÓRA DAWKA ]]=2,1,0))</f>
        <v>0</v>
      </c>
      <c r="J232">
        <f>HOUR(punkt_szczepień__3[[#This Row],[GODZINA ZASZCZEPIENIA]])</f>
        <v>10</v>
      </c>
      <c r="K232">
        <f>punkt_szczepień__3[[#This Row],[godz]]-7</f>
        <v>3</v>
      </c>
      <c r="L232">
        <f>VALUE(MID(punkt_szczepień__3[[#This Row],[PESEL]],1,1))</f>
        <v>4</v>
      </c>
    </row>
    <row r="233" spans="1:12" x14ac:dyDescent="0.25">
      <c r="A233" t="s">
        <v>239</v>
      </c>
      <c r="B233" t="s">
        <v>4</v>
      </c>
      <c r="C233" s="1">
        <v>0.42245370370370372</v>
      </c>
      <c r="D233">
        <v>1</v>
      </c>
      <c r="E233" t="str">
        <f>MID(punkt_szczepień__3[[#This Row],[PESEL]],3,1)</f>
        <v>0</v>
      </c>
      <c r="F233">
        <f t="shared" si="3"/>
        <v>19</v>
      </c>
      <c r="G233" t="str">
        <f>MID(punkt_szczepień__3[[#This Row],[PESEL]],10,1)</f>
        <v>2</v>
      </c>
      <c r="H233" t="str">
        <f>IF(MOD(punkt_szczepień__3[[#This Row],[l. płeć]],2)=1,"M","K")</f>
        <v>K</v>
      </c>
      <c r="I233">
        <f>IF(punkt_szczepień__3[[#This Row],[RODZAJ SZCZEPIONKI]]="Johnson&amp;Johnson",1,IF(punkt_szczepień__3[[#This Row],[KTÓRA DAWKA ]]=2,1,0))</f>
        <v>0</v>
      </c>
      <c r="J233">
        <f>HOUR(punkt_szczepień__3[[#This Row],[GODZINA ZASZCZEPIENIA]])</f>
        <v>10</v>
      </c>
      <c r="K233">
        <f>punkt_szczepień__3[[#This Row],[godz]]-7</f>
        <v>3</v>
      </c>
      <c r="L233">
        <f>VALUE(MID(punkt_szczepień__3[[#This Row],[PESEL]],1,1))</f>
        <v>3</v>
      </c>
    </row>
    <row r="234" spans="1:12" x14ac:dyDescent="0.25">
      <c r="A234" t="s">
        <v>240</v>
      </c>
      <c r="B234" t="s">
        <v>6</v>
      </c>
      <c r="C234" s="1">
        <v>0.42303240740740738</v>
      </c>
      <c r="D234">
        <v>2</v>
      </c>
      <c r="E234" t="str">
        <f>MID(punkt_szczepień__3[[#This Row],[PESEL]],3,1)</f>
        <v>0</v>
      </c>
      <c r="F234">
        <f t="shared" si="3"/>
        <v>19</v>
      </c>
      <c r="G234" t="str">
        <f>MID(punkt_szczepień__3[[#This Row],[PESEL]],10,1)</f>
        <v>8</v>
      </c>
      <c r="H234" t="str">
        <f>IF(MOD(punkt_szczepień__3[[#This Row],[l. płeć]],2)=1,"M","K")</f>
        <v>K</v>
      </c>
      <c r="I234">
        <f>IF(punkt_szczepień__3[[#This Row],[RODZAJ SZCZEPIONKI]]="Johnson&amp;Johnson",1,IF(punkt_szczepień__3[[#This Row],[KTÓRA DAWKA ]]=2,1,0))</f>
        <v>1</v>
      </c>
      <c r="J234">
        <f>HOUR(punkt_szczepień__3[[#This Row],[GODZINA ZASZCZEPIENIA]])</f>
        <v>10</v>
      </c>
      <c r="K234">
        <f>punkt_szczepień__3[[#This Row],[godz]]-7</f>
        <v>3</v>
      </c>
      <c r="L234">
        <f>VALUE(MID(punkt_szczepień__3[[#This Row],[PESEL]],1,1))</f>
        <v>3</v>
      </c>
    </row>
    <row r="235" spans="1:12" x14ac:dyDescent="0.25">
      <c r="A235" t="s">
        <v>241</v>
      </c>
      <c r="B235" t="s">
        <v>4</v>
      </c>
      <c r="C235" s="1">
        <v>0.4236111111111111</v>
      </c>
      <c r="D235">
        <v>2</v>
      </c>
      <c r="E235" t="str">
        <f>MID(punkt_szczepień__3[[#This Row],[PESEL]],3,1)</f>
        <v>1</v>
      </c>
      <c r="F235">
        <f t="shared" si="3"/>
        <v>19</v>
      </c>
      <c r="G235" t="str">
        <f>MID(punkt_szczepień__3[[#This Row],[PESEL]],10,1)</f>
        <v>6</v>
      </c>
      <c r="H235" t="str">
        <f>IF(MOD(punkt_szczepień__3[[#This Row],[l. płeć]],2)=1,"M","K")</f>
        <v>K</v>
      </c>
      <c r="I235">
        <f>IF(punkt_szczepień__3[[#This Row],[RODZAJ SZCZEPIONKI]]="Johnson&amp;Johnson",1,IF(punkt_szczepień__3[[#This Row],[KTÓRA DAWKA ]]=2,1,0))</f>
        <v>1</v>
      </c>
      <c r="J235">
        <f>HOUR(punkt_szczepień__3[[#This Row],[GODZINA ZASZCZEPIENIA]])</f>
        <v>10</v>
      </c>
      <c r="K235">
        <f>punkt_szczepień__3[[#This Row],[godz]]-7</f>
        <v>3</v>
      </c>
      <c r="L235">
        <f>VALUE(MID(punkt_szczepień__3[[#This Row],[PESEL]],1,1))</f>
        <v>6</v>
      </c>
    </row>
    <row r="236" spans="1:12" x14ac:dyDescent="0.25">
      <c r="A236" t="s">
        <v>242</v>
      </c>
      <c r="B236" t="s">
        <v>5</v>
      </c>
      <c r="C236" s="1">
        <v>0.42390046296296297</v>
      </c>
      <c r="D236">
        <v>1</v>
      </c>
      <c r="E236" t="str">
        <f>MID(punkt_szczepień__3[[#This Row],[PESEL]],3,1)</f>
        <v>0</v>
      </c>
      <c r="F236">
        <f t="shared" si="3"/>
        <v>19</v>
      </c>
      <c r="G236" t="str">
        <f>MID(punkt_szczepień__3[[#This Row],[PESEL]],10,1)</f>
        <v>8</v>
      </c>
      <c r="H236" t="str">
        <f>IF(MOD(punkt_szczepień__3[[#This Row],[l. płeć]],2)=1,"M","K")</f>
        <v>K</v>
      </c>
      <c r="I236">
        <f>IF(punkt_szczepień__3[[#This Row],[RODZAJ SZCZEPIONKI]]="Johnson&amp;Johnson",1,IF(punkt_szczepień__3[[#This Row],[KTÓRA DAWKA ]]=2,1,0))</f>
        <v>1</v>
      </c>
      <c r="J236">
        <f>HOUR(punkt_szczepień__3[[#This Row],[GODZINA ZASZCZEPIENIA]])</f>
        <v>10</v>
      </c>
      <c r="K236">
        <f>punkt_szczepień__3[[#This Row],[godz]]-7</f>
        <v>3</v>
      </c>
      <c r="L236">
        <f>VALUE(MID(punkt_szczepień__3[[#This Row],[PESEL]],1,1))</f>
        <v>2</v>
      </c>
    </row>
    <row r="237" spans="1:12" x14ac:dyDescent="0.25">
      <c r="A237" t="s">
        <v>243</v>
      </c>
      <c r="B237" t="s">
        <v>7</v>
      </c>
      <c r="C237" s="1">
        <v>0.42418981481481483</v>
      </c>
      <c r="D237">
        <v>1</v>
      </c>
      <c r="E237" t="str">
        <f>MID(punkt_szczepień__3[[#This Row],[PESEL]],3,1)</f>
        <v>0</v>
      </c>
      <c r="F237">
        <f t="shared" si="3"/>
        <v>19</v>
      </c>
      <c r="G237" t="str">
        <f>MID(punkt_szczepień__3[[#This Row],[PESEL]],10,1)</f>
        <v>5</v>
      </c>
      <c r="H237" t="str">
        <f>IF(MOD(punkt_szczepień__3[[#This Row],[l. płeć]],2)=1,"M","K")</f>
        <v>M</v>
      </c>
      <c r="I237">
        <f>IF(punkt_szczepień__3[[#This Row],[RODZAJ SZCZEPIONKI]]="Johnson&amp;Johnson",1,IF(punkt_szczepień__3[[#This Row],[KTÓRA DAWKA ]]=2,1,0))</f>
        <v>0</v>
      </c>
      <c r="J237">
        <f>HOUR(punkt_szczepień__3[[#This Row],[GODZINA ZASZCZEPIENIA]])</f>
        <v>10</v>
      </c>
      <c r="K237">
        <f>punkt_szczepień__3[[#This Row],[godz]]-7</f>
        <v>3</v>
      </c>
      <c r="L237">
        <f>VALUE(MID(punkt_szczepień__3[[#This Row],[PESEL]],1,1))</f>
        <v>4</v>
      </c>
    </row>
    <row r="238" spans="1:12" x14ac:dyDescent="0.25">
      <c r="A238" t="s">
        <v>244</v>
      </c>
      <c r="B238" t="s">
        <v>5</v>
      </c>
      <c r="C238" s="1">
        <v>0.42447916666666669</v>
      </c>
      <c r="D238">
        <v>1</v>
      </c>
      <c r="E238" t="str">
        <f>MID(punkt_szczepień__3[[#This Row],[PESEL]],3,1)</f>
        <v>1</v>
      </c>
      <c r="F238">
        <f t="shared" si="3"/>
        <v>19</v>
      </c>
      <c r="G238" t="str">
        <f>MID(punkt_szczepień__3[[#This Row],[PESEL]],10,1)</f>
        <v>1</v>
      </c>
      <c r="H238" t="str">
        <f>IF(MOD(punkt_szczepień__3[[#This Row],[l. płeć]],2)=1,"M","K")</f>
        <v>M</v>
      </c>
      <c r="I238">
        <f>IF(punkt_szczepień__3[[#This Row],[RODZAJ SZCZEPIONKI]]="Johnson&amp;Johnson",1,IF(punkt_szczepień__3[[#This Row],[KTÓRA DAWKA ]]=2,1,0))</f>
        <v>1</v>
      </c>
      <c r="J238">
        <f>HOUR(punkt_szczepień__3[[#This Row],[GODZINA ZASZCZEPIENIA]])</f>
        <v>10</v>
      </c>
      <c r="K238">
        <f>punkt_szczepień__3[[#This Row],[godz]]-7</f>
        <v>3</v>
      </c>
      <c r="L238">
        <f>VALUE(MID(punkt_szczepień__3[[#This Row],[PESEL]],1,1))</f>
        <v>2</v>
      </c>
    </row>
    <row r="239" spans="1:12" x14ac:dyDescent="0.25">
      <c r="A239" t="s">
        <v>245</v>
      </c>
      <c r="B239" t="s">
        <v>4</v>
      </c>
      <c r="C239" s="1">
        <v>0.42476851851851855</v>
      </c>
      <c r="D239">
        <v>1</v>
      </c>
      <c r="E239" t="str">
        <f>MID(punkt_szczepień__3[[#This Row],[PESEL]],3,1)</f>
        <v>0</v>
      </c>
      <c r="F239">
        <f t="shared" si="3"/>
        <v>19</v>
      </c>
      <c r="G239" t="str">
        <f>MID(punkt_szczepień__3[[#This Row],[PESEL]],10,1)</f>
        <v>6</v>
      </c>
      <c r="H239" t="str">
        <f>IF(MOD(punkt_szczepień__3[[#This Row],[l. płeć]],2)=1,"M","K")</f>
        <v>K</v>
      </c>
      <c r="I239">
        <f>IF(punkt_szczepień__3[[#This Row],[RODZAJ SZCZEPIONKI]]="Johnson&amp;Johnson",1,IF(punkt_szczepień__3[[#This Row],[KTÓRA DAWKA ]]=2,1,0))</f>
        <v>0</v>
      </c>
      <c r="J239">
        <f>HOUR(punkt_szczepień__3[[#This Row],[GODZINA ZASZCZEPIENIA]])</f>
        <v>10</v>
      </c>
      <c r="K239">
        <f>punkt_szczepień__3[[#This Row],[godz]]-7</f>
        <v>3</v>
      </c>
      <c r="L239">
        <f>VALUE(MID(punkt_szczepień__3[[#This Row],[PESEL]],1,1))</f>
        <v>2</v>
      </c>
    </row>
    <row r="240" spans="1:12" x14ac:dyDescent="0.25">
      <c r="A240" t="s">
        <v>246</v>
      </c>
      <c r="B240" t="s">
        <v>4</v>
      </c>
      <c r="C240" s="1">
        <v>0.42505787037037035</v>
      </c>
      <c r="D240">
        <v>1</v>
      </c>
      <c r="E240" t="str">
        <f>MID(punkt_szczepień__3[[#This Row],[PESEL]],3,1)</f>
        <v>0</v>
      </c>
      <c r="F240">
        <f t="shared" si="3"/>
        <v>19</v>
      </c>
      <c r="G240" t="str">
        <f>MID(punkt_szczepień__3[[#This Row],[PESEL]],10,1)</f>
        <v>9</v>
      </c>
      <c r="H240" t="str">
        <f>IF(MOD(punkt_szczepień__3[[#This Row],[l. płeć]],2)=1,"M","K")</f>
        <v>M</v>
      </c>
      <c r="I240">
        <f>IF(punkt_szczepień__3[[#This Row],[RODZAJ SZCZEPIONKI]]="Johnson&amp;Johnson",1,IF(punkt_szczepień__3[[#This Row],[KTÓRA DAWKA ]]=2,1,0))</f>
        <v>0</v>
      </c>
      <c r="J240">
        <f>HOUR(punkt_szczepień__3[[#This Row],[GODZINA ZASZCZEPIENIA]])</f>
        <v>10</v>
      </c>
      <c r="K240">
        <f>punkt_szczepień__3[[#This Row],[godz]]-7</f>
        <v>3</v>
      </c>
      <c r="L240">
        <f>VALUE(MID(punkt_szczepień__3[[#This Row],[PESEL]],1,1))</f>
        <v>5</v>
      </c>
    </row>
    <row r="241" spans="1:12" x14ac:dyDescent="0.25">
      <c r="A241" t="s">
        <v>247</v>
      </c>
      <c r="B241" t="s">
        <v>4</v>
      </c>
      <c r="C241" s="1">
        <v>0.42563657407407407</v>
      </c>
      <c r="D241">
        <v>2</v>
      </c>
      <c r="E241" t="str">
        <f>MID(punkt_szczepień__3[[#This Row],[PESEL]],3,1)</f>
        <v>0</v>
      </c>
      <c r="F241">
        <f t="shared" si="3"/>
        <v>19</v>
      </c>
      <c r="G241" t="str">
        <f>MID(punkt_szczepień__3[[#This Row],[PESEL]],10,1)</f>
        <v>5</v>
      </c>
      <c r="H241" t="str">
        <f>IF(MOD(punkt_szczepień__3[[#This Row],[l. płeć]],2)=1,"M","K")</f>
        <v>M</v>
      </c>
      <c r="I241">
        <f>IF(punkt_szczepień__3[[#This Row],[RODZAJ SZCZEPIONKI]]="Johnson&amp;Johnson",1,IF(punkt_szczepień__3[[#This Row],[KTÓRA DAWKA ]]=2,1,0))</f>
        <v>1</v>
      </c>
      <c r="J241">
        <f>HOUR(punkt_szczepień__3[[#This Row],[GODZINA ZASZCZEPIENIA]])</f>
        <v>10</v>
      </c>
      <c r="K241">
        <f>punkt_szczepień__3[[#This Row],[godz]]-7</f>
        <v>3</v>
      </c>
      <c r="L241">
        <f>VALUE(MID(punkt_szczepień__3[[#This Row],[PESEL]],1,1))</f>
        <v>5</v>
      </c>
    </row>
    <row r="242" spans="1:12" x14ac:dyDescent="0.25">
      <c r="A242" t="s">
        <v>248</v>
      </c>
      <c r="B242" t="s">
        <v>5</v>
      </c>
      <c r="C242" s="1">
        <v>0.42592592592592593</v>
      </c>
      <c r="D242">
        <v>1</v>
      </c>
      <c r="E242" t="str">
        <f>MID(punkt_szczepień__3[[#This Row],[PESEL]],3,1)</f>
        <v>0</v>
      </c>
      <c r="F242">
        <f t="shared" si="3"/>
        <v>19</v>
      </c>
      <c r="G242" t="str">
        <f>MID(punkt_szczepień__3[[#This Row],[PESEL]],10,1)</f>
        <v>9</v>
      </c>
      <c r="H242" t="str">
        <f>IF(MOD(punkt_szczepień__3[[#This Row],[l. płeć]],2)=1,"M","K")</f>
        <v>M</v>
      </c>
      <c r="I242">
        <f>IF(punkt_szczepień__3[[#This Row],[RODZAJ SZCZEPIONKI]]="Johnson&amp;Johnson",1,IF(punkt_szczepień__3[[#This Row],[KTÓRA DAWKA ]]=2,1,0))</f>
        <v>1</v>
      </c>
      <c r="J242">
        <f>HOUR(punkt_szczepień__3[[#This Row],[GODZINA ZASZCZEPIENIA]])</f>
        <v>10</v>
      </c>
      <c r="K242">
        <f>punkt_szczepień__3[[#This Row],[godz]]-7</f>
        <v>3</v>
      </c>
      <c r="L242">
        <f>VALUE(MID(punkt_szczepień__3[[#This Row],[PESEL]],1,1))</f>
        <v>7</v>
      </c>
    </row>
    <row r="243" spans="1:12" x14ac:dyDescent="0.25">
      <c r="A243" t="s">
        <v>249</v>
      </c>
      <c r="B243" t="s">
        <v>5</v>
      </c>
      <c r="C243" s="1">
        <v>0.42621527777777779</v>
      </c>
      <c r="D243">
        <v>1</v>
      </c>
      <c r="E243" t="str">
        <f>MID(punkt_szczepień__3[[#This Row],[PESEL]],3,1)</f>
        <v>0</v>
      </c>
      <c r="F243">
        <f t="shared" si="3"/>
        <v>19</v>
      </c>
      <c r="G243" t="str">
        <f>MID(punkt_szczepień__3[[#This Row],[PESEL]],10,1)</f>
        <v>5</v>
      </c>
      <c r="H243" t="str">
        <f>IF(MOD(punkt_szczepień__3[[#This Row],[l. płeć]],2)=1,"M","K")</f>
        <v>M</v>
      </c>
      <c r="I243">
        <f>IF(punkt_szczepień__3[[#This Row],[RODZAJ SZCZEPIONKI]]="Johnson&amp;Johnson",1,IF(punkt_szczepień__3[[#This Row],[KTÓRA DAWKA ]]=2,1,0))</f>
        <v>1</v>
      </c>
      <c r="J243">
        <f>HOUR(punkt_szczepień__3[[#This Row],[GODZINA ZASZCZEPIENIA]])</f>
        <v>10</v>
      </c>
      <c r="K243">
        <f>punkt_szczepień__3[[#This Row],[godz]]-7</f>
        <v>3</v>
      </c>
      <c r="L243">
        <f>VALUE(MID(punkt_szczepień__3[[#This Row],[PESEL]],1,1))</f>
        <v>3</v>
      </c>
    </row>
    <row r="244" spans="1:12" x14ac:dyDescent="0.25">
      <c r="A244" t="s">
        <v>250</v>
      </c>
      <c r="B244" t="s">
        <v>5</v>
      </c>
      <c r="C244" s="1">
        <v>0.42650462962962965</v>
      </c>
      <c r="D244">
        <v>1</v>
      </c>
      <c r="E244" t="str">
        <f>MID(punkt_szczepień__3[[#This Row],[PESEL]],3,1)</f>
        <v>1</v>
      </c>
      <c r="F244">
        <f t="shared" si="3"/>
        <v>19</v>
      </c>
      <c r="G244" t="str">
        <f>MID(punkt_szczepień__3[[#This Row],[PESEL]],10,1)</f>
        <v>9</v>
      </c>
      <c r="H244" t="str">
        <f>IF(MOD(punkt_szczepień__3[[#This Row],[l. płeć]],2)=1,"M","K")</f>
        <v>M</v>
      </c>
      <c r="I244">
        <f>IF(punkt_szczepień__3[[#This Row],[RODZAJ SZCZEPIONKI]]="Johnson&amp;Johnson",1,IF(punkt_szczepień__3[[#This Row],[KTÓRA DAWKA ]]=2,1,0))</f>
        <v>1</v>
      </c>
      <c r="J244">
        <f>HOUR(punkt_szczepień__3[[#This Row],[GODZINA ZASZCZEPIENIA]])</f>
        <v>10</v>
      </c>
      <c r="K244">
        <f>punkt_szczepień__3[[#This Row],[godz]]-7</f>
        <v>3</v>
      </c>
      <c r="L244">
        <f>VALUE(MID(punkt_szczepień__3[[#This Row],[PESEL]],1,1))</f>
        <v>5</v>
      </c>
    </row>
    <row r="245" spans="1:12" x14ac:dyDescent="0.25">
      <c r="A245" t="s">
        <v>251</v>
      </c>
      <c r="B245" t="s">
        <v>5</v>
      </c>
      <c r="C245" s="1">
        <v>0.42679398148148145</v>
      </c>
      <c r="D245">
        <v>1</v>
      </c>
      <c r="E245" t="str">
        <f>MID(punkt_szczepień__3[[#This Row],[PESEL]],3,1)</f>
        <v>0</v>
      </c>
      <c r="F245">
        <f t="shared" si="3"/>
        <v>19</v>
      </c>
      <c r="G245" t="str">
        <f>MID(punkt_szczepień__3[[#This Row],[PESEL]],10,1)</f>
        <v>6</v>
      </c>
      <c r="H245" t="str">
        <f>IF(MOD(punkt_szczepień__3[[#This Row],[l. płeć]],2)=1,"M","K")</f>
        <v>K</v>
      </c>
      <c r="I245">
        <f>IF(punkt_szczepień__3[[#This Row],[RODZAJ SZCZEPIONKI]]="Johnson&amp;Johnson",1,IF(punkt_szczepień__3[[#This Row],[KTÓRA DAWKA ]]=2,1,0))</f>
        <v>1</v>
      </c>
      <c r="J245">
        <f>HOUR(punkt_szczepień__3[[#This Row],[GODZINA ZASZCZEPIENIA]])</f>
        <v>10</v>
      </c>
      <c r="K245">
        <f>punkt_szczepień__3[[#This Row],[godz]]-7</f>
        <v>3</v>
      </c>
      <c r="L245">
        <f>VALUE(MID(punkt_szczepień__3[[#This Row],[PESEL]],1,1))</f>
        <v>6</v>
      </c>
    </row>
    <row r="246" spans="1:12" x14ac:dyDescent="0.25">
      <c r="A246" t="s">
        <v>252</v>
      </c>
      <c r="B246" t="s">
        <v>4</v>
      </c>
      <c r="C246" s="1">
        <v>0.42737268518518517</v>
      </c>
      <c r="D246">
        <v>2</v>
      </c>
      <c r="E246" t="str">
        <f>MID(punkt_szczepień__3[[#This Row],[PESEL]],3,1)</f>
        <v>0</v>
      </c>
      <c r="F246">
        <f t="shared" si="3"/>
        <v>19</v>
      </c>
      <c r="G246" t="str">
        <f>MID(punkt_szczepień__3[[#This Row],[PESEL]],10,1)</f>
        <v>7</v>
      </c>
      <c r="H246" t="str">
        <f>IF(MOD(punkt_szczepień__3[[#This Row],[l. płeć]],2)=1,"M","K")</f>
        <v>M</v>
      </c>
      <c r="I246">
        <f>IF(punkt_szczepień__3[[#This Row],[RODZAJ SZCZEPIONKI]]="Johnson&amp;Johnson",1,IF(punkt_szczepień__3[[#This Row],[KTÓRA DAWKA ]]=2,1,0))</f>
        <v>1</v>
      </c>
      <c r="J246">
        <f>HOUR(punkt_szczepień__3[[#This Row],[GODZINA ZASZCZEPIENIA]])</f>
        <v>10</v>
      </c>
      <c r="K246">
        <f>punkt_szczepień__3[[#This Row],[godz]]-7</f>
        <v>3</v>
      </c>
      <c r="L246">
        <f>VALUE(MID(punkt_szczepień__3[[#This Row],[PESEL]],1,1))</f>
        <v>3</v>
      </c>
    </row>
    <row r="247" spans="1:12" x14ac:dyDescent="0.25">
      <c r="A247" t="s">
        <v>253</v>
      </c>
      <c r="B247" t="s">
        <v>4</v>
      </c>
      <c r="C247" s="1">
        <v>0.42766203703703703</v>
      </c>
      <c r="D247">
        <v>1</v>
      </c>
      <c r="E247" t="str">
        <f>MID(punkt_szczepień__3[[#This Row],[PESEL]],3,1)</f>
        <v>1</v>
      </c>
      <c r="F247">
        <f t="shared" si="3"/>
        <v>19</v>
      </c>
      <c r="G247" t="str">
        <f>MID(punkt_szczepień__3[[#This Row],[PESEL]],10,1)</f>
        <v>5</v>
      </c>
      <c r="H247" t="str">
        <f>IF(MOD(punkt_szczepień__3[[#This Row],[l. płeć]],2)=1,"M","K")</f>
        <v>M</v>
      </c>
      <c r="I247">
        <f>IF(punkt_szczepień__3[[#This Row],[RODZAJ SZCZEPIONKI]]="Johnson&amp;Johnson",1,IF(punkt_szczepień__3[[#This Row],[KTÓRA DAWKA ]]=2,1,0))</f>
        <v>0</v>
      </c>
      <c r="J247">
        <f>HOUR(punkt_szczepień__3[[#This Row],[GODZINA ZASZCZEPIENIA]])</f>
        <v>10</v>
      </c>
      <c r="K247">
        <f>punkt_szczepień__3[[#This Row],[godz]]-7</f>
        <v>3</v>
      </c>
      <c r="L247">
        <f>VALUE(MID(punkt_szczepień__3[[#This Row],[PESEL]],1,1))</f>
        <v>2</v>
      </c>
    </row>
    <row r="248" spans="1:12" x14ac:dyDescent="0.25">
      <c r="A248" t="s">
        <v>254</v>
      </c>
      <c r="B248" t="s">
        <v>6</v>
      </c>
      <c r="C248" s="1">
        <v>0.42824074074074076</v>
      </c>
      <c r="D248">
        <v>2</v>
      </c>
      <c r="E248" t="str">
        <f>MID(punkt_szczepień__3[[#This Row],[PESEL]],3,1)</f>
        <v>1</v>
      </c>
      <c r="F248">
        <f t="shared" si="3"/>
        <v>19</v>
      </c>
      <c r="G248" t="str">
        <f>MID(punkt_szczepień__3[[#This Row],[PESEL]],10,1)</f>
        <v>7</v>
      </c>
      <c r="H248" t="str">
        <f>IF(MOD(punkt_szczepień__3[[#This Row],[l. płeć]],2)=1,"M","K")</f>
        <v>M</v>
      </c>
      <c r="I248">
        <f>IF(punkt_szczepień__3[[#This Row],[RODZAJ SZCZEPIONKI]]="Johnson&amp;Johnson",1,IF(punkt_szczepień__3[[#This Row],[KTÓRA DAWKA ]]=2,1,0))</f>
        <v>1</v>
      </c>
      <c r="J248">
        <f>HOUR(punkt_szczepień__3[[#This Row],[GODZINA ZASZCZEPIENIA]])</f>
        <v>10</v>
      </c>
      <c r="K248">
        <f>punkt_szczepień__3[[#This Row],[godz]]-7</f>
        <v>3</v>
      </c>
      <c r="L248">
        <f>VALUE(MID(punkt_szczepień__3[[#This Row],[PESEL]],1,1))</f>
        <v>8</v>
      </c>
    </row>
    <row r="249" spans="1:12" x14ac:dyDescent="0.25">
      <c r="A249" t="s">
        <v>255</v>
      </c>
      <c r="B249" t="s">
        <v>5</v>
      </c>
      <c r="C249" s="1">
        <v>0.42853009259259262</v>
      </c>
      <c r="D249">
        <v>1</v>
      </c>
      <c r="E249" t="str">
        <f>MID(punkt_szczepień__3[[#This Row],[PESEL]],3,1)</f>
        <v>1</v>
      </c>
      <c r="F249">
        <f t="shared" si="3"/>
        <v>19</v>
      </c>
      <c r="G249" t="str">
        <f>MID(punkt_szczepień__3[[#This Row],[PESEL]],10,1)</f>
        <v>4</v>
      </c>
      <c r="H249" t="str">
        <f>IF(MOD(punkt_szczepień__3[[#This Row],[l. płeć]],2)=1,"M","K")</f>
        <v>K</v>
      </c>
      <c r="I249">
        <f>IF(punkt_szczepień__3[[#This Row],[RODZAJ SZCZEPIONKI]]="Johnson&amp;Johnson",1,IF(punkt_szczepień__3[[#This Row],[KTÓRA DAWKA ]]=2,1,0))</f>
        <v>1</v>
      </c>
      <c r="J249">
        <f>HOUR(punkt_szczepień__3[[#This Row],[GODZINA ZASZCZEPIENIA]])</f>
        <v>10</v>
      </c>
      <c r="K249">
        <f>punkt_szczepień__3[[#This Row],[godz]]-7</f>
        <v>3</v>
      </c>
      <c r="L249">
        <f>VALUE(MID(punkt_szczepień__3[[#This Row],[PESEL]],1,1))</f>
        <v>6</v>
      </c>
    </row>
    <row r="250" spans="1:12" x14ac:dyDescent="0.25">
      <c r="A250" t="s">
        <v>256</v>
      </c>
      <c r="B250" t="s">
        <v>4</v>
      </c>
      <c r="C250" s="1">
        <v>0.42910879629629628</v>
      </c>
      <c r="D250">
        <v>2</v>
      </c>
      <c r="E250" t="str">
        <f>MID(punkt_szczepień__3[[#This Row],[PESEL]],3,1)</f>
        <v>0</v>
      </c>
      <c r="F250">
        <f t="shared" si="3"/>
        <v>19</v>
      </c>
      <c r="G250" t="str">
        <f>MID(punkt_szczepień__3[[#This Row],[PESEL]],10,1)</f>
        <v>5</v>
      </c>
      <c r="H250" t="str">
        <f>IF(MOD(punkt_szczepień__3[[#This Row],[l. płeć]],2)=1,"M","K")</f>
        <v>M</v>
      </c>
      <c r="I250">
        <f>IF(punkt_szczepień__3[[#This Row],[RODZAJ SZCZEPIONKI]]="Johnson&amp;Johnson",1,IF(punkt_szczepień__3[[#This Row],[KTÓRA DAWKA ]]=2,1,0))</f>
        <v>1</v>
      </c>
      <c r="J250">
        <f>HOUR(punkt_szczepień__3[[#This Row],[GODZINA ZASZCZEPIENIA]])</f>
        <v>10</v>
      </c>
      <c r="K250">
        <f>punkt_szczepień__3[[#This Row],[godz]]-7</f>
        <v>3</v>
      </c>
      <c r="L250">
        <f>VALUE(MID(punkt_szczepień__3[[#This Row],[PESEL]],1,1))</f>
        <v>6</v>
      </c>
    </row>
    <row r="251" spans="1:12" x14ac:dyDescent="0.25">
      <c r="A251" t="s">
        <v>257</v>
      </c>
      <c r="B251" t="s">
        <v>7</v>
      </c>
      <c r="C251" s="1">
        <v>0.42939814814814814</v>
      </c>
      <c r="D251">
        <v>1</v>
      </c>
      <c r="E251" t="str">
        <f>MID(punkt_szczepień__3[[#This Row],[PESEL]],3,1)</f>
        <v>2</v>
      </c>
      <c r="F251">
        <f t="shared" si="3"/>
        <v>20</v>
      </c>
      <c r="G251" t="str">
        <f>MID(punkt_szczepień__3[[#This Row],[PESEL]],10,1)</f>
        <v>5</v>
      </c>
      <c r="H251" t="str">
        <f>IF(MOD(punkt_szczepień__3[[#This Row],[l. płeć]],2)=1,"M","K")</f>
        <v>M</v>
      </c>
      <c r="I251">
        <f>IF(punkt_szczepień__3[[#This Row],[RODZAJ SZCZEPIONKI]]="Johnson&amp;Johnson",1,IF(punkt_szczepień__3[[#This Row],[KTÓRA DAWKA ]]=2,1,0))</f>
        <v>0</v>
      </c>
      <c r="J251">
        <f>HOUR(punkt_szczepień__3[[#This Row],[GODZINA ZASZCZEPIENIA]])</f>
        <v>10</v>
      </c>
      <c r="K251">
        <f>punkt_szczepień__3[[#This Row],[godz]]-7</f>
        <v>3</v>
      </c>
      <c r="L251">
        <f>VALUE(MID(punkt_szczepień__3[[#This Row],[PESEL]],1,1))</f>
        <v>0</v>
      </c>
    </row>
    <row r="252" spans="1:12" x14ac:dyDescent="0.25">
      <c r="A252" t="s">
        <v>258</v>
      </c>
      <c r="B252" t="s">
        <v>7</v>
      </c>
      <c r="C252" s="1">
        <v>0.4296875</v>
      </c>
      <c r="D252">
        <v>1</v>
      </c>
      <c r="E252" t="str">
        <f>MID(punkt_szczepień__3[[#This Row],[PESEL]],3,1)</f>
        <v>0</v>
      </c>
      <c r="F252">
        <f t="shared" si="3"/>
        <v>19</v>
      </c>
      <c r="G252" t="str">
        <f>MID(punkt_szczepień__3[[#This Row],[PESEL]],10,1)</f>
        <v>3</v>
      </c>
      <c r="H252" t="str">
        <f>IF(MOD(punkt_szczepień__3[[#This Row],[l. płeć]],2)=1,"M","K")</f>
        <v>M</v>
      </c>
      <c r="I252">
        <f>IF(punkt_szczepień__3[[#This Row],[RODZAJ SZCZEPIONKI]]="Johnson&amp;Johnson",1,IF(punkt_szczepień__3[[#This Row],[KTÓRA DAWKA ]]=2,1,0))</f>
        <v>0</v>
      </c>
      <c r="J252">
        <f>HOUR(punkt_szczepień__3[[#This Row],[GODZINA ZASZCZEPIENIA]])</f>
        <v>10</v>
      </c>
      <c r="K252">
        <f>punkt_szczepień__3[[#This Row],[godz]]-7</f>
        <v>3</v>
      </c>
      <c r="L252">
        <f>VALUE(MID(punkt_szczepień__3[[#This Row],[PESEL]],1,1))</f>
        <v>3</v>
      </c>
    </row>
    <row r="253" spans="1:12" x14ac:dyDescent="0.25">
      <c r="A253" t="s">
        <v>259</v>
      </c>
      <c r="B253" t="s">
        <v>7</v>
      </c>
      <c r="C253" s="1">
        <v>0.42997685185185186</v>
      </c>
      <c r="D253">
        <v>1</v>
      </c>
      <c r="E253" t="str">
        <f>MID(punkt_szczepień__3[[#This Row],[PESEL]],3,1)</f>
        <v>1</v>
      </c>
      <c r="F253">
        <f t="shared" si="3"/>
        <v>19</v>
      </c>
      <c r="G253" t="str">
        <f>MID(punkt_szczepień__3[[#This Row],[PESEL]],10,1)</f>
        <v>5</v>
      </c>
      <c r="H253" t="str">
        <f>IF(MOD(punkt_szczepień__3[[#This Row],[l. płeć]],2)=1,"M","K")</f>
        <v>M</v>
      </c>
      <c r="I253">
        <f>IF(punkt_szczepień__3[[#This Row],[RODZAJ SZCZEPIONKI]]="Johnson&amp;Johnson",1,IF(punkt_szczepień__3[[#This Row],[KTÓRA DAWKA ]]=2,1,0))</f>
        <v>0</v>
      </c>
      <c r="J253">
        <f>HOUR(punkt_szczepień__3[[#This Row],[GODZINA ZASZCZEPIENIA]])</f>
        <v>10</v>
      </c>
      <c r="K253">
        <f>punkt_szczepień__3[[#This Row],[godz]]-7</f>
        <v>3</v>
      </c>
      <c r="L253">
        <f>VALUE(MID(punkt_szczepień__3[[#This Row],[PESEL]],1,1))</f>
        <v>3</v>
      </c>
    </row>
    <row r="254" spans="1:12" x14ac:dyDescent="0.25">
      <c r="A254" t="s">
        <v>260</v>
      </c>
      <c r="B254" t="s">
        <v>5</v>
      </c>
      <c r="C254" s="1">
        <v>0.43026620370370372</v>
      </c>
      <c r="D254">
        <v>1</v>
      </c>
      <c r="E254" t="str">
        <f>MID(punkt_szczepień__3[[#This Row],[PESEL]],3,1)</f>
        <v>0</v>
      </c>
      <c r="F254">
        <f t="shared" si="3"/>
        <v>19</v>
      </c>
      <c r="G254" t="str">
        <f>MID(punkt_szczepień__3[[#This Row],[PESEL]],10,1)</f>
        <v>8</v>
      </c>
      <c r="H254" t="str">
        <f>IF(MOD(punkt_szczepień__3[[#This Row],[l. płeć]],2)=1,"M","K")</f>
        <v>K</v>
      </c>
      <c r="I254">
        <f>IF(punkt_szczepień__3[[#This Row],[RODZAJ SZCZEPIONKI]]="Johnson&amp;Johnson",1,IF(punkt_szczepień__3[[#This Row],[KTÓRA DAWKA ]]=2,1,0))</f>
        <v>1</v>
      </c>
      <c r="J254">
        <f>HOUR(punkt_szczepień__3[[#This Row],[GODZINA ZASZCZEPIENIA]])</f>
        <v>10</v>
      </c>
      <c r="K254">
        <f>punkt_szczepień__3[[#This Row],[godz]]-7</f>
        <v>3</v>
      </c>
      <c r="L254">
        <f>VALUE(MID(punkt_szczepień__3[[#This Row],[PESEL]],1,1))</f>
        <v>8</v>
      </c>
    </row>
    <row r="255" spans="1:12" x14ac:dyDescent="0.25">
      <c r="A255" t="s">
        <v>261</v>
      </c>
      <c r="B255" t="s">
        <v>6</v>
      </c>
      <c r="C255" s="1">
        <v>0.43055555555555558</v>
      </c>
      <c r="D255">
        <v>1</v>
      </c>
      <c r="E255" t="str">
        <f>MID(punkt_szczepień__3[[#This Row],[PESEL]],3,1)</f>
        <v>2</v>
      </c>
      <c r="F255">
        <f t="shared" si="3"/>
        <v>20</v>
      </c>
      <c r="G255" t="str">
        <f>MID(punkt_szczepień__3[[#This Row],[PESEL]],10,1)</f>
        <v>1</v>
      </c>
      <c r="H255" t="str">
        <f>IF(MOD(punkt_szczepień__3[[#This Row],[l. płeć]],2)=1,"M","K")</f>
        <v>M</v>
      </c>
      <c r="I255">
        <f>IF(punkt_szczepień__3[[#This Row],[RODZAJ SZCZEPIONKI]]="Johnson&amp;Johnson",1,IF(punkt_szczepień__3[[#This Row],[KTÓRA DAWKA ]]=2,1,0))</f>
        <v>0</v>
      </c>
      <c r="J255">
        <f>HOUR(punkt_szczepień__3[[#This Row],[GODZINA ZASZCZEPIENIA]])</f>
        <v>10</v>
      </c>
      <c r="K255">
        <f>punkt_szczepień__3[[#This Row],[godz]]-7</f>
        <v>3</v>
      </c>
      <c r="L255">
        <f>VALUE(MID(punkt_szczepień__3[[#This Row],[PESEL]],1,1))</f>
        <v>0</v>
      </c>
    </row>
    <row r="256" spans="1:12" x14ac:dyDescent="0.25">
      <c r="A256" t="s">
        <v>262</v>
      </c>
      <c r="B256" t="s">
        <v>4</v>
      </c>
      <c r="C256" s="1">
        <v>0.43113425925925924</v>
      </c>
      <c r="D256">
        <v>2</v>
      </c>
      <c r="E256" t="str">
        <f>MID(punkt_szczepień__3[[#This Row],[PESEL]],3,1)</f>
        <v>0</v>
      </c>
      <c r="F256">
        <f t="shared" si="3"/>
        <v>19</v>
      </c>
      <c r="G256" t="str">
        <f>MID(punkt_szczepień__3[[#This Row],[PESEL]],10,1)</f>
        <v>4</v>
      </c>
      <c r="H256" t="str">
        <f>IF(MOD(punkt_szczepień__3[[#This Row],[l. płeć]],2)=1,"M","K")</f>
        <v>K</v>
      </c>
      <c r="I256">
        <f>IF(punkt_szczepień__3[[#This Row],[RODZAJ SZCZEPIONKI]]="Johnson&amp;Johnson",1,IF(punkt_szczepień__3[[#This Row],[KTÓRA DAWKA ]]=2,1,0))</f>
        <v>1</v>
      </c>
      <c r="J256">
        <f>HOUR(punkt_szczepień__3[[#This Row],[GODZINA ZASZCZEPIENIA]])</f>
        <v>10</v>
      </c>
      <c r="K256">
        <f>punkt_szczepień__3[[#This Row],[godz]]-7</f>
        <v>3</v>
      </c>
      <c r="L256">
        <f>VALUE(MID(punkt_szczepień__3[[#This Row],[PESEL]],1,1))</f>
        <v>4</v>
      </c>
    </row>
    <row r="257" spans="1:12" x14ac:dyDescent="0.25">
      <c r="A257" t="s">
        <v>263</v>
      </c>
      <c r="B257" t="s">
        <v>5</v>
      </c>
      <c r="C257" s="1">
        <v>0.4314236111111111</v>
      </c>
      <c r="D257">
        <v>1</v>
      </c>
      <c r="E257" t="str">
        <f>MID(punkt_szczepień__3[[#This Row],[PESEL]],3,1)</f>
        <v>0</v>
      </c>
      <c r="F257">
        <f t="shared" si="3"/>
        <v>19</v>
      </c>
      <c r="G257" t="str">
        <f>MID(punkt_szczepień__3[[#This Row],[PESEL]],10,1)</f>
        <v>6</v>
      </c>
      <c r="H257" t="str">
        <f>IF(MOD(punkt_szczepień__3[[#This Row],[l. płeć]],2)=1,"M","K")</f>
        <v>K</v>
      </c>
      <c r="I257">
        <f>IF(punkt_szczepień__3[[#This Row],[RODZAJ SZCZEPIONKI]]="Johnson&amp;Johnson",1,IF(punkt_szczepień__3[[#This Row],[KTÓRA DAWKA ]]=2,1,0))</f>
        <v>1</v>
      </c>
      <c r="J257">
        <f>HOUR(punkt_szczepień__3[[#This Row],[GODZINA ZASZCZEPIENIA]])</f>
        <v>10</v>
      </c>
      <c r="K257">
        <f>punkt_szczepień__3[[#This Row],[godz]]-7</f>
        <v>3</v>
      </c>
      <c r="L257">
        <f>VALUE(MID(punkt_szczepień__3[[#This Row],[PESEL]],1,1))</f>
        <v>8</v>
      </c>
    </row>
    <row r="258" spans="1:12" x14ac:dyDescent="0.25">
      <c r="A258" t="s">
        <v>264</v>
      </c>
      <c r="B258" t="s">
        <v>4</v>
      </c>
      <c r="C258" s="1">
        <v>0.43200231481481483</v>
      </c>
      <c r="D258">
        <v>2</v>
      </c>
      <c r="E258" t="str">
        <f>MID(punkt_szczepień__3[[#This Row],[PESEL]],3,1)</f>
        <v>0</v>
      </c>
      <c r="F258">
        <f t="shared" ref="F258:F321" si="4">IF(OR(E258="0",E258="1"),19,IF(OR(E258="2",E258="3"),20,1))</f>
        <v>19</v>
      </c>
      <c r="G258" t="str">
        <f>MID(punkt_szczepień__3[[#This Row],[PESEL]],10,1)</f>
        <v>7</v>
      </c>
      <c r="H258" t="str">
        <f>IF(MOD(punkt_szczepień__3[[#This Row],[l. płeć]],2)=1,"M","K")</f>
        <v>M</v>
      </c>
      <c r="I258">
        <f>IF(punkt_szczepień__3[[#This Row],[RODZAJ SZCZEPIONKI]]="Johnson&amp;Johnson",1,IF(punkt_szczepień__3[[#This Row],[KTÓRA DAWKA ]]=2,1,0))</f>
        <v>1</v>
      </c>
      <c r="J258">
        <f>HOUR(punkt_szczepień__3[[#This Row],[GODZINA ZASZCZEPIENIA]])</f>
        <v>10</v>
      </c>
      <c r="K258">
        <f>punkt_szczepień__3[[#This Row],[godz]]-7</f>
        <v>3</v>
      </c>
      <c r="L258">
        <f>VALUE(MID(punkt_szczepień__3[[#This Row],[PESEL]],1,1))</f>
        <v>9</v>
      </c>
    </row>
    <row r="259" spans="1:12" x14ac:dyDescent="0.25">
      <c r="A259" t="s">
        <v>265</v>
      </c>
      <c r="B259" t="s">
        <v>5</v>
      </c>
      <c r="C259" s="1">
        <v>0.43229166666666669</v>
      </c>
      <c r="D259">
        <v>1</v>
      </c>
      <c r="E259" t="str">
        <f>MID(punkt_szczepień__3[[#This Row],[PESEL]],3,1)</f>
        <v>0</v>
      </c>
      <c r="F259">
        <f t="shared" si="4"/>
        <v>19</v>
      </c>
      <c r="G259" t="str">
        <f>MID(punkt_szczepień__3[[#This Row],[PESEL]],10,1)</f>
        <v>9</v>
      </c>
      <c r="H259" t="str">
        <f>IF(MOD(punkt_szczepień__3[[#This Row],[l. płeć]],2)=1,"M","K")</f>
        <v>M</v>
      </c>
      <c r="I259">
        <f>IF(punkt_szczepień__3[[#This Row],[RODZAJ SZCZEPIONKI]]="Johnson&amp;Johnson",1,IF(punkt_szczepień__3[[#This Row],[KTÓRA DAWKA ]]=2,1,0))</f>
        <v>1</v>
      </c>
      <c r="J259">
        <f>HOUR(punkt_szczepień__3[[#This Row],[GODZINA ZASZCZEPIENIA]])</f>
        <v>10</v>
      </c>
      <c r="K259">
        <f>punkt_szczepień__3[[#This Row],[godz]]-7</f>
        <v>3</v>
      </c>
      <c r="L259">
        <f>VALUE(MID(punkt_szczepień__3[[#This Row],[PESEL]],1,1))</f>
        <v>9</v>
      </c>
    </row>
    <row r="260" spans="1:12" x14ac:dyDescent="0.25">
      <c r="A260" t="s">
        <v>266</v>
      </c>
      <c r="B260" t="s">
        <v>4</v>
      </c>
      <c r="C260" s="1">
        <v>0.43287037037037035</v>
      </c>
      <c r="D260">
        <v>2</v>
      </c>
      <c r="E260" t="str">
        <f>MID(punkt_szczepień__3[[#This Row],[PESEL]],3,1)</f>
        <v>1</v>
      </c>
      <c r="F260">
        <f t="shared" si="4"/>
        <v>19</v>
      </c>
      <c r="G260" t="str">
        <f>MID(punkt_szczepień__3[[#This Row],[PESEL]],10,1)</f>
        <v>6</v>
      </c>
      <c r="H260" t="str">
        <f>IF(MOD(punkt_szczepień__3[[#This Row],[l. płeć]],2)=1,"M","K")</f>
        <v>K</v>
      </c>
      <c r="I260">
        <f>IF(punkt_szczepień__3[[#This Row],[RODZAJ SZCZEPIONKI]]="Johnson&amp;Johnson",1,IF(punkt_szczepień__3[[#This Row],[KTÓRA DAWKA ]]=2,1,0))</f>
        <v>1</v>
      </c>
      <c r="J260">
        <f>HOUR(punkt_szczepień__3[[#This Row],[GODZINA ZASZCZEPIENIA]])</f>
        <v>10</v>
      </c>
      <c r="K260">
        <f>punkt_szczepień__3[[#This Row],[godz]]-7</f>
        <v>3</v>
      </c>
      <c r="L260">
        <f>VALUE(MID(punkt_szczepień__3[[#This Row],[PESEL]],1,1))</f>
        <v>5</v>
      </c>
    </row>
    <row r="261" spans="1:12" x14ac:dyDescent="0.25">
      <c r="A261" t="s">
        <v>267</v>
      </c>
      <c r="B261" t="s">
        <v>4</v>
      </c>
      <c r="C261" s="1">
        <v>0.43344907407407407</v>
      </c>
      <c r="D261">
        <v>2</v>
      </c>
      <c r="E261" t="str">
        <f>MID(punkt_szczepień__3[[#This Row],[PESEL]],3,1)</f>
        <v>1</v>
      </c>
      <c r="F261">
        <f t="shared" si="4"/>
        <v>19</v>
      </c>
      <c r="G261" t="str">
        <f>MID(punkt_szczepień__3[[#This Row],[PESEL]],10,1)</f>
        <v>9</v>
      </c>
      <c r="H261" t="str">
        <f>IF(MOD(punkt_szczepień__3[[#This Row],[l. płeć]],2)=1,"M","K")</f>
        <v>M</v>
      </c>
      <c r="I261">
        <f>IF(punkt_szczepień__3[[#This Row],[RODZAJ SZCZEPIONKI]]="Johnson&amp;Johnson",1,IF(punkt_szczepień__3[[#This Row],[KTÓRA DAWKA ]]=2,1,0))</f>
        <v>1</v>
      </c>
      <c r="J261">
        <f>HOUR(punkt_szczepień__3[[#This Row],[GODZINA ZASZCZEPIENIA]])</f>
        <v>10</v>
      </c>
      <c r="K261">
        <f>punkt_szczepień__3[[#This Row],[godz]]-7</f>
        <v>3</v>
      </c>
      <c r="L261">
        <f>VALUE(MID(punkt_szczepień__3[[#This Row],[PESEL]],1,1))</f>
        <v>6</v>
      </c>
    </row>
    <row r="262" spans="1:12" x14ac:dyDescent="0.25">
      <c r="A262" t="s">
        <v>268</v>
      </c>
      <c r="B262" t="s">
        <v>4</v>
      </c>
      <c r="C262" s="1">
        <v>0.43373842592592593</v>
      </c>
      <c r="D262">
        <v>1</v>
      </c>
      <c r="E262" t="str">
        <f>MID(punkt_szczepień__3[[#This Row],[PESEL]],3,1)</f>
        <v>0</v>
      </c>
      <c r="F262">
        <f t="shared" si="4"/>
        <v>19</v>
      </c>
      <c r="G262" t="str">
        <f>MID(punkt_szczepień__3[[#This Row],[PESEL]],10,1)</f>
        <v>9</v>
      </c>
      <c r="H262" t="str">
        <f>IF(MOD(punkt_szczepień__3[[#This Row],[l. płeć]],2)=1,"M","K")</f>
        <v>M</v>
      </c>
      <c r="I262">
        <f>IF(punkt_szczepień__3[[#This Row],[RODZAJ SZCZEPIONKI]]="Johnson&amp;Johnson",1,IF(punkt_szczepień__3[[#This Row],[KTÓRA DAWKA ]]=2,1,0))</f>
        <v>0</v>
      </c>
      <c r="J262">
        <f>HOUR(punkt_szczepień__3[[#This Row],[GODZINA ZASZCZEPIENIA]])</f>
        <v>10</v>
      </c>
      <c r="K262">
        <f>punkt_szczepień__3[[#This Row],[godz]]-7</f>
        <v>3</v>
      </c>
      <c r="L262">
        <f>VALUE(MID(punkt_szczepień__3[[#This Row],[PESEL]],1,1))</f>
        <v>8</v>
      </c>
    </row>
    <row r="263" spans="1:12" x14ac:dyDescent="0.25">
      <c r="A263" t="s">
        <v>269</v>
      </c>
      <c r="B263" t="s">
        <v>6</v>
      </c>
      <c r="C263" s="1">
        <v>0.43402777777777779</v>
      </c>
      <c r="D263">
        <v>1</v>
      </c>
      <c r="E263" t="str">
        <f>MID(punkt_szczepień__3[[#This Row],[PESEL]],3,1)</f>
        <v>0</v>
      </c>
      <c r="F263">
        <f t="shared" si="4"/>
        <v>19</v>
      </c>
      <c r="G263" t="str">
        <f>MID(punkt_szczepień__3[[#This Row],[PESEL]],10,1)</f>
        <v>2</v>
      </c>
      <c r="H263" t="str">
        <f>IF(MOD(punkt_szczepień__3[[#This Row],[l. płeć]],2)=1,"M","K")</f>
        <v>K</v>
      </c>
      <c r="I263">
        <f>IF(punkt_szczepień__3[[#This Row],[RODZAJ SZCZEPIONKI]]="Johnson&amp;Johnson",1,IF(punkt_szczepień__3[[#This Row],[KTÓRA DAWKA ]]=2,1,0))</f>
        <v>0</v>
      </c>
      <c r="J263">
        <f>HOUR(punkt_szczepień__3[[#This Row],[GODZINA ZASZCZEPIENIA]])</f>
        <v>10</v>
      </c>
      <c r="K263">
        <f>punkt_szczepień__3[[#This Row],[godz]]-7</f>
        <v>3</v>
      </c>
      <c r="L263">
        <f>VALUE(MID(punkt_szczepień__3[[#This Row],[PESEL]],1,1))</f>
        <v>3</v>
      </c>
    </row>
    <row r="264" spans="1:12" x14ac:dyDescent="0.25">
      <c r="A264" t="s">
        <v>270</v>
      </c>
      <c r="B264" t="s">
        <v>7</v>
      </c>
      <c r="C264" s="1">
        <v>0.43460648148148145</v>
      </c>
      <c r="D264">
        <v>2</v>
      </c>
      <c r="E264" t="str">
        <f>MID(punkt_szczepień__3[[#This Row],[PESEL]],3,1)</f>
        <v>0</v>
      </c>
      <c r="F264">
        <f t="shared" si="4"/>
        <v>19</v>
      </c>
      <c r="G264" t="str">
        <f>MID(punkt_szczepień__3[[#This Row],[PESEL]],10,1)</f>
        <v>4</v>
      </c>
      <c r="H264" t="str">
        <f>IF(MOD(punkt_szczepień__3[[#This Row],[l. płeć]],2)=1,"M","K")</f>
        <v>K</v>
      </c>
      <c r="I264">
        <f>IF(punkt_szczepień__3[[#This Row],[RODZAJ SZCZEPIONKI]]="Johnson&amp;Johnson",1,IF(punkt_szczepień__3[[#This Row],[KTÓRA DAWKA ]]=2,1,0))</f>
        <v>1</v>
      </c>
      <c r="J264">
        <f>HOUR(punkt_szczepień__3[[#This Row],[GODZINA ZASZCZEPIENIA]])</f>
        <v>10</v>
      </c>
      <c r="K264">
        <f>punkt_szczepień__3[[#This Row],[godz]]-7</f>
        <v>3</v>
      </c>
      <c r="L264">
        <f>VALUE(MID(punkt_szczepień__3[[#This Row],[PESEL]],1,1))</f>
        <v>4</v>
      </c>
    </row>
    <row r="265" spans="1:12" x14ac:dyDescent="0.25">
      <c r="A265" t="s">
        <v>271</v>
      </c>
      <c r="B265" t="s">
        <v>5</v>
      </c>
      <c r="C265" s="1">
        <v>0.43489583333333331</v>
      </c>
      <c r="D265">
        <v>1</v>
      </c>
      <c r="E265" t="str">
        <f>MID(punkt_szczepień__3[[#This Row],[PESEL]],3,1)</f>
        <v>0</v>
      </c>
      <c r="F265">
        <f t="shared" si="4"/>
        <v>19</v>
      </c>
      <c r="G265" t="str">
        <f>MID(punkt_szczepień__3[[#This Row],[PESEL]],10,1)</f>
        <v>2</v>
      </c>
      <c r="H265" t="str">
        <f>IF(MOD(punkt_szczepień__3[[#This Row],[l. płeć]],2)=1,"M","K")</f>
        <v>K</v>
      </c>
      <c r="I265">
        <f>IF(punkt_szczepień__3[[#This Row],[RODZAJ SZCZEPIONKI]]="Johnson&amp;Johnson",1,IF(punkt_szczepień__3[[#This Row],[KTÓRA DAWKA ]]=2,1,0))</f>
        <v>1</v>
      </c>
      <c r="J265">
        <f>HOUR(punkt_szczepień__3[[#This Row],[GODZINA ZASZCZEPIENIA]])</f>
        <v>10</v>
      </c>
      <c r="K265">
        <f>punkt_szczepień__3[[#This Row],[godz]]-7</f>
        <v>3</v>
      </c>
      <c r="L265">
        <f>VALUE(MID(punkt_szczepień__3[[#This Row],[PESEL]],1,1))</f>
        <v>2</v>
      </c>
    </row>
    <row r="266" spans="1:12" x14ac:dyDescent="0.25">
      <c r="A266" t="s">
        <v>272</v>
      </c>
      <c r="B266" t="s">
        <v>4</v>
      </c>
      <c r="C266" s="1">
        <v>0.43518518518518517</v>
      </c>
      <c r="D266">
        <v>1</v>
      </c>
      <c r="E266" t="str">
        <f>MID(punkt_szczepień__3[[#This Row],[PESEL]],3,1)</f>
        <v>1</v>
      </c>
      <c r="F266">
        <f t="shared" si="4"/>
        <v>19</v>
      </c>
      <c r="G266" t="str">
        <f>MID(punkt_szczepień__3[[#This Row],[PESEL]],10,1)</f>
        <v>8</v>
      </c>
      <c r="H266" t="str">
        <f>IF(MOD(punkt_szczepień__3[[#This Row],[l. płeć]],2)=1,"M","K")</f>
        <v>K</v>
      </c>
      <c r="I266">
        <f>IF(punkt_szczepień__3[[#This Row],[RODZAJ SZCZEPIONKI]]="Johnson&amp;Johnson",1,IF(punkt_szczepień__3[[#This Row],[KTÓRA DAWKA ]]=2,1,0))</f>
        <v>0</v>
      </c>
      <c r="J266">
        <f>HOUR(punkt_szczepień__3[[#This Row],[GODZINA ZASZCZEPIENIA]])</f>
        <v>10</v>
      </c>
      <c r="K266">
        <f>punkt_szczepień__3[[#This Row],[godz]]-7</f>
        <v>3</v>
      </c>
      <c r="L266">
        <f>VALUE(MID(punkt_szczepień__3[[#This Row],[PESEL]],1,1))</f>
        <v>3</v>
      </c>
    </row>
    <row r="267" spans="1:12" x14ac:dyDescent="0.25">
      <c r="A267" t="s">
        <v>273</v>
      </c>
      <c r="B267" t="s">
        <v>6</v>
      </c>
      <c r="C267" s="1">
        <v>0.43547453703703703</v>
      </c>
      <c r="D267">
        <v>1</v>
      </c>
      <c r="E267" t="str">
        <f>MID(punkt_szczepień__3[[#This Row],[PESEL]],3,1)</f>
        <v>0</v>
      </c>
      <c r="F267">
        <f t="shared" si="4"/>
        <v>19</v>
      </c>
      <c r="G267" t="str">
        <f>MID(punkt_szczepień__3[[#This Row],[PESEL]],10,1)</f>
        <v>4</v>
      </c>
      <c r="H267" t="str">
        <f>IF(MOD(punkt_szczepień__3[[#This Row],[l. płeć]],2)=1,"M","K")</f>
        <v>K</v>
      </c>
      <c r="I267">
        <f>IF(punkt_szczepień__3[[#This Row],[RODZAJ SZCZEPIONKI]]="Johnson&amp;Johnson",1,IF(punkt_szczepień__3[[#This Row],[KTÓRA DAWKA ]]=2,1,0))</f>
        <v>0</v>
      </c>
      <c r="J267">
        <f>HOUR(punkt_szczepień__3[[#This Row],[GODZINA ZASZCZEPIENIA]])</f>
        <v>10</v>
      </c>
      <c r="K267">
        <f>punkt_szczepień__3[[#This Row],[godz]]-7</f>
        <v>3</v>
      </c>
      <c r="L267">
        <f>VALUE(MID(punkt_szczepień__3[[#This Row],[PESEL]],1,1))</f>
        <v>6</v>
      </c>
    </row>
    <row r="268" spans="1:12" x14ac:dyDescent="0.25">
      <c r="A268" t="s">
        <v>274</v>
      </c>
      <c r="B268" t="s">
        <v>4</v>
      </c>
      <c r="C268" s="1">
        <v>0.43605324074074076</v>
      </c>
      <c r="D268">
        <v>2</v>
      </c>
      <c r="E268" t="str">
        <f>MID(punkt_szczepień__3[[#This Row],[PESEL]],3,1)</f>
        <v>0</v>
      </c>
      <c r="F268">
        <f t="shared" si="4"/>
        <v>19</v>
      </c>
      <c r="G268" t="str">
        <f>MID(punkt_szczepień__3[[#This Row],[PESEL]],10,1)</f>
        <v>9</v>
      </c>
      <c r="H268" t="str">
        <f>IF(MOD(punkt_szczepień__3[[#This Row],[l. płeć]],2)=1,"M","K")</f>
        <v>M</v>
      </c>
      <c r="I268">
        <f>IF(punkt_szczepień__3[[#This Row],[RODZAJ SZCZEPIONKI]]="Johnson&amp;Johnson",1,IF(punkt_szczepień__3[[#This Row],[KTÓRA DAWKA ]]=2,1,0))</f>
        <v>1</v>
      </c>
      <c r="J268">
        <f>HOUR(punkt_szczepień__3[[#This Row],[GODZINA ZASZCZEPIENIA]])</f>
        <v>10</v>
      </c>
      <c r="K268">
        <f>punkt_szczepień__3[[#This Row],[godz]]-7</f>
        <v>3</v>
      </c>
      <c r="L268">
        <f>VALUE(MID(punkt_szczepień__3[[#This Row],[PESEL]],1,1))</f>
        <v>3</v>
      </c>
    </row>
    <row r="269" spans="1:12" x14ac:dyDescent="0.25">
      <c r="A269" t="s">
        <v>275</v>
      </c>
      <c r="B269" t="s">
        <v>6</v>
      </c>
      <c r="C269" s="1">
        <v>0.43634259259259262</v>
      </c>
      <c r="D269">
        <v>1</v>
      </c>
      <c r="E269" t="str">
        <f>MID(punkt_szczepień__3[[#This Row],[PESEL]],3,1)</f>
        <v>0</v>
      </c>
      <c r="F269">
        <f t="shared" si="4"/>
        <v>19</v>
      </c>
      <c r="G269" t="str">
        <f>MID(punkt_szczepień__3[[#This Row],[PESEL]],10,1)</f>
        <v>1</v>
      </c>
      <c r="H269" t="str">
        <f>IF(MOD(punkt_szczepień__3[[#This Row],[l. płeć]],2)=1,"M","K")</f>
        <v>M</v>
      </c>
      <c r="I269">
        <f>IF(punkt_szczepień__3[[#This Row],[RODZAJ SZCZEPIONKI]]="Johnson&amp;Johnson",1,IF(punkt_szczepień__3[[#This Row],[KTÓRA DAWKA ]]=2,1,0))</f>
        <v>0</v>
      </c>
      <c r="J269">
        <f>HOUR(punkt_szczepień__3[[#This Row],[GODZINA ZASZCZEPIENIA]])</f>
        <v>10</v>
      </c>
      <c r="K269">
        <f>punkt_szczepień__3[[#This Row],[godz]]-7</f>
        <v>3</v>
      </c>
      <c r="L269">
        <f>VALUE(MID(punkt_szczepień__3[[#This Row],[PESEL]],1,1))</f>
        <v>4</v>
      </c>
    </row>
    <row r="270" spans="1:12" x14ac:dyDescent="0.25">
      <c r="A270" t="s">
        <v>276</v>
      </c>
      <c r="B270" t="s">
        <v>4</v>
      </c>
      <c r="C270" s="1">
        <v>0.43692129629629628</v>
      </c>
      <c r="D270">
        <v>2</v>
      </c>
      <c r="E270" t="str">
        <f>MID(punkt_szczepień__3[[#This Row],[PESEL]],3,1)</f>
        <v>1</v>
      </c>
      <c r="F270">
        <f t="shared" si="4"/>
        <v>19</v>
      </c>
      <c r="G270" t="str">
        <f>MID(punkt_szczepień__3[[#This Row],[PESEL]],10,1)</f>
        <v>8</v>
      </c>
      <c r="H270" t="str">
        <f>IF(MOD(punkt_szczepień__3[[#This Row],[l. płeć]],2)=1,"M","K")</f>
        <v>K</v>
      </c>
      <c r="I270">
        <f>IF(punkt_szczepień__3[[#This Row],[RODZAJ SZCZEPIONKI]]="Johnson&amp;Johnson",1,IF(punkt_szczepień__3[[#This Row],[KTÓRA DAWKA ]]=2,1,0))</f>
        <v>1</v>
      </c>
      <c r="J270">
        <f>HOUR(punkt_szczepień__3[[#This Row],[GODZINA ZASZCZEPIENIA]])</f>
        <v>10</v>
      </c>
      <c r="K270">
        <f>punkt_szczepień__3[[#This Row],[godz]]-7</f>
        <v>3</v>
      </c>
      <c r="L270">
        <f>VALUE(MID(punkt_szczepień__3[[#This Row],[PESEL]],1,1))</f>
        <v>3</v>
      </c>
    </row>
    <row r="271" spans="1:12" x14ac:dyDescent="0.25">
      <c r="A271" t="s">
        <v>277</v>
      </c>
      <c r="B271" t="s">
        <v>4</v>
      </c>
      <c r="C271" s="1">
        <v>0.4375</v>
      </c>
      <c r="D271">
        <v>2</v>
      </c>
      <c r="E271" t="str">
        <f>MID(punkt_szczepień__3[[#This Row],[PESEL]],3,1)</f>
        <v>0</v>
      </c>
      <c r="F271">
        <f t="shared" si="4"/>
        <v>19</v>
      </c>
      <c r="G271" t="str">
        <f>MID(punkt_szczepień__3[[#This Row],[PESEL]],10,1)</f>
        <v>7</v>
      </c>
      <c r="H271" t="str">
        <f>IF(MOD(punkt_szczepień__3[[#This Row],[l. płeć]],2)=1,"M","K")</f>
        <v>M</v>
      </c>
      <c r="I271">
        <f>IF(punkt_szczepień__3[[#This Row],[RODZAJ SZCZEPIONKI]]="Johnson&amp;Johnson",1,IF(punkt_szczepień__3[[#This Row],[KTÓRA DAWKA ]]=2,1,0))</f>
        <v>1</v>
      </c>
      <c r="J271">
        <f>HOUR(punkt_szczepień__3[[#This Row],[GODZINA ZASZCZEPIENIA]])</f>
        <v>10</v>
      </c>
      <c r="K271">
        <f>punkt_szczepień__3[[#This Row],[godz]]-7</f>
        <v>3</v>
      </c>
      <c r="L271">
        <f>VALUE(MID(punkt_szczepień__3[[#This Row],[PESEL]],1,1))</f>
        <v>8</v>
      </c>
    </row>
    <row r="272" spans="1:12" x14ac:dyDescent="0.25">
      <c r="A272" t="s">
        <v>278</v>
      </c>
      <c r="B272" t="s">
        <v>5</v>
      </c>
      <c r="C272" s="1">
        <v>0.43778935185185186</v>
      </c>
      <c r="D272">
        <v>1</v>
      </c>
      <c r="E272" t="str">
        <f>MID(punkt_szczepień__3[[#This Row],[PESEL]],3,1)</f>
        <v>0</v>
      </c>
      <c r="F272">
        <f t="shared" si="4"/>
        <v>19</v>
      </c>
      <c r="G272" t="str">
        <f>MID(punkt_szczepień__3[[#This Row],[PESEL]],10,1)</f>
        <v>3</v>
      </c>
      <c r="H272" t="str">
        <f>IF(MOD(punkt_szczepień__3[[#This Row],[l. płeć]],2)=1,"M","K")</f>
        <v>M</v>
      </c>
      <c r="I272">
        <f>IF(punkt_szczepień__3[[#This Row],[RODZAJ SZCZEPIONKI]]="Johnson&amp;Johnson",1,IF(punkt_szczepień__3[[#This Row],[KTÓRA DAWKA ]]=2,1,0))</f>
        <v>1</v>
      </c>
      <c r="J272">
        <f>HOUR(punkt_szczepień__3[[#This Row],[GODZINA ZASZCZEPIENIA]])</f>
        <v>10</v>
      </c>
      <c r="K272">
        <f>punkt_szczepień__3[[#This Row],[godz]]-7</f>
        <v>3</v>
      </c>
      <c r="L272">
        <f>VALUE(MID(punkt_szczepień__3[[#This Row],[PESEL]],1,1))</f>
        <v>8</v>
      </c>
    </row>
    <row r="273" spans="1:12" x14ac:dyDescent="0.25">
      <c r="A273" t="s">
        <v>279</v>
      </c>
      <c r="B273" t="s">
        <v>4</v>
      </c>
      <c r="C273" s="1">
        <v>0.43836805555555558</v>
      </c>
      <c r="D273">
        <v>2</v>
      </c>
      <c r="E273" t="str">
        <f>MID(punkt_szczepień__3[[#This Row],[PESEL]],3,1)</f>
        <v>0</v>
      </c>
      <c r="F273">
        <f t="shared" si="4"/>
        <v>19</v>
      </c>
      <c r="G273" t="str">
        <f>MID(punkt_szczepień__3[[#This Row],[PESEL]],10,1)</f>
        <v>5</v>
      </c>
      <c r="H273" t="str">
        <f>IF(MOD(punkt_szczepień__3[[#This Row],[l. płeć]],2)=1,"M","K")</f>
        <v>M</v>
      </c>
      <c r="I273">
        <f>IF(punkt_szczepień__3[[#This Row],[RODZAJ SZCZEPIONKI]]="Johnson&amp;Johnson",1,IF(punkt_szczepień__3[[#This Row],[KTÓRA DAWKA ]]=2,1,0))</f>
        <v>1</v>
      </c>
      <c r="J273">
        <f>HOUR(punkt_szczepień__3[[#This Row],[GODZINA ZASZCZEPIENIA]])</f>
        <v>10</v>
      </c>
      <c r="K273">
        <f>punkt_szczepień__3[[#This Row],[godz]]-7</f>
        <v>3</v>
      </c>
      <c r="L273">
        <f>VALUE(MID(punkt_szczepień__3[[#This Row],[PESEL]],1,1))</f>
        <v>8</v>
      </c>
    </row>
    <row r="274" spans="1:12" x14ac:dyDescent="0.25">
      <c r="A274" t="s">
        <v>280</v>
      </c>
      <c r="B274" t="s">
        <v>4</v>
      </c>
      <c r="C274" s="1">
        <v>0.43865740740740738</v>
      </c>
      <c r="D274">
        <v>1</v>
      </c>
      <c r="E274" t="str">
        <f>MID(punkt_szczepień__3[[#This Row],[PESEL]],3,1)</f>
        <v>1</v>
      </c>
      <c r="F274">
        <f t="shared" si="4"/>
        <v>19</v>
      </c>
      <c r="G274" t="str">
        <f>MID(punkt_szczepień__3[[#This Row],[PESEL]],10,1)</f>
        <v>6</v>
      </c>
      <c r="H274" t="str">
        <f>IF(MOD(punkt_szczepień__3[[#This Row],[l. płeć]],2)=1,"M","K")</f>
        <v>K</v>
      </c>
      <c r="I274">
        <f>IF(punkt_szczepień__3[[#This Row],[RODZAJ SZCZEPIONKI]]="Johnson&amp;Johnson",1,IF(punkt_szczepień__3[[#This Row],[KTÓRA DAWKA ]]=2,1,0))</f>
        <v>0</v>
      </c>
      <c r="J274">
        <f>HOUR(punkt_szczepień__3[[#This Row],[GODZINA ZASZCZEPIENIA]])</f>
        <v>10</v>
      </c>
      <c r="K274">
        <f>punkt_szczepień__3[[#This Row],[godz]]-7</f>
        <v>3</v>
      </c>
      <c r="L274">
        <f>VALUE(MID(punkt_szczepień__3[[#This Row],[PESEL]],1,1))</f>
        <v>7</v>
      </c>
    </row>
    <row r="275" spans="1:12" x14ac:dyDescent="0.25">
      <c r="A275" t="s">
        <v>281</v>
      </c>
      <c r="B275" t="s">
        <v>6</v>
      </c>
      <c r="C275" s="1">
        <v>0.43894675925925924</v>
      </c>
      <c r="D275">
        <v>1</v>
      </c>
      <c r="E275" t="str">
        <f>MID(punkt_szczepień__3[[#This Row],[PESEL]],3,1)</f>
        <v>1</v>
      </c>
      <c r="F275">
        <f t="shared" si="4"/>
        <v>19</v>
      </c>
      <c r="G275" t="str">
        <f>MID(punkt_szczepień__3[[#This Row],[PESEL]],10,1)</f>
        <v>9</v>
      </c>
      <c r="H275" t="str">
        <f>IF(MOD(punkt_szczepień__3[[#This Row],[l. płeć]],2)=1,"M","K")</f>
        <v>M</v>
      </c>
      <c r="I275">
        <f>IF(punkt_szczepień__3[[#This Row],[RODZAJ SZCZEPIONKI]]="Johnson&amp;Johnson",1,IF(punkt_szczepień__3[[#This Row],[KTÓRA DAWKA ]]=2,1,0))</f>
        <v>0</v>
      </c>
      <c r="J275">
        <f>HOUR(punkt_szczepień__3[[#This Row],[GODZINA ZASZCZEPIENIA]])</f>
        <v>10</v>
      </c>
      <c r="K275">
        <f>punkt_szczepień__3[[#This Row],[godz]]-7</f>
        <v>3</v>
      </c>
      <c r="L275">
        <f>VALUE(MID(punkt_szczepień__3[[#This Row],[PESEL]],1,1))</f>
        <v>8</v>
      </c>
    </row>
    <row r="276" spans="1:12" x14ac:dyDescent="0.25">
      <c r="A276" t="s">
        <v>282</v>
      </c>
      <c r="B276" t="s">
        <v>7</v>
      </c>
      <c r="C276" s="1">
        <v>0.4392361111111111</v>
      </c>
      <c r="D276">
        <v>1</v>
      </c>
      <c r="E276" t="str">
        <f>MID(punkt_szczepień__3[[#This Row],[PESEL]],3,1)</f>
        <v>1</v>
      </c>
      <c r="F276">
        <f t="shared" si="4"/>
        <v>19</v>
      </c>
      <c r="G276" t="str">
        <f>MID(punkt_szczepień__3[[#This Row],[PESEL]],10,1)</f>
        <v>5</v>
      </c>
      <c r="H276" t="str">
        <f>IF(MOD(punkt_szczepień__3[[#This Row],[l. płeć]],2)=1,"M","K")</f>
        <v>M</v>
      </c>
      <c r="I276">
        <f>IF(punkt_szczepień__3[[#This Row],[RODZAJ SZCZEPIONKI]]="Johnson&amp;Johnson",1,IF(punkt_szczepień__3[[#This Row],[KTÓRA DAWKA ]]=2,1,0))</f>
        <v>0</v>
      </c>
      <c r="J276">
        <f>HOUR(punkt_szczepień__3[[#This Row],[GODZINA ZASZCZEPIENIA]])</f>
        <v>10</v>
      </c>
      <c r="K276">
        <f>punkt_szczepień__3[[#This Row],[godz]]-7</f>
        <v>3</v>
      </c>
      <c r="L276">
        <f>VALUE(MID(punkt_szczepień__3[[#This Row],[PESEL]],1,1))</f>
        <v>4</v>
      </c>
    </row>
    <row r="277" spans="1:12" x14ac:dyDescent="0.25">
      <c r="A277" t="s">
        <v>283</v>
      </c>
      <c r="B277" t="s">
        <v>5</v>
      </c>
      <c r="C277" s="1">
        <v>0.43952546296296297</v>
      </c>
      <c r="D277">
        <v>1</v>
      </c>
      <c r="E277" t="str">
        <f>MID(punkt_szczepień__3[[#This Row],[PESEL]],3,1)</f>
        <v>2</v>
      </c>
      <c r="F277">
        <f t="shared" si="4"/>
        <v>20</v>
      </c>
      <c r="G277" t="str">
        <f>MID(punkt_szczepień__3[[#This Row],[PESEL]],10,1)</f>
        <v>1</v>
      </c>
      <c r="H277" t="str">
        <f>IF(MOD(punkt_szczepień__3[[#This Row],[l. płeć]],2)=1,"M","K")</f>
        <v>M</v>
      </c>
      <c r="I277">
        <f>IF(punkt_szczepień__3[[#This Row],[RODZAJ SZCZEPIONKI]]="Johnson&amp;Johnson",1,IF(punkt_szczepień__3[[#This Row],[KTÓRA DAWKA ]]=2,1,0))</f>
        <v>1</v>
      </c>
      <c r="J277">
        <f>HOUR(punkt_szczepień__3[[#This Row],[GODZINA ZASZCZEPIENIA]])</f>
        <v>10</v>
      </c>
      <c r="K277">
        <f>punkt_szczepień__3[[#This Row],[godz]]-7</f>
        <v>3</v>
      </c>
      <c r="L277">
        <f>VALUE(MID(punkt_szczepień__3[[#This Row],[PESEL]],1,1))</f>
        <v>0</v>
      </c>
    </row>
    <row r="278" spans="1:12" x14ac:dyDescent="0.25">
      <c r="A278" t="s">
        <v>284</v>
      </c>
      <c r="B278" t="s">
        <v>6</v>
      </c>
      <c r="C278" s="1">
        <v>0.43981481481481483</v>
      </c>
      <c r="D278">
        <v>1</v>
      </c>
      <c r="E278" t="str">
        <f>MID(punkt_szczepień__3[[#This Row],[PESEL]],3,1)</f>
        <v>1</v>
      </c>
      <c r="F278">
        <f t="shared" si="4"/>
        <v>19</v>
      </c>
      <c r="G278" t="str">
        <f>MID(punkt_szczepień__3[[#This Row],[PESEL]],10,1)</f>
        <v>5</v>
      </c>
      <c r="H278" t="str">
        <f>IF(MOD(punkt_szczepień__3[[#This Row],[l. płeć]],2)=1,"M","K")</f>
        <v>M</v>
      </c>
      <c r="I278">
        <f>IF(punkt_szczepień__3[[#This Row],[RODZAJ SZCZEPIONKI]]="Johnson&amp;Johnson",1,IF(punkt_szczepień__3[[#This Row],[KTÓRA DAWKA ]]=2,1,0))</f>
        <v>0</v>
      </c>
      <c r="J278">
        <f>HOUR(punkt_szczepień__3[[#This Row],[GODZINA ZASZCZEPIENIA]])</f>
        <v>10</v>
      </c>
      <c r="K278">
        <f>punkt_szczepień__3[[#This Row],[godz]]-7</f>
        <v>3</v>
      </c>
      <c r="L278">
        <f>VALUE(MID(punkt_szczepień__3[[#This Row],[PESEL]],1,1))</f>
        <v>3</v>
      </c>
    </row>
    <row r="279" spans="1:12" x14ac:dyDescent="0.25">
      <c r="A279" t="s">
        <v>285</v>
      </c>
      <c r="B279" t="s">
        <v>4</v>
      </c>
      <c r="C279" s="1">
        <v>0.44010416666666669</v>
      </c>
      <c r="D279">
        <v>1</v>
      </c>
      <c r="E279" t="str">
        <f>MID(punkt_szczepień__3[[#This Row],[PESEL]],3,1)</f>
        <v>1</v>
      </c>
      <c r="F279">
        <f t="shared" si="4"/>
        <v>19</v>
      </c>
      <c r="G279" t="str">
        <f>MID(punkt_szczepień__3[[#This Row],[PESEL]],10,1)</f>
        <v>8</v>
      </c>
      <c r="H279" t="str">
        <f>IF(MOD(punkt_szczepień__3[[#This Row],[l. płeć]],2)=1,"M","K")</f>
        <v>K</v>
      </c>
      <c r="I279">
        <f>IF(punkt_szczepień__3[[#This Row],[RODZAJ SZCZEPIONKI]]="Johnson&amp;Johnson",1,IF(punkt_szczepień__3[[#This Row],[KTÓRA DAWKA ]]=2,1,0))</f>
        <v>0</v>
      </c>
      <c r="J279">
        <f>HOUR(punkt_szczepień__3[[#This Row],[GODZINA ZASZCZEPIENIA]])</f>
        <v>10</v>
      </c>
      <c r="K279">
        <f>punkt_szczepień__3[[#This Row],[godz]]-7</f>
        <v>3</v>
      </c>
      <c r="L279">
        <f>VALUE(MID(punkt_szczepień__3[[#This Row],[PESEL]],1,1))</f>
        <v>9</v>
      </c>
    </row>
    <row r="280" spans="1:12" x14ac:dyDescent="0.25">
      <c r="A280" t="s">
        <v>286</v>
      </c>
      <c r="B280" t="s">
        <v>5</v>
      </c>
      <c r="C280" s="1">
        <v>0.44039351851851855</v>
      </c>
      <c r="D280">
        <v>1</v>
      </c>
      <c r="E280" t="str">
        <f>MID(punkt_szczepień__3[[#This Row],[PESEL]],3,1)</f>
        <v>0</v>
      </c>
      <c r="F280">
        <f t="shared" si="4"/>
        <v>19</v>
      </c>
      <c r="G280" t="str">
        <f>MID(punkt_szczepień__3[[#This Row],[PESEL]],10,1)</f>
        <v>4</v>
      </c>
      <c r="H280" t="str">
        <f>IF(MOD(punkt_szczepień__3[[#This Row],[l. płeć]],2)=1,"M","K")</f>
        <v>K</v>
      </c>
      <c r="I280">
        <f>IF(punkt_szczepień__3[[#This Row],[RODZAJ SZCZEPIONKI]]="Johnson&amp;Johnson",1,IF(punkt_szczepień__3[[#This Row],[KTÓRA DAWKA ]]=2,1,0))</f>
        <v>1</v>
      </c>
      <c r="J280">
        <f>HOUR(punkt_szczepień__3[[#This Row],[GODZINA ZASZCZEPIENIA]])</f>
        <v>10</v>
      </c>
      <c r="K280">
        <f>punkt_szczepień__3[[#This Row],[godz]]-7</f>
        <v>3</v>
      </c>
      <c r="L280">
        <f>VALUE(MID(punkt_szczepień__3[[#This Row],[PESEL]],1,1))</f>
        <v>8</v>
      </c>
    </row>
    <row r="281" spans="1:12" x14ac:dyDescent="0.25">
      <c r="A281" t="s">
        <v>287</v>
      </c>
      <c r="B281" t="s">
        <v>4</v>
      </c>
      <c r="C281" s="1">
        <v>0.44068287037037035</v>
      </c>
      <c r="D281">
        <v>1</v>
      </c>
      <c r="E281" t="str">
        <f>MID(punkt_szczepień__3[[#This Row],[PESEL]],3,1)</f>
        <v>1</v>
      </c>
      <c r="F281">
        <f t="shared" si="4"/>
        <v>19</v>
      </c>
      <c r="G281" t="str">
        <f>MID(punkt_szczepień__3[[#This Row],[PESEL]],10,1)</f>
        <v>4</v>
      </c>
      <c r="H281" t="str">
        <f>IF(MOD(punkt_szczepień__3[[#This Row],[l. płeć]],2)=1,"M","K")</f>
        <v>K</v>
      </c>
      <c r="I281">
        <f>IF(punkt_szczepień__3[[#This Row],[RODZAJ SZCZEPIONKI]]="Johnson&amp;Johnson",1,IF(punkt_szczepień__3[[#This Row],[KTÓRA DAWKA ]]=2,1,0))</f>
        <v>0</v>
      </c>
      <c r="J281">
        <f>HOUR(punkt_szczepień__3[[#This Row],[GODZINA ZASZCZEPIENIA]])</f>
        <v>10</v>
      </c>
      <c r="K281">
        <f>punkt_szczepień__3[[#This Row],[godz]]-7</f>
        <v>3</v>
      </c>
      <c r="L281">
        <f>VALUE(MID(punkt_szczepień__3[[#This Row],[PESEL]],1,1))</f>
        <v>6</v>
      </c>
    </row>
    <row r="282" spans="1:12" x14ac:dyDescent="0.25">
      <c r="A282" t="s">
        <v>288</v>
      </c>
      <c r="B282" t="s">
        <v>5</v>
      </c>
      <c r="C282" s="1">
        <v>0.44097222222222221</v>
      </c>
      <c r="D282">
        <v>1</v>
      </c>
      <c r="E282" t="str">
        <f>MID(punkt_szczepień__3[[#This Row],[PESEL]],3,1)</f>
        <v>0</v>
      </c>
      <c r="F282">
        <f t="shared" si="4"/>
        <v>19</v>
      </c>
      <c r="G282" t="str">
        <f>MID(punkt_szczepień__3[[#This Row],[PESEL]],10,1)</f>
        <v>6</v>
      </c>
      <c r="H282" t="str">
        <f>IF(MOD(punkt_szczepień__3[[#This Row],[l. płeć]],2)=1,"M","K")</f>
        <v>K</v>
      </c>
      <c r="I282">
        <f>IF(punkt_szczepień__3[[#This Row],[RODZAJ SZCZEPIONKI]]="Johnson&amp;Johnson",1,IF(punkt_szczepień__3[[#This Row],[KTÓRA DAWKA ]]=2,1,0))</f>
        <v>1</v>
      </c>
      <c r="J282">
        <f>HOUR(punkt_szczepień__3[[#This Row],[GODZINA ZASZCZEPIENIA]])</f>
        <v>10</v>
      </c>
      <c r="K282">
        <f>punkt_szczepień__3[[#This Row],[godz]]-7</f>
        <v>3</v>
      </c>
      <c r="L282">
        <f>VALUE(MID(punkt_szczepień__3[[#This Row],[PESEL]],1,1))</f>
        <v>4</v>
      </c>
    </row>
    <row r="283" spans="1:12" x14ac:dyDescent="0.25">
      <c r="A283" t="s">
        <v>289</v>
      </c>
      <c r="B283" t="s">
        <v>4</v>
      </c>
      <c r="C283" s="1">
        <v>0.44155092592592593</v>
      </c>
      <c r="D283">
        <v>2</v>
      </c>
      <c r="E283" t="str">
        <f>MID(punkt_szczepień__3[[#This Row],[PESEL]],3,1)</f>
        <v>0</v>
      </c>
      <c r="F283">
        <f t="shared" si="4"/>
        <v>19</v>
      </c>
      <c r="G283" t="str">
        <f>MID(punkt_szczepień__3[[#This Row],[PESEL]],10,1)</f>
        <v>2</v>
      </c>
      <c r="H283" t="str">
        <f>IF(MOD(punkt_szczepień__3[[#This Row],[l. płeć]],2)=1,"M","K")</f>
        <v>K</v>
      </c>
      <c r="I283">
        <f>IF(punkt_szczepień__3[[#This Row],[RODZAJ SZCZEPIONKI]]="Johnson&amp;Johnson",1,IF(punkt_szczepień__3[[#This Row],[KTÓRA DAWKA ]]=2,1,0))</f>
        <v>1</v>
      </c>
      <c r="J283">
        <f>HOUR(punkt_szczepień__3[[#This Row],[GODZINA ZASZCZEPIENIA]])</f>
        <v>10</v>
      </c>
      <c r="K283">
        <f>punkt_szczepień__3[[#This Row],[godz]]-7</f>
        <v>3</v>
      </c>
      <c r="L283">
        <f>VALUE(MID(punkt_szczepień__3[[#This Row],[PESEL]],1,1))</f>
        <v>4</v>
      </c>
    </row>
    <row r="284" spans="1:12" x14ac:dyDescent="0.25">
      <c r="A284" t="s">
        <v>290</v>
      </c>
      <c r="B284" t="s">
        <v>5</v>
      </c>
      <c r="C284" s="1">
        <v>0.44184027777777779</v>
      </c>
      <c r="D284">
        <v>1</v>
      </c>
      <c r="E284" t="str">
        <f>MID(punkt_szczepień__3[[#This Row],[PESEL]],3,1)</f>
        <v>1</v>
      </c>
      <c r="F284">
        <f t="shared" si="4"/>
        <v>19</v>
      </c>
      <c r="G284" t="str">
        <f>MID(punkt_szczepień__3[[#This Row],[PESEL]],10,1)</f>
        <v>9</v>
      </c>
      <c r="H284" t="str">
        <f>IF(MOD(punkt_szczepień__3[[#This Row],[l. płeć]],2)=1,"M","K")</f>
        <v>M</v>
      </c>
      <c r="I284">
        <f>IF(punkt_szczepień__3[[#This Row],[RODZAJ SZCZEPIONKI]]="Johnson&amp;Johnson",1,IF(punkt_szczepień__3[[#This Row],[KTÓRA DAWKA ]]=2,1,0))</f>
        <v>1</v>
      </c>
      <c r="J284">
        <f>HOUR(punkt_szczepień__3[[#This Row],[GODZINA ZASZCZEPIENIA]])</f>
        <v>10</v>
      </c>
      <c r="K284">
        <f>punkt_szczepień__3[[#This Row],[godz]]-7</f>
        <v>3</v>
      </c>
      <c r="L284">
        <f>VALUE(MID(punkt_szczepień__3[[#This Row],[PESEL]],1,1))</f>
        <v>3</v>
      </c>
    </row>
    <row r="285" spans="1:12" x14ac:dyDescent="0.25">
      <c r="A285" t="s">
        <v>291</v>
      </c>
      <c r="B285" t="s">
        <v>7</v>
      </c>
      <c r="C285" s="1">
        <v>0.44241898148148145</v>
      </c>
      <c r="D285">
        <v>2</v>
      </c>
      <c r="E285" t="str">
        <f>MID(punkt_szczepień__3[[#This Row],[PESEL]],3,1)</f>
        <v>0</v>
      </c>
      <c r="F285">
        <f t="shared" si="4"/>
        <v>19</v>
      </c>
      <c r="G285" t="str">
        <f>MID(punkt_szczepień__3[[#This Row],[PESEL]],10,1)</f>
        <v>7</v>
      </c>
      <c r="H285" t="str">
        <f>IF(MOD(punkt_szczepień__3[[#This Row],[l. płeć]],2)=1,"M","K")</f>
        <v>M</v>
      </c>
      <c r="I285">
        <f>IF(punkt_szczepień__3[[#This Row],[RODZAJ SZCZEPIONKI]]="Johnson&amp;Johnson",1,IF(punkt_szczepień__3[[#This Row],[KTÓRA DAWKA ]]=2,1,0))</f>
        <v>1</v>
      </c>
      <c r="J285">
        <f>HOUR(punkt_szczepień__3[[#This Row],[GODZINA ZASZCZEPIENIA]])</f>
        <v>10</v>
      </c>
      <c r="K285">
        <f>punkt_szczepień__3[[#This Row],[godz]]-7</f>
        <v>3</v>
      </c>
      <c r="L285">
        <f>VALUE(MID(punkt_szczepień__3[[#This Row],[PESEL]],1,1))</f>
        <v>8</v>
      </c>
    </row>
    <row r="286" spans="1:12" x14ac:dyDescent="0.25">
      <c r="A286" t="s">
        <v>292</v>
      </c>
      <c r="B286" t="s">
        <v>7</v>
      </c>
      <c r="C286" s="1">
        <v>0.44299768518518517</v>
      </c>
      <c r="D286">
        <v>2</v>
      </c>
      <c r="E286" t="str">
        <f>MID(punkt_szczepień__3[[#This Row],[PESEL]],3,1)</f>
        <v>0</v>
      </c>
      <c r="F286">
        <f t="shared" si="4"/>
        <v>19</v>
      </c>
      <c r="G286" t="str">
        <f>MID(punkt_szczepień__3[[#This Row],[PESEL]],10,1)</f>
        <v>6</v>
      </c>
      <c r="H286" t="str">
        <f>IF(MOD(punkt_szczepień__3[[#This Row],[l. płeć]],2)=1,"M","K")</f>
        <v>K</v>
      </c>
      <c r="I286">
        <f>IF(punkt_szczepień__3[[#This Row],[RODZAJ SZCZEPIONKI]]="Johnson&amp;Johnson",1,IF(punkt_szczepień__3[[#This Row],[KTÓRA DAWKA ]]=2,1,0))</f>
        <v>1</v>
      </c>
      <c r="J286">
        <f>HOUR(punkt_szczepień__3[[#This Row],[GODZINA ZASZCZEPIENIA]])</f>
        <v>10</v>
      </c>
      <c r="K286">
        <f>punkt_szczepień__3[[#This Row],[godz]]-7</f>
        <v>3</v>
      </c>
      <c r="L286">
        <f>VALUE(MID(punkt_szczepień__3[[#This Row],[PESEL]],1,1))</f>
        <v>2</v>
      </c>
    </row>
    <row r="287" spans="1:12" x14ac:dyDescent="0.25">
      <c r="A287" t="s">
        <v>293</v>
      </c>
      <c r="B287" t="s">
        <v>5</v>
      </c>
      <c r="C287" s="1">
        <v>0.44328703703703703</v>
      </c>
      <c r="D287">
        <v>1</v>
      </c>
      <c r="E287" t="str">
        <f>MID(punkt_szczepień__3[[#This Row],[PESEL]],3,1)</f>
        <v>0</v>
      </c>
      <c r="F287">
        <f t="shared" si="4"/>
        <v>19</v>
      </c>
      <c r="G287" t="str">
        <f>MID(punkt_szczepień__3[[#This Row],[PESEL]],10,1)</f>
        <v>6</v>
      </c>
      <c r="H287" t="str">
        <f>IF(MOD(punkt_szczepień__3[[#This Row],[l. płeć]],2)=1,"M","K")</f>
        <v>K</v>
      </c>
      <c r="I287">
        <f>IF(punkt_szczepień__3[[#This Row],[RODZAJ SZCZEPIONKI]]="Johnson&amp;Johnson",1,IF(punkt_szczepień__3[[#This Row],[KTÓRA DAWKA ]]=2,1,0))</f>
        <v>1</v>
      </c>
      <c r="J287">
        <f>HOUR(punkt_szczepień__3[[#This Row],[GODZINA ZASZCZEPIENIA]])</f>
        <v>10</v>
      </c>
      <c r="K287">
        <f>punkt_szczepień__3[[#This Row],[godz]]-7</f>
        <v>3</v>
      </c>
      <c r="L287">
        <f>VALUE(MID(punkt_szczepień__3[[#This Row],[PESEL]],1,1))</f>
        <v>3</v>
      </c>
    </row>
    <row r="288" spans="1:12" x14ac:dyDescent="0.25">
      <c r="A288" t="s">
        <v>294</v>
      </c>
      <c r="B288" t="s">
        <v>5</v>
      </c>
      <c r="C288" s="1">
        <v>0.4435763888888889</v>
      </c>
      <c r="D288">
        <v>1</v>
      </c>
      <c r="E288" t="str">
        <f>MID(punkt_szczepień__3[[#This Row],[PESEL]],3,1)</f>
        <v>0</v>
      </c>
      <c r="F288">
        <f t="shared" si="4"/>
        <v>19</v>
      </c>
      <c r="G288" t="str">
        <f>MID(punkt_szczepień__3[[#This Row],[PESEL]],10,1)</f>
        <v>1</v>
      </c>
      <c r="H288" t="str">
        <f>IF(MOD(punkt_szczepień__3[[#This Row],[l. płeć]],2)=1,"M","K")</f>
        <v>M</v>
      </c>
      <c r="I288">
        <f>IF(punkt_szczepień__3[[#This Row],[RODZAJ SZCZEPIONKI]]="Johnson&amp;Johnson",1,IF(punkt_szczepień__3[[#This Row],[KTÓRA DAWKA ]]=2,1,0))</f>
        <v>1</v>
      </c>
      <c r="J288">
        <f>HOUR(punkt_szczepień__3[[#This Row],[GODZINA ZASZCZEPIENIA]])</f>
        <v>10</v>
      </c>
      <c r="K288">
        <f>punkt_szczepień__3[[#This Row],[godz]]-7</f>
        <v>3</v>
      </c>
      <c r="L288">
        <f>VALUE(MID(punkt_szczepień__3[[#This Row],[PESEL]],1,1))</f>
        <v>6</v>
      </c>
    </row>
    <row r="289" spans="1:12" x14ac:dyDescent="0.25">
      <c r="A289" t="s">
        <v>295</v>
      </c>
      <c r="B289" t="s">
        <v>6</v>
      </c>
      <c r="C289" s="1">
        <v>0.44386574074074076</v>
      </c>
      <c r="D289">
        <v>1</v>
      </c>
      <c r="E289" t="str">
        <f>MID(punkt_szczepień__3[[#This Row],[PESEL]],3,1)</f>
        <v>0</v>
      </c>
      <c r="F289">
        <f t="shared" si="4"/>
        <v>19</v>
      </c>
      <c r="G289" t="str">
        <f>MID(punkt_szczepień__3[[#This Row],[PESEL]],10,1)</f>
        <v>4</v>
      </c>
      <c r="H289" t="str">
        <f>IF(MOD(punkt_szczepień__3[[#This Row],[l. płeć]],2)=1,"M","K")</f>
        <v>K</v>
      </c>
      <c r="I289">
        <f>IF(punkt_szczepień__3[[#This Row],[RODZAJ SZCZEPIONKI]]="Johnson&amp;Johnson",1,IF(punkt_szczepień__3[[#This Row],[KTÓRA DAWKA ]]=2,1,0))</f>
        <v>0</v>
      </c>
      <c r="J289">
        <f>HOUR(punkt_szczepień__3[[#This Row],[GODZINA ZASZCZEPIENIA]])</f>
        <v>10</v>
      </c>
      <c r="K289">
        <f>punkt_szczepień__3[[#This Row],[godz]]-7</f>
        <v>3</v>
      </c>
      <c r="L289">
        <f>VALUE(MID(punkt_szczepień__3[[#This Row],[PESEL]],1,1))</f>
        <v>6</v>
      </c>
    </row>
    <row r="290" spans="1:12" x14ac:dyDescent="0.25">
      <c r="A290" t="s">
        <v>296</v>
      </c>
      <c r="B290" t="s">
        <v>4</v>
      </c>
      <c r="C290" s="1">
        <v>0.44444444444444442</v>
      </c>
      <c r="D290">
        <v>2</v>
      </c>
      <c r="E290" t="str">
        <f>MID(punkt_szczepień__3[[#This Row],[PESEL]],3,1)</f>
        <v>0</v>
      </c>
      <c r="F290">
        <f t="shared" si="4"/>
        <v>19</v>
      </c>
      <c r="G290" t="str">
        <f>MID(punkt_szczepień__3[[#This Row],[PESEL]],10,1)</f>
        <v>2</v>
      </c>
      <c r="H290" t="str">
        <f>IF(MOD(punkt_szczepień__3[[#This Row],[l. płeć]],2)=1,"M","K")</f>
        <v>K</v>
      </c>
      <c r="I290">
        <f>IF(punkt_szczepień__3[[#This Row],[RODZAJ SZCZEPIONKI]]="Johnson&amp;Johnson",1,IF(punkt_szczepień__3[[#This Row],[KTÓRA DAWKA ]]=2,1,0))</f>
        <v>1</v>
      </c>
      <c r="J290">
        <f>HOUR(punkt_szczepień__3[[#This Row],[GODZINA ZASZCZEPIENIA]])</f>
        <v>10</v>
      </c>
      <c r="K290">
        <f>punkt_szczepień__3[[#This Row],[godz]]-7</f>
        <v>3</v>
      </c>
      <c r="L290">
        <f>VALUE(MID(punkt_szczepień__3[[#This Row],[PESEL]],1,1))</f>
        <v>7</v>
      </c>
    </row>
    <row r="291" spans="1:12" x14ac:dyDescent="0.25">
      <c r="A291" t="s">
        <v>297</v>
      </c>
      <c r="B291" t="s">
        <v>4</v>
      </c>
      <c r="C291" s="1">
        <v>0.44502314814814814</v>
      </c>
      <c r="D291">
        <v>2</v>
      </c>
      <c r="E291" t="str">
        <f>MID(punkt_szczepień__3[[#This Row],[PESEL]],3,1)</f>
        <v>1</v>
      </c>
      <c r="F291">
        <f t="shared" si="4"/>
        <v>19</v>
      </c>
      <c r="G291" t="str">
        <f>MID(punkt_szczepień__3[[#This Row],[PESEL]],10,1)</f>
        <v>1</v>
      </c>
      <c r="H291" t="str">
        <f>IF(MOD(punkt_szczepień__3[[#This Row],[l. płeć]],2)=1,"M","K")</f>
        <v>M</v>
      </c>
      <c r="I291">
        <f>IF(punkt_szczepień__3[[#This Row],[RODZAJ SZCZEPIONKI]]="Johnson&amp;Johnson",1,IF(punkt_szczepień__3[[#This Row],[KTÓRA DAWKA ]]=2,1,0))</f>
        <v>1</v>
      </c>
      <c r="J291">
        <f>HOUR(punkt_szczepień__3[[#This Row],[GODZINA ZASZCZEPIENIA]])</f>
        <v>10</v>
      </c>
      <c r="K291">
        <f>punkt_szczepień__3[[#This Row],[godz]]-7</f>
        <v>3</v>
      </c>
      <c r="L291">
        <f>VALUE(MID(punkt_szczepień__3[[#This Row],[PESEL]],1,1))</f>
        <v>5</v>
      </c>
    </row>
    <row r="292" spans="1:12" x14ac:dyDescent="0.25">
      <c r="A292" t="s">
        <v>298</v>
      </c>
      <c r="B292" t="s">
        <v>4</v>
      </c>
      <c r="C292" s="1">
        <v>0.4453125</v>
      </c>
      <c r="D292">
        <v>1</v>
      </c>
      <c r="E292" t="str">
        <f>MID(punkt_szczepień__3[[#This Row],[PESEL]],3,1)</f>
        <v>0</v>
      </c>
      <c r="F292">
        <f t="shared" si="4"/>
        <v>19</v>
      </c>
      <c r="G292" t="str">
        <f>MID(punkt_szczepień__3[[#This Row],[PESEL]],10,1)</f>
        <v>8</v>
      </c>
      <c r="H292" t="str">
        <f>IF(MOD(punkt_szczepień__3[[#This Row],[l. płeć]],2)=1,"M","K")</f>
        <v>K</v>
      </c>
      <c r="I292">
        <f>IF(punkt_szczepień__3[[#This Row],[RODZAJ SZCZEPIONKI]]="Johnson&amp;Johnson",1,IF(punkt_szczepień__3[[#This Row],[KTÓRA DAWKA ]]=2,1,0))</f>
        <v>0</v>
      </c>
      <c r="J292">
        <f>HOUR(punkt_szczepień__3[[#This Row],[GODZINA ZASZCZEPIENIA]])</f>
        <v>10</v>
      </c>
      <c r="K292">
        <f>punkt_szczepień__3[[#This Row],[godz]]-7</f>
        <v>3</v>
      </c>
      <c r="L292">
        <f>VALUE(MID(punkt_szczepień__3[[#This Row],[PESEL]],1,1))</f>
        <v>4</v>
      </c>
    </row>
    <row r="293" spans="1:12" x14ac:dyDescent="0.25">
      <c r="A293" t="s">
        <v>299</v>
      </c>
      <c r="B293" t="s">
        <v>5</v>
      </c>
      <c r="C293" s="1">
        <v>0.44560185185185186</v>
      </c>
      <c r="D293">
        <v>1</v>
      </c>
      <c r="E293" t="str">
        <f>MID(punkt_szczepień__3[[#This Row],[PESEL]],3,1)</f>
        <v>0</v>
      </c>
      <c r="F293">
        <f t="shared" si="4"/>
        <v>19</v>
      </c>
      <c r="G293" t="str">
        <f>MID(punkt_szczepień__3[[#This Row],[PESEL]],10,1)</f>
        <v>4</v>
      </c>
      <c r="H293" t="str">
        <f>IF(MOD(punkt_szczepień__3[[#This Row],[l. płeć]],2)=1,"M","K")</f>
        <v>K</v>
      </c>
      <c r="I293">
        <f>IF(punkt_szczepień__3[[#This Row],[RODZAJ SZCZEPIONKI]]="Johnson&amp;Johnson",1,IF(punkt_szczepień__3[[#This Row],[KTÓRA DAWKA ]]=2,1,0))</f>
        <v>1</v>
      </c>
      <c r="J293">
        <f>HOUR(punkt_szczepień__3[[#This Row],[GODZINA ZASZCZEPIENIA]])</f>
        <v>10</v>
      </c>
      <c r="K293">
        <f>punkt_szczepień__3[[#This Row],[godz]]-7</f>
        <v>3</v>
      </c>
      <c r="L293">
        <f>VALUE(MID(punkt_szczepień__3[[#This Row],[PESEL]],1,1))</f>
        <v>9</v>
      </c>
    </row>
    <row r="294" spans="1:12" x14ac:dyDescent="0.25">
      <c r="A294" t="s">
        <v>300</v>
      </c>
      <c r="B294" t="s">
        <v>4</v>
      </c>
      <c r="C294" s="1">
        <v>0.44589120370370372</v>
      </c>
      <c r="D294">
        <v>1</v>
      </c>
      <c r="E294" t="str">
        <f>MID(punkt_szczepień__3[[#This Row],[PESEL]],3,1)</f>
        <v>0</v>
      </c>
      <c r="F294">
        <f t="shared" si="4"/>
        <v>19</v>
      </c>
      <c r="G294" t="str">
        <f>MID(punkt_szczepień__3[[#This Row],[PESEL]],10,1)</f>
        <v>8</v>
      </c>
      <c r="H294" t="str">
        <f>IF(MOD(punkt_szczepień__3[[#This Row],[l. płeć]],2)=1,"M","K")</f>
        <v>K</v>
      </c>
      <c r="I294">
        <f>IF(punkt_szczepień__3[[#This Row],[RODZAJ SZCZEPIONKI]]="Johnson&amp;Johnson",1,IF(punkt_szczepień__3[[#This Row],[KTÓRA DAWKA ]]=2,1,0))</f>
        <v>0</v>
      </c>
      <c r="J294">
        <f>HOUR(punkt_szczepień__3[[#This Row],[GODZINA ZASZCZEPIENIA]])</f>
        <v>10</v>
      </c>
      <c r="K294">
        <f>punkt_szczepień__3[[#This Row],[godz]]-7</f>
        <v>3</v>
      </c>
      <c r="L294">
        <f>VALUE(MID(punkt_szczepień__3[[#This Row],[PESEL]],1,1))</f>
        <v>8</v>
      </c>
    </row>
    <row r="295" spans="1:12" x14ac:dyDescent="0.25">
      <c r="A295" t="s">
        <v>301</v>
      </c>
      <c r="B295" t="s">
        <v>4</v>
      </c>
      <c r="C295" s="1">
        <v>0.44618055555555558</v>
      </c>
      <c r="D295">
        <v>1</v>
      </c>
      <c r="E295" t="str">
        <f>MID(punkt_szczepień__3[[#This Row],[PESEL]],3,1)</f>
        <v>0</v>
      </c>
      <c r="F295">
        <f t="shared" si="4"/>
        <v>19</v>
      </c>
      <c r="G295" t="str">
        <f>MID(punkt_szczepień__3[[#This Row],[PESEL]],10,1)</f>
        <v>9</v>
      </c>
      <c r="H295" t="str">
        <f>IF(MOD(punkt_szczepień__3[[#This Row],[l. płeć]],2)=1,"M","K")</f>
        <v>M</v>
      </c>
      <c r="I295">
        <f>IF(punkt_szczepień__3[[#This Row],[RODZAJ SZCZEPIONKI]]="Johnson&amp;Johnson",1,IF(punkt_szczepień__3[[#This Row],[KTÓRA DAWKA ]]=2,1,0))</f>
        <v>0</v>
      </c>
      <c r="J295">
        <f>HOUR(punkt_szczepień__3[[#This Row],[GODZINA ZASZCZEPIENIA]])</f>
        <v>10</v>
      </c>
      <c r="K295">
        <f>punkt_szczepień__3[[#This Row],[godz]]-7</f>
        <v>3</v>
      </c>
      <c r="L295">
        <f>VALUE(MID(punkt_szczepień__3[[#This Row],[PESEL]],1,1))</f>
        <v>8</v>
      </c>
    </row>
    <row r="296" spans="1:12" x14ac:dyDescent="0.25">
      <c r="A296" t="s">
        <v>302</v>
      </c>
      <c r="B296" t="s">
        <v>5</v>
      </c>
      <c r="C296" s="1">
        <v>0.44646990740740738</v>
      </c>
      <c r="D296">
        <v>1</v>
      </c>
      <c r="E296" t="str">
        <f>MID(punkt_szczepień__3[[#This Row],[PESEL]],3,1)</f>
        <v>0</v>
      </c>
      <c r="F296">
        <f t="shared" si="4"/>
        <v>19</v>
      </c>
      <c r="G296" t="str">
        <f>MID(punkt_szczepień__3[[#This Row],[PESEL]],10,1)</f>
        <v>2</v>
      </c>
      <c r="H296" t="str">
        <f>IF(MOD(punkt_szczepień__3[[#This Row],[l. płeć]],2)=1,"M","K")</f>
        <v>K</v>
      </c>
      <c r="I296">
        <f>IF(punkt_szczepień__3[[#This Row],[RODZAJ SZCZEPIONKI]]="Johnson&amp;Johnson",1,IF(punkt_szczepień__3[[#This Row],[KTÓRA DAWKA ]]=2,1,0))</f>
        <v>1</v>
      </c>
      <c r="J296">
        <f>HOUR(punkt_szczepień__3[[#This Row],[GODZINA ZASZCZEPIENIA]])</f>
        <v>10</v>
      </c>
      <c r="K296">
        <f>punkt_szczepień__3[[#This Row],[godz]]-7</f>
        <v>3</v>
      </c>
      <c r="L296">
        <f>VALUE(MID(punkt_szczepień__3[[#This Row],[PESEL]],1,1))</f>
        <v>3</v>
      </c>
    </row>
    <row r="297" spans="1:12" x14ac:dyDescent="0.25">
      <c r="A297" t="s">
        <v>303</v>
      </c>
      <c r="B297" t="s">
        <v>4</v>
      </c>
      <c r="C297" s="1">
        <v>0.44675925925925924</v>
      </c>
      <c r="D297">
        <v>1</v>
      </c>
      <c r="E297" t="str">
        <f>MID(punkt_szczepień__3[[#This Row],[PESEL]],3,1)</f>
        <v>0</v>
      </c>
      <c r="F297">
        <f t="shared" si="4"/>
        <v>19</v>
      </c>
      <c r="G297" t="str">
        <f>MID(punkt_szczepień__3[[#This Row],[PESEL]],10,1)</f>
        <v>4</v>
      </c>
      <c r="H297" t="str">
        <f>IF(MOD(punkt_szczepień__3[[#This Row],[l. płeć]],2)=1,"M","K")</f>
        <v>K</v>
      </c>
      <c r="I297">
        <f>IF(punkt_szczepień__3[[#This Row],[RODZAJ SZCZEPIONKI]]="Johnson&amp;Johnson",1,IF(punkt_szczepień__3[[#This Row],[KTÓRA DAWKA ]]=2,1,0))</f>
        <v>0</v>
      </c>
      <c r="J297">
        <f>HOUR(punkt_szczepień__3[[#This Row],[GODZINA ZASZCZEPIENIA]])</f>
        <v>10</v>
      </c>
      <c r="K297">
        <f>punkt_szczepień__3[[#This Row],[godz]]-7</f>
        <v>3</v>
      </c>
      <c r="L297">
        <f>VALUE(MID(punkt_szczepień__3[[#This Row],[PESEL]],1,1))</f>
        <v>5</v>
      </c>
    </row>
    <row r="298" spans="1:12" x14ac:dyDescent="0.25">
      <c r="A298" t="s">
        <v>304</v>
      </c>
      <c r="B298" t="s">
        <v>7</v>
      </c>
      <c r="C298" s="1">
        <v>0.44733796296296297</v>
      </c>
      <c r="D298">
        <v>2</v>
      </c>
      <c r="E298" t="str">
        <f>MID(punkt_szczepień__3[[#This Row],[PESEL]],3,1)</f>
        <v>0</v>
      </c>
      <c r="F298">
        <f t="shared" si="4"/>
        <v>19</v>
      </c>
      <c r="G298" t="str">
        <f>MID(punkt_szczepień__3[[#This Row],[PESEL]],10,1)</f>
        <v>8</v>
      </c>
      <c r="H298" t="str">
        <f>IF(MOD(punkt_szczepień__3[[#This Row],[l. płeć]],2)=1,"M","K")</f>
        <v>K</v>
      </c>
      <c r="I298">
        <f>IF(punkt_szczepień__3[[#This Row],[RODZAJ SZCZEPIONKI]]="Johnson&amp;Johnson",1,IF(punkt_szczepień__3[[#This Row],[KTÓRA DAWKA ]]=2,1,0))</f>
        <v>1</v>
      </c>
      <c r="J298">
        <f>HOUR(punkt_szczepień__3[[#This Row],[GODZINA ZASZCZEPIENIA]])</f>
        <v>10</v>
      </c>
      <c r="K298">
        <f>punkt_szczepień__3[[#This Row],[godz]]-7</f>
        <v>3</v>
      </c>
      <c r="L298">
        <f>VALUE(MID(punkt_szczepień__3[[#This Row],[PESEL]],1,1))</f>
        <v>9</v>
      </c>
    </row>
    <row r="299" spans="1:12" x14ac:dyDescent="0.25">
      <c r="A299" t="s">
        <v>305</v>
      </c>
      <c r="B299" t="s">
        <v>5</v>
      </c>
      <c r="C299" s="1">
        <v>0.44762731481481483</v>
      </c>
      <c r="D299">
        <v>1</v>
      </c>
      <c r="E299" t="str">
        <f>MID(punkt_szczepień__3[[#This Row],[PESEL]],3,1)</f>
        <v>0</v>
      </c>
      <c r="F299">
        <f t="shared" si="4"/>
        <v>19</v>
      </c>
      <c r="G299" t="str">
        <f>MID(punkt_szczepień__3[[#This Row],[PESEL]],10,1)</f>
        <v>8</v>
      </c>
      <c r="H299" t="str">
        <f>IF(MOD(punkt_szczepień__3[[#This Row],[l. płeć]],2)=1,"M","K")</f>
        <v>K</v>
      </c>
      <c r="I299">
        <f>IF(punkt_szczepień__3[[#This Row],[RODZAJ SZCZEPIONKI]]="Johnson&amp;Johnson",1,IF(punkt_szczepień__3[[#This Row],[KTÓRA DAWKA ]]=2,1,0))</f>
        <v>1</v>
      </c>
      <c r="J299">
        <f>HOUR(punkt_szczepień__3[[#This Row],[GODZINA ZASZCZEPIENIA]])</f>
        <v>10</v>
      </c>
      <c r="K299">
        <f>punkt_szczepień__3[[#This Row],[godz]]-7</f>
        <v>3</v>
      </c>
      <c r="L299">
        <f>VALUE(MID(punkt_szczepień__3[[#This Row],[PESEL]],1,1))</f>
        <v>3</v>
      </c>
    </row>
    <row r="300" spans="1:12" x14ac:dyDescent="0.25">
      <c r="A300" t="s">
        <v>306</v>
      </c>
      <c r="B300" t="s">
        <v>5</v>
      </c>
      <c r="C300" s="1">
        <v>0.44791666666666669</v>
      </c>
      <c r="D300">
        <v>1</v>
      </c>
      <c r="E300" t="str">
        <f>MID(punkt_szczepień__3[[#This Row],[PESEL]],3,1)</f>
        <v>1</v>
      </c>
      <c r="F300">
        <f t="shared" si="4"/>
        <v>19</v>
      </c>
      <c r="G300" t="str">
        <f>MID(punkt_szczepień__3[[#This Row],[PESEL]],10,1)</f>
        <v>2</v>
      </c>
      <c r="H300" t="str">
        <f>IF(MOD(punkt_szczepień__3[[#This Row],[l. płeć]],2)=1,"M","K")</f>
        <v>K</v>
      </c>
      <c r="I300">
        <f>IF(punkt_szczepień__3[[#This Row],[RODZAJ SZCZEPIONKI]]="Johnson&amp;Johnson",1,IF(punkt_szczepień__3[[#This Row],[KTÓRA DAWKA ]]=2,1,0))</f>
        <v>1</v>
      </c>
      <c r="J300">
        <f>HOUR(punkt_szczepień__3[[#This Row],[GODZINA ZASZCZEPIENIA]])</f>
        <v>10</v>
      </c>
      <c r="K300">
        <f>punkt_szczepień__3[[#This Row],[godz]]-7</f>
        <v>3</v>
      </c>
      <c r="L300">
        <f>VALUE(MID(punkt_szczepień__3[[#This Row],[PESEL]],1,1))</f>
        <v>7</v>
      </c>
    </row>
    <row r="301" spans="1:12" x14ac:dyDescent="0.25">
      <c r="A301" t="s">
        <v>307</v>
      </c>
      <c r="B301" t="s">
        <v>7</v>
      </c>
      <c r="C301" s="1">
        <v>0.44820601851851855</v>
      </c>
      <c r="D301">
        <v>1</v>
      </c>
      <c r="E301" t="str">
        <f>MID(punkt_szczepień__3[[#This Row],[PESEL]],3,1)</f>
        <v>0</v>
      </c>
      <c r="F301">
        <f t="shared" si="4"/>
        <v>19</v>
      </c>
      <c r="G301" t="str">
        <f>MID(punkt_szczepień__3[[#This Row],[PESEL]],10,1)</f>
        <v>3</v>
      </c>
      <c r="H301" t="str">
        <f>IF(MOD(punkt_szczepień__3[[#This Row],[l. płeć]],2)=1,"M","K")</f>
        <v>M</v>
      </c>
      <c r="I301">
        <f>IF(punkt_szczepień__3[[#This Row],[RODZAJ SZCZEPIONKI]]="Johnson&amp;Johnson",1,IF(punkt_szczepień__3[[#This Row],[KTÓRA DAWKA ]]=2,1,0))</f>
        <v>0</v>
      </c>
      <c r="J301">
        <f>HOUR(punkt_szczepień__3[[#This Row],[GODZINA ZASZCZEPIENIA]])</f>
        <v>10</v>
      </c>
      <c r="K301">
        <f>punkt_szczepień__3[[#This Row],[godz]]-7</f>
        <v>3</v>
      </c>
      <c r="L301">
        <f>VALUE(MID(punkt_szczepień__3[[#This Row],[PESEL]],1,1))</f>
        <v>7</v>
      </c>
    </row>
    <row r="302" spans="1:12" x14ac:dyDescent="0.25">
      <c r="A302" t="s">
        <v>308</v>
      </c>
      <c r="B302" t="s">
        <v>5</v>
      </c>
      <c r="C302" s="1">
        <v>0.44849537037037035</v>
      </c>
      <c r="D302">
        <v>1</v>
      </c>
      <c r="E302" t="str">
        <f>MID(punkt_szczepień__3[[#This Row],[PESEL]],3,1)</f>
        <v>1</v>
      </c>
      <c r="F302">
        <f t="shared" si="4"/>
        <v>19</v>
      </c>
      <c r="G302" t="str">
        <f>MID(punkt_szczepień__3[[#This Row],[PESEL]],10,1)</f>
        <v>2</v>
      </c>
      <c r="H302" t="str">
        <f>IF(MOD(punkt_szczepień__3[[#This Row],[l. płeć]],2)=1,"M","K")</f>
        <v>K</v>
      </c>
      <c r="I302">
        <f>IF(punkt_szczepień__3[[#This Row],[RODZAJ SZCZEPIONKI]]="Johnson&amp;Johnson",1,IF(punkt_szczepień__3[[#This Row],[KTÓRA DAWKA ]]=2,1,0))</f>
        <v>1</v>
      </c>
      <c r="J302">
        <f>HOUR(punkt_szczepień__3[[#This Row],[GODZINA ZASZCZEPIENIA]])</f>
        <v>10</v>
      </c>
      <c r="K302">
        <f>punkt_szczepień__3[[#This Row],[godz]]-7</f>
        <v>3</v>
      </c>
      <c r="L302">
        <f>VALUE(MID(punkt_szczepień__3[[#This Row],[PESEL]],1,1))</f>
        <v>6</v>
      </c>
    </row>
    <row r="303" spans="1:12" x14ac:dyDescent="0.25">
      <c r="A303" t="s">
        <v>309</v>
      </c>
      <c r="B303" t="s">
        <v>7</v>
      </c>
      <c r="C303" s="1">
        <v>0.44907407407407407</v>
      </c>
      <c r="D303">
        <v>2</v>
      </c>
      <c r="E303" t="str">
        <f>MID(punkt_szczepień__3[[#This Row],[PESEL]],3,1)</f>
        <v>1</v>
      </c>
      <c r="F303">
        <f t="shared" si="4"/>
        <v>19</v>
      </c>
      <c r="G303" t="str">
        <f>MID(punkt_szczepień__3[[#This Row],[PESEL]],10,1)</f>
        <v>5</v>
      </c>
      <c r="H303" t="str">
        <f>IF(MOD(punkt_szczepień__3[[#This Row],[l. płeć]],2)=1,"M","K")</f>
        <v>M</v>
      </c>
      <c r="I303">
        <f>IF(punkt_szczepień__3[[#This Row],[RODZAJ SZCZEPIONKI]]="Johnson&amp;Johnson",1,IF(punkt_szczepień__3[[#This Row],[KTÓRA DAWKA ]]=2,1,0))</f>
        <v>1</v>
      </c>
      <c r="J303">
        <f>HOUR(punkt_szczepień__3[[#This Row],[GODZINA ZASZCZEPIENIA]])</f>
        <v>10</v>
      </c>
      <c r="K303">
        <f>punkt_szczepień__3[[#This Row],[godz]]-7</f>
        <v>3</v>
      </c>
      <c r="L303">
        <f>VALUE(MID(punkt_szczepień__3[[#This Row],[PESEL]],1,1))</f>
        <v>2</v>
      </c>
    </row>
    <row r="304" spans="1:12" x14ac:dyDescent="0.25">
      <c r="A304" t="s">
        <v>310</v>
      </c>
      <c r="B304" t="s">
        <v>5</v>
      </c>
      <c r="C304" s="1">
        <v>0.44936342592592593</v>
      </c>
      <c r="D304">
        <v>1</v>
      </c>
      <c r="E304" t="str">
        <f>MID(punkt_szczepień__3[[#This Row],[PESEL]],3,1)</f>
        <v>2</v>
      </c>
      <c r="F304">
        <f t="shared" si="4"/>
        <v>20</v>
      </c>
      <c r="G304" t="str">
        <f>MID(punkt_szczepień__3[[#This Row],[PESEL]],10,1)</f>
        <v>7</v>
      </c>
      <c r="H304" t="str">
        <f>IF(MOD(punkt_szczepień__3[[#This Row],[l. płeć]],2)=1,"M","K")</f>
        <v>M</v>
      </c>
      <c r="I304">
        <f>IF(punkt_szczepień__3[[#This Row],[RODZAJ SZCZEPIONKI]]="Johnson&amp;Johnson",1,IF(punkt_szczepień__3[[#This Row],[KTÓRA DAWKA ]]=2,1,0))</f>
        <v>1</v>
      </c>
      <c r="J304">
        <f>HOUR(punkt_szczepień__3[[#This Row],[GODZINA ZASZCZEPIENIA]])</f>
        <v>10</v>
      </c>
      <c r="K304">
        <f>punkt_szczepień__3[[#This Row],[godz]]-7</f>
        <v>3</v>
      </c>
      <c r="L304">
        <f>VALUE(MID(punkt_szczepień__3[[#This Row],[PESEL]],1,1))</f>
        <v>0</v>
      </c>
    </row>
    <row r="305" spans="1:12" x14ac:dyDescent="0.25">
      <c r="A305" t="s">
        <v>311</v>
      </c>
      <c r="B305" t="s">
        <v>6</v>
      </c>
      <c r="C305" s="1">
        <v>0.44965277777777779</v>
      </c>
      <c r="D305">
        <v>1</v>
      </c>
      <c r="E305" t="str">
        <f>MID(punkt_szczepień__3[[#This Row],[PESEL]],3,1)</f>
        <v>2</v>
      </c>
      <c r="F305">
        <f t="shared" si="4"/>
        <v>20</v>
      </c>
      <c r="G305" t="str">
        <f>MID(punkt_szczepień__3[[#This Row],[PESEL]],10,1)</f>
        <v>5</v>
      </c>
      <c r="H305" t="str">
        <f>IF(MOD(punkt_szczepień__3[[#This Row],[l. płeć]],2)=1,"M","K")</f>
        <v>M</v>
      </c>
      <c r="I305">
        <f>IF(punkt_szczepień__3[[#This Row],[RODZAJ SZCZEPIONKI]]="Johnson&amp;Johnson",1,IF(punkt_szczepień__3[[#This Row],[KTÓRA DAWKA ]]=2,1,0))</f>
        <v>0</v>
      </c>
      <c r="J305">
        <f>HOUR(punkt_szczepień__3[[#This Row],[GODZINA ZASZCZEPIENIA]])</f>
        <v>10</v>
      </c>
      <c r="K305">
        <f>punkt_szczepień__3[[#This Row],[godz]]-7</f>
        <v>3</v>
      </c>
      <c r="L305">
        <f>VALUE(MID(punkt_szczepień__3[[#This Row],[PESEL]],1,1))</f>
        <v>0</v>
      </c>
    </row>
    <row r="306" spans="1:12" x14ac:dyDescent="0.25">
      <c r="A306" t="s">
        <v>312</v>
      </c>
      <c r="B306" t="s">
        <v>5</v>
      </c>
      <c r="C306" s="1">
        <v>0.44994212962962965</v>
      </c>
      <c r="D306">
        <v>1</v>
      </c>
      <c r="E306" t="str">
        <f>MID(punkt_szczepień__3[[#This Row],[PESEL]],3,1)</f>
        <v>0</v>
      </c>
      <c r="F306">
        <f t="shared" si="4"/>
        <v>19</v>
      </c>
      <c r="G306" t="str">
        <f>MID(punkt_szczepień__3[[#This Row],[PESEL]],10,1)</f>
        <v>7</v>
      </c>
      <c r="H306" t="str">
        <f>IF(MOD(punkt_szczepień__3[[#This Row],[l. płeć]],2)=1,"M","K")</f>
        <v>M</v>
      </c>
      <c r="I306">
        <f>IF(punkt_szczepień__3[[#This Row],[RODZAJ SZCZEPIONKI]]="Johnson&amp;Johnson",1,IF(punkt_szczepień__3[[#This Row],[KTÓRA DAWKA ]]=2,1,0))</f>
        <v>1</v>
      </c>
      <c r="J306">
        <f>HOUR(punkt_szczepień__3[[#This Row],[GODZINA ZASZCZEPIENIA]])</f>
        <v>10</v>
      </c>
      <c r="K306">
        <f>punkt_szczepień__3[[#This Row],[godz]]-7</f>
        <v>3</v>
      </c>
      <c r="L306">
        <f>VALUE(MID(punkt_szczepień__3[[#This Row],[PESEL]],1,1))</f>
        <v>4</v>
      </c>
    </row>
    <row r="307" spans="1:12" x14ac:dyDescent="0.25">
      <c r="A307" t="s">
        <v>313</v>
      </c>
      <c r="B307" t="s">
        <v>5</v>
      </c>
      <c r="C307" s="1">
        <v>0.45023148148148145</v>
      </c>
      <c r="D307">
        <v>1</v>
      </c>
      <c r="E307" t="str">
        <f>MID(punkt_szczepień__3[[#This Row],[PESEL]],3,1)</f>
        <v>0</v>
      </c>
      <c r="F307">
        <f t="shared" si="4"/>
        <v>19</v>
      </c>
      <c r="G307" t="str">
        <f>MID(punkt_szczepień__3[[#This Row],[PESEL]],10,1)</f>
        <v>8</v>
      </c>
      <c r="H307" t="str">
        <f>IF(MOD(punkt_szczepień__3[[#This Row],[l. płeć]],2)=1,"M","K")</f>
        <v>K</v>
      </c>
      <c r="I307">
        <f>IF(punkt_szczepień__3[[#This Row],[RODZAJ SZCZEPIONKI]]="Johnson&amp;Johnson",1,IF(punkt_szczepień__3[[#This Row],[KTÓRA DAWKA ]]=2,1,0))</f>
        <v>1</v>
      </c>
      <c r="J307">
        <f>HOUR(punkt_szczepień__3[[#This Row],[GODZINA ZASZCZEPIENIA]])</f>
        <v>10</v>
      </c>
      <c r="K307">
        <f>punkt_szczepień__3[[#This Row],[godz]]-7</f>
        <v>3</v>
      </c>
      <c r="L307">
        <f>VALUE(MID(punkt_szczepień__3[[#This Row],[PESEL]],1,1))</f>
        <v>2</v>
      </c>
    </row>
    <row r="308" spans="1:12" x14ac:dyDescent="0.25">
      <c r="A308" t="s">
        <v>314</v>
      </c>
      <c r="B308" t="s">
        <v>6</v>
      </c>
      <c r="C308" s="1">
        <v>0.45052083333333331</v>
      </c>
      <c r="D308">
        <v>1</v>
      </c>
      <c r="E308" t="str">
        <f>MID(punkt_szczepień__3[[#This Row],[PESEL]],3,1)</f>
        <v>0</v>
      </c>
      <c r="F308">
        <f t="shared" si="4"/>
        <v>19</v>
      </c>
      <c r="G308" t="str">
        <f>MID(punkt_szczepień__3[[#This Row],[PESEL]],10,1)</f>
        <v>8</v>
      </c>
      <c r="H308" t="str">
        <f>IF(MOD(punkt_szczepień__3[[#This Row],[l. płeć]],2)=1,"M","K")</f>
        <v>K</v>
      </c>
      <c r="I308">
        <f>IF(punkt_szczepień__3[[#This Row],[RODZAJ SZCZEPIONKI]]="Johnson&amp;Johnson",1,IF(punkt_szczepień__3[[#This Row],[KTÓRA DAWKA ]]=2,1,0))</f>
        <v>0</v>
      </c>
      <c r="J308">
        <f>HOUR(punkt_szczepień__3[[#This Row],[GODZINA ZASZCZEPIENIA]])</f>
        <v>10</v>
      </c>
      <c r="K308">
        <f>punkt_szczepień__3[[#This Row],[godz]]-7</f>
        <v>3</v>
      </c>
      <c r="L308">
        <f>VALUE(MID(punkt_szczepień__3[[#This Row],[PESEL]],1,1))</f>
        <v>9</v>
      </c>
    </row>
    <row r="309" spans="1:12" x14ac:dyDescent="0.25">
      <c r="A309" t="s">
        <v>315</v>
      </c>
      <c r="B309" t="s">
        <v>5</v>
      </c>
      <c r="C309" s="1">
        <v>0.45081018518518517</v>
      </c>
      <c r="D309">
        <v>1</v>
      </c>
      <c r="E309" t="str">
        <f>MID(punkt_szczepień__3[[#This Row],[PESEL]],3,1)</f>
        <v>0</v>
      </c>
      <c r="F309">
        <f t="shared" si="4"/>
        <v>19</v>
      </c>
      <c r="G309" t="str">
        <f>MID(punkt_szczepień__3[[#This Row],[PESEL]],10,1)</f>
        <v>1</v>
      </c>
      <c r="H309" t="str">
        <f>IF(MOD(punkt_szczepień__3[[#This Row],[l. płeć]],2)=1,"M","K")</f>
        <v>M</v>
      </c>
      <c r="I309">
        <f>IF(punkt_szczepień__3[[#This Row],[RODZAJ SZCZEPIONKI]]="Johnson&amp;Johnson",1,IF(punkt_szczepień__3[[#This Row],[KTÓRA DAWKA ]]=2,1,0))</f>
        <v>1</v>
      </c>
      <c r="J309">
        <f>HOUR(punkt_szczepień__3[[#This Row],[GODZINA ZASZCZEPIENIA]])</f>
        <v>10</v>
      </c>
      <c r="K309">
        <f>punkt_szczepień__3[[#This Row],[godz]]-7</f>
        <v>3</v>
      </c>
      <c r="L309">
        <f>VALUE(MID(punkt_szczepień__3[[#This Row],[PESEL]],1,1))</f>
        <v>7</v>
      </c>
    </row>
    <row r="310" spans="1:12" x14ac:dyDescent="0.25">
      <c r="A310" t="s">
        <v>316</v>
      </c>
      <c r="B310" t="s">
        <v>4</v>
      </c>
      <c r="C310" s="1">
        <v>0.4513888888888889</v>
      </c>
      <c r="D310">
        <v>2</v>
      </c>
      <c r="E310" t="str">
        <f>MID(punkt_szczepień__3[[#This Row],[PESEL]],3,1)</f>
        <v>2</v>
      </c>
      <c r="F310">
        <f t="shared" si="4"/>
        <v>20</v>
      </c>
      <c r="G310" t="str">
        <f>MID(punkt_szczepień__3[[#This Row],[PESEL]],10,1)</f>
        <v>1</v>
      </c>
      <c r="H310" t="str">
        <f>IF(MOD(punkt_szczepień__3[[#This Row],[l. płeć]],2)=1,"M","K")</f>
        <v>M</v>
      </c>
      <c r="I310">
        <f>IF(punkt_szczepień__3[[#This Row],[RODZAJ SZCZEPIONKI]]="Johnson&amp;Johnson",1,IF(punkt_szczepień__3[[#This Row],[KTÓRA DAWKA ]]=2,1,0))</f>
        <v>1</v>
      </c>
      <c r="J310">
        <f>HOUR(punkt_szczepień__3[[#This Row],[GODZINA ZASZCZEPIENIA]])</f>
        <v>10</v>
      </c>
      <c r="K310">
        <f>punkt_szczepień__3[[#This Row],[godz]]-7</f>
        <v>3</v>
      </c>
      <c r="L310">
        <f>VALUE(MID(punkt_szczepień__3[[#This Row],[PESEL]],1,1))</f>
        <v>0</v>
      </c>
    </row>
    <row r="311" spans="1:12" x14ac:dyDescent="0.25">
      <c r="A311" t="s">
        <v>317</v>
      </c>
      <c r="B311" t="s">
        <v>5</v>
      </c>
      <c r="C311" s="1">
        <v>0.45167824074074076</v>
      </c>
      <c r="D311">
        <v>1</v>
      </c>
      <c r="E311" t="str">
        <f>MID(punkt_szczepień__3[[#This Row],[PESEL]],3,1)</f>
        <v>0</v>
      </c>
      <c r="F311">
        <f t="shared" si="4"/>
        <v>19</v>
      </c>
      <c r="G311" t="str">
        <f>MID(punkt_szczepień__3[[#This Row],[PESEL]],10,1)</f>
        <v>4</v>
      </c>
      <c r="H311" t="str">
        <f>IF(MOD(punkt_szczepień__3[[#This Row],[l. płeć]],2)=1,"M","K")</f>
        <v>K</v>
      </c>
      <c r="I311">
        <f>IF(punkt_szczepień__3[[#This Row],[RODZAJ SZCZEPIONKI]]="Johnson&amp;Johnson",1,IF(punkt_szczepień__3[[#This Row],[KTÓRA DAWKA ]]=2,1,0))</f>
        <v>1</v>
      </c>
      <c r="J311">
        <f>HOUR(punkt_szczepień__3[[#This Row],[GODZINA ZASZCZEPIENIA]])</f>
        <v>10</v>
      </c>
      <c r="K311">
        <f>punkt_szczepień__3[[#This Row],[godz]]-7</f>
        <v>3</v>
      </c>
      <c r="L311">
        <f>VALUE(MID(punkt_szczepień__3[[#This Row],[PESEL]],1,1))</f>
        <v>3</v>
      </c>
    </row>
    <row r="312" spans="1:12" x14ac:dyDescent="0.25">
      <c r="A312" t="s">
        <v>318</v>
      </c>
      <c r="B312" t="s">
        <v>5</v>
      </c>
      <c r="C312" s="1">
        <v>0.45196759259259262</v>
      </c>
      <c r="D312">
        <v>1</v>
      </c>
      <c r="E312" t="str">
        <f>MID(punkt_szczepień__3[[#This Row],[PESEL]],3,1)</f>
        <v>0</v>
      </c>
      <c r="F312">
        <f t="shared" si="4"/>
        <v>19</v>
      </c>
      <c r="G312" t="str">
        <f>MID(punkt_szczepień__3[[#This Row],[PESEL]],10,1)</f>
        <v>6</v>
      </c>
      <c r="H312" t="str">
        <f>IF(MOD(punkt_szczepień__3[[#This Row],[l. płeć]],2)=1,"M","K")</f>
        <v>K</v>
      </c>
      <c r="I312">
        <f>IF(punkt_szczepień__3[[#This Row],[RODZAJ SZCZEPIONKI]]="Johnson&amp;Johnson",1,IF(punkt_szczepień__3[[#This Row],[KTÓRA DAWKA ]]=2,1,0))</f>
        <v>1</v>
      </c>
      <c r="J312">
        <f>HOUR(punkt_szczepień__3[[#This Row],[GODZINA ZASZCZEPIENIA]])</f>
        <v>10</v>
      </c>
      <c r="K312">
        <f>punkt_szczepień__3[[#This Row],[godz]]-7</f>
        <v>3</v>
      </c>
      <c r="L312">
        <f>VALUE(MID(punkt_szczepień__3[[#This Row],[PESEL]],1,1))</f>
        <v>7</v>
      </c>
    </row>
    <row r="313" spans="1:12" x14ac:dyDescent="0.25">
      <c r="A313" t="s">
        <v>319</v>
      </c>
      <c r="B313" t="s">
        <v>4</v>
      </c>
      <c r="C313" s="1">
        <v>0.45254629629629628</v>
      </c>
      <c r="D313">
        <v>2</v>
      </c>
      <c r="E313" t="str">
        <f>MID(punkt_szczepień__3[[#This Row],[PESEL]],3,1)</f>
        <v>2</v>
      </c>
      <c r="F313">
        <f t="shared" si="4"/>
        <v>20</v>
      </c>
      <c r="G313" t="str">
        <f>MID(punkt_szczepień__3[[#This Row],[PESEL]],10,1)</f>
        <v>2</v>
      </c>
      <c r="H313" t="str">
        <f>IF(MOD(punkt_szczepień__3[[#This Row],[l. płeć]],2)=1,"M","K")</f>
        <v>K</v>
      </c>
      <c r="I313">
        <f>IF(punkt_szczepień__3[[#This Row],[RODZAJ SZCZEPIONKI]]="Johnson&amp;Johnson",1,IF(punkt_szczepień__3[[#This Row],[KTÓRA DAWKA ]]=2,1,0))</f>
        <v>1</v>
      </c>
      <c r="J313">
        <f>HOUR(punkt_szczepień__3[[#This Row],[GODZINA ZASZCZEPIENIA]])</f>
        <v>10</v>
      </c>
      <c r="K313">
        <f>punkt_szczepień__3[[#This Row],[godz]]-7</f>
        <v>3</v>
      </c>
      <c r="L313">
        <f>VALUE(MID(punkt_szczepień__3[[#This Row],[PESEL]],1,1))</f>
        <v>0</v>
      </c>
    </row>
    <row r="314" spans="1:12" x14ac:dyDescent="0.25">
      <c r="A314" t="s">
        <v>320</v>
      </c>
      <c r="B314" t="s">
        <v>7</v>
      </c>
      <c r="C314" s="1">
        <v>0.45283564814814814</v>
      </c>
      <c r="D314">
        <v>1</v>
      </c>
      <c r="E314" t="str">
        <f>MID(punkt_szczepień__3[[#This Row],[PESEL]],3,1)</f>
        <v>0</v>
      </c>
      <c r="F314">
        <f t="shared" si="4"/>
        <v>19</v>
      </c>
      <c r="G314" t="str">
        <f>MID(punkt_szczepień__3[[#This Row],[PESEL]],10,1)</f>
        <v>8</v>
      </c>
      <c r="H314" t="str">
        <f>IF(MOD(punkt_szczepień__3[[#This Row],[l. płeć]],2)=1,"M","K")</f>
        <v>K</v>
      </c>
      <c r="I314">
        <f>IF(punkt_szczepień__3[[#This Row],[RODZAJ SZCZEPIONKI]]="Johnson&amp;Johnson",1,IF(punkt_szczepień__3[[#This Row],[KTÓRA DAWKA ]]=2,1,0))</f>
        <v>0</v>
      </c>
      <c r="J314">
        <f>HOUR(punkt_szczepień__3[[#This Row],[GODZINA ZASZCZEPIENIA]])</f>
        <v>10</v>
      </c>
      <c r="K314">
        <f>punkt_szczepień__3[[#This Row],[godz]]-7</f>
        <v>3</v>
      </c>
      <c r="L314">
        <f>VALUE(MID(punkt_szczepień__3[[#This Row],[PESEL]],1,1))</f>
        <v>2</v>
      </c>
    </row>
    <row r="315" spans="1:12" x14ac:dyDescent="0.25">
      <c r="A315" t="s">
        <v>321</v>
      </c>
      <c r="B315" t="s">
        <v>5</v>
      </c>
      <c r="C315" s="1">
        <v>0.453125</v>
      </c>
      <c r="D315">
        <v>1</v>
      </c>
      <c r="E315" t="str">
        <f>MID(punkt_szczepień__3[[#This Row],[PESEL]],3,1)</f>
        <v>0</v>
      </c>
      <c r="F315">
        <f t="shared" si="4"/>
        <v>19</v>
      </c>
      <c r="G315" t="str">
        <f>MID(punkt_szczepień__3[[#This Row],[PESEL]],10,1)</f>
        <v>5</v>
      </c>
      <c r="H315" t="str">
        <f>IF(MOD(punkt_szczepień__3[[#This Row],[l. płeć]],2)=1,"M","K")</f>
        <v>M</v>
      </c>
      <c r="I315">
        <f>IF(punkt_szczepień__3[[#This Row],[RODZAJ SZCZEPIONKI]]="Johnson&amp;Johnson",1,IF(punkt_szczepień__3[[#This Row],[KTÓRA DAWKA ]]=2,1,0))</f>
        <v>1</v>
      </c>
      <c r="J315">
        <f>HOUR(punkt_szczepień__3[[#This Row],[GODZINA ZASZCZEPIENIA]])</f>
        <v>10</v>
      </c>
      <c r="K315">
        <f>punkt_szczepień__3[[#This Row],[godz]]-7</f>
        <v>3</v>
      </c>
      <c r="L315">
        <f>VALUE(MID(punkt_szczepień__3[[#This Row],[PESEL]],1,1))</f>
        <v>5</v>
      </c>
    </row>
    <row r="316" spans="1:12" x14ac:dyDescent="0.25">
      <c r="A316" t="s">
        <v>322</v>
      </c>
      <c r="B316" t="s">
        <v>7</v>
      </c>
      <c r="C316" s="1">
        <v>0.45370370370370372</v>
      </c>
      <c r="D316">
        <v>2</v>
      </c>
      <c r="E316" t="str">
        <f>MID(punkt_szczepień__3[[#This Row],[PESEL]],3,1)</f>
        <v>1</v>
      </c>
      <c r="F316">
        <f t="shared" si="4"/>
        <v>19</v>
      </c>
      <c r="G316" t="str">
        <f>MID(punkt_szczepień__3[[#This Row],[PESEL]],10,1)</f>
        <v>5</v>
      </c>
      <c r="H316" t="str">
        <f>IF(MOD(punkt_szczepień__3[[#This Row],[l. płeć]],2)=1,"M","K")</f>
        <v>M</v>
      </c>
      <c r="I316">
        <f>IF(punkt_szczepień__3[[#This Row],[RODZAJ SZCZEPIONKI]]="Johnson&amp;Johnson",1,IF(punkt_szczepień__3[[#This Row],[KTÓRA DAWKA ]]=2,1,0))</f>
        <v>1</v>
      </c>
      <c r="J316">
        <f>HOUR(punkt_szczepień__3[[#This Row],[GODZINA ZASZCZEPIENIA]])</f>
        <v>10</v>
      </c>
      <c r="K316">
        <f>punkt_szczepień__3[[#This Row],[godz]]-7</f>
        <v>3</v>
      </c>
      <c r="L316">
        <f>VALUE(MID(punkt_szczepień__3[[#This Row],[PESEL]],1,1))</f>
        <v>5</v>
      </c>
    </row>
    <row r="317" spans="1:12" x14ac:dyDescent="0.25">
      <c r="A317" t="s">
        <v>323</v>
      </c>
      <c r="B317" t="s">
        <v>7</v>
      </c>
      <c r="C317" s="1">
        <v>0.45428240740740738</v>
      </c>
      <c r="D317">
        <v>2</v>
      </c>
      <c r="E317" t="str">
        <f>MID(punkt_szczepień__3[[#This Row],[PESEL]],3,1)</f>
        <v>1</v>
      </c>
      <c r="F317">
        <f t="shared" si="4"/>
        <v>19</v>
      </c>
      <c r="G317" t="str">
        <f>MID(punkt_szczepień__3[[#This Row],[PESEL]],10,1)</f>
        <v>4</v>
      </c>
      <c r="H317" t="str">
        <f>IF(MOD(punkt_szczepień__3[[#This Row],[l. płeć]],2)=1,"M","K")</f>
        <v>K</v>
      </c>
      <c r="I317">
        <f>IF(punkt_szczepień__3[[#This Row],[RODZAJ SZCZEPIONKI]]="Johnson&amp;Johnson",1,IF(punkt_szczepień__3[[#This Row],[KTÓRA DAWKA ]]=2,1,0))</f>
        <v>1</v>
      </c>
      <c r="J317">
        <f>HOUR(punkt_szczepień__3[[#This Row],[GODZINA ZASZCZEPIENIA]])</f>
        <v>10</v>
      </c>
      <c r="K317">
        <f>punkt_szczepień__3[[#This Row],[godz]]-7</f>
        <v>3</v>
      </c>
      <c r="L317">
        <f>VALUE(MID(punkt_szczepień__3[[#This Row],[PESEL]],1,1))</f>
        <v>8</v>
      </c>
    </row>
    <row r="318" spans="1:12" x14ac:dyDescent="0.25">
      <c r="A318" t="s">
        <v>324</v>
      </c>
      <c r="B318" t="s">
        <v>5</v>
      </c>
      <c r="C318" s="1">
        <v>0.45457175925925924</v>
      </c>
      <c r="D318">
        <v>1</v>
      </c>
      <c r="E318" t="str">
        <f>MID(punkt_szczepień__3[[#This Row],[PESEL]],3,1)</f>
        <v>1</v>
      </c>
      <c r="F318">
        <f t="shared" si="4"/>
        <v>19</v>
      </c>
      <c r="G318" t="str">
        <f>MID(punkt_szczepień__3[[#This Row],[PESEL]],10,1)</f>
        <v>9</v>
      </c>
      <c r="H318" t="str">
        <f>IF(MOD(punkt_szczepień__3[[#This Row],[l. płeć]],2)=1,"M","K")</f>
        <v>M</v>
      </c>
      <c r="I318">
        <f>IF(punkt_szczepień__3[[#This Row],[RODZAJ SZCZEPIONKI]]="Johnson&amp;Johnson",1,IF(punkt_szczepień__3[[#This Row],[KTÓRA DAWKA ]]=2,1,0))</f>
        <v>1</v>
      </c>
      <c r="J318">
        <f>HOUR(punkt_szczepień__3[[#This Row],[GODZINA ZASZCZEPIENIA]])</f>
        <v>10</v>
      </c>
      <c r="K318">
        <f>punkt_szczepień__3[[#This Row],[godz]]-7</f>
        <v>3</v>
      </c>
      <c r="L318">
        <f>VALUE(MID(punkt_szczepień__3[[#This Row],[PESEL]],1,1))</f>
        <v>7</v>
      </c>
    </row>
    <row r="319" spans="1:12" x14ac:dyDescent="0.25">
      <c r="A319" t="s">
        <v>325</v>
      </c>
      <c r="B319" t="s">
        <v>5</v>
      </c>
      <c r="C319" s="1">
        <v>0.4548611111111111</v>
      </c>
      <c r="D319">
        <v>1</v>
      </c>
      <c r="E319" t="str">
        <f>MID(punkt_szczepień__3[[#This Row],[PESEL]],3,1)</f>
        <v>3</v>
      </c>
      <c r="F319">
        <f t="shared" si="4"/>
        <v>20</v>
      </c>
      <c r="G319" t="str">
        <f>MID(punkt_szczepień__3[[#This Row],[PESEL]],10,1)</f>
        <v>8</v>
      </c>
      <c r="H319" t="str">
        <f>IF(MOD(punkt_szczepień__3[[#This Row],[l. płeć]],2)=1,"M","K")</f>
        <v>K</v>
      </c>
      <c r="I319">
        <f>IF(punkt_szczepień__3[[#This Row],[RODZAJ SZCZEPIONKI]]="Johnson&amp;Johnson",1,IF(punkt_szczepień__3[[#This Row],[KTÓRA DAWKA ]]=2,1,0))</f>
        <v>1</v>
      </c>
      <c r="J319">
        <f>HOUR(punkt_szczepień__3[[#This Row],[GODZINA ZASZCZEPIENIA]])</f>
        <v>10</v>
      </c>
      <c r="K319">
        <f>punkt_szczepień__3[[#This Row],[godz]]-7</f>
        <v>3</v>
      </c>
      <c r="L319">
        <f>VALUE(MID(punkt_szczepień__3[[#This Row],[PESEL]],1,1))</f>
        <v>0</v>
      </c>
    </row>
    <row r="320" spans="1:12" x14ac:dyDescent="0.25">
      <c r="A320" t="s">
        <v>326</v>
      </c>
      <c r="B320" t="s">
        <v>5</v>
      </c>
      <c r="C320" s="1">
        <v>0.45515046296296297</v>
      </c>
      <c r="D320">
        <v>1</v>
      </c>
      <c r="E320" t="str">
        <f>MID(punkt_szczepień__3[[#This Row],[PESEL]],3,1)</f>
        <v>0</v>
      </c>
      <c r="F320">
        <f t="shared" si="4"/>
        <v>19</v>
      </c>
      <c r="G320" t="str">
        <f>MID(punkt_szczepień__3[[#This Row],[PESEL]],10,1)</f>
        <v>8</v>
      </c>
      <c r="H320" t="str">
        <f>IF(MOD(punkt_szczepień__3[[#This Row],[l. płeć]],2)=1,"M","K")</f>
        <v>K</v>
      </c>
      <c r="I320">
        <f>IF(punkt_szczepień__3[[#This Row],[RODZAJ SZCZEPIONKI]]="Johnson&amp;Johnson",1,IF(punkt_szczepień__3[[#This Row],[KTÓRA DAWKA ]]=2,1,0))</f>
        <v>1</v>
      </c>
      <c r="J320">
        <f>HOUR(punkt_szczepień__3[[#This Row],[GODZINA ZASZCZEPIENIA]])</f>
        <v>10</v>
      </c>
      <c r="K320">
        <f>punkt_szczepień__3[[#This Row],[godz]]-7</f>
        <v>3</v>
      </c>
      <c r="L320">
        <f>VALUE(MID(punkt_szczepień__3[[#This Row],[PESEL]],1,1))</f>
        <v>5</v>
      </c>
    </row>
    <row r="321" spans="1:12" x14ac:dyDescent="0.25">
      <c r="A321" t="s">
        <v>327</v>
      </c>
      <c r="B321" t="s">
        <v>6</v>
      </c>
      <c r="C321" s="1">
        <v>0.45572916666666669</v>
      </c>
      <c r="D321">
        <v>2</v>
      </c>
      <c r="E321" t="str">
        <f>MID(punkt_szczepień__3[[#This Row],[PESEL]],3,1)</f>
        <v>1</v>
      </c>
      <c r="F321">
        <f t="shared" si="4"/>
        <v>19</v>
      </c>
      <c r="G321" t="str">
        <f>MID(punkt_szczepień__3[[#This Row],[PESEL]],10,1)</f>
        <v>4</v>
      </c>
      <c r="H321" t="str">
        <f>IF(MOD(punkt_szczepień__3[[#This Row],[l. płeć]],2)=1,"M","K")</f>
        <v>K</v>
      </c>
      <c r="I321">
        <f>IF(punkt_szczepień__3[[#This Row],[RODZAJ SZCZEPIONKI]]="Johnson&amp;Johnson",1,IF(punkt_szczepień__3[[#This Row],[KTÓRA DAWKA ]]=2,1,0))</f>
        <v>1</v>
      </c>
      <c r="J321">
        <f>HOUR(punkt_szczepień__3[[#This Row],[GODZINA ZASZCZEPIENIA]])</f>
        <v>10</v>
      </c>
      <c r="K321">
        <f>punkt_szczepień__3[[#This Row],[godz]]-7</f>
        <v>3</v>
      </c>
      <c r="L321">
        <f>VALUE(MID(punkt_szczepień__3[[#This Row],[PESEL]],1,1))</f>
        <v>8</v>
      </c>
    </row>
    <row r="322" spans="1:12" x14ac:dyDescent="0.25">
      <c r="A322" t="s">
        <v>328</v>
      </c>
      <c r="B322" t="s">
        <v>6</v>
      </c>
      <c r="C322" s="1">
        <v>0.45630787037037035</v>
      </c>
      <c r="D322">
        <v>2</v>
      </c>
      <c r="E322" t="str">
        <f>MID(punkt_szczepień__3[[#This Row],[PESEL]],3,1)</f>
        <v>2</v>
      </c>
      <c r="F322">
        <f t="shared" ref="F322:F385" si="5">IF(OR(E322="0",E322="1"),19,IF(OR(E322="2",E322="3"),20,1))</f>
        <v>20</v>
      </c>
      <c r="G322" t="str">
        <f>MID(punkt_szczepień__3[[#This Row],[PESEL]],10,1)</f>
        <v>4</v>
      </c>
      <c r="H322" t="str">
        <f>IF(MOD(punkt_szczepień__3[[#This Row],[l. płeć]],2)=1,"M","K")</f>
        <v>K</v>
      </c>
      <c r="I322">
        <f>IF(punkt_szczepień__3[[#This Row],[RODZAJ SZCZEPIONKI]]="Johnson&amp;Johnson",1,IF(punkt_szczepień__3[[#This Row],[KTÓRA DAWKA ]]=2,1,0))</f>
        <v>1</v>
      </c>
      <c r="J322">
        <f>HOUR(punkt_szczepień__3[[#This Row],[GODZINA ZASZCZEPIENIA]])</f>
        <v>10</v>
      </c>
      <c r="K322">
        <f>punkt_szczepień__3[[#This Row],[godz]]-7</f>
        <v>3</v>
      </c>
      <c r="L322">
        <f>VALUE(MID(punkt_szczepień__3[[#This Row],[PESEL]],1,1))</f>
        <v>0</v>
      </c>
    </row>
    <row r="323" spans="1:12" x14ac:dyDescent="0.25">
      <c r="A323" t="s">
        <v>329</v>
      </c>
      <c r="B323" t="s">
        <v>4</v>
      </c>
      <c r="C323" s="1">
        <v>0.45688657407407407</v>
      </c>
      <c r="D323">
        <v>2</v>
      </c>
      <c r="E323" t="str">
        <f>MID(punkt_szczepień__3[[#This Row],[PESEL]],3,1)</f>
        <v>0</v>
      </c>
      <c r="F323">
        <f t="shared" si="5"/>
        <v>19</v>
      </c>
      <c r="G323" t="str">
        <f>MID(punkt_szczepień__3[[#This Row],[PESEL]],10,1)</f>
        <v>3</v>
      </c>
      <c r="H323" t="str">
        <f>IF(MOD(punkt_szczepień__3[[#This Row],[l. płeć]],2)=1,"M","K")</f>
        <v>M</v>
      </c>
      <c r="I323">
        <f>IF(punkt_szczepień__3[[#This Row],[RODZAJ SZCZEPIONKI]]="Johnson&amp;Johnson",1,IF(punkt_szczepień__3[[#This Row],[KTÓRA DAWKA ]]=2,1,0))</f>
        <v>1</v>
      </c>
      <c r="J323">
        <f>HOUR(punkt_szczepień__3[[#This Row],[GODZINA ZASZCZEPIENIA]])</f>
        <v>10</v>
      </c>
      <c r="K323">
        <f>punkt_szczepień__3[[#This Row],[godz]]-7</f>
        <v>3</v>
      </c>
      <c r="L323">
        <f>VALUE(MID(punkt_szczepień__3[[#This Row],[PESEL]],1,1))</f>
        <v>2</v>
      </c>
    </row>
    <row r="324" spans="1:12" x14ac:dyDescent="0.25">
      <c r="A324" t="s">
        <v>330</v>
      </c>
      <c r="B324" t="s">
        <v>5</v>
      </c>
      <c r="C324" s="1">
        <v>0.45717592592592593</v>
      </c>
      <c r="D324">
        <v>1</v>
      </c>
      <c r="E324" t="str">
        <f>MID(punkt_szczepień__3[[#This Row],[PESEL]],3,1)</f>
        <v>0</v>
      </c>
      <c r="F324">
        <f t="shared" si="5"/>
        <v>19</v>
      </c>
      <c r="G324" t="str">
        <f>MID(punkt_szczepień__3[[#This Row],[PESEL]],10,1)</f>
        <v>9</v>
      </c>
      <c r="H324" t="str">
        <f>IF(MOD(punkt_szczepień__3[[#This Row],[l. płeć]],2)=1,"M","K")</f>
        <v>M</v>
      </c>
      <c r="I324">
        <f>IF(punkt_szczepień__3[[#This Row],[RODZAJ SZCZEPIONKI]]="Johnson&amp;Johnson",1,IF(punkt_szczepień__3[[#This Row],[KTÓRA DAWKA ]]=2,1,0))</f>
        <v>1</v>
      </c>
      <c r="J324">
        <f>HOUR(punkt_szczepień__3[[#This Row],[GODZINA ZASZCZEPIENIA]])</f>
        <v>10</v>
      </c>
      <c r="K324">
        <f>punkt_szczepień__3[[#This Row],[godz]]-7</f>
        <v>3</v>
      </c>
      <c r="L324">
        <f>VALUE(MID(punkt_szczepień__3[[#This Row],[PESEL]],1,1))</f>
        <v>6</v>
      </c>
    </row>
    <row r="325" spans="1:12" x14ac:dyDescent="0.25">
      <c r="A325" t="s">
        <v>331</v>
      </c>
      <c r="B325" t="s">
        <v>6</v>
      </c>
      <c r="C325" s="1">
        <v>0.45775462962962965</v>
      </c>
      <c r="D325">
        <v>2</v>
      </c>
      <c r="E325" t="str">
        <f>MID(punkt_szczepień__3[[#This Row],[PESEL]],3,1)</f>
        <v>1</v>
      </c>
      <c r="F325">
        <f t="shared" si="5"/>
        <v>19</v>
      </c>
      <c r="G325" t="str">
        <f>MID(punkt_szczepień__3[[#This Row],[PESEL]],10,1)</f>
        <v>8</v>
      </c>
      <c r="H325" t="str">
        <f>IF(MOD(punkt_szczepień__3[[#This Row],[l. płeć]],2)=1,"M","K")</f>
        <v>K</v>
      </c>
      <c r="I325">
        <f>IF(punkt_szczepień__3[[#This Row],[RODZAJ SZCZEPIONKI]]="Johnson&amp;Johnson",1,IF(punkt_szczepień__3[[#This Row],[KTÓRA DAWKA ]]=2,1,0))</f>
        <v>1</v>
      </c>
      <c r="J325">
        <f>HOUR(punkt_szczepień__3[[#This Row],[GODZINA ZASZCZEPIENIA]])</f>
        <v>10</v>
      </c>
      <c r="K325">
        <f>punkt_szczepień__3[[#This Row],[godz]]-7</f>
        <v>3</v>
      </c>
      <c r="L325">
        <f>VALUE(MID(punkt_szczepień__3[[#This Row],[PESEL]],1,1))</f>
        <v>4</v>
      </c>
    </row>
    <row r="326" spans="1:12" x14ac:dyDescent="0.25">
      <c r="A326" t="s">
        <v>332</v>
      </c>
      <c r="B326" t="s">
        <v>6</v>
      </c>
      <c r="C326" s="1">
        <v>0.45804398148148145</v>
      </c>
      <c r="D326">
        <v>1</v>
      </c>
      <c r="E326" t="str">
        <f>MID(punkt_szczepień__3[[#This Row],[PESEL]],3,1)</f>
        <v>0</v>
      </c>
      <c r="F326">
        <f t="shared" si="5"/>
        <v>19</v>
      </c>
      <c r="G326" t="str">
        <f>MID(punkt_szczepień__3[[#This Row],[PESEL]],10,1)</f>
        <v>7</v>
      </c>
      <c r="H326" t="str">
        <f>IF(MOD(punkt_szczepień__3[[#This Row],[l. płeć]],2)=1,"M","K")</f>
        <v>M</v>
      </c>
      <c r="I326">
        <f>IF(punkt_szczepień__3[[#This Row],[RODZAJ SZCZEPIONKI]]="Johnson&amp;Johnson",1,IF(punkt_szczepień__3[[#This Row],[KTÓRA DAWKA ]]=2,1,0))</f>
        <v>0</v>
      </c>
      <c r="J326">
        <f>HOUR(punkt_szczepień__3[[#This Row],[GODZINA ZASZCZEPIENIA]])</f>
        <v>10</v>
      </c>
      <c r="K326">
        <f>punkt_szczepień__3[[#This Row],[godz]]-7</f>
        <v>3</v>
      </c>
      <c r="L326">
        <f>VALUE(MID(punkt_szczepień__3[[#This Row],[PESEL]],1,1))</f>
        <v>3</v>
      </c>
    </row>
    <row r="327" spans="1:12" x14ac:dyDescent="0.25">
      <c r="A327" t="s">
        <v>333</v>
      </c>
      <c r="B327" t="s">
        <v>5</v>
      </c>
      <c r="C327" s="1">
        <v>0.45833333333333331</v>
      </c>
      <c r="D327">
        <v>1</v>
      </c>
      <c r="E327" t="str">
        <f>MID(punkt_szczepień__3[[#This Row],[PESEL]],3,1)</f>
        <v>0</v>
      </c>
      <c r="F327">
        <f t="shared" si="5"/>
        <v>19</v>
      </c>
      <c r="G327" t="str">
        <f>MID(punkt_szczepień__3[[#This Row],[PESEL]],10,1)</f>
        <v>2</v>
      </c>
      <c r="H327" t="str">
        <f>IF(MOD(punkt_szczepień__3[[#This Row],[l. płeć]],2)=1,"M","K")</f>
        <v>K</v>
      </c>
      <c r="I327">
        <f>IF(punkt_szczepień__3[[#This Row],[RODZAJ SZCZEPIONKI]]="Johnson&amp;Johnson",1,IF(punkt_szczepień__3[[#This Row],[KTÓRA DAWKA ]]=2,1,0))</f>
        <v>1</v>
      </c>
      <c r="J327">
        <f>HOUR(punkt_szczepień__3[[#This Row],[GODZINA ZASZCZEPIENIA]])</f>
        <v>11</v>
      </c>
      <c r="K327">
        <f>punkt_szczepień__3[[#This Row],[godz]]-7</f>
        <v>4</v>
      </c>
      <c r="L327">
        <f>VALUE(MID(punkt_szczepień__3[[#This Row],[PESEL]],1,1))</f>
        <v>7</v>
      </c>
    </row>
    <row r="328" spans="1:12" x14ac:dyDescent="0.25">
      <c r="A328" t="s">
        <v>334</v>
      </c>
      <c r="B328" t="s">
        <v>6</v>
      </c>
      <c r="C328" s="1">
        <v>0.45891203703703703</v>
      </c>
      <c r="D328">
        <v>2</v>
      </c>
      <c r="E328" t="str">
        <f>MID(punkt_szczepień__3[[#This Row],[PESEL]],3,1)</f>
        <v>0</v>
      </c>
      <c r="F328">
        <f t="shared" si="5"/>
        <v>19</v>
      </c>
      <c r="G328" t="str">
        <f>MID(punkt_szczepień__3[[#This Row],[PESEL]],10,1)</f>
        <v>8</v>
      </c>
      <c r="H328" t="str">
        <f>IF(MOD(punkt_szczepień__3[[#This Row],[l. płeć]],2)=1,"M","K")</f>
        <v>K</v>
      </c>
      <c r="I328">
        <f>IF(punkt_szczepień__3[[#This Row],[RODZAJ SZCZEPIONKI]]="Johnson&amp;Johnson",1,IF(punkt_szczepień__3[[#This Row],[KTÓRA DAWKA ]]=2,1,0))</f>
        <v>1</v>
      </c>
      <c r="J328">
        <f>HOUR(punkt_szczepień__3[[#This Row],[GODZINA ZASZCZEPIENIA]])</f>
        <v>11</v>
      </c>
      <c r="K328">
        <f>punkt_szczepień__3[[#This Row],[godz]]-7</f>
        <v>4</v>
      </c>
      <c r="L328">
        <f>VALUE(MID(punkt_szczepień__3[[#This Row],[PESEL]],1,1))</f>
        <v>8</v>
      </c>
    </row>
    <row r="329" spans="1:12" x14ac:dyDescent="0.25">
      <c r="A329" t="s">
        <v>335</v>
      </c>
      <c r="B329" t="s">
        <v>4</v>
      </c>
      <c r="C329" s="1">
        <v>0.4592013888888889</v>
      </c>
      <c r="D329">
        <v>1</v>
      </c>
      <c r="E329" t="str">
        <f>MID(punkt_szczepień__3[[#This Row],[PESEL]],3,1)</f>
        <v>2</v>
      </c>
      <c r="F329">
        <f t="shared" si="5"/>
        <v>20</v>
      </c>
      <c r="G329" t="str">
        <f>MID(punkt_szczepień__3[[#This Row],[PESEL]],10,1)</f>
        <v>2</v>
      </c>
      <c r="H329" t="str">
        <f>IF(MOD(punkt_szczepień__3[[#This Row],[l. płeć]],2)=1,"M","K")</f>
        <v>K</v>
      </c>
      <c r="I329">
        <f>IF(punkt_szczepień__3[[#This Row],[RODZAJ SZCZEPIONKI]]="Johnson&amp;Johnson",1,IF(punkt_szczepień__3[[#This Row],[KTÓRA DAWKA ]]=2,1,0))</f>
        <v>0</v>
      </c>
      <c r="J329">
        <f>HOUR(punkt_szczepień__3[[#This Row],[GODZINA ZASZCZEPIENIA]])</f>
        <v>11</v>
      </c>
      <c r="K329">
        <f>punkt_szczepień__3[[#This Row],[godz]]-7</f>
        <v>4</v>
      </c>
      <c r="L329">
        <f>VALUE(MID(punkt_szczepień__3[[#This Row],[PESEL]],1,1))</f>
        <v>0</v>
      </c>
    </row>
    <row r="330" spans="1:12" x14ac:dyDescent="0.25">
      <c r="A330" t="s">
        <v>336</v>
      </c>
      <c r="B330" t="s">
        <v>5</v>
      </c>
      <c r="C330" s="1">
        <v>0.45949074074074076</v>
      </c>
      <c r="D330">
        <v>1</v>
      </c>
      <c r="E330" t="str">
        <f>MID(punkt_szczepień__3[[#This Row],[PESEL]],3,1)</f>
        <v>0</v>
      </c>
      <c r="F330">
        <f t="shared" si="5"/>
        <v>19</v>
      </c>
      <c r="G330" t="str">
        <f>MID(punkt_szczepień__3[[#This Row],[PESEL]],10,1)</f>
        <v>7</v>
      </c>
      <c r="H330" t="str">
        <f>IF(MOD(punkt_szczepień__3[[#This Row],[l. płeć]],2)=1,"M","K")</f>
        <v>M</v>
      </c>
      <c r="I330">
        <f>IF(punkt_szczepień__3[[#This Row],[RODZAJ SZCZEPIONKI]]="Johnson&amp;Johnson",1,IF(punkt_szczepień__3[[#This Row],[KTÓRA DAWKA ]]=2,1,0))</f>
        <v>1</v>
      </c>
      <c r="J330">
        <f>HOUR(punkt_szczepień__3[[#This Row],[GODZINA ZASZCZEPIENIA]])</f>
        <v>11</v>
      </c>
      <c r="K330">
        <f>punkt_szczepień__3[[#This Row],[godz]]-7</f>
        <v>4</v>
      </c>
      <c r="L330">
        <f>VALUE(MID(punkt_szczepień__3[[#This Row],[PESEL]],1,1))</f>
        <v>6</v>
      </c>
    </row>
    <row r="331" spans="1:12" x14ac:dyDescent="0.25">
      <c r="A331" t="s">
        <v>337</v>
      </c>
      <c r="B331" t="s">
        <v>4</v>
      </c>
      <c r="C331" s="1">
        <v>0.46006944444444442</v>
      </c>
      <c r="D331">
        <v>2</v>
      </c>
      <c r="E331" t="str">
        <f>MID(punkt_szczepień__3[[#This Row],[PESEL]],3,1)</f>
        <v>1</v>
      </c>
      <c r="F331">
        <f t="shared" si="5"/>
        <v>19</v>
      </c>
      <c r="G331" t="str">
        <f>MID(punkt_szczepień__3[[#This Row],[PESEL]],10,1)</f>
        <v>1</v>
      </c>
      <c r="H331" t="str">
        <f>IF(MOD(punkt_szczepień__3[[#This Row],[l. płeć]],2)=1,"M","K")</f>
        <v>M</v>
      </c>
      <c r="I331">
        <f>IF(punkt_szczepień__3[[#This Row],[RODZAJ SZCZEPIONKI]]="Johnson&amp;Johnson",1,IF(punkt_szczepień__3[[#This Row],[KTÓRA DAWKA ]]=2,1,0))</f>
        <v>1</v>
      </c>
      <c r="J331">
        <f>HOUR(punkt_szczepień__3[[#This Row],[GODZINA ZASZCZEPIENIA]])</f>
        <v>11</v>
      </c>
      <c r="K331">
        <f>punkt_szczepień__3[[#This Row],[godz]]-7</f>
        <v>4</v>
      </c>
      <c r="L331">
        <f>VALUE(MID(punkt_szczepień__3[[#This Row],[PESEL]],1,1))</f>
        <v>7</v>
      </c>
    </row>
    <row r="332" spans="1:12" x14ac:dyDescent="0.25">
      <c r="A332" t="s">
        <v>338</v>
      </c>
      <c r="B332" t="s">
        <v>6</v>
      </c>
      <c r="C332" s="1">
        <v>0.46064814814814814</v>
      </c>
      <c r="D332">
        <v>2</v>
      </c>
      <c r="E332" t="str">
        <f>MID(punkt_szczepień__3[[#This Row],[PESEL]],3,1)</f>
        <v>2</v>
      </c>
      <c r="F332">
        <f t="shared" si="5"/>
        <v>20</v>
      </c>
      <c r="G332" t="str">
        <f>MID(punkt_szczepień__3[[#This Row],[PESEL]],10,1)</f>
        <v>8</v>
      </c>
      <c r="H332" t="str">
        <f>IF(MOD(punkt_szczepień__3[[#This Row],[l. płeć]],2)=1,"M","K")</f>
        <v>K</v>
      </c>
      <c r="I332">
        <f>IF(punkt_szczepień__3[[#This Row],[RODZAJ SZCZEPIONKI]]="Johnson&amp;Johnson",1,IF(punkt_szczepień__3[[#This Row],[KTÓRA DAWKA ]]=2,1,0))</f>
        <v>1</v>
      </c>
      <c r="J332">
        <f>HOUR(punkt_szczepień__3[[#This Row],[GODZINA ZASZCZEPIENIA]])</f>
        <v>11</v>
      </c>
      <c r="K332">
        <f>punkt_szczepień__3[[#This Row],[godz]]-7</f>
        <v>4</v>
      </c>
      <c r="L332">
        <f>VALUE(MID(punkt_szczepień__3[[#This Row],[PESEL]],1,1))</f>
        <v>0</v>
      </c>
    </row>
    <row r="333" spans="1:12" x14ac:dyDescent="0.25">
      <c r="A333" t="s">
        <v>339</v>
      </c>
      <c r="B333" t="s">
        <v>7</v>
      </c>
      <c r="C333" s="1">
        <v>0.46122685185185186</v>
      </c>
      <c r="D333">
        <v>2</v>
      </c>
      <c r="E333" t="str">
        <f>MID(punkt_szczepień__3[[#This Row],[PESEL]],3,1)</f>
        <v>0</v>
      </c>
      <c r="F333">
        <f t="shared" si="5"/>
        <v>19</v>
      </c>
      <c r="G333" t="str">
        <f>MID(punkt_szczepień__3[[#This Row],[PESEL]],10,1)</f>
        <v>7</v>
      </c>
      <c r="H333" t="str">
        <f>IF(MOD(punkt_szczepień__3[[#This Row],[l. płeć]],2)=1,"M","K")</f>
        <v>M</v>
      </c>
      <c r="I333">
        <f>IF(punkt_szczepień__3[[#This Row],[RODZAJ SZCZEPIONKI]]="Johnson&amp;Johnson",1,IF(punkt_szczepień__3[[#This Row],[KTÓRA DAWKA ]]=2,1,0))</f>
        <v>1</v>
      </c>
      <c r="J333">
        <f>HOUR(punkt_szczepień__3[[#This Row],[GODZINA ZASZCZEPIENIA]])</f>
        <v>11</v>
      </c>
      <c r="K333">
        <f>punkt_szczepień__3[[#This Row],[godz]]-7</f>
        <v>4</v>
      </c>
      <c r="L333">
        <f>VALUE(MID(punkt_szczepień__3[[#This Row],[PESEL]],1,1))</f>
        <v>6</v>
      </c>
    </row>
    <row r="334" spans="1:12" x14ac:dyDescent="0.25">
      <c r="A334" t="s">
        <v>340</v>
      </c>
      <c r="B334" t="s">
        <v>5</v>
      </c>
      <c r="C334" s="1">
        <v>0.46151620370370372</v>
      </c>
      <c r="D334">
        <v>1</v>
      </c>
      <c r="E334" t="str">
        <f>MID(punkt_szczepień__3[[#This Row],[PESEL]],3,1)</f>
        <v>0</v>
      </c>
      <c r="F334">
        <f t="shared" si="5"/>
        <v>19</v>
      </c>
      <c r="G334" t="str">
        <f>MID(punkt_szczepień__3[[#This Row],[PESEL]],10,1)</f>
        <v>6</v>
      </c>
      <c r="H334" t="str">
        <f>IF(MOD(punkt_szczepień__3[[#This Row],[l. płeć]],2)=1,"M","K")</f>
        <v>K</v>
      </c>
      <c r="I334">
        <f>IF(punkt_szczepień__3[[#This Row],[RODZAJ SZCZEPIONKI]]="Johnson&amp;Johnson",1,IF(punkt_szczepień__3[[#This Row],[KTÓRA DAWKA ]]=2,1,0))</f>
        <v>1</v>
      </c>
      <c r="J334">
        <f>HOUR(punkt_szczepień__3[[#This Row],[GODZINA ZASZCZEPIENIA]])</f>
        <v>11</v>
      </c>
      <c r="K334">
        <f>punkt_szczepień__3[[#This Row],[godz]]-7</f>
        <v>4</v>
      </c>
      <c r="L334">
        <f>VALUE(MID(punkt_szczepień__3[[#This Row],[PESEL]],1,1))</f>
        <v>7</v>
      </c>
    </row>
    <row r="335" spans="1:12" x14ac:dyDescent="0.25">
      <c r="A335" t="s">
        <v>341</v>
      </c>
      <c r="B335" t="s">
        <v>5</v>
      </c>
      <c r="C335" s="1">
        <v>0.46180555555555558</v>
      </c>
      <c r="D335">
        <v>1</v>
      </c>
      <c r="E335" t="str">
        <f>MID(punkt_szczepień__3[[#This Row],[PESEL]],3,1)</f>
        <v>0</v>
      </c>
      <c r="F335">
        <f t="shared" si="5"/>
        <v>19</v>
      </c>
      <c r="G335" t="str">
        <f>MID(punkt_szczepień__3[[#This Row],[PESEL]],10,1)</f>
        <v>9</v>
      </c>
      <c r="H335" t="str">
        <f>IF(MOD(punkt_szczepień__3[[#This Row],[l. płeć]],2)=1,"M","K")</f>
        <v>M</v>
      </c>
      <c r="I335">
        <f>IF(punkt_szczepień__3[[#This Row],[RODZAJ SZCZEPIONKI]]="Johnson&amp;Johnson",1,IF(punkt_szczepień__3[[#This Row],[KTÓRA DAWKA ]]=2,1,0))</f>
        <v>1</v>
      </c>
      <c r="J335">
        <f>HOUR(punkt_szczepień__3[[#This Row],[GODZINA ZASZCZEPIENIA]])</f>
        <v>11</v>
      </c>
      <c r="K335">
        <f>punkt_szczepień__3[[#This Row],[godz]]-7</f>
        <v>4</v>
      </c>
      <c r="L335">
        <f>VALUE(MID(punkt_szczepień__3[[#This Row],[PESEL]],1,1))</f>
        <v>6</v>
      </c>
    </row>
    <row r="336" spans="1:12" x14ac:dyDescent="0.25">
      <c r="A336" t="s">
        <v>342</v>
      </c>
      <c r="B336" t="s">
        <v>5</v>
      </c>
      <c r="C336" s="1">
        <v>0.46209490740740738</v>
      </c>
      <c r="D336">
        <v>1</v>
      </c>
      <c r="E336" t="str">
        <f>MID(punkt_szczepień__3[[#This Row],[PESEL]],3,1)</f>
        <v>0</v>
      </c>
      <c r="F336">
        <f t="shared" si="5"/>
        <v>19</v>
      </c>
      <c r="G336" t="str">
        <f>MID(punkt_szczepień__3[[#This Row],[PESEL]],10,1)</f>
        <v>4</v>
      </c>
      <c r="H336" t="str">
        <f>IF(MOD(punkt_szczepień__3[[#This Row],[l. płeć]],2)=1,"M","K")</f>
        <v>K</v>
      </c>
      <c r="I336">
        <f>IF(punkt_szczepień__3[[#This Row],[RODZAJ SZCZEPIONKI]]="Johnson&amp;Johnson",1,IF(punkt_szczepień__3[[#This Row],[KTÓRA DAWKA ]]=2,1,0))</f>
        <v>1</v>
      </c>
      <c r="J336">
        <f>HOUR(punkt_szczepień__3[[#This Row],[GODZINA ZASZCZEPIENIA]])</f>
        <v>11</v>
      </c>
      <c r="K336">
        <f>punkt_szczepień__3[[#This Row],[godz]]-7</f>
        <v>4</v>
      </c>
      <c r="L336">
        <f>VALUE(MID(punkt_szczepień__3[[#This Row],[PESEL]],1,1))</f>
        <v>8</v>
      </c>
    </row>
    <row r="337" spans="1:12" x14ac:dyDescent="0.25">
      <c r="A337" t="s">
        <v>343</v>
      </c>
      <c r="B337" t="s">
        <v>4</v>
      </c>
      <c r="C337" s="1">
        <v>0.4626736111111111</v>
      </c>
      <c r="D337">
        <v>2</v>
      </c>
      <c r="E337" t="str">
        <f>MID(punkt_szczepień__3[[#This Row],[PESEL]],3,1)</f>
        <v>0</v>
      </c>
      <c r="F337">
        <f t="shared" si="5"/>
        <v>19</v>
      </c>
      <c r="G337" t="str">
        <f>MID(punkt_szczepień__3[[#This Row],[PESEL]],10,1)</f>
        <v>5</v>
      </c>
      <c r="H337" t="str">
        <f>IF(MOD(punkt_szczepień__3[[#This Row],[l. płeć]],2)=1,"M","K")</f>
        <v>M</v>
      </c>
      <c r="I337">
        <f>IF(punkt_szczepień__3[[#This Row],[RODZAJ SZCZEPIONKI]]="Johnson&amp;Johnson",1,IF(punkt_szczepień__3[[#This Row],[KTÓRA DAWKA ]]=2,1,0))</f>
        <v>1</v>
      </c>
      <c r="J337">
        <f>HOUR(punkt_szczepień__3[[#This Row],[GODZINA ZASZCZEPIENIA]])</f>
        <v>11</v>
      </c>
      <c r="K337">
        <f>punkt_szczepień__3[[#This Row],[godz]]-7</f>
        <v>4</v>
      </c>
      <c r="L337">
        <f>VALUE(MID(punkt_szczepień__3[[#This Row],[PESEL]],1,1))</f>
        <v>3</v>
      </c>
    </row>
    <row r="338" spans="1:12" x14ac:dyDescent="0.25">
      <c r="A338" t="s">
        <v>344</v>
      </c>
      <c r="B338" t="s">
        <v>4</v>
      </c>
      <c r="C338" s="1">
        <v>0.46325231481481483</v>
      </c>
      <c r="D338">
        <v>2</v>
      </c>
      <c r="E338" t="str">
        <f>MID(punkt_szczepień__3[[#This Row],[PESEL]],3,1)</f>
        <v>2</v>
      </c>
      <c r="F338">
        <f t="shared" si="5"/>
        <v>20</v>
      </c>
      <c r="G338" t="str">
        <f>MID(punkt_szczepień__3[[#This Row],[PESEL]],10,1)</f>
        <v>8</v>
      </c>
      <c r="H338" t="str">
        <f>IF(MOD(punkt_szczepień__3[[#This Row],[l. płeć]],2)=1,"M","K")</f>
        <v>K</v>
      </c>
      <c r="I338">
        <f>IF(punkt_szczepień__3[[#This Row],[RODZAJ SZCZEPIONKI]]="Johnson&amp;Johnson",1,IF(punkt_szczepień__3[[#This Row],[KTÓRA DAWKA ]]=2,1,0))</f>
        <v>1</v>
      </c>
      <c r="J338">
        <f>HOUR(punkt_szczepień__3[[#This Row],[GODZINA ZASZCZEPIENIA]])</f>
        <v>11</v>
      </c>
      <c r="K338">
        <f>punkt_szczepień__3[[#This Row],[godz]]-7</f>
        <v>4</v>
      </c>
      <c r="L338">
        <f>VALUE(MID(punkt_szczepień__3[[#This Row],[PESEL]],1,1))</f>
        <v>0</v>
      </c>
    </row>
    <row r="339" spans="1:12" x14ac:dyDescent="0.25">
      <c r="A339" t="s">
        <v>345</v>
      </c>
      <c r="B339" t="s">
        <v>5</v>
      </c>
      <c r="C339" s="1">
        <v>0.46354166666666669</v>
      </c>
      <c r="D339">
        <v>1</v>
      </c>
      <c r="E339" t="str">
        <f>MID(punkt_szczepień__3[[#This Row],[PESEL]],3,1)</f>
        <v>0</v>
      </c>
      <c r="F339">
        <f t="shared" si="5"/>
        <v>19</v>
      </c>
      <c r="G339" t="str">
        <f>MID(punkt_szczepień__3[[#This Row],[PESEL]],10,1)</f>
        <v>2</v>
      </c>
      <c r="H339" t="str">
        <f>IF(MOD(punkt_szczepień__3[[#This Row],[l. płeć]],2)=1,"M","K")</f>
        <v>K</v>
      </c>
      <c r="I339">
        <f>IF(punkt_szczepień__3[[#This Row],[RODZAJ SZCZEPIONKI]]="Johnson&amp;Johnson",1,IF(punkt_szczepień__3[[#This Row],[KTÓRA DAWKA ]]=2,1,0))</f>
        <v>1</v>
      </c>
      <c r="J339">
        <f>HOUR(punkt_szczepień__3[[#This Row],[GODZINA ZASZCZEPIENIA]])</f>
        <v>11</v>
      </c>
      <c r="K339">
        <f>punkt_szczepień__3[[#This Row],[godz]]-7</f>
        <v>4</v>
      </c>
      <c r="L339">
        <f>VALUE(MID(punkt_szczepień__3[[#This Row],[PESEL]],1,1))</f>
        <v>2</v>
      </c>
    </row>
    <row r="340" spans="1:12" x14ac:dyDescent="0.25">
      <c r="A340" t="s">
        <v>346</v>
      </c>
      <c r="B340" t="s">
        <v>5</v>
      </c>
      <c r="C340" s="1">
        <v>0.46383101851851855</v>
      </c>
      <c r="D340">
        <v>1</v>
      </c>
      <c r="E340" t="str">
        <f>MID(punkt_szczepień__3[[#This Row],[PESEL]],3,1)</f>
        <v>0</v>
      </c>
      <c r="F340">
        <f t="shared" si="5"/>
        <v>19</v>
      </c>
      <c r="G340" t="str">
        <f>MID(punkt_szczepień__3[[#This Row],[PESEL]],10,1)</f>
        <v>9</v>
      </c>
      <c r="H340" t="str">
        <f>IF(MOD(punkt_szczepień__3[[#This Row],[l. płeć]],2)=1,"M","K")</f>
        <v>M</v>
      </c>
      <c r="I340">
        <f>IF(punkt_szczepień__3[[#This Row],[RODZAJ SZCZEPIONKI]]="Johnson&amp;Johnson",1,IF(punkt_szczepień__3[[#This Row],[KTÓRA DAWKA ]]=2,1,0))</f>
        <v>1</v>
      </c>
      <c r="J340">
        <f>HOUR(punkt_szczepień__3[[#This Row],[GODZINA ZASZCZEPIENIA]])</f>
        <v>11</v>
      </c>
      <c r="K340">
        <f>punkt_szczepień__3[[#This Row],[godz]]-7</f>
        <v>4</v>
      </c>
      <c r="L340">
        <f>VALUE(MID(punkt_szczepień__3[[#This Row],[PESEL]],1,1))</f>
        <v>6</v>
      </c>
    </row>
    <row r="341" spans="1:12" x14ac:dyDescent="0.25">
      <c r="A341" t="s">
        <v>347</v>
      </c>
      <c r="B341" t="s">
        <v>7</v>
      </c>
      <c r="C341" s="1">
        <v>0.46412037037037035</v>
      </c>
      <c r="D341">
        <v>1</v>
      </c>
      <c r="E341" t="str">
        <f>MID(punkt_szczepień__3[[#This Row],[PESEL]],3,1)</f>
        <v>0</v>
      </c>
      <c r="F341">
        <f t="shared" si="5"/>
        <v>19</v>
      </c>
      <c r="G341" t="str">
        <f>MID(punkt_szczepień__3[[#This Row],[PESEL]],10,1)</f>
        <v>2</v>
      </c>
      <c r="H341" t="str">
        <f>IF(MOD(punkt_szczepień__3[[#This Row],[l. płeć]],2)=1,"M","K")</f>
        <v>K</v>
      </c>
      <c r="I341">
        <f>IF(punkt_szczepień__3[[#This Row],[RODZAJ SZCZEPIONKI]]="Johnson&amp;Johnson",1,IF(punkt_szczepień__3[[#This Row],[KTÓRA DAWKA ]]=2,1,0))</f>
        <v>0</v>
      </c>
      <c r="J341">
        <f>HOUR(punkt_szczepień__3[[#This Row],[GODZINA ZASZCZEPIENIA]])</f>
        <v>11</v>
      </c>
      <c r="K341">
        <f>punkt_szczepień__3[[#This Row],[godz]]-7</f>
        <v>4</v>
      </c>
      <c r="L341">
        <f>VALUE(MID(punkt_szczepień__3[[#This Row],[PESEL]],1,1))</f>
        <v>6</v>
      </c>
    </row>
    <row r="342" spans="1:12" x14ac:dyDescent="0.25">
      <c r="A342" t="s">
        <v>348</v>
      </c>
      <c r="B342" t="s">
        <v>7</v>
      </c>
      <c r="C342" s="1">
        <v>0.46440972222222221</v>
      </c>
      <c r="D342">
        <v>1</v>
      </c>
      <c r="E342" t="str">
        <f>MID(punkt_szczepień__3[[#This Row],[PESEL]],3,1)</f>
        <v>0</v>
      </c>
      <c r="F342">
        <f t="shared" si="5"/>
        <v>19</v>
      </c>
      <c r="G342" t="str">
        <f>MID(punkt_szczepień__3[[#This Row],[PESEL]],10,1)</f>
        <v>2</v>
      </c>
      <c r="H342" t="str">
        <f>IF(MOD(punkt_szczepień__3[[#This Row],[l. płeć]],2)=1,"M","K")</f>
        <v>K</v>
      </c>
      <c r="I342">
        <f>IF(punkt_szczepień__3[[#This Row],[RODZAJ SZCZEPIONKI]]="Johnson&amp;Johnson",1,IF(punkt_szczepień__3[[#This Row],[KTÓRA DAWKA ]]=2,1,0))</f>
        <v>0</v>
      </c>
      <c r="J342">
        <f>HOUR(punkt_szczepień__3[[#This Row],[GODZINA ZASZCZEPIENIA]])</f>
        <v>11</v>
      </c>
      <c r="K342">
        <f>punkt_szczepień__3[[#This Row],[godz]]-7</f>
        <v>4</v>
      </c>
      <c r="L342">
        <f>VALUE(MID(punkt_szczepień__3[[#This Row],[PESEL]],1,1))</f>
        <v>2</v>
      </c>
    </row>
    <row r="343" spans="1:12" x14ac:dyDescent="0.25">
      <c r="A343" t="s">
        <v>349</v>
      </c>
      <c r="B343" t="s">
        <v>5</v>
      </c>
      <c r="C343" s="1">
        <v>0.46469907407407407</v>
      </c>
      <c r="D343">
        <v>1</v>
      </c>
      <c r="E343" t="str">
        <f>MID(punkt_szczepień__3[[#This Row],[PESEL]],3,1)</f>
        <v>0</v>
      </c>
      <c r="F343">
        <f t="shared" si="5"/>
        <v>19</v>
      </c>
      <c r="G343" t="str">
        <f>MID(punkt_szczepień__3[[#This Row],[PESEL]],10,1)</f>
        <v>7</v>
      </c>
      <c r="H343" t="str">
        <f>IF(MOD(punkt_szczepień__3[[#This Row],[l. płeć]],2)=1,"M","K")</f>
        <v>M</v>
      </c>
      <c r="I343">
        <f>IF(punkt_szczepień__3[[#This Row],[RODZAJ SZCZEPIONKI]]="Johnson&amp;Johnson",1,IF(punkt_szczepień__3[[#This Row],[KTÓRA DAWKA ]]=2,1,0))</f>
        <v>1</v>
      </c>
      <c r="J343">
        <f>HOUR(punkt_szczepień__3[[#This Row],[GODZINA ZASZCZEPIENIA]])</f>
        <v>11</v>
      </c>
      <c r="K343">
        <f>punkt_szczepień__3[[#This Row],[godz]]-7</f>
        <v>4</v>
      </c>
      <c r="L343">
        <f>VALUE(MID(punkt_szczepień__3[[#This Row],[PESEL]],1,1))</f>
        <v>9</v>
      </c>
    </row>
    <row r="344" spans="1:12" x14ac:dyDescent="0.25">
      <c r="A344" t="s">
        <v>350</v>
      </c>
      <c r="B344" t="s">
        <v>5</v>
      </c>
      <c r="C344" s="1">
        <v>0.46498842592592593</v>
      </c>
      <c r="D344">
        <v>1</v>
      </c>
      <c r="E344" t="str">
        <f>MID(punkt_szczepień__3[[#This Row],[PESEL]],3,1)</f>
        <v>0</v>
      </c>
      <c r="F344">
        <f t="shared" si="5"/>
        <v>19</v>
      </c>
      <c r="G344" t="str">
        <f>MID(punkt_szczepień__3[[#This Row],[PESEL]],10,1)</f>
        <v>5</v>
      </c>
      <c r="H344" t="str">
        <f>IF(MOD(punkt_szczepień__3[[#This Row],[l. płeć]],2)=1,"M","K")</f>
        <v>M</v>
      </c>
      <c r="I344">
        <f>IF(punkt_szczepień__3[[#This Row],[RODZAJ SZCZEPIONKI]]="Johnson&amp;Johnson",1,IF(punkt_szczepień__3[[#This Row],[KTÓRA DAWKA ]]=2,1,0))</f>
        <v>1</v>
      </c>
      <c r="J344">
        <f>HOUR(punkt_szczepień__3[[#This Row],[GODZINA ZASZCZEPIENIA]])</f>
        <v>11</v>
      </c>
      <c r="K344">
        <f>punkt_szczepień__3[[#This Row],[godz]]-7</f>
        <v>4</v>
      </c>
      <c r="L344">
        <f>VALUE(MID(punkt_szczepień__3[[#This Row],[PESEL]],1,1))</f>
        <v>5</v>
      </c>
    </row>
    <row r="345" spans="1:12" x14ac:dyDescent="0.25">
      <c r="A345" t="s">
        <v>351</v>
      </c>
      <c r="B345" t="s">
        <v>4</v>
      </c>
      <c r="C345" s="1">
        <v>0.46527777777777779</v>
      </c>
      <c r="D345">
        <v>1</v>
      </c>
      <c r="E345" t="str">
        <f>MID(punkt_szczepień__3[[#This Row],[PESEL]],3,1)</f>
        <v>0</v>
      </c>
      <c r="F345">
        <f t="shared" si="5"/>
        <v>19</v>
      </c>
      <c r="G345" t="str">
        <f>MID(punkt_szczepień__3[[#This Row],[PESEL]],10,1)</f>
        <v>8</v>
      </c>
      <c r="H345" t="str">
        <f>IF(MOD(punkt_szczepień__3[[#This Row],[l. płeć]],2)=1,"M","K")</f>
        <v>K</v>
      </c>
      <c r="I345">
        <f>IF(punkt_szczepień__3[[#This Row],[RODZAJ SZCZEPIONKI]]="Johnson&amp;Johnson",1,IF(punkt_szczepień__3[[#This Row],[KTÓRA DAWKA ]]=2,1,0))</f>
        <v>0</v>
      </c>
      <c r="J345">
        <f>HOUR(punkt_szczepień__3[[#This Row],[GODZINA ZASZCZEPIENIA]])</f>
        <v>11</v>
      </c>
      <c r="K345">
        <f>punkt_szczepień__3[[#This Row],[godz]]-7</f>
        <v>4</v>
      </c>
      <c r="L345">
        <f>VALUE(MID(punkt_szczepień__3[[#This Row],[PESEL]],1,1))</f>
        <v>8</v>
      </c>
    </row>
    <row r="346" spans="1:12" x14ac:dyDescent="0.25">
      <c r="A346" t="s">
        <v>352</v>
      </c>
      <c r="B346" t="s">
        <v>4</v>
      </c>
      <c r="C346" s="1">
        <v>0.46556712962962965</v>
      </c>
      <c r="D346">
        <v>1</v>
      </c>
      <c r="E346" t="str">
        <f>MID(punkt_szczepień__3[[#This Row],[PESEL]],3,1)</f>
        <v>1</v>
      </c>
      <c r="F346">
        <f t="shared" si="5"/>
        <v>19</v>
      </c>
      <c r="G346" t="str">
        <f>MID(punkt_szczepień__3[[#This Row],[PESEL]],10,1)</f>
        <v>1</v>
      </c>
      <c r="H346" t="str">
        <f>IF(MOD(punkt_szczepień__3[[#This Row],[l. płeć]],2)=1,"M","K")</f>
        <v>M</v>
      </c>
      <c r="I346">
        <f>IF(punkt_szczepień__3[[#This Row],[RODZAJ SZCZEPIONKI]]="Johnson&amp;Johnson",1,IF(punkt_szczepień__3[[#This Row],[KTÓRA DAWKA ]]=2,1,0))</f>
        <v>0</v>
      </c>
      <c r="J346">
        <f>HOUR(punkt_szczepień__3[[#This Row],[GODZINA ZASZCZEPIENIA]])</f>
        <v>11</v>
      </c>
      <c r="K346">
        <f>punkt_szczepień__3[[#This Row],[godz]]-7</f>
        <v>4</v>
      </c>
      <c r="L346">
        <f>VALUE(MID(punkt_szczepień__3[[#This Row],[PESEL]],1,1))</f>
        <v>2</v>
      </c>
    </row>
    <row r="347" spans="1:12" x14ac:dyDescent="0.25">
      <c r="A347" t="s">
        <v>353</v>
      </c>
      <c r="B347" t="s">
        <v>4</v>
      </c>
      <c r="C347" s="1">
        <v>0.46614583333333331</v>
      </c>
      <c r="D347">
        <v>2</v>
      </c>
      <c r="E347" t="str">
        <f>MID(punkt_szczepień__3[[#This Row],[PESEL]],3,1)</f>
        <v>1</v>
      </c>
      <c r="F347">
        <f t="shared" si="5"/>
        <v>19</v>
      </c>
      <c r="G347" t="str">
        <f>MID(punkt_szczepień__3[[#This Row],[PESEL]],10,1)</f>
        <v>9</v>
      </c>
      <c r="H347" t="str">
        <f>IF(MOD(punkt_szczepień__3[[#This Row],[l. płeć]],2)=1,"M","K")</f>
        <v>M</v>
      </c>
      <c r="I347">
        <f>IF(punkt_szczepień__3[[#This Row],[RODZAJ SZCZEPIONKI]]="Johnson&amp;Johnson",1,IF(punkt_szczepień__3[[#This Row],[KTÓRA DAWKA ]]=2,1,0))</f>
        <v>1</v>
      </c>
      <c r="J347">
        <f>HOUR(punkt_szczepień__3[[#This Row],[GODZINA ZASZCZEPIENIA]])</f>
        <v>11</v>
      </c>
      <c r="K347">
        <f>punkt_szczepień__3[[#This Row],[godz]]-7</f>
        <v>4</v>
      </c>
      <c r="L347">
        <f>VALUE(MID(punkt_szczepień__3[[#This Row],[PESEL]],1,1))</f>
        <v>3</v>
      </c>
    </row>
    <row r="348" spans="1:12" x14ac:dyDescent="0.25">
      <c r="A348" t="s">
        <v>354</v>
      </c>
      <c r="B348" t="s">
        <v>4</v>
      </c>
      <c r="C348" s="1">
        <v>0.46672453703703703</v>
      </c>
      <c r="D348">
        <v>2</v>
      </c>
      <c r="E348" t="str">
        <f>MID(punkt_szczepień__3[[#This Row],[PESEL]],3,1)</f>
        <v>0</v>
      </c>
      <c r="F348">
        <f t="shared" si="5"/>
        <v>19</v>
      </c>
      <c r="G348" t="str">
        <f>MID(punkt_szczepień__3[[#This Row],[PESEL]],10,1)</f>
        <v>6</v>
      </c>
      <c r="H348" t="str">
        <f>IF(MOD(punkt_szczepień__3[[#This Row],[l. płeć]],2)=1,"M","K")</f>
        <v>K</v>
      </c>
      <c r="I348">
        <f>IF(punkt_szczepień__3[[#This Row],[RODZAJ SZCZEPIONKI]]="Johnson&amp;Johnson",1,IF(punkt_szczepień__3[[#This Row],[KTÓRA DAWKA ]]=2,1,0))</f>
        <v>1</v>
      </c>
      <c r="J348">
        <f>HOUR(punkt_szczepień__3[[#This Row],[GODZINA ZASZCZEPIENIA]])</f>
        <v>11</v>
      </c>
      <c r="K348">
        <f>punkt_szczepień__3[[#This Row],[godz]]-7</f>
        <v>4</v>
      </c>
      <c r="L348">
        <f>VALUE(MID(punkt_szczepień__3[[#This Row],[PESEL]],1,1))</f>
        <v>2</v>
      </c>
    </row>
    <row r="349" spans="1:12" x14ac:dyDescent="0.25">
      <c r="A349" t="s">
        <v>355</v>
      </c>
      <c r="B349" t="s">
        <v>5</v>
      </c>
      <c r="C349" s="1">
        <v>0.4670138888888889</v>
      </c>
      <c r="D349">
        <v>1</v>
      </c>
      <c r="E349" t="str">
        <f>MID(punkt_szczepień__3[[#This Row],[PESEL]],3,1)</f>
        <v>1</v>
      </c>
      <c r="F349">
        <f t="shared" si="5"/>
        <v>19</v>
      </c>
      <c r="G349" t="str">
        <f>MID(punkt_szczepień__3[[#This Row],[PESEL]],10,1)</f>
        <v>5</v>
      </c>
      <c r="H349" t="str">
        <f>IF(MOD(punkt_szczepień__3[[#This Row],[l. płeć]],2)=1,"M","K")</f>
        <v>M</v>
      </c>
      <c r="I349">
        <f>IF(punkt_szczepień__3[[#This Row],[RODZAJ SZCZEPIONKI]]="Johnson&amp;Johnson",1,IF(punkt_szczepień__3[[#This Row],[KTÓRA DAWKA ]]=2,1,0))</f>
        <v>1</v>
      </c>
      <c r="J349">
        <f>HOUR(punkt_szczepień__3[[#This Row],[GODZINA ZASZCZEPIENIA]])</f>
        <v>11</v>
      </c>
      <c r="K349">
        <f>punkt_szczepień__3[[#This Row],[godz]]-7</f>
        <v>4</v>
      </c>
      <c r="L349">
        <f>VALUE(MID(punkt_szczepień__3[[#This Row],[PESEL]],1,1))</f>
        <v>7</v>
      </c>
    </row>
    <row r="350" spans="1:12" x14ac:dyDescent="0.25">
      <c r="A350" t="s">
        <v>356</v>
      </c>
      <c r="B350" t="s">
        <v>4</v>
      </c>
      <c r="C350" s="1">
        <v>0.46759259259259262</v>
      </c>
      <c r="D350">
        <v>2</v>
      </c>
      <c r="E350" t="str">
        <f>MID(punkt_szczepień__3[[#This Row],[PESEL]],3,1)</f>
        <v>0</v>
      </c>
      <c r="F350">
        <f t="shared" si="5"/>
        <v>19</v>
      </c>
      <c r="G350" t="str">
        <f>MID(punkt_szczepień__3[[#This Row],[PESEL]],10,1)</f>
        <v>4</v>
      </c>
      <c r="H350" t="str">
        <f>IF(MOD(punkt_szczepień__3[[#This Row],[l. płeć]],2)=1,"M","K")</f>
        <v>K</v>
      </c>
      <c r="I350">
        <f>IF(punkt_szczepień__3[[#This Row],[RODZAJ SZCZEPIONKI]]="Johnson&amp;Johnson",1,IF(punkt_szczepień__3[[#This Row],[KTÓRA DAWKA ]]=2,1,0))</f>
        <v>1</v>
      </c>
      <c r="J350">
        <f>HOUR(punkt_szczepień__3[[#This Row],[GODZINA ZASZCZEPIENIA]])</f>
        <v>11</v>
      </c>
      <c r="K350">
        <f>punkt_szczepień__3[[#This Row],[godz]]-7</f>
        <v>4</v>
      </c>
      <c r="L350">
        <f>VALUE(MID(punkt_szczepień__3[[#This Row],[PESEL]],1,1))</f>
        <v>4</v>
      </c>
    </row>
    <row r="351" spans="1:12" x14ac:dyDescent="0.25">
      <c r="A351" t="s">
        <v>357</v>
      </c>
      <c r="B351" t="s">
        <v>6</v>
      </c>
      <c r="C351" s="1">
        <v>0.46788194444444442</v>
      </c>
      <c r="D351">
        <v>1</v>
      </c>
      <c r="E351" t="str">
        <f>MID(punkt_szczepień__3[[#This Row],[PESEL]],3,1)</f>
        <v>1</v>
      </c>
      <c r="F351">
        <f t="shared" si="5"/>
        <v>19</v>
      </c>
      <c r="G351" t="str">
        <f>MID(punkt_szczepień__3[[#This Row],[PESEL]],10,1)</f>
        <v>4</v>
      </c>
      <c r="H351" t="str">
        <f>IF(MOD(punkt_szczepień__3[[#This Row],[l. płeć]],2)=1,"M","K")</f>
        <v>K</v>
      </c>
      <c r="I351">
        <f>IF(punkt_szczepień__3[[#This Row],[RODZAJ SZCZEPIONKI]]="Johnson&amp;Johnson",1,IF(punkt_szczepień__3[[#This Row],[KTÓRA DAWKA ]]=2,1,0))</f>
        <v>0</v>
      </c>
      <c r="J351">
        <f>HOUR(punkt_szczepień__3[[#This Row],[GODZINA ZASZCZEPIENIA]])</f>
        <v>11</v>
      </c>
      <c r="K351">
        <f>punkt_szczepień__3[[#This Row],[godz]]-7</f>
        <v>4</v>
      </c>
      <c r="L351">
        <f>VALUE(MID(punkt_szczepień__3[[#This Row],[PESEL]],1,1))</f>
        <v>3</v>
      </c>
    </row>
    <row r="352" spans="1:12" x14ac:dyDescent="0.25">
      <c r="A352" t="s">
        <v>358</v>
      </c>
      <c r="B352" t="s">
        <v>6</v>
      </c>
      <c r="C352" s="1">
        <v>0.46817129629629628</v>
      </c>
      <c r="D352">
        <v>1</v>
      </c>
      <c r="E352" t="str">
        <f>MID(punkt_szczepień__3[[#This Row],[PESEL]],3,1)</f>
        <v>0</v>
      </c>
      <c r="F352">
        <f t="shared" si="5"/>
        <v>19</v>
      </c>
      <c r="G352" t="str">
        <f>MID(punkt_szczepień__3[[#This Row],[PESEL]],10,1)</f>
        <v>4</v>
      </c>
      <c r="H352" t="str">
        <f>IF(MOD(punkt_szczepień__3[[#This Row],[l. płeć]],2)=1,"M","K")</f>
        <v>K</v>
      </c>
      <c r="I352">
        <f>IF(punkt_szczepień__3[[#This Row],[RODZAJ SZCZEPIONKI]]="Johnson&amp;Johnson",1,IF(punkt_szczepień__3[[#This Row],[KTÓRA DAWKA ]]=2,1,0))</f>
        <v>0</v>
      </c>
      <c r="J352">
        <f>HOUR(punkt_szczepień__3[[#This Row],[GODZINA ZASZCZEPIENIA]])</f>
        <v>11</v>
      </c>
      <c r="K352">
        <f>punkt_szczepień__3[[#This Row],[godz]]-7</f>
        <v>4</v>
      </c>
      <c r="L352">
        <f>VALUE(MID(punkt_szczepień__3[[#This Row],[PESEL]],1,1))</f>
        <v>7</v>
      </c>
    </row>
    <row r="353" spans="1:12" x14ac:dyDescent="0.25">
      <c r="A353" t="s">
        <v>359</v>
      </c>
      <c r="B353" t="s">
        <v>5</v>
      </c>
      <c r="C353" s="1">
        <v>0.46846064814814814</v>
      </c>
      <c r="D353">
        <v>1</v>
      </c>
      <c r="E353" t="str">
        <f>MID(punkt_szczepień__3[[#This Row],[PESEL]],3,1)</f>
        <v>0</v>
      </c>
      <c r="F353">
        <f t="shared" si="5"/>
        <v>19</v>
      </c>
      <c r="G353" t="str">
        <f>MID(punkt_szczepień__3[[#This Row],[PESEL]],10,1)</f>
        <v>1</v>
      </c>
      <c r="H353" t="str">
        <f>IF(MOD(punkt_szczepień__3[[#This Row],[l. płeć]],2)=1,"M","K")</f>
        <v>M</v>
      </c>
      <c r="I353">
        <f>IF(punkt_szczepień__3[[#This Row],[RODZAJ SZCZEPIONKI]]="Johnson&amp;Johnson",1,IF(punkt_szczepień__3[[#This Row],[KTÓRA DAWKA ]]=2,1,0))</f>
        <v>1</v>
      </c>
      <c r="J353">
        <f>HOUR(punkt_szczepień__3[[#This Row],[GODZINA ZASZCZEPIENIA]])</f>
        <v>11</v>
      </c>
      <c r="K353">
        <f>punkt_szczepień__3[[#This Row],[godz]]-7</f>
        <v>4</v>
      </c>
      <c r="L353">
        <f>VALUE(MID(punkt_szczepień__3[[#This Row],[PESEL]],1,1))</f>
        <v>8</v>
      </c>
    </row>
    <row r="354" spans="1:12" x14ac:dyDescent="0.25">
      <c r="A354" t="s">
        <v>360</v>
      </c>
      <c r="B354" t="s">
        <v>6</v>
      </c>
      <c r="C354" s="1">
        <v>0.46903935185185186</v>
      </c>
      <c r="D354">
        <v>2</v>
      </c>
      <c r="E354" t="str">
        <f>MID(punkt_szczepień__3[[#This Row],[PESEL]],3,1)</f>
        <v>0</v>
      </c>
      <c r="F354">
        <f t="shared" si="5"/>
        <v>19</v>
      </c>
      <c r="G354" t="str">
        <f>MID(punkt_szczepień__3[[#This Row],[PESEL]],10,1)</f>
        <v>4</v>
      </c>
      <c r="H354" t="str">
        <f>IF(MOD(punkt_szczepień__3[[#This Row],[l. płeć]],2)=1,"M","K")</f>
        <v>K</v>
      </c>
      <c r="I354">
        <f>IF(punkt_szczepień__3[[#This Row],[RODZAJ SZCZEPIONKI]]="Johnson&amp;Johnson",1,IF(punkt_szczepień__3[[#This Row],[KTÓRA DAWKA ]]=2,1,0))</f>
        <v>1</v>
      </c>
      <c r="J354">
        <f>HOUR(punkt_szczepień__3[[#This Row],[GODZINA ZASZCZEPIENIA]])</f>
        <v>11</v>
      </c>
      <c r="K354">
        <f>punkt_szczepień__3[[#This Row],[godz]]-7</f>
        <v>4</v>
      </c>
      <c r="L354">
        <f>VALUE(MID(punkt_szczepień__3[[#This Row],[PESEL]],1,1))</f>
        <v>5</v>
      </c>
    </row>
    <row r="355" spans="1:12" x14ac:dyDescent="0.25">
      <c r="A355" t="s">
        <v>361</v>
      </c>
      <c r="B355" t="s">
        <v>7</v>
      </c>
      <c r="C355" s="1">
        <v>0.46961805555555558</v>
      </c>
      <c r="D355">
        <v>2</v>
      </c>
      <c r="E355" t="str">
        <f>MID(punkt_szczepień__3[[#This Row],[PESEL]],3,1)</f>
        <v>0</v>
      </c>
      <c r="F355">
        <f t="shared" si="5"/>
        <v>19</v>
      </c>
      <c r="G355" t="str">
        <f>MID(punkt_szczepień__3[[#This Row],[PESEL]],10,1)</f>
        <v>5</v>
      </c>
      <c r="H355" t="str">
        <f>IF(MOD(punkt_szczepień__3[[#This Row],[l. płeć]],2)=1,"M","K")</f>
        <v>M</v>
      </c>
      <c r="I355">
        <f>IF(punkt_szczepień__3[[#This Row],[RODZAJ SZCZEPIONKI]]="Johnson&amp;Johnson",1,IF(punkt_szczepień__3[[#This Row],[KTÓRA DAWKA ]]=2,1,0))</f>
        <v>1</v>
      </c>
      <c r="J355">
        <f>HOUR(punkt_szczepień__3[[#This Row],[GODZINA ZASZCZEPIENIA]])</f>
        <v>11</v>
      </c>
      <c r="K355">
        <f>punkt_szczepień__3[[#This Row],[godz]]-7</f>
        <v>4</v>
      </c>
      <c r="L355">
        <f>VALUE(MID(punkt_szczepień__3[[#This Row],[PESEL]],1,1))</f>
        <v>6</v>
      </c>
    </row>
    <row r="356" spans="1:12" x14ac:dyDescent="0.25">
      <c r="A356" t="s">
        <v>362</v>
      </c>
      <c r="B356" t="s">
        <v>7</v>
      </c>
      <c r="C356" s="1">
        <v>0.47019675925925924</v>
      </c>
      <c r="D356">
        <v>2</v>
      </c>
      <c r="E356" t="str">
        <f>MID(punkt_szczepień__3[[#This Row],[PESEL]],3,1)</f>
        <v>0</v>
      </c>
      <c r="F356">
        <f t="shared" si="5"/>
        <v>19</v>
      </c>
      <c r="G356" t="str">
        <f>MID(punkt_szczepień__3[[#This Row],[PESEL]],10,1)</f>
        <v>4</v>
      </c>
      <c r="H356" t="str">
        <f>IF(MOD(punkt_szczepień__3[[#This Row],[l. płeć]],2)=1,"M","K")</f>
        <v>K</v>
      </c>
      <c r="I356">
        <f>IF(punkt_szczepień__3[[#This Row],[RODZAJ SZCZEPIONKI]]="Johnson&amp;Johnson",1,IF(punkt_szczepień__3[[#This Row],[KTÓRA DAWKA ]]=2,1,0))</f>
        <v>1</v>
      </c>
      <c r="J356">
        <f>HOUR(punkt_szczepień__3[[#This Row],[GODZINA ZASZCZEPIENIA]])</f>
        <v>11</v>
      </c>
      <c r="K356">
        <f>punkt_szczepień__3[[#This Row],[godz]]-7</f>
        <v>4</v>
      </c>
      <c r="L356">
        <f>VALUE(MID(punkt_szczepień__3[[#This Row],[PESEL]],1,1))</f>
        <v>9</v>
      </c>
    </row>
    <row r="357" spans="1:12" x14ac:dyDescent="0.25">
      <c r="A357" t="s">
        <v>363</v>
      </c>
      <c r="B357" t="s">
        <v>5</v>
      </c>
      <c r="C357" s="1">
        <v>0.4704861111111111</v>
      </c>
      <c r="D357">
        <v>1</v>
      </c>
      <c r="E357" t="str">
        <f>MID(punkt_szczepień__3[[#This Row],[PESEL]],3,1)</f>
        <v>0</v>
      </c>
      <c r="F357">
        <f t="shared" si="5"/>
        <v>19</v>
      </c>
      <c r="G357" t="str">
        <f>MID(punkt_szczepień__3[[#This Row],[PESEL]],10,1)</f>
        <v>4</v>
      </c>
      <c r="H357" t="str">
        <f>IF(MOD(punkt_szczepień__3[[#This Row],[l. płeć]],2)=1,"M","K")</f>
        <v>K</v>
      </c>
      <c r="I357">
        <f>IF(punkt_szczepień__3[[#This Row],[RODZAJ SZCZEPIONKI]]="Johnson&amp;Johnson",1,IF(punkt_szczepień__3[[#This Row],[KTÓRA DAWKA ]]=2,1,0))</f>
        <v>1</v>
      </c>
      <c r="J357">
        <f>HOUR(punkt_szczepień__3[[#This Row],[GODZINA ZASZCZEPIENIA]])</f>
        <v>11</v>
      </c>
      <c r="K357">
        <f>punkt_szczepień__3[[#This Row],[godz]]-7</f>
        <v>4</v>
      </c>
      <c r="L357">
        <f>VALUE(MID(punkt_szczepień__3[[#This Row],[PESEL]],1,1))</f>
        <v>4</v>
      </c>
    </row>
    <row r="358" spans="1:12" x14ac:dyDescent="0.25">
      <c r="A358" t="s">
        <v>364</v>
      </c>
      <c r="B358" t="s">
        <v>6</v>
      </c>
      <c r="C358" s="1">
        <v>0.47077546296296297</v>
      </c>
      <c r="D358">
        <v>1</v>
      </c>
      <c r="E358" t="str">
        <f>MID(punkt_szczepień__3[[#This Row],[PESEL]],3,1)</f>
        <v>0</v>
      </c>
      <c r="F358">
        <f t="shared" si="5"/>
        <v>19</v>
      </c>
      <c r="G358" t="str">
        <f>MID(punkt_szczepień__3[[#This Row],[PESEL]],10,1)</f>
        <v>5</v>
      </c>
      <c r="H358" t="str">
        <f>IF(MOD(punkt_szczepień__3[[#This Row],[l. płeć]],2)=1,"M","K")</f>
        <v>M</v>
      </c>
      <c r="I358">
        <f>IF(punkt_szczepień__3[[#This Row],[RODZAJ SZCZEPIONKI]]="Johnson&amp;Johnson",1,IF(punkt_szczepień__3[[#This Row],[KTÓRA DAWKA ]]=2,1,0))</f>
        <v>0</v>
      </c>
      <c r="J358">
        <f>HOUR(punkt_szczepień__3[[#This Row],[GODZINA ZASZCZEPIENIA]])</f>
        <v>11</v>
      </c>
      <c r="K358">
        <f>punkt_szczepień__3[[#This Row],[godz]]-7</f>
        <v>4</v>
      </c>
      <c r="L358">
        <f>VALUE(MID(punkt_szczepień__3[[#This Row],[PESEL]],1,1))</f>
        <v>8</v>
      </c>
    </row>
    <row r="359" spans="1:12" x14ac:dyDescent="0.25">
      <c r="A359" t="s">
        <v>365</v>
      </c>
      <c r="B359" t="s">
        <v>7</v>
      </c>
      <c r="C359" s="1">
        <v>0.47135416666666669</v>
      </c>
      <c r="D359">
        <v>2</v>
      </c>
      <c r="E359" t="str">
        <f>MID(punkt_szczepień__3[[#This Row],[PESEL]],3,1)</f>
        <v>2</v>
      </c>
      <c r="F359">
        <f t="shared" si="5"/>
        <v>20</v>
      </c>
      <c r="G359" t="str">
        <f>MID(punkt_szczepień__3[[#This Row],[PESEL]],10,1)</f>
        <v>7</v>
      </c>
      <c r="H359" t="str">
        <f>IF(MOD(punkt_szczepień__3[[#This Row],[l. płeć]],2)=1,"M","K")</f>
        <v>M</v>
      </c>
      <c r="I359">
        <f>IF(punkt_szczepień__3[[#This Row],[RODZAJ SZCZEPIONKI]]="Johnson&amp;Johnson",1,IF(punkt_szczepień__3[[#This Row],[KTÓRA DAWKA ]]=2,1,0))</f>
        <v>1</v>
      </c>
      <c r="J359">
        <f>HOUR(punkt_szczepień__3[[#This Row],[GODZINA ZASZCZEPIENIA]])</f>
        <v>11</v>
      </c>
      <c r="K359">
        <f>punkt_szczepień__3[[#This Row],[godz]]-7</f>
        <v>4</v>
      </c>
      <c r="L359">
        <f>VALUE(MID(punkt_szczepień__3[[#This Row],[PESEL]],1,1))</f>
        <v>0</v>
      </c>
    </row>
    <row r="360" spans="1:12" x14ac:dyDescent="0.25">
      <c r="A360" t="s">
        <v>366</v>
      </c>
      <c r="B360" t="s">
        <v>7</v>
      </c>
      <c r="C360" s="1">
        <v>0.47193287037037035</v>
      </c>
      <c r="D360">
        <v>2</v>
      </c>
      <c r="E360" t="str">
        <f>MID(punkt_szczepień__3[[#This Row],[PESEL]],3,1)</f>
        <v>1</v>
      </c>
      <c r="F360">
        <f t="shared" si="5"/>
        <v>19</v>
      </c>
      <c r="G360" t="str">
        <f>MID(punkt_szczepień__3[[#This Row],[PESEL]],10,1)</f>
        <v>4</v>
      </c>
      <c r="H360" t="str">
        <f>IF(MOD(punkt_szczepień__3[[#This Row],[l. płeć]],2)=1,"M","K")</f>
        <v>K</v>
      </c>
      <c r="I360">
        <f>IF(punkt_szczepień__3[[#This Row],[RODZAJ SZCZEPIONKI]]="Johnson&amp;Johnson",1,IF(punkt_szczepień__3[[#This Row],[KTÓRA DAWKA ]]=2,1,0))</f>
        <v>1</v>
      </c>
      <c r="J360">
        <f>HOUR(punkt_szczepień__3[[#This Row],[GODZINA ZASZCZEPIENIA]])</f>
        <v>11</v>
      </c>
      <c r="K360">
        <f>punkt_szczepień__3[[#This Row],[godz]]-7</f>
        <v>4</v>
      </c>
      <c r="L360">
        <f>VALUE(MID(punkt_szczepień__3[[#This Row],[PESEL]],1,1))</f>
        <v>2</v>
      </c>
    </row>
    <row r="361" spans="1:12" x14ac:dyDescent="0.25">
      <c r="A361" t="s">
        <v>367</v>
      </c>
      <c r="B361" t="s">
        <v>5</v>
      </c>
      <c r="C361" s="1">
        <v>0.47222222222222221</v>
      </c>
      <c r="D361">
        <v>1</v>
      </c>
      <c r="E361" t="str">
        <f>MID(punkt_szczepień__3[[#This Row],[PESEL]],3,1)</f>
        <v>2</v>
      </c>
      <c r="F361">
        <f t="shared" si="5"/>
        <v>20</v>
      </c>
      <c r="G361" t="str">
        <f>MID(punkt_szczepień__3[[#This Row],[PESEL]],10,1)</f>
        <v>1</v>
      </c>
      <c r="H361" t="str">
        <f>IF(MOD(punkt_szczepień__3[[#This Row],[l. płeć]],2)=1,"M","K")</f>
        <v>M</v>
      </c>
      <c r="I361">
        <f>IF(punkt_szczepień__3[[#This Row],[RODZAJ SZCZEPIONKI]]="Johnson&amp;Johnson",1,IF(punkt_szczepień__3[[#This Row],[KTÓRA DAWKA ]]=2,1,0))</f>
        <v>1</v>
      </c>
      <c r="J361">
        <f>HOUR(punkt_szczepień__3[[#This Row],[GODZINA ZASZCZEPIENIA]])</f>
        <v>11</v>
      </c>
      <c r="K361">
        <f>punkt_szczepień__3[[#This Row],[godz]]-7</f>
        <v>4</v>
      </c>
      <c r="L361">
        <f>VALUE(MID(punkt_szczepień__3[[#This Row],[PESEL]],1,1))</f>
        <v>0</v>
      </c>
    </row>
    <row r="362" spans="1:12" x14ac:dyDescent="0.25">
      <c r="A362" t="s">
        <v>368</v>
      </c>
      <c r="B362" t="s">
        <v>4</v>
      </c>
      <c r="C362" s="1">
        <v>0.47280092592592593</v>
      </c>
      <c r="D362">
        <v>2</v>
      </c>
      <c r="E362" t="str">
        <f>MID(punkt_szczepień__3[[#This Row],[PESEL]],3,1)</f>
        <v>2</v>
      </c>
      <c r="F362">
        <f t="shared" si="5"/>
        <v>20</v>
      </c>
      <c r="G362" t="str">
        <f>MID(punkt_szczepień__3[[#This Row],[PESEL]],10,1)</f>
        <v>5</v>
      </c>
      <c r="H362" t="str">
        <f>IF(MOD(punkt_szczepień__3[[#This Row],[l. płeć]],2)=1,"M","K")</f>
        <v>M</v>
      </c>
      <c r="I362">
        <f>IF(punkt_szczepień__3[[#This Row],[RODZAJ SZCZEPIONKI]]="Johnson&amp;Johnson",1,IF(punkt_szczepień__3[[#This Row],[KTÓRA DAWKA ]]=2,1,0))</f>
        <v>1</v>
      </c>
      <c r="J362">
        <f>HOUR(punkt_szczepień__3[[#This Row],[GODZINA ZASZCZEPIENIA]])</f>
        <v>11</v>
      </c>
      <c r="K362">
        <f>punkt_szczepień__3[[#This Row],[godz]]-7</f>
        <v>4</v>
      </c>
      <c r="L362">
        <f>VALUE(MID(punkt_szczepień__3[[#This Row],[PESEL]],1,1))</f>
        <v>0</v>
      </c>
    </row>
    <row r="363" spans="1:12" x14ac:dyDescent="0.25">
      <c r="A363" t="s">
        <v>369</v>
      </c>
      <c r="B363" t="s">
        <v>5</v>
      </c>
      <c r="C363" s="1">
        <v>0.47309027777777779</v>
      </c>
      <c r="D363">
        <v>1</v>
      </c>
      <c r="E363" t="str">
        <f>MID(punkt_szczepień__3[[#This Row],[PESEL]],3,1)</f>
        <v>0</v>
      </c>
      <c r="F363">
        <f t="shared" si="5"/>
        <v>19</v>
      </c>
      <c r="G363" t="str">
        <f>MID(punkt_szczepień__3[[#This Row],[PESEL]],10,1)</f>
        <v>7</v>
      </c>
      <c r="H363" t="str">
        <f>IF(MOD(punkt_szczepień__3[[#This Row],[l. płeć]],2)=1,"M","K")</f>
        <v>M</v>
      </c>
      <c r="I363">
        <f>IF(punkt_szczepień__3[[#This Row],[RODZAJ SZCZEPIONKI]]="Johnson&amp;Johnson",1,IF(punkt_szczepień__3[[#This Row],[KTÓRA DAWKA ]]=2,1,0))</f>
        <v>1</v>
      </c>
      <c r="J363">
        <f>HOUR(punkt_szczepień__3[[#This Row],[GODZINA ZASZCZEPIENIA]])</f>
        <v>11</v>
      </c>
      <c r="K363">
        <f>punkt_szczepień__3[[#This Row],[godz]]-7</f>
        <v>4</v>
      </c>
      <c r="L363">
        <f>VALUE(MID(punkt_szczepień__3[[#This Row],[PESEL]],1,1))</f>
        <v>7</v>
      </c>
    </row>
    <row r="364" spans="1:12" x14ac:dyDescent="0.25">
      <c r="A364" t="s">
        <v>370</v>
      </c>
      <c r="B364" t="s">
        <v>6</v>
      </c>
      <c r="C364" s="1">
        <v>0.47337962962962965</v>
      </c>
      <c r="D364">
        <v>1</v>
      </c>
      <c r="E364" t="str">
        <f>MID(punkt_szczepień__3[[#This Row],[PESEL]],3,1)</f>
        <v>0</v>
      </c>
      <c r="F364">
        <f t="shared" si="5"/>
        <v>19</v>
      </c>
      <c r="G364" t="str">
        <f>MID(punkt_szczepień__3[[#This Row],[PESEL]],10,1)</f>
        <v>4</v>
      </c>
      <c r="H364" t="str">
        <f>IF(MOD(punkt_szczepień__3[[#This Row],[l. płeć]],2)=1,"M","K")</f>
        <v>K</v>
      </c>
      <c r="I364">
        <f>IF(punkt_szczepień__3[[#This Row],[RODZAJ SZCZEPIONKI]]="Johnson&amp;Johnson",1,IF(punkt_szczepień__3[[#This Row],[KTÓRA DAWKA ]]=2,1,0))</f>
        <v>0</v>
      </c>
      <c r="J364">
        <f>HOUR(punkt_szczepień__3[[#This Row],[GODZINA ZASZCZEPIENIA]])</f>
        <v>11</v>
      </c>
      <c r="K364">
        <f>punkt_szczepień__3[[#This Row],[godz]]-7</f>
        <v>4</v>
      </c>
      <c r="L364">
        <f>VALUE(MID(punkt_szczepień__3[[#This Row],[PESEL]],1,1))</f>
        <v>8</v>
      </c>
    </row>
    <row r="365" spans="1:12" x14ac:dyDescent="0.25">
      <c r="A365" t="s">
        <v>371</v>
      </c>
      <c r="B365" t="s">
        <v>6</v>
      </c>
      <c r="C365" s="1">
        <v>0.47395833333333331</v>
      </c>
      <c r="D365">
        <v>2</v>
      </c>
      <c r="E365" t="str">
        <f>MID(punkt_szczepień__3[[#This Row],[PESEL]],3,1)</f>
        <v>0</v>
      </c>
      <c r="F365">
        <f t="shared" si="5"/>
        <v>19</v>
      </c>
      <c r="G365" t="str">
        <f>MID(punkt_szczepień__3[[#This Row],[PESEL]],10,1)</f>
        <v>1</v>
      </c>
      <c r="H365" t="str">
        <f>IF(MOD(punkt_szczepień__3[[#This Row],[l. płeć]],2)=1,"M","K")</f>
        <v>M</v>
      </c>
      <c r="I365">
        <f>IF(punkt_szczepień__3[[#This Row],[RODZAJ SZCZEPIONKI]]="Johnson&amp;Johnson",1,IF(punkt_szczepień__3[[#This Row],[KTÓRA DAWKA ]]=2,1,0))</f>
        <v>1</v>
      </c>
      <c r="J365">
        <f>HOUR(punkt_szczepień__3[[#This Row],[GODZINA ZASZCZEPIENIA]])</f>
        <v>11</v>
      </c>
      <c r="K365">
        <f>punkt_szczepień__3[[#This Row],[godz]]-7</f>
        <v>4</v>
      </c>
      <c r="L365">
        <f>VALUE(MID(punkt_szczepień__3[[#This Row],[PESEL]],1,1))</f>
        <v>4</v>
      </c>
    </row>
    <row r="366" spans="1:12" x14ac:dyDescent="0.25">
      <c r="A366" t="s">
        <v>372</v>
      </c>
      <c r="B366" t="s">
        <v>4</v>
      </c>
      <c r="C366" s="1">
        <v>0.47424768518518517</v>
      </c>
      <c r="D366">
        <v>1</v>
      </c>
      <c r="E366" t="str">
        <f>MID(punkt_szczepień__3[[#This Row],[PESEL]],3,1)</f>
        <v>0</v>
      </c>
      <c r="F366">
        <f t="shared" si="5"/>
        <v>19</v>
      </c>
      <c r="G366" t="str">
        <f>MID(punkt_szczepień__3[[#This Row],[PESEL]],10,1)</f>
        <v>6</v>
      </c>
      <c r="H366" t="str">
        <f>IF(MOD(punkt_szczepień__3[[#This Row],[l. płeć]],2)=1,"M","K")</f>
        <v>K</v>
      </c>
      <c r="I366">
        <f>IF(punkt_szczepień__3[[#This Row],[RODZAJ SZCZEPIONKI]]="Johnson&amp;Johnson",1,IF(punkt_szczepień__3[[#This Row],[KTÓRA DAWKA ]]=2,1,0))</f>
        <v>0</v>
      </c>
      <c r="J366">
        <f>HOUR(punkt_szczepień__3[[#This Row],[GODZINA ZASZCZEPIENIA]])</f>
        <v>11</v>
      </c>
      <c r="K366">
        <f>punkt_szczepień__3[[#This Row],[godz]]-7</f>
        <v>4</v>
      </c>
      <c r="L366">
        <f>VALUE(MID(punkt_szczepień__3[[#This Row],[PESEL]],1,1))</f>
        <v>2</v>
      </c>
    </row>
    <row r="367" spans="1:12" x14ac:dyDescent="0.25">
      <c r="A367" t="s">
        <v>373</v>
      </c>
      <c r="B367" t="s">
        <v>5</v>
      </c>
      <c r="C367" s="1">
        <v>0.47453703703703703</v>
      </c>
      <c r="D367">
        <v>1</v>
      </c>
      <c r="E367" t="str">
        <f>MID(punkt_szczepień__3[[#This Row],[PESEL]],3,1)</f>
        <v>0</v>
      </c>
      <c r="F367">
        <f t="shared" si="5"/>
        <v>19</v>
      </c>
      <c r="G367" t="str">
        <f>MID(punkt_szczepień__3[[#This Row],[PESEL]],10,1)</f>
        <v>4</v>
      </c>
      <c r="H367" t="str">
        <f>IF(MOD(punkt_szczepień__3[[#This Row],[l. płeć]],2)=1,"M","K")</f>
        <v>K</v>
      </c>
      <c r="I367">
        <f>IF(punkt_szczepień__3[[#This Row],[RODZAJ SZCZEPIONKI]]="Johnson&amp;Johnson",1,IF(punkt_szczepień__3[[#This Row],[KTÓRA DAWKA ]]=2,1,0))</f>
        <v>1</v>
      </c>
      <c r="J367">
        <f>HOUR(punkt_szczepień__3[[#This Row],[GODZINA ZASZCZEPIENIA]])</f>
        <v>11</v>
      </c>
      <c r="K367">
        <f>punkt_szczepień__3[[#This Row],[godz]]-7</f>
        <v>4</v>
      </c>
      <c r="L367">
        <f>VALUE(MID(punkt_szczepień__3[[#This Row],[PESEL]],1,1))</f>
        <v>9</v>
      </c>
    </row>
    <row r="368" spans="1:12" x14ac:dyDescent="0.25">
      <c r="A368" t="s">
        <v>374</v>
      </c>
      <c r="B368" t="s">
        <v>7</v>
      </c>
      <c r="C368" s="1">
        <v>0.47511574074074076</v>
      </c>
      <c r="D368">
        <v>2</v>
      </c>
      <c r="E368" t="str">
        <f>MID(punkt_szczepień__3[[#This Row],[PESEL]],3,1)</f>
        <v>0</v>
      </c>
      <c r="F368">
        <f t="shared" si="5"/>
        <v>19</v>
      </c>
      <c r="G368" t="str">
        <f>MID(punkt_szczepień__3[[#This Row],[PESEL]],10,1)</f>
        <v>8</v>
      </c>
      <c r="H368" t="str">
        <f>IF(MOD(punkt_szczepień__3[[#This Row],[l. płeć]],2)=1,"M","K")</f>
        <v>K</v>
      </c>
      <c r="I368">
        <f>IF(punkt_szczepień__3[[#This Row],[RODZAJ SZCZEPIONKI]]="Johnson&amp;Johnson",1,IF(punkt_szczepień__3[[#This Row],[KTÓRA DAWKA ]]=2,1,0))</f>
        <v>1</v>
      </c>
      <c r="J368">
        <f>HOUR(punkt_szczepień__3[[#This Row],[GODZINA ZASZCZEPIENIA]])</f>
        <v>11</v>
      </c>
      <c r="K368">
        <f>punkt_szczepień__3[[#This Row],[godz]]-7</f>
        <v>4</v>
      </c>
      <c r="L368">
        <f>VALUE(MID(punkt_szczepień__3[[#This Row],[PESEL]],1,1))</f>
        <v>3</v>
      </c>
    </row>
    <row r="369" spans="1:12" x14ac:dyDescent="0.25">
      <c r="A369" t="s">
        <v>375</v>
      </c>
      <c r="B369" t="s">
        <v>5</v>
      </c>
      <c r="C369" s="1">
        <v>0.47540509259259262</v>
      </c>
      <c r="D369">
        <v>1</v>
      </c>
      <c r="E369" t="str">
        <f>MID(punkt_szczepień__3[[#This Row],[PESEL]],3,1)</f>
        <v>0</v>
      </c>
      <c r="F369">
        <f t="shared" si="5"/>
        <v>19</v>
      </c>
      <c r="G369" t="str">
        <f>MID(punkt_szczepień__3[[#This Row],[PESEL]],10,1)</f>
        <v>7</v>
      </c>
      <c r="H369" t="str">
        <f>IF(MOD(punkt_szczepień__3[[#This Row],[l. płeć]],2)=1,"M","K")</f>
        <v>M</v>
      </c>
      <c r="I369">
        <f>IF(punkt_szczepień__3[[#This Row],[RODZAJ SZCZEPIONKI]]="Johnson&amp;Johnson",1,IF(punkt_szczepień__3[[#This Row],[KTÓRA DAWKA ]]=2,1,0))</f>
        <v>1</v>
      </c>
      <c r="J369">
        <f>HOUR(punkt_szczepień__3[[#This Row],[GODZINA ZASZCZEPIENIA]])</f>
        <v>11</v>
      </c>
      <c r="K369">
        <f>punkt_szczepień__3[[#This Row],[godz]]-7</f>
        <v>4</v>
      </c>
      <c r="L369">
        <f>VALUE(MID(punkt_szczepień__3[[#This Row],[PESEL]],1,1))</f>
        <v>3</v>
      </c>
    </row>
    <row r="370" spans="1:12" x14ac:dyDescent="0.25">
      <c r="A370" t="s">
        <v>376</v>
      </c>
      <c r="B370" t="s">
        <v>6</v>
      </c>
      <c r="C370" s="1">
        <v>0.47569444444444442</v>
      </c>
      <c r="D370">
        <v>1</v>
      </c>
      <c r="E370" t="str">
        <f>MID(punkt_szczepień__3[[#This Row],[PESEL]],3,1)</f>
        <v>0</v>
      </c>
      <c r="F370">
        <f t="shared" si="5"/>
        <v>19</v>
      </c>
      <c r="G370" t="str">
        <f>MID(punkt_szczepień__3[[#This Row],[PESEL]],10,1)</f>
        <v>2</v>
      </c>
      <c r="H370" t="str">
        <f>IF(MOD(punkt_szczepień__3[[#This Row],[l. płeć]],2)=1,"M","K")</f>
        <v>K</v>
      </c>
      <c r="I370">
        <f>IF(punkt_szczepień__3[[#This Row],[RODZAJ SZCZEPIONKI]]="Johnson&amp;Johnson",1,IF(punkt_szczepień__3[[#This Row],[KTÓRA DAWKA ]]=2,1,0))</f>
        <v>0</v>
      </c>
      <c r="J370">
        <f>HOUR(punkt_szczepień__3[[#This Row],[GODZINA ZASZCZEPIENIA]])</f>
        <v>11</v>
      </c>
      <c r="K370">
        <f>punkt_szczepień__3[[#This Row],[godz]]-7</f>
        <v>4</v>
      </c>
      <c r="L370">
        <f>VALUE(MID(punkt_szczepień__3[[#This Row],[PESEL]],1,1))</f>
        <v>3</v>
      </c>
    </row>
    <row r="371" spans="1:12" x14ac:dyDescent="0.25">
      <c r="A371" t="s">
        <v>377</v>
      </c>
      <c r="B371" t="s">
        <v>5</v>
      </c>
      <c r="C371" s="1">
        <v>0.47598379629629628</v>
      </c>
      <c r="D371">
        <v>1</v>
      </c>
      <c r="E371" t="str">
        <f>MID(punkt_szczepień__3[[#This Row],[PESEL]],3,1)</f>
        <v>0</v>
      </c>
      <c r="F371">
        <f t="shared" si="5"/>
        <v>19</v>
      </c>
      <c r="G371" t="str">
        <f>MID(punkt_szczepień__3[[#This Row],[PESEL]],10,1)</f>
        <v>5</v>
      </c>
      <c r="H371" t="str">
        <f>IF(MOD(punkt_szczepień__3[[#This Row],[l. płeć]],2)=1,"M","K")</f>
        <v>M</v>
      </c>
      <c r="I371">
        <f>IF(punkt_szczepień__3[[#This Row],[RODZAJ SZCZEPIONKI]]="Johnson&amp;Johnson",1,IF(punkt_szczepień__3[[#This Row],[KTÓRA DAWKA ]]=2,1,0))</f>
        <v>1</v>
      </c>
      <c r="J371">
        <f>HOUR(punkt_szczepień__3[[#This Row],[GODZINA ZASZCZEPIENIA]])</f>
        <v>11</v>
      </c>
      <c r="K371">
        <f>punkt_szczepień__3[[#This Row],[godz]]-7</f>
        <v>4</v>
      </c>
      <c r="L371">
        <f>VALUE(MID(punkt_szczepień__3[[#This Row],[PESEL]],1,1))</f>
        <v>8</v>
      </c>
    </row>
    <row r="372" spans="1:12" x14ac:dyDescent="0.25">
      <c r="A372" t="s">
        <v>378</v>
      </c>
      <c r="B372" t="s">
        <v>5</v>
      </c>
      <c r="C372" s="1">
        <v>0.47627314814814814</v>
      </c>
      <c r="D372">
        <v>1</v>
      </c>
      <c r="E372" t="str">
        <f>MID(punkt_szczepień__3[[#This Row],[PESEL]],3,1)</f>
        <v>0</v>
      </c>
      <c r="F372">
        <f t="shared" si="5"/>
        <v>19</v>
      </c>
      <c r="G372" t="str">
        <f>MID(punkt_szczepień__3[[#This Row],[PESEL]],10,1)</f>
        <v>1</v>
      </c>
      <c r="H372" t="str">
        <f>IF(MOD(punkt_szczepień__3[[#This Row],[l. płeć]],2)=1,"M","K")</f>
        <v>M</v>
      </c>
      <c r="I372">
        <f>IF(punkt_szczepień__3[[#This Row],[RODZAJ SZCZEPIONKI]]="Johnson&amp;Johnson",1,IF(punkt_szczepień__3[[#This Row],[KTÓRA DAWKA ]]=2,1,0))</f>
        <v>1</v>
      </c>
      <c r="J372">
        <f>HOUR(punkt_szczepień__3[[#This Row],[GODZINA ZASZCZEPIENIA]])</f>
        <v>11</v>
      </c>
      <c r="K372">
        <f>punkt_szczepień__3[[#This Row],[godz]]-7</f>
        <v>4</v>
      </c>
      <c r="L372">
        <f>VALUE(MID(punkt_szczepień__3[[#This Row],[PESEL]],1,1))</f>
        <v>3</v>
      </c>
    </row>
    <row r="373" spans="1:12" x14ac:dyDescent="0.25">
      <c r="A373" t="s">
        <v>379</v>
      </c>
      <c r="B373" t="s">
        <v>4</v>
      </c>
      <c r="C373" s="1">
        <v>0.47685185185185186</v>
      </c>
      <c r="D373">
        <v>2</v>
      </c>
      <c r="E373" t="str">
        <f>MID(punkt_szczepień__3[[#This Row],[PESEL]],3,1)</f>
        <v>0</v>
      </c>
      <c r="F373">
        <f t="shared" si="5"/>
        <v>19</v>
      </c>
      <c r="G373" t="str">
        <f>MID(punkt_szczepień__3[[#This Row],[PESEL]],10,1)</f>
        <v>5</v>
      </c>
      <c r="H373" t="str">
        <f>IF(MOD(punkt_szczepień__3[[#This Row],[l. płeć]],2)=1,"M","K")</f>
        <v>M</v>
      </c>
      <c r="I373">
        <f>IF(punkt_szczepień__3[[#This Row],[RODZAJ SZCZEPIONKI]]="Johnson&amp;Johnson",1,IF(punkt_szczepień__3[[#This Row],[KTÓRA DAWKA ]]=2,1,0))</f>
        <v>1</v>
      </c>
      <c r="J373">
        <f>HOUR(punkt_szczepień__3[[#This Row],[GODZINA ZASZCZEPIENIA]])</f>
        <v>11</v>
      </c>
      <c r="K373">
        <f>punkt_szczepień__3[[#This Row],[godz]]-7</f>
        <v>4</v>
      </c>
      <c r="L373">
        <f>VALUE(MID(punkt_szczepień__3[[#This Row],[PESEL]],1,1))</f>
        <v>3</v>
      </c>
    </row>
    <row r="374" spans="1:12" x14ac:dyDescent="0.25">
      <c r="A374" t="s">
        <v>380</v>
      </c>
      <c r="B374" t="s">
        <v>6</v>
      </c>
      <c r="C374" s="1">
        <v>0.47743055555555558</v>
      </c>
      <c r="D374">
        <v>2</v>
      </c>
      <c r="E374" t="str">
        <f>MID(punkt_szczepień__3[[#This Row],[PESEL]],3,1)</f>
        <v>0</v>
      </c>
      <c r="F374">
        <f t="shared" si="5"/>
        <v>19</v>
      </c>
      <c r="G374" t="str">
        <f>MID(punkt_szczepień__3[[#This Row],[PESEL]],10,1)</f>
        <v>5</v>
      </c>
      <c r="H374" t="str">
        <f>IF(MOD(punkt_szczepień__3[[#This Row],[l. płeć]],2)=1,"M","K")</f>
        <v>M</v>
      </c>
      <c r="I374">
        <f>IF(punkt_szczepień__3[[#This Row],[RODZAJ SZCZEPIONKI]]="Johnson&amp;Johnson",1,IF(punkt_szczepień__3[[#This Row],[KTÓRA DAWKA ]]=2,1,0))</f>
        <v>1</v>
      </c>
      <c r="J374">
        <f>HOUR(punkt_szczepień__3[[#This Row],[GODZINA ZASZCZEPIENIA]])</f>
        <v>11</v>
      </c>
      <c r="K374">
        <f>punkt_szczepień__3[[#This Row],[godz]]-7</f>
        <v>4</v>
      </c>
      <c r="L374">
        <f>VALUE(MID(punkt_szczepień__3[[#This Row],[PESEL]],1,1))</f>
        <v>6</v>
      </c>
    </row>
    <row r="375" spans="1:12" x14ac:dyDescent="0.25">
      <c r="A375" t="s">
        <v>381</v>
      </c>
      <c r="B375" t="s">
        <v>6</v>
      </c>
      <c r="C375" s="1">
        <v>0.47771990740740738</v>
      </c>
      <c r="D375">
        <v>1</v>
      </c>
      <c r="E375" t="str">
        <f>MID(punkt_szczepień__3[[#This Row],[PESEL]],3,1)</f>
        <v>0</v>
      </c>
      <c r="F375">
        <f t="shared" si="5"/>
        <v>19</v>
      </c>
      <c r="G375" t="str">
        <f>MID(punkt_szczepień__3[[#This Row],[PESEL]],10,1)</f>
        <v>7</v>
      </c>
      <c r="H375" t="str">
        <f>IF(MOD(punkt_szczepień__3[[#This Row],[l. płeć]],2)=1,"M","K")</f>
        <v>M</v>
      </c>
      <c r="I375">
        <f>IF(punkt_szczepień__3[[#This Row],[RODZAJ SZCZEPIONKI]]="Johnson&amp;Johnson",1,IF(punkt_szczepień__3[[#This Row],[KTÓRA DAWKA ]]=2,1,0))</f>
        <v>0</v>
      </c>
      <c r="J375">
        <f>HOUR(punkt_szczepień__3[[#This Row],[GODZINA ZASZCZEPIENIA]])</f>
        <v>11</v>
      </c>
      <c r="K375">
        <f>punkt_szczepień__3[[#This Row],[godz]]-7</f>
        <v>4</v>
      </c>
      <c r="L375">
        <f>VALUE(MID(punkt_szczepień__3[[#This Row],[PESEL]],1,1))</f>
        <v>2</v>
      </c>
    </row>
    <row r="376" spans="1:12" x14ac:dyDescent="0.25">
      <c r="A376" t="s">
        <v>382</v>
      </c>
      <c r="B376" t="s">
        <v>6</v>
      </c>
      <c r="C376" s="1">
        <v>0.4782986111111111</v>
      </c>
      <c r="D376">
        <v>2</v>
      </c>
      <c r="E376" t="str">
        <f>MID(punkt_szczepień__3[[#This Row],[PESEL]],3,1)</f>
        <v>0</v>
      </c>
      <c r="F376">
        <f t="shared" si="5"/>
        <v>19</v>
      </c>
      <c r="G376" t="str">
        <f>MID(punkt_szczepień__3[[#This Row],[PESEL]],10,1)</f>
        <v>8</v>
      </c>
      <c r="H376" t="str">
        <f>IF(MOD(punkt_szczepień__3[[#This Row],[l. płeć]],2)=1,"M","K")</f>
        <v>K</v>
      </c>
      <c r="I376">
        <f>IF(punkt_szczepień__3[[#This Row],[RODZAJ SZCZEPIONKI]]="Johnson&amp;Johnson",1,IF(punkt_szczepień__3[[#This Row],[KTÓRA DAWKA ]]=2,1,0))</f>
        <v>1</v>
      </c>
      <c r="J376">
        <f>HOUR(punkt_szczepień__3[[#This Row],[GODZINA ZASZCZEPIENIA]])</f>
        <v>11</v>
      </c>
      <c r="K376">
        <f>punkt_szczepień__3[[#This Row],[godz]]-7</f>
        <v>4</v>
      </c>
      <c r="L376">
        <f>VALUE(MID(punkt_szczepień__3[[#This Row],[PESEL]],1,1))</f>
        <v>3</v>
      </c>
    </row>
    <row r="377" spans="1:12" x14ac:dyDescent="0.25">
      <c r="A377" t="s">
        <v>383</v>
      </c>
      <c r="B377" t="s">
        <v>4</v>
      </c>
      <c r="C377" s="1">
        <v>0.47887731481481483</v>
      </c>
      <c r="D377">
        <v>2</v>
      </c>
      <c r="E377" t="str">
        <f>MID(punkt_szczepień__3[[#This Row],[PESEL]],3,1)</f>
        <v>0</v>
      </c>
      <c r="F377">
        <f t="shared" si="5"/>
        <v>19</v>
      </c>
      <c r="G377" t="str">
        <f>MID(punkt_szczepień__3[[#This Row],[PESEL]],10,1)</f>
        <v>7</v>
      </c>
      <c r="H377" t="str">
        <f>IF(MOD(punkt_szczepień__3[[#This Row],[l. płeć]],2)=1,"M","K")</f>
        <v>M</v>
      </c>
      <c r="I377">
        <f>IF(punkt_szczepień__3[[#This Row],[RODZAJ SZCZEPIONKI]]="Johnson&amp;Johnson",1,IF(punkt_szczepień__3[[#This Row],[KTÓRA DAWKA ]]=2,1,0))</f>
        <v>1</v>
      </c>
      <c r="J377">
        <f>HOUR(punkt_szczepień__3[[#This Row],[GODZINA ZASZCZEPIENIA]])</f>
        <v>11</v>
      </c>
      <c r="K377">
        <f>punkt_szczepień__3[[#This Row],[godz]]-7</f>
        <v>4</v>
      </c>
      <c r="L377">
        <f>VALUE(MID(punkt_szczepień__3[[#This Row],[PESEL]],1,1))</f>
        <v>9</v>
      </c>
    </row>
    <row r="378" spans="1:12" x14ac:dyDescent="0.25">
      <c r="A378" t="s">
        <v>384</v>
      </c>
      <c r="B378" t="s">
        <v>6</v>
      </c>
      <c r="C378" s="1">
        <v>0.47916666666666669</v>
      </c>
      <c r="D378">
        <v>1</v>
      </c>
      <c r="E378" t="str">
        <f>MID(punkt_szczepień__3[[#This Row],[PESEL]],3,1)</f>
        <v>0</v>
      </c>
      <c r="F378">
        <f t="shared" si="5"/>
        <v>19</v>
      </c>
      <c r="G378" t="str">
        <f>MID(punkt_szczepień__3[[#This Row],[PESEL]],10,1)</f>
        <v>2</v>
      </c>
      <c r="H378" t="str">
        <f>IF(MOD(punkt_szczepień__3[[#This Row],[l. płeć]],2)=1,"M","K")</f>
        <v>K</v>
      </c>
      <c r="I378">
        <f>IF(punkt_szczepień__3[[#This Row],[RODZAJ SZCZEPIONKI]]="Johnson&amp;Johnson",1,IF(punkt_szczepień__3[[#This Row],[KTÓRA DAWKA ]]=2,1,0))</f>
        <v>0</v>
      </c>
      <c r="J378">
        <f>HOUR(punkt_szczepień__3[[#This Row],[GODZINA ZASZCZEPIENIA]])</f>
        <v>11</v>
      </c>
      <c r="K378">
        <f>punkt_szczepień__3[[#This Row],[godz]]-7</f>
        <v>4</v>
      </c>
      <c r="L378">
        <f>VALUE(MID(punkt_szczepień__3[[#This Row],[PESEL]],1,1))</f>
        <v>5</v>
      </c>
    </row>
    <row r="379" spans="1:12" x14ac:dyDescent="0.25">
      <c r="A379" t="s">
        <v>385</v>
      </c>
      <c r="B379" t="s">
        <v>7</v>
      </c>
      <c r="C379" s="1">
        <v>0.47974537037037035</v>
      </c>
      <c r="D379">
        <v>2</v>
      </c>
      <c r="E379" t="str">
        <f>MID(punkt_szczepień__3[[#This Row],[PESEL]],3,1)</f>
        <v>0</v>
      </c>
      <c r="F379">
        <f t="shared" si="5"/>
        <v>19</v>
      </c>
      <c r="G379" t="str">
        <f>MID(punkt_szczepień__3[[#This Row],[PESEL]],10,1)</f>
        <v>2</v>
      </c>
      <c r="H379" t="str">
        <f>IF(MOD(punkt_szczepień__3[[#This Row],[l. płeć]],2)=1,"M","K")</f>
        <v>K</v>
      </c>
      <c r="I379">
        <f>IF(punkt_szczepień__3[[#This Row],[RODZAJ SZCZEPIONKI]]="Johnson&amp;Johnson",1,IF(punkt_szczepień__3[[#This Row],[KTÓRA DAWKA ]]=2,1,0))</f>
        <v>1</v>
      </c>
      <c r="J379">
        <f>HOUR(punkt_szczepień__3[[#This Row],[GODZINA ZASZCZEPIENIA]])</f>
        <v>11</v>
      </c>
      <c r="K379">
        <f>punkt_szczepień__3[[#This Row],[godz]]-7</f>
        <v>4</v>
      </c>
      <c r="L379">
        <f>VALUE(MID(punkt_szczepień__3[[#This Row],[PESEL]],1,1))</f>
        <v>9</v>
      </c>
    </row>
    <row r="380" spans="1:12" x14ac:dyDescent="0.25">
      <c r="A380" t="s">
        <v>386</v>
      </c>
      <c r="B380" t="s">
        <v>5</v>
      </c>
      <c r="C380" s="1">
        <v>0.48003472222222221</v>
      </c>
      <c r="D380">
        <v>1</v>
      </c>
      <c r="E380" t="str">
        <f>MID(punkt_szczepień__3[[#This Row],[PESEL]],3,1)</f>
        <v>1</v>
      </c>
      <c r="F380">
        <f t="shared" si="5"/>
        <v>19</v>
      </c>
      <c r="G380" t="str">
        <f>MID(punkt_szczepień__3[[#This Row],[PESEL]],10,1)</f>
        <v>3</v>
      </c>
      <c r="H380" t="str">
        <f>IF(MOD(punkt_szczepień__3[[#This Row],[l. płeć]],2)=1,"M","K")</f>
        <v>M</v>
      </c>
      <c r="I380">
        <f>IF(punkt_szczepień__3[[#This Row],[RODZAJ SZCZEPIONKI]]="Johnson&amp;Johnson",1,IF(punkt_szczepień__3[[#This Row],[KTÓRA DAWKA ]]=2,1,0))</f>
        <v>1</v>
      </c>
      <c r="J380">
        <f>HOUR(punkt_szczepień__3[[#This Row],[GODZINA ZASZCZEPIENIA]])</f>
        <v>11</v>
      </c>
      <c r="K380">
        <f>punkt_szczepień__3[[#This Row],[godz]]-7</f>
        <v>4</v>
      </c>
      <c r="L380">
        <f>VALUE(MID(punkt_szczepień__3[[#This Row],[PESEL]],1,1))</f>
        <v>9</v>
      </c>
    </row>
    <row r="381" spans="1:12" x14ac:dyDescent="0.25">
      <c r="A381" t="s">
        <v>387</v>
      </c>
      <c r="B381" t="s">
        <v>4</v>
      </c>
      <c r="C381" s="1">
        <v>0.48032407407407407</v>
      </c>
      <c r="D381">
        <v>1</v>
      </c>
      <c r="E381" t="str">
        <f>MID(punkt_szczepień__3[[#This Row],[PESEL]],3,1)</f>
        <v>0</v>
      </c>
      <c r="F381">
        <f t="shared" si="5"/>
        <v>19</v>
      </c>
      <c r="G381" t="str">
        <f>MID(punkt_szczepień__3[[#This Row],[PESEL]],10,1)</f>
        <v>9</v>
      </c>
      <c r="H381" t="str">
        <f>IF(MOD(punkt_szczepień__3[[#This Row],[l. płeć]],2)=1,"M","K")</f>
        <v>M</v>
      </c>
      <c r="I381">
        <f>IF(punkt_szczepień__3[[#This Row],[RODZAJ SZCZEPIONKI]]="Johnson&amp;Johnson",1,IF(punkt_szczepień__3[[#This Row],[KTÓRA DAWKA ]]=2,1,0))</f>
        <v>0</v>
      </c>
      <c r="J381">
        <f>HOUR(punkt_szczepień__3[[#This Row],[GODZINA ZASZCZEPIENIA]])</f>
        <v>11</v>
      </c>
      <c r="K381">
        <f>punkt_szczepień__3[[#This Row],[godz]]-7</f>
        <v>4</v>
      </c>
      <c r="L381">
        <f>VALUE(MID(punkt_szczepień__3[[#This Row],[PESEL]],1,1))</f>
        <v>2</v>
      </c>
    </row>
    <row r="382" spans="1:12" x14ac:dyDescent="0.25">
      <c r="A382" t="s">
        <v>388</v>
      </c>
      <c r="B382" t="s">
        <v>7</v>
      </c>
      <c r="C382" s="1">
        <v>0.48090277777777779</v>
      </c>
      <c r="D382">
        <v>2</v>
      </c>
      <c r="E382" t="str">
        <f>MID(punkt_szczepień__3[[#This Row],[PESEL]],3,1)</f>
        <v>0</v>
      </c>
      <c r="F382">
        <f t="shared" si="5"/>
        <v>19</v>
      </c>
      <c r="G382" t="str">
        <f>MID(punkt_szczepień__3[[#This Row],[PESEL]],10,1)</f>
        <v>9</v>
      </c>
      <c r="H382" t="str">
        <f>IF(MOD(punkt_szczepień__3[[#This Row],[l. płeć]],2)=1,"M","K")</f>
        <v>M</v>
      </c>
      <c r="I382">
        <f>IF(punkt_szczepień__3[[#This Row],[RODZAJ SZCZEPIONKI]]="Johnson&amp;Johnson",1,IF(punkt_szczepień__3[[#This Row],[KTÓRA DAWKA ]]=2,1,0))</f>
        <v>1</v>
      </c>
      <c r="J382">
        <f>HOUR(punkt_szczepień__3[[#This Row],[GODZINA ZASZCZEPIENIA]])</f>
        <v>11</v>
      </c>
      <c r="K382">
        <f>punkt_szczepień__3[[#This Row],[godz]]-7</f>
        <v>4</v>
      </c>
      <c r="L382">
        <f>VALUE(MID(punkt_szczepień__3[[#This Row],[PESEL]],1,1))</f>
        <v>6</v>
      </c>
    </row>
    <row r="383" spans="1:12" x14ac:dyDescent="0.25">
      <c r="A383" t="s">
        <v>389</v>
      </c>
      <c r="B383" t="s">
        <v>5</v>
      </c>
      <c r="C383" s="1">
        <v>0.48119212962962965</v>
      </c>
      <c r="D383">
        <v>1</v>
      </c>
      <c r="E383" t="str">
        <f>MID(punkt_szczepień__3[[#This Row],[PESEL]],3,1)</f>
        <v>0</v>
      </c>
      <c r="F383">
        <f t="shared" si="5"/>
        <v>19</v>
      </c>
      <c r="G383" t="str">
        <f>MID(punkt_szczepień__3[[#This Row],[PESEL]],10,1)</f>
        <v>5</v>
      </c>
      <c r="H383" t="str">
        <f>IF(MOD(punkt_szczepień__3[[#This Row],[l. płeć]],2)=1,"M","K")</f>
        <v>M</v>
      </c>
      <c r="I383">
        <f>IF(punkt_szczepień__3[[#This Row],[RODZAJ SZCZEPIONKI]]="Johnson&amp;Johnson",1,IF(punkt_szczepień__3[[#This Row],[KTÓRA DAWKA ]]=2,1,0))</f>
        <v>1</v>
      </c>
      <c r="J383">
        <f>HOUR(punkt_szczepień__3[[#This Row],[GODZINA ZASZCZEPIENIA]])</f>
        <v>11</v>
      </c>
      <c r="K383">
        <f>punkt_szczepień__3[[#This Row],[godz]]-7</f>
        <v>4</v>
      </c>
      <c r="L383">
        <f>VALUE(MID(punkt_szczepień__3[[#This Row],[PESEL]],1,1))</f>
        <v>2</v>
      </c>
    </row>
    <row r="384" spans="1:12" x14ac:dyDescent="0.25">
      <c r="A384" t="s">
        <v>390</v>
      </c>
      <c r="B384" t="s">
        <v>4</v>
      </c>
      <c r="C384" s="1">
        <v>0.48177083333333331</v>
      </c>
      <c r="D384">
        <v>2</v>
      </c>
      <c r="E384" t="str">
        <f>MID(punkt_szczepień__3[[#This Row],[PESEL]],3,1)</f>
        <v>0</v>
      </c>
      <c r="F384">
        <f t="shared" si="5"/>
        <v>19</v>
      </c>
      <c r="G384" t="str">
        <f>MID(punkt_szczepień__3[[#This Row],[PESEL]],10,1)</f>
        <v>4</v>
      </c>
      <c r="H384" t="str">
        <f>IF(MOD(punkt_szczepień__3[[#This Row],[l. płeć]],2)=1,"M","K")</f>
        <v>K</v>
      </c>
      <c r="I384">
        <f>IF(punkt_szczepień__3[[#This Row],[RODZAJ SZCZEPIONKI]]="Johnson&amp;Johnson",1,IF(punkt_szczepień__3[[#This Row],[KTÓRA DAWKA ]]=2,1,0))</f>
        <v>1</v>
      </c>
      <c r="J384">
        <f>HOUR(punkt_szczepień__3[[#This Row],[GODZINA ZASZCZEPIENIA]])</f>
        <v>11</v>
      </c>
      <c r="K384">
        <f>punkt_szczepień__3[[#This Row],[godz]]-7</f>
        <v>4</v>
      </c>
      <c r="L384">
        <f>VALUE(MID(punkt_szczepień__3[[#This Row],[PESEL]],1,1))</f>
        <v>3</v>
      </c>
    </row>
    <row r="385" spans="1:12" x14ac:dyDescent="0.25">
      <c r="A385" t="s">
        <v>391</v>
      </c>
      <c r="B385" t="s">
        <v>5</v>
      </c>
      <c r="C385" s="1">
        <v>0.48206018518518517</v>
      </c>
      <c r="D385">
        <v>1</v>
      </c>
      <c r="E385" t="str">
        <f>MID(punkt_szczepień__3[[#This Row],[PESEL]],3,1)</f>
        <v>1</v>
      </c>
      <c r="F385">
        <f t="shared" si="5"/>
        <v>19</v>
      </c>
      <c r="G385" t="str">
        <f>MID(punkt_szczepień__3[[#This Row],[PESEL]],10,1)</f>
        <v>3</v>
      </c>
      <c r="H385" t="str">
        <f>IF(MOD(punkt_szczepień__3[[#This Row],[l. płeć]],2)=1,"M","K")</f>
        <v>M</v>
      </c>
      <c r="I385">
        <f>IF(punkt_szczepień__3[[#This Row],[RODZAJ SZCZEPIONKI]]="Johnson&amp;Johnson",1,IF(punkt_szczepień__3[[#This Row],[KTÓRA DAWKA ]]=2,1,0))</f>
        <v>1</v>
      </c>
      <c r="J385">
        <f>HOUR(punkt_szczepień__3[[#This Row],[GODZINA ZASZCZEPIENIA]])</f>
        <v>11</v>
      </c>
      <c r="K385">
        <f>punkt_szczepień__3[[#This Row],[godz]]-7</f>
        <v>4</v>
      </c>
      <c r="L385">
        <f>VALUE(MID(punkt_szczepień__3[[#This Row],[PESEL]],1,1))</f>
        <v>5</v>
      </c>
    </row>
    <row r="386" spans="1:12" x14ac:dyDescent="0.25">
      <c r="A386" t="s">
        <v>392</v>
      </c>
      <c r="B386" t="s">
        <v>4</v>
      </c>
      <c r="C386" s="1">
        <v>0.4826388888888889</v>
      </c>
      <c r="D386">
        <v>2</v>
      </c>
      <c r="E386" t="str">
        <f>MID(punkt_szczepień__3[[#This Row],[PESEL]],3,1)</f>
        <v>0</v>
      </c>
      <c r="F386">
        <f t="shared" ref="F386:F449" si="6">IF(OR(E386="0",E386="1"),19,IF(OR(E386="2",E386="3"),20,1))</f>
        <v>19</v>
      </c>
      <c r="G386" t="str">
        <f>MID(punkt_szczepień__3[[#This Row],[PESEL]],10,1)</f>
        <v>2</v>
      </c>
      <c r="H386" t="str">
        <f>IF(MOD(punkt_szczepień__3[[#This Row],[l. płeć]],2)=1,"M","K")</f>
        <v>K</v>
      </c>
      <c r="I386">
        <f>IF(punkt_szczepień__3[[#This Row],[RODZAJ SZCZEPIONKI]]="Johnson&amp;Johnson",1,IF(punkt_szczepień__3[[#This Row],[KTÓRA DAWKA ]]=2,1,0))</f>
        <v>1</v>
      </c>
      <c r="J386">
        <f>HOUR(punkt_szczepień__3[[#This Row],[GODZINA ZASZCZEPIENIA]])</f>
        <v>11</v>
      </c>
      <c r="K386">
        <f>punkt_szczepień__3[[#This Row],[godz]]-7</f>
        <v>4</v>
      </c>
      <c r="L386">
        <f>VALUE(MID(punkt_szczepień__3[[#This Row],[PESEL]],1,1))</f>
        <v>6</v>
      </c>
    </row>
    <row r="387" spans="1:12" x14ac:dyDescent="0.25">
      <c r="A387" t="s">
        <v>393</v>
      </c>
      <c r="B387" t="s">
        <v>4</v>
      </c>
      <c r="C387" s="1">
        <v>0.48321759259259262</v>
      </c>
      <c r="D387">
        <v>2</v>
      </c>
      <c r="E387" t="str">
        <f>MID(punkt_szczepień__3[[#This Row],[PESEL]],3,1)</f>
        <v>2</v>
      </c>
      <c r="F387">
        <f t="shared" si="6"/>
        <v>20</v>
      </c>
      <c r="G387" t="str">
        <f>MID(punkt_szczepień__3[[#This Row],[PESEL]],10,1)</f>
        <v>8</v>
      </c>
      <c r="H387" t="str">
        <f>IF(MOD(punkt_szczepień__3[[#This Row],[l. płeć]],2)=1,"M","K")</f>
        <v>K</v>
      </c>
      <c r="I387">
        <f>IF(punkt_szczepień__3[[#This Row],[RODZAJ SZCZEPIONKI]]="Johnson&amp;Johnson",1,IF(punkt_szczepień__3[[#This Row],[KTÓRA DAWKA ]]=2,1,0))</f>
        <v>1</v>
      </c>
      <c r="J387">
        <f>HOUR(punkt_szczepień__3[[#This Row],[GODZINA ZASZCZEPIENIA]])</f>
        <v>11</v>
      </c>
      <c r="K387">
        <f>punkt_szczepień__3[[#This Row],[godz]]-7</f>
        <v>4</v>
      </c>
      <c r="L387">
        <f>VALUE(MID(punkt_szczepień__3[[#This Row],[PESEL]],1,1))</f>
        <v>0</v>
      </c>
    </row>
    <row r="388" spans="1:12" x14ac:dyDescent="0.25">
      <c r="A388" t="s">
        <v>394</v>
      </c>
      <c r="B388" t="s">
        <v>5</v>
      </c>
      <c r="C388" s="1">
        <v>0.48350694444444442</v>
      </c>
      <c r="D388">
        <v>1</v>
      </c>
      <c r="E388" t="str">
        <f>MID(punkt_szczepień__3[[#This Row],[PESEL]],3,1)</f>
        <v>0</v>
      </c>
      <c r="F388">
        <f t="shared" si="6"/>
        <v>19</v>
      </c>
      <c r="G388" t="str">
        <f>MID(punkt_szczepień__3[[#This Row],[PESEL]],10,1)</f>
        <v>2</v>
      </c>
      <c r="H388" t="str">
        <f>IF(MOD(punkt_szczepień__3[[#This Row],[l. płeć]],2)=1,"M","K")</f>
        <v>K</v>
      </c>
      <c r="I388">
        <f>IF(punkt_szczepień__3[[#This Row],[RODZAJ SZCZEPIONKI]]="Johnson&amp;Johnson",1,IF(punkt_szczepień__3[[#This Row],[KTÓRA DAWKA ]]=2,1,0))</f>
        <v>1</v>
      </c>
      <c r="J388">
        <f>HOUR(punkt_szczepień__3[[#This Row],[GODZINA ZASZCZEPIENIA]])</f>
        <v>11</v>
      </c>
      <c r="K388">
        <f>punkt_szczepień__3[[#This Row],[godz]]-7</f>
        <v>4</v>
      </c>
      <c r="L388">
        <f>VALUE(MID(punkt_szczepień__3[[#This Row],[PESEL]],1,1))</f>
        <v>7</v>
      </c>
    </row>
    <row r="389" spans="1:12" x14ac:dyDescent="0.25">
      <c r="A389" t="s">
        <v>395</v>
      </c>
      <c r="B389" t="s">
        <v>4</v>
      </c>
      <c r="C389" s="1">
        <v>0.48379629629629628</v>
      </c>
      <c r="D389">
        <v>1</v>
      </c>
      <c r="E389" t="str">
        <f>MID(punkt_szczepień__3[[#This Row],[PESEL]],3,1)</f>
        <v>0</v>
      </c>
      <c r="F389">
        <f t="shared" si="6"/>
        <v>19</v>
      </c>
      <c r="G389" t="str">
        <f>MID(punkt_szczepień__3[[#This Row],[PESEL]],10,1)</f>
        <v>6</v>
      </c>
      <c r="H389" t="str">
        <f>IF(MOD(punkt_szczepień__3[[#This Row],[l. płeć]],2)=1,"M","K")</f>
        <v>K</v>
      </c>
      <c r="I389">
        <f>IF(punkt_szczepień__3[[#This Row],[RODZAJ SZCZEPIONKI]]="Johnson&amp;Johnson",1,IF(punkt_szczepień__3[[#This Row],[KTÓRA DAWKA ]]=2,1,0))</f>
        <v>0</v>
      </c>
      <c r="J389">
        <f>HOUR(punkt_szczepień__3[[#This Row],[GODZINA ZASZCZEPIENIA]])</f>
        <v>11</v>
      </c>
      <c r="K389">
        <f>punkt_szczepień__3[[#This Row],[godz]]-7</f>
        <v>4</v>
      </c>
      <c r="L389">
        <f>VALUE(MID(punkt_szczepień__3[[#This Row],[PESEL]],1,1))</f>
        <v>7</v>
      </c>
    </row>
    <row r="390" spans="1:12" x14ac:dyDescent="0.25">
      <c r="A390" t="s">
        <v>396</v>
      </c>
      <c r="B390" t="s">
        <v>4</v>
      </c>
      <c r="C390" s="1">
        <v>0.48408564814814814</v>
      </c>
      <c r="D390">
        <v>1</v>
      </c>
      <c r="E390" t="str">
        <f>MID(punkt_szczepień__3[[#This Row],[PESEL]],3,1)</f>
        <v>0</v>
      </c>
      <c r="F390">
        <f t="shared" si="6"/>
        <v>19</v>
      </c>
      <c r="G390" t="str">
        <f>MID(punkt_szczepień__3[[#This Row],[PESEL]],10,1)</f>
        <v>4</v>
      </c>
      <c r="H390" t="str">
        <f>IF(MOD(punkt_szczepień__3[[#This Row],[l. płeć]],2)=1,"M","K")</f>
        <v>K</v>
      </c>
      <c r="I390">
        <f>IF(punkt_szczepień__3[[#This Row],[RODZAJ SZCZEPIONKI]]="Johnson&amp;Johnson",1,IF(punkt_szczepień__3[[#This Row],[KTÓRA DAWKA ]]=2,1,0))</f>
        <v>0</v>
      </c>
      <c r="J390">
        <f>HOUR(punkt_szczepień__3[[#This Row],[GODZINA ZASZCZEPIENIA]])</f>
        <v>11</v>
      </c>
      <c r="K390">
        <f>punkt_szczepień__3[[#This Row],[godz]]-7</f>
        <v>4</v>
      </c>
      <c r="L390">
        <f>VALUE(MID(punkt_szczepień__3[[#This Row],[PESEL]],1,1))</f>
        <v>5</v>
      </c>
    </row>
    <row r="391" spans="1:12" x14ac:dyDescent="0.25">
      <c r="A391" t="s">
        <v>397</v>
      </c>
      <c r="B391" t="s">
        <v>5</v>
      </c>
      <c r="C391" s="1">
        <v>0.484375</v>
      </c>
      <c r="D391">
        <v>1</v>
      </c>
      <c r="E391" t="str">
        <f>MID(punkt_szczepień__3[[#This Row],[PESEL]],3,1)</f>
        <v>1</v>
      </c>
      <c r="F391">
        <f t="shared" si="6"/>
        <v>19</v>
      </c>
      <c r="G391" t="str">
        <f>MID(punkt_szczepień__3[[#This Row],[PESEL]],10,1)</f>
        <v>4</v>
      </c>
      <c r="H391" t="str">
        <f>IF(MOD(punkt_szczepień__3[[#This Row],[l. płeć]],2)=1,"M","K")</f>
        <v>K</v>
      </c>
      <c r="I391">
        <f>IF(punkt_szczepień__3[[#This Row],[RODZAJ SZCZEPIONKI]]="Johnson&amp;Johnson",1,IF(punkt_szczepień__3[[#This Row],[KTÓRA DAWKA ]]=2,1,0))</f>
        <v>1</v>
      </c>
      <c r="J391">
        <f>HOUR(punkt_szczepień__3[[#This Row],[GODZINA ZASZCZEPIENIA]])</f>
        <v>11</v>
      </c>
      <c r="K391">
        <f>punkt_szczepień__3[[#This Row],[godz]]-7</f>
        <v>4</v>
      </c>
      <c r="L391">
        <f>VALUE(MID(punkt_szczepień__3[[#This Row],[PESEL]],1,1))</f>
        <v>7</v>
      </c>
    </row>
    <row r="392" spans="1:12" x14ac:dyDescent="0.25">
      <c r="A392" t="s">
        <v>398</v>
      </c>
      <c r="B392" t="s">
        <v>5</v>
      </c>
      <c r="C392" s="1">
        <v>0.48466435185185186</v>
      </c>
      <c r="D392">
        <v>1</v>
      </c>
      <c r="E392" t="str">
        <f>MID(punkt_szczepień__3[[#This Row],[PESEL]],3,1)</f>
        <v>1</v>
      </c>
      <c r="F392">
        <f t="shared" si="6"/>
        <v>19</v>
      </c>
      <c r="G392" t="str">
        <f>MID(punkt_szczepień__3[[#This Row],[PESEL]],10,1)</f>
        <v>8</v>
      </c>
      <c r="H392" t="str">
        <f>IF(MOD(punkt_szczepień__3[[#This Row],[l. płeć]],2)=1,"M","K")</f>
        <v>K</v>
      </c>
      <c r="I392">
        <f>IF(punkt_szczepień__3[[#This Row],[RODZAJ SZCZEPIONKI]]="Johnson&amp;Johnson",1,IF(punkt_szczepień__3[[#This Row],[KTÓRA DAWKA ]]=2,1,0))</f>
        <v>1</v>
      </c>
      <c r="J392">
        <f>HOUR(punkt_szczepień__3[[#This Row],[GODZINA ZASZCZEPIENIA]])</f>
        <v>11</v>
      </c>
      <c r="K392">
        <f>punkt_szczepień__3[[#This Row],[godz]]-7</f>
        <v>4</v>
      </c>
      <c r="L392">
        <f>VALUE(MID(punkt_szczepień__3[[#This Row],[PESEL]],1,1))</f>
        <v>6</v>
      </c>
    </row>
    <row r="393" spans="1:12" x14ac:dyDescent="0.25">
      <c r="A393" t="s">
        <v>399</v>
      </c>
      <c r="B393" t="s">
        <v>6</v>
      </c>
      <c r="C393" s="1">
        <v>0.48524305555555558</v>
      </c>
      <c r="D393">
        <v>2</v>
      </c>
      <c r="E393" t="str">
        <f>MID(punkt_szczepień__3[[#This Row],[PESEL]],3,1)</f>
        <v>0</v>
      </c>
      <c r="F393">
        <f t="shared" si="6"/>
        <v>19</v>
      </c>
      <c r="G393" t="str">
        <f>MID(punkt_szczepień__3[[#This Row],[PESEL]],10,1)</f>
        <v>7</v>
      </c>
      <c r="H393" t="str">
        <f>IF(MOD(punkt_szczepień__3[[#This Row],[l. płeć]],2)=1,"M","K")</f>
        <v>M</v>
      </c>
      <c r="I393">
        <f>IF(punkt_szczepień__3[[#This Row],[RODZAJ SZCZEPIONKI]]="Johnson&amp;Johnson",1,IF(punkt_szczepień__3[[#This Row],[KTÓRA DAWKA ]]=2,1,0))</f>
        <v>1</v>
      </c>
      <c r="J393">
        <f>HOUR(punkt_szczepień__3[[#This Row],[GODZINA ZASZCZEPIENIA]])</f>
        <v>11</v>
      </c>
      <c r="K393">
        <f>punkt_szczepień__3[[#This Row],[godz]]-7</f>
        <v>4</v>
      </c>
      <c r="L393">
        <f>VALUE(MID(punkt_szczepień__3[[#This Row],[PESEL]],1,1))</f>
        <v>6</v>
      </c>
    </row>
    <row r="394" spans="1:12" x14ac:dyDescent="0.25">
      <c r="A394" t="s">
        <v>400</v>
      </c>
      <c r="B394" t="s">
        <v>4</v>
      </c>
      <c r="C394" s="1">
        <v>0.48553240740740738</v>
      </c>
      <c r="D394">
        <v>1</v>
      </c>
      <c r="E394" t="str">
        <f>MID(punkt_szczepień__3[[#This Row],[PESEL]],3,1)</f>
        <v>0</v>
      </c>
      <c r="F394">
        <f t="shared" si="6"/>
        <v>19</v>
      </c>
      <c r="G394" t="str">
        <f>MID(punkt_szczepień__3[[#This Row],[PESEL]],10,1)</f>
        <v>3</v>
      </c>
      <c r="H394" t="str">
        <f>IF(MOD(punkt_szczepień__3[[#This Row],[l. płeć]],2)=1,"M","K")</f>
        <v>M</v>
      </c>
      <c r="I394">
        <f>IF(punkt_szczepień__3[[#This Row],[RODZAJ SZCZEPIONKI]]="Johnson&amp;Johnson",1,IF(punkt_szczepień__3[[#This Row],[KTÓRA DAWKA ]]=2,1,0))</f>
        <v>0</v>
      </c>
      <c r="J394">
        <f>HOUR(punkt_szczepień__3[[#This Row],[GODZINA ZASZCZEPIENIA]])</f>
        <v>11</v>
      </c>
      <c r="K394">
        <f>punkt_szczepień__3[[#This Row],[godz]]-7</f>
        <v>4</v>
      </c>
      <c r="L394">
        <f>VALUE(MID(punkt_szczepień__3[[#This Row],[PESEL]],1,1))</f>
        <v>3</v>
      </c>
    </row>
    <row r="395" spans="1:12" x14ac:dyDescent="0.25">
      <c r="A395" t="s">
        <v>401</v>
      </c>
      <c r="B395" t="s">
        <v>4</v>
      </c>
      <c r="C395" s="1">
        <v>0.48582175925925924</v>
      </c>
      <c r="D395">
        <v>1</v>
      </c>
      <c r="E395" t="str">
        <f>MID(punkt_szczepień__3[[#This Row],[PESEL]],3,1)</f>
        <v>1</v>
      </c>
      <c r="F395">
        <f t="shared" si="6"/>
        <v>19</v>
      </c>
      <c r="G395" t="str">
        <f>MID(punkt_szczepień__3[[#This Row],[PESEL]],10,1)</f>
        <v>2</v>
      </c>
      <c r="H395" t="str">
        <f>IF(MOD(punkt_szczepień__3[[#This Row],[l. płeć]],2)=1,"M","K")</f>
        <v>K</v>
      </c>
      <c r="I395">
        <f>IF(punkt_szczepień__3[[#This Row],[RODZAJ SZCZEPIONKI]]="Johnson&amp;Johnson",1,IF(punkt_szczepień__3[[#This Row],[KTÓRA DAWKA ]]=2,1,0))</f>
        <v>0</v>
      </c>
      <c r="J395">
        <f>HOUR(punkt_szczepień__3[[#This Row],[GODZINA ZASZCZEPIENIA]])</f>
        <v>11</v>
      </c>
      <c r="K395">
        <f>punkt_szczepień__3[[#This Row],[godz]]-7</f>
        <v>4</v>
      </c>
      <c r="L395">
        <f>VALUE(MID(punkt_szczepień__3[[#This Row],[PESEL]],1,1))</f>
        <v>6</v>
      </c>
    </row>
    <row r="396" spans="1:12" x14ac:dyDescent="0.25">
      <c r="A396" t="s">
        <v>402</v>
      </c>
      <c r="B396" t="s">
        <v>5</v>
      </c>
      <c r="C396" s="1">
        <v>0.4861111111111111</v>
      </c>
      <c r="D396">
        <v>1</v>
      </c>
      <c r="E396" t="str">
        <f>MID(punkt_szczepień__3[[#This Row],[PESEL]],3,1)</f>
        <v>0</v>
      </c>
      <c r="F396">
        <f t="shared" si="6"/>
        <v>19</v>
      </c>
      <c r="G396" t="str">
        <f>MID(punkt_szczepień__3[[#This Row],[PESEL]],10,1)</f>
        <v>1</v>
      </c>
      <c r="H396" t="str">
        <f>IF(MOD(punkt_szczepień__3[[#This Row],[l. płeć]],2)=1,"M","K")</f>
        <v>M</v>
      </c>
      <c r="I396">
        <f>IF(punkt_szczepień__3[[#This Row],[RODZAJ SZCZEPIONKI]]="Johnson&amp;Johnson",1,IF(punkt_szczepień__3[[#This Row],[KTÓRA DAWKA ]]=2,1,0))</f>
        <v>1</v>
      </c>
      <c r="J396">
        <f>HOUR(punkt_szczepień__3[[#This Row],[GODZINA ZASZCZEPIENIA]])</f>
        <v>11</v>
      </c>
      <c r="K396">
        <f>punkt_szczepień__3[[#This Row],[godz]]-7</f>
        <v>4</v>
      </c>
      <c r="L396">
        <f>VALUE(MID(punkt_szczepień__3[[#This Row],[PESEL]],1,1))</f>
        <v>9</v>
      </c>
    </row>
    <row r="397" spans="1:12" x14ac:dyDescent="0.25">
      <c r="A397" t="s">
        <v>403</v>
      </c>
      <c r="B397" t="s">
        <v>6</v>
      </c>
      <c r="C397" s="1">
        <v>0.48668981481481483</v>
      </c>
      <c r="D397">
        <v>2</v>
      </c>
      <c r="E397" t="str">
        <f>MID(punkt_szczepień__3[[#This Row],[PESEL]],3,1)</f>
        <v>0</v>
      </c>
      <c r="F397">
        <f t="shared" si="6"/>
        <v>19</v>
      </c>
      <c r="G397" t="str">
        <f>MID(punkt_szczepień__3[[#This Row],[PESEL]],10,1)</f>
        <v>3</v>
      </c>
      <c r="H397" t="str">
        <f>IF(MOD(punkt_szczepień__3[[#This Row],[l. płeć]],2)=1,"M","K")</f>
        <v>M</v>
      </c>
      <c r="I397">
        <f>IF(punkt_szczepień__3[[#This Row],[RODZAJ SZCZEPIONKI]]="Johnson&amp;Johnson",1,IF(punkt_szczepień__3[[#This Row],[KTÓRA DAWKA ]]=2,1,0))</f>
        <v>1</v>
      </c>
      <c r="J397">
        <f>HOUR(punkt_szczepień__3[[#This Row],[GODZINA ZASZCZEPIENIA]])</f>
        <v>11</v>
      </c>
      <c r="K397">
        <f>punkt_szczepień__3[[#This Row],[godz]]-7</f>
        <v>4</v>
      </c>
      <c r="L397">
        <f>VALUE(MID(punkt_szczepień__3[[#This Row],[PESEL]],1,1))</f>
        <v>8</v>
      </c>
    </row>
    <row r="398" spans="1:12" x14ac:dyDescent="0.25">
      <c r="A398" t="s">
        <v>404</v>
      </c>
      <c r="B398" t="s">
        <v>6</v>
      </c>
      <c r="C398" s="1">
        <v>0.48697916666666669</v>
      </c>
      <c r="D398">
        <v>1</v>
      </c>
      <c r="E398" t="str">
        <f>MID(punkt_szczepień__3[[#This Row],[PESEL]],3,1)</f>
        <v>0</v>
      </c>
      <c r="F398">
        <f t="shared" si="6"/>
        <v>19</v>
      </c>
      <c r="G398" t="str">
        <f>MID(punkt_szczepień__3[[#This Row],[PESEL]],10,1)</f>
        <v>7</v>
      </c>
      <c r="H398" t="str">
        <f>IF(MOD(punkt_szczepień__3[[#This Row],[l. płeć]],2)=1,"M","K")</f>
        <v>M</v>
      </c>
      <c r="I398">
        <f>IF(punkt_szczepień__3[[#This Row],[RODZAJ SZCZEPIONKI]]="Johnson&amp;Johnson",1,IF(punkt_szczepień__3[[#This Row],[KTÓRA DAWKA ]]=2,1,0))</f>
        <v>0</v>
      </c>
      <c r="J398">
        <f>HOUR(punkt_szczepień__3[[#This Row],[GODZINA ZASZCZEPIENIA]])</f>
        <v>11</v>
      </c>
      <c r="K398">
        <f>punkt_szczepień__3[[#This Row],[godz]]-7</f>
        <v>4</v>
      </c>
      <c r="L398">
        <f>VALUE(MID(punkt_szczepień__3[[#This Row],[PESEL]],1,1))</f>
        <v>2</v>
      </c>
    </row>
    <row r="399" spans="1:12" x14ac:dyDescent="0.25">
      <c r="A399" t="s">
        <v>405</v>
      </c>
      <c r="B399" t="s">
        <v>6</v>
      </c>
      <c r="C399" s="1">
        <v>0.48726851851851855</v>
      </c>
      <c r="D399">
        <v>1</v>
      </c>
      <c r="E399" t="str">
        <f>MID(punkt_szczepień__3[[#This Row],[PESEL]],3,1)</f>
        <v>0</v>
      </c>
      <c r="F399">
        <f t="shared" si="6"/>
        <v>19</v>
      </c>
      <c r="G399" t="str">
        <f>MID(punkt_szczepień__3[[#This Row],[PESEL]],10,1)</f>
        <v>5</v>
      </c>
      <c r="H399" t="str">
        <f>IF(MOD(punkt_szczepień__3[[#This Row],[l. płeć]],2)=1,"M","K")</f>
        <v>M</v>
      </c>
      <c r="I399">
        <f>IF(punkt_szczepień__3[[#This Row],[RODZAJ SZCZEPIONKI]]="Johnson&amp;Johnson",1,IF(punkt_szczepień__3[[#This Row],[KTÓRA DAWKA ]]=2,1,0))</f>
        <v>0</v>
      </c>
      <c r="J399">
        <f>HOUR(punkt_szczepień__3[[#This Row],[GODZINA ZASZCZEPIENIA]])</f>
        <v>11</v>
      </c>
      <c r="K399">
        <f>punkt_szczepień__3[[#This Row],[godz]]-7</f>
        <v>4</v>
      </c>
      <c r="L399">
        <f>VALUE(MID(punkt_szczepień__3[[#This Row],[PESEL]],1,1))</f>
        <v>5</v>
      </c>
    </row>
    <row r="400" spans="1:12" x14ac:dyDescent="0.25">
      <c r="A400" t="s">
        <v>406</v>
      </c>
      <c r="B400" t="s">
        <v>4</v>
      </c>
      <c r="C400" s="1">
        <v>0.48784722222222221</v>
      </c>
      <c r="D400">
        <v>2</v>
      </c>
      <c r="E400" t="str">
        <f>MID(punkt_szczepień__3[[#This Row],[PESEL]],3,1)</f>
        <v>1</v>
      </c>
      <c r="F400">
        <f t="shared" si="6"/>
        <v>19</v>
      </c>
      <c r="G400" t="str">
        <f>MID(punkt_szczepień__3[[#This Row],[PESEL]],10,1)</f>
        <v>9</v>
      </c>
      <c r="H400" t="str">
        <f>IF(MOD(punkt_szczepień__3[[#This Row],[l. płeć]],2)=1,"M","K")</f>
        <v>M</v>
      </c>
      <c r="I400">
        <f>IF(punkt_szczepień__3[[#This Row],[RODZAJ SZCZEPIONKI]]="Johnson&amp;Johnson",1,IF(punkt_szczepień__3[[#This Row],[KTÓRA DAWKA ]]=2,1,0))</f>
        <v>1</v>
      </c>
      <c r="J400">
        <f>HOUR(punkt_szczepień__3[[#This Row],[GODZINA ZASZCZEPIENIA]])</f>
        <v>11</v>
      </c>
      <c r="K400">
        <f>punkt_szczepień__3[[#This Row],[godz]]-7</f>
        <v>4</v>
      </c>
      <c r="L400">
        <f>VALUE(MID(punkt_szczepień__3[[#This Row],[PESEL]],1,1))</f>
        <v>4</v>
      </c>
    </row>
    <row r="401" spans="1:12" x14ac:dyDescent="0.25">
      <c r="A401" t="s">
        <v>407</v>
      </c>
      <c r="B401" t="s">
        <v>4</v>
      </c>
      <c r="C401" s="1">
        <v>0.48813657407407407</v>
      </c>
      <c r="D401">
        <v>1</v>
      </c>
      <c r="E401" t="str">
        <f>MID(punkt_szczepień__3[[#This Row],[PESEL]],3,1)</f>
        <v>0</v>
      </c>
      <c r="F401">
        <f t="shared" si="6"/>
        <v>19</v>
      </c>
      <c r="G401" t="str">
        <f>MID(punkt_szczepień__3[[#This Row],[PESEL]],10,1)</f>
        <v>1</v>
      </c>
      <c r="H401" t="str">
        <f>IF(MOD(punkt_szczepień__3[[#This Row],[l. płeć]],2)=1,"M","K")</f>
        <v>M</v>
      </c>
      <c r="I401">
        <f>IF(punkt_szczepień__3[[#This Row],[RODZAJ SZCZEPIONKI]]="Johnson&amp;Johnson",1,IF(punkt_szczepień__3[[#This Row],[KTÓRA DAWKA ]]=2,1,0))</f>
        <v>0</v>
      </c>
      <c r="J401">
        <f>HOUR(punkt_szczepień__3[[#This Row],[GODZINA ZASZCZEPIENIA]])</f>
        <v>11</v>
      </c>
      <c r="K401">
        <f>punkt_szczepień__3[[#This Row],[godz]]-7</f>
        <v>4</v>
      </c>
      <c r="L401">
        <f>VALUE(MID(punkt_szczepień__3[[#This Row],[PESEL]],1,1))</f>
        <v>5</v>
      </c>
    </row>
    <row r="402" spans="1:12" x14ac:dyDescent="0.25">
      <c r="A402" t="s">
        <v>408</v>
      </c>
      <c r="B402" t="s">
        <v>5</v>
      </c>
      <c r="C402" s="1">
        <v>0.48842592592592593</v>
      </c>
      <c r="D402">
        <v>1</v>
      </c>
      <c r="E402" t="str">
        <f>MID(punkt_szczepień__3[[#This Row],[PESEL]],3,1)</f>
        <v>1</v>
      </c>
      <c r="F402">
        <f t="shared" si="6"/>
        <v>19</v>
      </c>
      <c r="G402" t="str">
        <f>MID(punkt_szczepień__3[[#This Row],[PESEL]],10,1)</f>
        <v>1</v>
      </c>
      <c r="H402" t="str">
        <f>IF(MOD(punkt_szczepień__3[[#This Row],[l. płeć]],2)=1,"M","K")</f>
        <v>M</v>
      </c>
      <c r="I402">
        <f>IF(punkt_szczepień__3[[#This Row],[RODZAJ SZCZEPIONKI]]="Johnson&amp;Johnson",1,IF(punkt_szczepień__3[[#This Row],[KTÓRA DAWKA ]]=2,1,0))</f>
        <v>1</v>
      </c>
      <c r="J402">
        <f>HOUR(punkt_szczepień__3[[#This Row],[GODZINA ZASZCZEPIENIA]])</f>
        <v>11</v>
      </c>
      <c r="K402">
        <f>punkt_szczepień__3[[#This Row],[godz]]-7</f>
        <v>4</v>
      </c>
      <c r="L402">
        <f>VALUE(MID(punkt_szczepień__3[[#This Row],[PESEL]],1,1))</f>
        <v>9</v>
      </c>
    </row>
    <row r="403" spans="1:12" x14ac:dyDescent="0.25">
      <c r="A403" t="s">
        <v>409</v>
      </c>
      <c r="B403" t="s">
        <v>5</v>
      </c>
      <c r="C403" s="1">
        <v>0.48871527777777779</v>
      </c>
      <c r="D403">
        <v>1</v>
      </c>
      <c r="E403" t="str">
        <f>MID(punkt_szczepień__3[[#This Row],[PESEL]],3,1)</f>
        <v>0</v>
      </c>
      <c r="F403">
        <f t="shared" si="6"/>
        <v>19</v>
      </c>
      <c r="G403" t="str">
        <f>MID(punkt_szczepień__3[[#This Row],[PESEL]],10,1)</f>
        <v>8</v>
      </c>
      <c r="H403" t="str">
        <f>IF(MOD(punkt_szczepień__3[[#This Row],[l. płeć]],2)=1,"M","K")</f>
        <v>K</v>
      </c>
      <c r="I403">
        <f>IF(punkt_szczepień__3[[#This Row],[RODZAJ SZCZEPIONKI]]="Johnson&amp;Johnson",1,IF(punkt_szczepień__3[[#This Row],[KTÓRA DAWKA ]]=2,1,0))</f>
        <v>1</v>
      </c>
      <c r="J403">
        <f>HOUR(punkt_szczepień__3[[#This Row],[GODZINA ZASZCZEPIENIA]])</f>
        <v>11</v>
      </c>
      <c r="K403">
        <f>punkt_szczepień__3[[#This Row],[godz]]-7</f>
        <v>4</v>
      </c>
      <c r="L403">
        <f>VALUE(MID(punkt_szczepień__3[[#This Row],[PESEL]],1,1))</f>
        <v>3</v>
      </c>
    </row>
    <row r="404" spans="1:12" x14ac:dyDescent="0.25">
      <c r="A404" t="s">
        <v>410</v>
      </c>
      <c r="B404" t="s">
        <v>4</v>
      </c>
      <c r="C404" s="1">
        <v>0.48929398148148145</v>
      </c>
      <c r="D404">
        <v>2</v>
      </c>
      <c r="E404" t="str">
        <f>MID(punkt_szczepień__3[[#This Row],[PESEL]],3,1)</f>
        <v>0</v>
      </c>
      <c r="F404">
        <f t="shared" si="6"/>
        <v>19</v>
      </c>
      <c r="G404" t="str">
        <f>MID(punkt_szczepień__3[[#This Row],[PESEL]],10,1)</f>
        <v>3</v>
      </c>
      <c r="H404" t="str">
        <f>IF(MOD(punkt_szczepień__3[[#This Row],[l. płeć]],2)=1,"M","K")</f>
        <v>M</v>
      </c>
      <c r="I404">
        <f>IF(punkt_szczepień__3[[#This Row],[RODZAJ SZCZEPIONKI]]="Johnson&amp;Johnson",1,IF(punkt_szczepień__3[[#This Row],[KTÓRA DAWKA ]]=2,1,0))</f>
        <v>1</v>
      </c>
      <c r="J404">
        <f>HOUR(punkt_szczepień__3[[#This Row],[GODZINA ZASZCZEPIENIA]])</f>
        <v>11</v>
      </c>
      <c r="K404">
        <f>punkt_szczepień__3[[#This Row],[godz]]-7</f>
        <v>4</v>
      </c>
      <c r="L404">
        <f>VALUE(MID(punkt_szczepień__3[[#This Row],[PESEL]],1,1))</f>
        <v>5</v>
      </c>
    </row>
    <row r="405" spans="1:12" x14ac:dyDescent="0.25">
      <c r="A405" t="s">
        <v>411</v>
      </c>
      <c r="B405" t="s">
        <v>5</v>
      </c>
      <c r="C405" s="1">
        <v>0.48958333333333331</v>
      </c>
      <c r="D405">
        <v>1</v>
      </c>
      <c r="E405" t="str">
        <f>MID(punkt_szczepień__3[[#This Row],[PESEL]],3,1)</f>
        <v>1</v>
      </c>
      <c r="F405">
        <f t="shared" si="6"/>
        <v>19</v>
      </c>
      <c r="G405" t="str">
        <f>MID(punkt_szczepień__3[[#This Row],[PESEL]],10,1)</f>
        <v>7</v>
      </c>
      <c r="H405" t="str">
        <f>IF(MOD(punkt_szczepień__3[[#This Row],[l. płeć]],2)=1,"M","K")</f>
        <v>M</v>
      </c>
      <c r="I405">
        <f>IF(punkt_szczepień__3[[#This Row],[RODZAJ SZCZEPIONKI]]="Johnson&amp;Johnson",1,IF(punkt_szczepień__3[[#This Row],[KTÓRA DAWKA ]]=2,1,0))</f>
        <v>1</v>
      </c>
      <c r="J405">
        <f>HOUR(punkt_szczepień__3[[#This Row],[GODZINA ZASZCZEPIENIA]])</f>
        <v>11</v>
      </c>
      <c r="K405">
        <f>punkt_szczepień__3[[#This Row],[godz]]-7</f>
        <v>4</v>
      </c>
      <c r="L405">
        <f>VALUE(MID(punkt_szczepień__3[[#This Row],[PESEL]],1,1))</f>
        <v>8</v>
      </c>
    </row>
    <row r="406" spans="1:12" x14ac:dyDescent="0.25">
      <c r="A406" t="s">
        <v>412</v>
      </c>
      <c r="B406" t="s">
        <v>4</v>
      </c>
      <c r="C406" s="1">
        <v>0.48987268518518517</v>
      </c>
      <c r="D406">
        <v>1</v>
      </c>
      <c r="E406" t="str">
        <f>MID(punkt_szczepień__3[[#This Row],[PESEL]],3,1)</f>
        <v>0</v>
      </c>
      <c r="F406">
        <f t="shared" si="6"/>
        <v>19</v>
      </c>
      <c r="G406" t="str">
        <f>MID(punkt_szczepień__3[[#This Row],[PESEL]],10,1)</f>
        <v>5</v>
      </c>
      <c r="H406" t="str">
        <f>IF(MOD(punkt_szczepień__3[[#This Row],[l. płeć]],2)=1,"M","K")</f>
        <v>M</v>
      </c>
      <c r="I406">
        <f>IF(punkt_szczepień__3[[#This Row],[RODZAJ SZCZEPIONKI]]="Johnson&amp;Johnson",1,IF(punkt_szczepień__3[[#This Row],[KTÓRA DAWKA ]]=2,1,0))</f>
        <v>0</v>
      </c>
      <c r="J406">
        <f>HOUR(punkt_szczepień__3[[#This Row],[GODZINA ZASZCZEPIENIA]])</f>
        <v>11</v>
      </c>
      <c r="K406">
        <f>punkt_szczepień__3[[#This Row],[godz]]-7</f>
        <v>4</v>
      </c>
      <c r="L406">
        <f>VALUE(MID(punkt_szczepień__3[[#This Row],[PESEL]],1,1))</f>
        <v>5</v>
      </c>
    </row>
    <row r="407" spans="1:12" x14ac:dyDescent="0.25">
      <c r="A407" t="s">
        <v>413</v>
      </c>
      <c r="B407" t="s">
        <v>5</v>
      </c>
      <c r="C407" s="1">
        <v>0.49016203703703703</v>
      </c>
      <c r="D407">
        <v>1</v>
      </c>
      <c r="E407" t="str">
        <f>MID(punkt_szczepień__3[[#This Row],[PESEL]],3,1)</f>
        <v>0</v>
      </c>
      <c r="F407">
        <f t="shared" si="6"/>
        <v>19</v>
      </c>
      <c r="G407" t="str">
        <f>MID(punkt_szczepień__3[[#This Row],[PESEL]],10,1)</f>
        <v>1</v>
      </c>
      <c r="H407" t="str">
        <f>IF(MOD(punkt_szczepień__3[[#This Row],[l. płeć]],2)=1,"M","K")</f>
        <v>M</v>
      </c>
      <c r="I407">
        <f>IF(punkt_szczepień__3[[#This Row],[RODZAJ SZCZEPIONKI]]="Johnson&amp;Johnson",1,IF(punkt_szczepień__3[[#This Row],[KTÓRA DAWKA ]]=2,1,0))</f>
        <v>1</v>
      </c>
      <c r="J407">
        <f>HOUR(punkt_szczepień__3[[#This Row],[GODZINA ZASZCZEPIENIA]])</f>
        <v>11</v>
      </c>
      <c r="K407">
        <f>punkt_szczepień__3[[#This Row],[godz]]-7</f>
        <v>4</v>
      </c>
      <c r="L407">
        <f>VALUE(MID(punkt_szczepień__3[[#This Row],[PESEL]],1,1))</f>
        <v>8</v>
      </c>
    </row>
    <row r="408" spans="1:12" x14ac:dyDescent="0.25">
      <c r="A408" t="s">
        <v>414</v>
      </c>
      <c r="B408" t="s">
        <v>6</v>
      </c>
      <c r="C408" s="1">
        <v>0.4904513888888889</v>
      </c>
      <c r="D408">
        <v>1</v>
      </c>
      <c r="E408" t="str">
        <f>MID(punkt_szczepień__3[[#This Row],[PESEL]],3,1)</f>
        <v>0</v>
      </c>
      <c r="F408">
        <f t="shared" si="6"/>
        <v>19</v>
      </c>
      <c r="G408" t="str">
        <f>MID(punkt_szczepień__3[[#This Row],[PESEL]],10,1)</f>
        <v>1</v>
      </c>
      <c r="H408" t="str">
        <f>IF(MOD(punkt_szczepień__3[[#This Row],[l. płeć]],2)=1,"M","K")</f>
        <v>M</v>
      </c>
      <c r="I408">
        <f>IF(punkt_szczepień__3[[#This Row],[RODZAJ SZCZEPIONKI]]="Johnson&amp;Johnson",1,IF(punkt_szczepień__3[[#This Row],[KTÓRA DAWKA ]]=2,1,0))</f>
        <v>0</v>
      </c>
      <c r="J408">
        <f>HOUR(punkt_szczepień__3[[#This Row],[GODZINA ZASZCZEPIENIA]])</f>
        <v>11</v>
      </c>
      <c r="K408">
        <f>punkt_szczepień__3[[#This Row],[godz]]-7</f>
        <v>4</v>
      </c>
      <c r="L408">
        <f>VALUE(MID(punkt_szczepień__3[[#This Row],[PESEL]],1,1))</f>
        <v>3</v>
      </c>
    </row>
    <row r="409" spans="1:12" x14ac:dyDescent="0.25">
      <c r="A409" t="s">
        <v>415</v>
      </c>
      <c r="B409" t="s">
        <v>4</v>
      </c>
      <c r="C409" s="1">
        <v>0.49074074074074076</v>
      </c>
      <c r="D409">
        <v>1</v>
      </c>
      <c r="E409" t="str">
        <f>MID(punkt_szczepień__3[[#This Row],[PESEL]],3,1)</f>
        <v>0</v>
      </c>
      <c r="F409">
        <f t="shared" si="6"/>
        <v>19</v>
      </c>
      <c r="G409" t="str">
        <f>MID(punkt_szczepień__3[[#This Row],[PESEL]],10,1)</f>
        <v>4</v>
      </c>
      <c r="H409" t="str">
        <f>IF(MOD(punkt_szczepień__3[[#This Row],[l. płeć]],2)=1,"M","K")</f>
        <v>K</v>
      </c>
      <c r="I409">
        <f>IF(punkt_szczepień__3[[#This Row],[RODZAJ SZCZEPIONKI]]="Johnson&amp;Johnson",1,IF(punkt_szczepień__3[[#This Row],[KTÓRA DAWKA ]]=2,1,0))</f>
        <v>0</v>
      </c>
      <c r="J409">
        <f>HOUR(punkt_szczepień__3[[#This Row],[GODZINA ZASZCZEPIENIA]])</f>
        <v>11</v>
      </c>
      <c r="K409">
        <f>punkt_szczepień__3[[#This Row],[godz]]-7</f>
        <v>4</v>
      </c>
      <c r="L409">
        <f>VALUE(MID(punkt_szczepień__3[[#This Row],[PESEL]],1,1))</f>
        <v>9</v>
      </c>
    </row>
    <row r="410" spans="1:12" x14ac:dyDescent="0.25">
      <c r="A410" t="s">
        <v>416</v>
      </c>
      <c r="B410" t="s">
        <v>6</v>
      </c>
      <c r="C410" s="1">
        <v>0.49131944444444442</v>
      </c>
      <c r="D410">
        <v>2</v>
      </c>
      <c r="E410" t="str">
        <f>MID(punkt_szczepień__3[[#This Row],[PESEL]],3,1)</f>
        <v>0</v>
      </c>
      <c r="F410">
        <f t="shared" si="6"/>
        <v>19</v>
      </c>
      <c r="G410" t="str">
        <f>MID(punkt_szczepień__3[[#This Row],[PESEL]],10,1)</f>
        <v>1</v>
      </c>
      <c r="H410" t="str">
        <f>IF(MOD(punkt_szczepień__3[[#This Row],[l. płeć]],2)=1,"M","K")</f>
        <v>M</v>
      </c>
      <c r="I410">
        <f>IF(punkt_szczepień__3[[#This Row],[RODZAJ SZCZEPIONKI]]="Johnson&amp;Johnson",1,IF(punkt_szczepień__3[[#This Row],[KTÓRA DAWKA ]]=2,1,0))</f>
        <v>1</v>
      </c>
      <c r="J410">
        <f>HOUR(punkt_szczepień__3[[#This Row],[GODZINA ZASZCZEPIENIA]])</f>
        <v>11</v>
      </c>
      <c r="K410">
        <f>punkt_szczepień__3[[#This Row],[godz]]-7</f>
        <v>4</v>
      </c>
      <c r="L410">
        <f>VALUE(MID(punkt_szczepień__3[[#This Row],[PESEL]],1,1))</f>
        <v>6</v>
      </c>
    </row>
    <row r="411" spans="1:12" x14ac:dyDescent="0.25">
      <c r="A411" t="s">
        <v>417</v>
      </c>
      <c r="B411" t="s">
        <v>6</v>
      </c>
      <c r="C411" s="1">
        <v>0.49160879629629628</v>
      </c>
      <c r="D411">
        <v>1</v>
      </c>
      <c r="E411" t="str">
        <f>MID(punkt_szczepień__3[[#This Row],[PESEL]],3,1)</f>
        <v>0</v>
      </c>
      <c r="F411">
        <f t="shared" si="6"/>
        <v>19</v>
      </c>
      <c r="G411" t="str">
        <f>MID(punkt_szczepień__3[[#This Row],[PESEL]],10,1)</f>
        <v>4</v>
      </c>
      <c r="H411" t="str">
        <f>IF(MOD(punkt_szczepień__3[[#This Row],[l. płeć]],2)=1,"M","K")</f>
        <v>K</v>
      </c>
      <c r="I411">
        <f>IF(punkt_szczepień__3[[#This Row],[RODZAJ SZCZEPIONKI]]="Johnson&amp;Johnson",1,IF(punkt_szczepień__3[[#This Row],[KTÓRA DAWKA ]]=2,1,0))</f>
        <v>0</v>
      </c>
      <c r="J411">
        <f>HOUR(punkt_szczepień__3[[#This Row],[GODZINA ZASZCZEPIENIA]])</f>
        <v>11</v>
      </c>
      <c r="K411">
        <f>punkt_szczepień__3[[#This Row],[godz]]-7</f>
        <v>4</v>
      </c>
      <c r="L411">
        <f>VALUE(MID(punkt_szczepień__3[[#This Row],[PESEL]],1,1))</f>
        <v>7</v>
      </c>
    </row>
    <row r="412" spans="1:12" x14ac:dyDescent="0.25">
      <c r="A412" t="s">
        <v>418</v>
      </c>
      <c r="B412" t="s">
        <v>5</v>
      </c>
      <c r="C412" s="1">
        <v>0.49189814814814814</v>
      </c>
      <c r="D412">
        <v>1</v>
      </c>
      <c r="E412" t="str">
        <f>MID(punkt_szczepień__3[[#This Row],[PESEL]],3,1)</f>
        <v>0</v>
      </c>
      <c r="F412">
        <f t="shared" si="6"/>
        <v>19</v>
      </c>
      <c r="G412" t="str">
        <f>MID(punkt_szczepień__3[[#This Row],[PESEL]],10,1)</f>
        <v>5</v>
      </c>
      <c r="H412" t="str">
        <f>IF(MOD(punkt_szczepień__3[[#This Row],[l. płeć]],2)=1,"M","K")</f>
        <v>M</v>
      </c>
      <c r="I412">
        <f>IF(punkt_szczepień__3[[#This Row],[RODZAJ SZCZEPIONKI]]="Johnson&amp;Johnson",1,IF(punkt_szczepień__3[[#This Row],[KTÓRA DAWKA ]]=2,1,0))</f>
        <v>1</v>
      </c>
      <c r="J412">
        <f>HOUR(punkt_szczepień__3[[#This Row],[GODZINA ZASZCZEPIENIA]])</f>
        <v>11</v>
      </c>
      <c r="K412">
        <f>punkt_szczepień__3[[#This Row],[godz]]-7</f>
        <v>4</v>
      </c>
      <c r="L412">
        <f>VALUE(MID(punkt_szczepień__3[[#This Row],[PESEL]],1,1))</f>
        <v>9</v>
      </c>
    </row>
    <row r="413" spans="1:12" x14ac:dyDescent="0.25">
      <c r="A413" t="s">
        <v>419</v>
      </c>
      <c r="B413" t="s">
        <v>5</v>
      </c>
      <c r="C413" s="1">
        <v>0.4921875</v>
      </c>
      <c r="D413">
        <v>1</v>
      </c>
      <c r="E413" t="str">
        <f>MID(punkt_szczepień__3[[#This Row],[PESEL]],3,1)</f>
        <v>0</v>
      </c>
      <c r="F413">
        <f t="shared" si="6"/>
        <v>19</v>
      </c>
      <c r="G413" t="str">
        <f>MID(punkt_szczepień__3[[#This Row],[PESEL]],10,1)</f>
        <v>1</v>
      </c>
      <c r="H413" t="str">
        <f>IF(MOD(punkt_szczepień__3[[#This Row],[l. płeć]],2)=1,"M","K")</f>
        <v>M</v>
      </c>
      <c r="I413">
        <f>IF(punkt_szczepień__3[[#This Row],[RODZAJ SZCZEPIONKI]]="Johnson&amp;Johnson",1,IF(punkt_szczepień__3[[#This Row],[KTÓRA DAWKA ]]=2,1,0))</f>
        <v>1</v>
      </c>
      <c r="J413">
        <f>HOUR(punkt_szczepień__3[[#This Row],[GODZINA ZASZCZEPIENIA]])</f>
        <v>11</v>
      </c>
      <c r="K413">
        <f>punkt_szczepień__3[[#This Row],[godz]]-7</f>
        <v>4</v>
      </c>
      <c r="L413">
        <f>VALUE(MID(punkt_szczepień__3[[#This Row],[PESEL]],1,1))</f>
        <v>2</v>
      </c>
    </row>
    <row r="414" spans="1:12" x14ac:dyDescent="0.25">
      <c r="A414" t="s">
        <v>420</v>
      </c>
      <c r="B414" t="s">
        <v>6</v>
      </c>
      <c r="C414" s="1">
        <v>0.49276620370370372</v>
      </c>
      <c r="D414">
        <v>2</v>
      </c>
      <c r="E414" t="str">
        <f>MID(punkt_szczepień__3[[#This Row],[PESEL]],3,1)</f>
        <v>0</v>
      </c>
      <c r="F414">
        <f t="shared" si="6"/>
        <v>19</v>
      </c>
      <c r="G414" t="str">
        <f>MID(punkt_szczepień__3[[#This Row],[PESEL]],10,1)</f>
        <v>9</v>
      </c>
      <c r="H414" t="str">
        <f>IF(MOD(punkt_szczepień__3[[#This Row],[l. płeć]],2)=1,"M","K")</f>
        <v>M</v>
      </c>
      <c r="I414">
        <f>IF(punkt_szczepień__3[[#This Row],[RODZAJ SZCZEPIONKI]]="Johnson&amp;Johnson",1,IF(punkt_szczepień__3[[#This Row],[KTÓRA DAWKA ]]=2,1,0))</f>
        <v>1</v>
      </c>
      <c r="J414">
        <f>HOUR(punkt_szczepień__3[[#This Row],[GODZINA ZASZCZEPIENIA]])</f>
        <v>11</v>
      </c>
      <c r="K414">
        <f>punkt_szczepień__3[[#This Row],[godz]]-7</f>
        <v>4</v>
      </c>
      <c r="L414">
        <f>VALUE(MID(punkt_szczepień__3[[#This Row],[PESEL]],1,1))</f>
        <v>6</v>
      </c>
    </row>
    <row r="415" spans="1:12" x14ac:dyDescent="0.25">
      <c r="A415" t="s">
        <v>421</v>
      </c>
      <c r="B415" t="s">
        <v>6</v>
      </c>
      <c r="C415" s="1">
        <v>0.49305555555555558</v>
      </c>
      <c r="D415">
        <v>1</v>
      </c>
      <c r="E415" t="str">
        <f>MID(punkt_szczepień__3[[#This Row],[PESEL]],3,1)</f>
        <v>0</v>
      </c>
      <c r="F415">
        <f t="shared" si="6"/>
        <v>19</v>
      </c>
      <c r="G415" t="str">
        <f>MID(punkt_szczepień__3[[#This Row],[PESEL]],10,1)</f>
        <v>1</v>
      </c>
      <c r="H415" t="str">
        <f>IF(MOD(punkt_szczepień__3[[#This Row],[l. płeć]],2)=1,"M","K")</f>
        <v>M</v>
      </c>
      <c r="I415">
        <f>IF(punkt_szczepień__3[[#This Row],[RODZAJ SZCZEPIONKI]]="Johnson&amp;Johnson",1,IF(punkt_szczepień__3[[#This Row],[KTÓRA DAWKA ]]=2,1,0))</f>
        <v>0</v>
      </c>
      <c r="J415">
        <f>HOUR(punkt_szczepień__3[[#This Row],[GODZINA ZASZCZEPIENIA]])</f>
        <v>11</v>
      </c>
      <c r="K415">
        <f>punkt_szczepień__3[[#This Row],[godz]]-7</f>
        <v>4</v>
      </c>
      <c r="L415">
        <f>VALUE(MID(punkt_szczepień__3[[#This Row],[PESEL]],1,1))</f>
        <v>4</v>
      </c>
    </row>
    <row r="416" spans="1:12" x14ac:dyDescent="0.25">
      <c r="A416" t="s">
        <v>422</v>
      </c>
      <c r="B416" t="s">
        <v>6</v>
      </c>
      <c r="C416" s="1">
        <v>0.49363425925925924</v>
      </c>
      <c r="D416">
        <v>2</v>
      </c>
      <c r="E416" t="str">
        <f>MID(punkt_szczepień__3[[#This Row],[PESEL]],3,1)</f>
        <v>1</v>
      </c>
      <c r="F416">
        <f t="shared" si="6"/>
        <v>19</v>
      </c>
      <c r="G416" t="str">
        <f>MID(punkt_szczepień__3[[#This Row],[PESEL]],10,1)</f>
        <v>3</v>
      </c>
      <c r="H416" t="str">
        <f>IF(MOD(punkt_szczepień__3[[#This Row],[l. płeć]],2)=1,"M","K")</f>
        <v>M</v>
      </c>
      <c r="I416">
        <f>IF(punkt_szczepień__3[[#This Row],[RODZAJ SZCZEPIONKI]]="Johnson&amp;Johnson",1,IF(punkt_szczepień__3[[#This Row],[KTÓRA DAWKA ]]=2,1,0))</f>
        <v>1</v>
      </c>
      <c r="J416">
        <f>HOUR(punkt_szczepień__3[[#This Row],[GODZINA ZASZCZEPIENIA]])</f>
        <v>11</v>
      </c>
      <c r="K416">
        <f>punkt_szczepień__3[[#This Row],[godz]]-7</f>
        <v>4</v>
      </c>
      <c r="L416">
        <f>VALUE(MID(punkt_szczepień__3[[#This Row],[PESEL]],1,1))</f>
        <v>3</v>
      </c>
    </row>
    <row r="417" spans="1:12" x14ac:dyDescent="0.25">
      <c r="A417" t="s">
        <v>423</v>
      </c>
      <c r="B417" t="s">
        <v>4</v>
      </c>
      <c r="C417" s="1">
        <v>0.49421296296296297</v>
      </c>
      <c r="D417">
        <v>2</v>
      </c>
      <c r="E417" t="str">
        <f>MID(punkt_szczepień__3[[#This Row],[PESEL]],3,1)</f>
        <v>0</v>
      </c>
      <c r="F417">
        <f t="shared" si="6"/>
        <v>19</v>
      </c>
      <c r="G417" t="str">
        <f>MID(punkt_szczepień__3[[#This Row],[PESEL]],10,1)</f>
        <v>4</v>
      </c>
      <c r="H417" t="str">
        <f>IF(MOD(punkt_szczepień__3[[#This Row],[l. płeć]],2)=1,"M","K")</f>
        <v>K</v>
      </c>
      <c r="I417">
        <f>IF(punkt_szczepień__3[[#This Row],[RODZAJ SZCZEPIONKI]]="Johnson&amp;Johnson",1,IF(punkt_szczepień__3[[#This Row],[KTÓRA DAWKA ]]=2,1,0))</f>
        <v>1</v>
      </c>
      <c r="J417">
        <f>HOUR(punkt_szczepień__3[[#This Row],[GODZINA ZASZCZEPIENIA]])</f>
        <v>11</v>
      </c>
      <c r="K417">
        <f>punkt_szczepień__3[[#This Row],[godz]]-7</f>
        <v>4</v>
      </c>
      <c r="L417">
        <f>VALUE(MID(punkt_szczepień__3[[#This Row],[PESEL]],1,1))</f>
        <v>3</v>
      </c>
    </row>
    <row r="418" spans="1:12" x14ac:dyDescent="0.25">
      <c r="A418" t="s">
        <v>424</v>
      </c>
      <c r="B418" t="s">
        <v>5</v>
      </c>
      <c r="C418" s="1">
        <v>0.49450231481481483</v>
      </c>
      <c r="D418">
        <v>1</v>
      </c>
      <c r="E418" t="str">
        <f>MID(punkt_szczepień__3[[#This Row],[PESEL]],3,1)</f>
        <v>1</v>
      </c>
      <c r="F418">
        <f t="shared" si="6"/>
        <v>19</v>
      </c>
      <c r="G418" t="str">
        <f>MID(punkt_szczepień__3[[#This Row],[PESEL]],10,1)</f>
        <v>2</v>
      </c>
      <c r="H418" t="str">
        <f>IF(MOD(punkt_szczepień__3[[#This Row],[l. płeć]],2)=1,"M","K")</f>
        <v>K</v>
      </c>
      <c r="I418">
        <f>IF(punkt_szczepień__3[[#This Row],[RODZAJ SZCZEPIONKI]]="Johnson&amp;Johnson",1,IF(punkt_szczepień__3[[#This Row],[KTÓRA DAWKA ]]=2,1,0))</f>
        <v>1</v>
      </c>
      <c r="J418">
        <f>HOUR(punkt_szczepień__3[[#This Row],[GODZINA ZASZCZEPIENIA]])</f>
        <v>11</v>
      </c>
      <c r="K418">
        <f>punkt_szczepień__3[[#This Row],[godz]]-7</f>
        <v>4</v>
      </c>
      <c r="L418">
        <f>VALUE(MID(punkt_szczepień__3[[#This Row],[PESEL]],1,1))</f>
        <v>7</v>
      </c>
    </row>
    <row r="419" spans="1:12" x14ac:dyDescent="0.25">
      <c r="A419" t="s">
        <v>425</v>
      </c>
      <c r="B419" t="s">
        <v>4</v>
      </c>
      <c r="C419" s="1">
        <v>0.49479166666666669</v>
      </c>
      <c r="D419">
        <v>1</v>
      </c>
      <c r="E419" t="str">
        <f>MID(punkt_szczepień__3[[#This Row],[PESEL]],3,1)</f>
        <v>0</v>
      </c>
      <c r="F419">
        <f t="shared" si="6"/>
        <v>19</v>
      </c>
      <c r="G419" t="str">
        <f>MID(punkt_szczepień__3[[#This Row],[PESEL]],10,1)</f>
        <v>6</v>
      </c>
      <c r="H419" t="str">
        <f>IF(MOD(punkt_szczepień__3[[#This Row],[l. płeć]],2)=1,"M","K")</f>
        <v>K</v>
      </c>
      <c r="I419">
        <f>IF(punkt_szczepień__3[[#This Row],[RODZAJ SZCZEPIONKI]]="Johnson&amp;Johnson",1,IF(punkt_szczepień__3[[#This Row],[KTÓRA DAWKA ]]=2,1,0))</f>
        <v>0</v>
      </c>
      <c r="J419">
        <f>HOUR(punkt_szczepień__3[[#This Row],[GODZINA ZASZCZEPIENIA]])</f>
        <v>11</v>
      </c>
      <c r="K419">
        <f>punkt_szczepień__3[[#This Row],[godz]]-7</f>
        <v>4</v>
      </c>
      <c r="L419">
        <f>VALUE(MID(punkt_szczepień__3[[#This Row],[PESEL]],1,1))</f>
        <v>9</v>
      </c>
    </row>
    <row r="420" spans="1:12" x14ac:dyDescent="0.25">
      <c r="A420" t="s">
        <v>426</v>
      </c>
      <c r="B420" t="s">
        <v>7</v>
      </c>
      <c r="C420" s="1">
        <v>0.49537037037037035</v>
      </c>
      <c r="D420">
        <v>2</v>
      </c>
      <c r="E420" t="str">
        <f>MID(punkt_szczepień__3[[#This Row],[PESEL]],3,1)</f>
        <v>3</v>
      </c>
      <c r="F420">
        <f t="shared" si="6"/>
        <v>20</v>
      </c>
      <c r="G420" t="str">
        <f>MID(punkt_szczepień__3[[#This Row],[PESEL]],10,1)</f>
        <v>8</v>
      </c>
      <c r="H420" t="str">
        <f>IF(MOD(punkt_szczepień__3[[#This Row],[l. płeć]],2)=1,"M","K")</f>
        <v>K</v>
      </c>
      <c r="I420">
        <f>IF(punkt_szczepień__3[[#This Row],[RODZAJ SZCZEPIONKI]]="Johnson&amp;Johnson",1,IF(punkt_szczepień__3[[#This Row],[KTÓRA DAWKA ]]=2,1,0))</f>
        <v>1</v>
      </c>
      <c r="J420">
        <f>HOUR(punkt_szczepień__3[[#This Row],[GODZINA ZASZCZEPIENIA]])</f>
        <v>11</v>
      </c>
      <c r="K420">
        <f>punkt_szczepień__3[[#This Row],[godz]]-7</f>
        <v>4</v>
      </c>
      <c r="L420">
        <f>VALUE(MID(punkt_szczepień__3[[#This Row],[PESEL]],1,1))</f>
        <v>0</v>
      </c>
    </row>
    <row r="421" spans="1:12" x14ac:dyDescent="0.25">
      <c r="A421" t="s">
        <v>427</v>
      </c>
      <c r="B421" t="s">
        <v>5</v>
      </c>
      <c r="C421" s="1">
        <v>0.49565972222222221</v>
      </c>
      <c r="D421">
        <v>1</v>
      </c>
      <c r="E421" t="str">
        <f>MID(punkt_szczepień__3[[#This Row],[PESEL]],3,1)</f>
        <v>0</v>
      </c>
      <c r="F421">
        <f t="shared" si="6"/>
        <v>19</v>
      </c>
      <c r="G421" t="str">
        <f>MID(punkt_szczepień__3[[#This Row],[PESEL]],10,1)</f>
        <v>6</v>
      </c>
      <c r="H421" t="str">
        <f>IF(MOD(punkt_szczepień__3[[#This Row],[l. płeć]],2)=1,"M","K")</f>
        <v>K</v>
      </c>
      <c r="I421">
        <f>IF(punkt_szczepień__3[[#This Row],[RODZAJ SZCZEPIONKI]]="Johnson&amp;Johnson",1,IF(punkt_szczepień__3[[#This Row],[KTÓRA DAWKA ]]=2,1,0))</f>
        <v>1</v>
      </c>
      <c r="J421">
        <f>HOUR(punkt_szczepień__3[[#This Row],[GODZINA ZASZCZEPIENIA]])</f>
        <v>11</v>
      </c>
      <c r="K421">
        <f>punkt_szczepień__3[[#This Row],[godz]]-7</f>
        <v>4</v>
      </c>
      <c r="L421">
        <f>VALUE(MID(punkt_szczepień__3[[#This Row],[PESEL]],1,1))</f>
        <v>6</v>
      </c>
    </row>
    <row r="422" spans="1:12" x14ac:dyDescent="0.25">
      <c r="A422" t="s">
        <v>428</v>
      </c>
      <c r="B422" t="s">
        <v>4</v>
      </c>
      <c r="C422" s="1">
        <v>0.49623842592592593</v>
      </c>
      <c r="D422">
        <v>2</v>
      </c>
      <c r="E422" t="str">
        <f>MID(punkt_szczepień__3[[#This Row],[PESEL]],3,1)</f>
        <v>0</v>
      </c>
      <c r="F422">
        <f t="shared" si="6"/>
        <v>19</v>
      </c>
      <c r="G422" t="str">
        <f>MID(punkt_szczepień__3[[#This Row],[PESEL]],10,1)</f>
        <v>3</v>
      </c>
      <c r="H422" t="str">
        <f>IF(MOD(punkt_szczepień__3[[#This Row],[l. płeć]],2)=1,"M","K")</f>
        <v>M</v>
      </c>
      <c r="I422">
        <f>IF(punkt_szczepień__3[[#This Row],[RODZAJ SZCZEPIONKI]]="Johnson&amp;Johnson",1,IF(punkt_szczepień__3[[#This Row],[KTÓRA DAWKA ]]=2,1,0))</f>
        <v>1</v>
      </c>
      <c r="J422">
        <f>HOUR(punkt_szczepień__3[[#This Row],[GODZINA ZASZCZEPIENIA]])</f>
        <v>11</v>
      </c>
      <c r="K422">
        <f>punkt_szczepień__3[[#This Row],[godz]]-7</f>
        <v>4</v>
      </c>
      <c r="L422">
        <f>VALUE(MID(punkt_szczepień__3[[#This Row],[PESEL]],1,1))</f>
        <v>2</v>
      </c>
    </row>
    <row r="423" spans="1:12" x14ac:dyDescent="0.25">
      <c r="A423" t="s">
        <v>429</v>
      </c>
      <c r="B423" t="s">
        <v>5</v>
      </c>
      <c r="C423" s="1">
        <v>0.49652777777777779</v>
      </c>
      <c r="D423">
        <v>1</v>
      </c>
      <c r="E423" t="str">
        <f>MID(punkt_szczepień__3[[#This Row],[PESEL]],3,1)</f>
        <v>0</v>
      </c>
      <c r="F423">
        <f t="shared" si="6"/>
        <v>19</v>
      </c>
      <c r="G423" t="str">
        <f>MID(punkt_szczepień__3[[#This Row],[PESEL]],10,1)</f>
        <v>7</v>
      </c>
      <c r="H423" t="str">
        <f>IF(MOD(punkt_szczepień__3[[#This Row],[l. płeć]],2)=1,"M","K")</f>
        <v>M</v>
      </c>
      <c r="I423">
        <f>IF(punkt_szczepień__3[[#This Row],[RODZAJ SZCZEPIONKI]]="Johnson&amp;Johnson",1,IF(punkt_szczepień__3[[#This Row],[KTÓRA DAWKA ]]=2,1,0))</f>
        <v>1</v>
      </c>
      <c r="J423">
        <f>HOUR(punkt_szczepień__3[[#This Row],[GODZINA ZASZCZEPIENIA]])</f>
        <v>11</v>
      </c>
      <c r="K423">
        <f>punkt_szczepień__3[[#This Row],[godz]]-7</f>
        <v>4</v>
      </c>
      <c r="L423">
        <f>VALUE(MID(punkt_szczepień__3[[#This Row],[PESEL]],1,1))</f>
        <v>8</v>
      </c>
    </row>
    <row r="424" spans="1:12" x14ac:dyDescent="0.25">
      <c r="A424" t="s">
        <v>430</v>
      </c>
      <c r="B424" t="s">
        <v>6</v>
      </c>
      <c r="C424" s="1">
        <v>0.49681712962962965</v>
      </c>
      <c r="D424">
        <v>1</v>
      </c>
      <c r="E424" t="str">
        <f>MID(punkt_szczepień__3[[#This Row],[PESEL]],3,1)</f>
        <v>0</v>
      </c>
      <c r="F424">
        <f t="shared" si="6"/>
        <v>19</v>
      </c>
      <c r="G424" t="str">
        <f>MID(punkt_szczepień__3[[#This Row],[PESEL]],10,1)</f>
        <v>3</v>
      </c>
      <c r="H424" t="str">
        <f>IF(MOD(punkt_szczepień__3[[#This Row],[l. płeć]],2)=1,"M","K")</f>
        <v>M</v>
      </c>
      <c r="I424">
        <f>IF(punkt_szczepień__3[[#This Row],[RODZAJ SZCZEPIONKI]]="Johnson&amp;Johnson",1,IF(punkt_szczepień__3[[#This Row],[KTÓRA DAWKA ]]=2,1,0))</f>
        <v>0</v>
      </c>
      <c r="J424">
        <f>HOUR(punkt_szczepień__3[[#This Row],[GODZINA ZASZCZEPIENIA]])</f>
        <v>11</v>
      </c>
      <c r="K424">
        <f>punkt_szczepień__3[[#This Row],[godz]]-7</f>
        <v>4</v>
      </c>
      <c r="L424">
        <f>VALUE(MID(punkt_szczepień__3[[#This Row],[PESEL]],1,1))</f>
        <v>6</v>
      </c>
    </row>
    <row r="425" spans="1:12" x14ac:dyDescent="0.25">
      <c r="A425" t="s">
        <v>431</v>
      </c>
      <c r="B425" t="s">
        <v>5</v>
      </c>
      <c r="C425" s="1">
        <v>0.49710648148148145</v>
      </c>
      <c r="D425">
        <v>1</v>
      </c>
      <c r="E425" t="str">
        <f>MID(punkt_szczepień__3[[#This Row],[PESEL]],3,1)</f>
        <v>0</v>
      </c>
      <c r="F425">
        <f t="shared" si="6"/>
        <v>19</v>
      </c>
      <c r="G425" t="str">
        <f>MID(punkt_szczepień__3[[#This Row],[PESEL]],10,1)</f>
        <v>9</v>
      </c>
      <c r="H425" t="str">
        <f>IF(MOD(punkt_szczepień__3[[#This Row],[l. płeć]],2)=1,"M","K")</f>
        <v>M</v>
      </c>
      <c r="I425">
        <f>IF(punkt_szczepień__3[[#This Row],[RODZAJ SZCZEPIONKI]]="Johnson&amp;Johnson",1,IF(punkt_szczepień__3[[#This Row],[KTÓRA DAWKA ]]=2,1,0))</f>
        <v>1</v>
      </c>
      <c r="J425">
        <f>HOUR(punkt_szczepień__3[[#This Row],[GODZINA ZASZCZEPIENIA]])</f>
        <v>11</v>
      </c>
      <c r="K425">
        <f>punkt_szczepień__3[[#This Row],[godz]]-7</f>
        <v>4</v>
      </c>
      <c r="L425">
        <f>VALUE(MID(punkt_szczepień__3[[#This Row],[PESEL]],1,1))</f>
        <v>2</v>
      </c>
    </row>
    <row r="426" spans="1:12" x14ac:dyDescent="0.25">
      <c r="A426" t="s">
        <v>432</v>
      </c>
      <c r="B426" t="s">
        <v>5</v>
      </c>
      <c r="C426" s="1">
        <v>0.49739583333333331</v>
      </c>
      <c r="D426">
        <v>1</v>
      </c>
      <c r="E426" t="str">
        <f>MID(punkt_szczepień__3[[#This Row],[PESEL]],3,1)</f>
        <v>1</v>
      </c>
      <c r="F426">
        <f t="shared" si="6"/>
        <v>19</v>
      </c>
      <c r="G426" t="str">
        <f>MID(punkt_szczepień__3[[#This Row],[PESEL]],10,1)</f>
        <v>7</v>
      </c>
      <c r="H426" t="str">
        <f>IF(MOD(punkt_szczepień__3[[#This Row],[l. płeć]],2)=1,"M","K")</f>
        <v>M</v>
      </c>
      <c r="I426">
        <f>IF(punkt_szczepień__3[[#This Row],[RODZAJ SZCZEPIONKI]]="Johnson&amp;Johnson",1,IF(punkt_szczepień__3[[#This Row],[KTÓRA DAWKA ]]=2,1,0))</f>
        <v>1</v>
      </c>
      <c r="J426">
        <f>HOUR(punkt_szczepień__3[[#This Row],[GODZINA ZASZCZEPIENIA]])</f>
        <v>11</v>
      </c>
      <c r="K426">
        <f>punkt_szczepień__3[[#This Row],[godz]]-7</f>
        <v>4</v>
      </c>
      <c r="L426">
        <f>VALUE(MID(punkt_szczepień__3[[#This Row],[PESEL]],1,1))</f>
        <v>3</v>
      </c>
    </row>
    <row r="427" spans="1:12" x14ac:dyDescent="0.25">
      <c r="A427" t="s">
        <v>433</v>
      </c>
      <c r="B427" t="s">
        <v>6</v>
      </c>
      <c r="C427" s="1">
        <v>0.49768518518518517</v>
      </c>
      <c r="D427">
        <v>1</v>
      </c>
      <c r="E427" t="str">
        <f>MID(punkt_szczepień__3[[#This Row],[PESEL]],3,1)</f>
        <v>1</v>
      </c>
      <c r="F427">
        <f t="shared" si="6"/>
        <v>19</v>
      </c>
      <c r="G427" t="str">
        <f>MID(punkt_szczepień__3[[#This Row],[PESEL]],10,1)</f>
        <v>1</v>
      </c>
      <c r="H427" t="str">
        <f>IF(MOD(punkt_szczepień__3[[#This Row],[l. płeć]],2)=1,"M","K")</f>
        <v>M</v>
      </c>
      <c r="I427">
        <f>IF(punkt_szczepień__3[[#This Row],[RODZAJ SZCZEPIONKI]]="Johnson&amp;Johnson",1,IF(punkt_szczepień__3[[#This Row],[KTÓRA DAWKA ]]=2,1,0))</f>
        <v>0</v>
      </c>
      <c r="J427">
        <f>HOUR(punkt_szczepień__3[[#This Row],[GODZINA ZASZCZEPIENIA]])</f>
        <v>11</v>
      </c>
      <c r="K427">
        <f>punkt_szczepień__3[[#This Row],[godz]]-7</f>
        <v>4</v>
      </c>
      <c r="L427">
        <f>VALUE(MID(punkt_szczepień__3[[#This Row],[PESEL]],1,1))</f>
        <v>3</v>
      </c>
    </row>
    <row r="428" spans="1:12" x14ac:dyDescent="0.25">
      <c r="A428" t="s">
        <v>434</v>
      </c>
      <c r="B428" t="s">
        <v>5</v>
      </c>
      <c r="C428" s="1">
        <v>0.49797453703703703</v>
      </c>
      <c r="D428">
        <v>1</v>
      </c>
      <c r="E428" t="str">
        <f>MID(punkt_szczepień__3[[#This Row],[PESEL]],3,1)</f>
        <v>3</v>
      </c>
      <c r="F428">
        <f t="shared" si="6"/>
        <v>20</v>
      </c>
      <c r="G428" t="str">
        <f>MID(punkt_szczepień__3[[#This Row],[PESEL]],10,1)</f>
        <v>3</v>
      </c>
      <c r="H428" t="str">
        <f>IF(MOD(punkt_szczepień__3[[#This Row],[l. płeć]],2)=1,"M","K")</f>
        <v>M</v>
      </c>
      <c r="I428">
        <f>IF(punkt_szczepień__3[[#This Row],[RODZAJ SZCZEPIONKI]]="Johnson&amp;Johnson",1,IF(punkt_szczepień__3[[#This Row],[KTÓRA DAWKA ]]=2,1,0))</f>
        <v>1</v>
      </c>
      <c r="J428">
        <f>HOUR(punkt_szczepień__3[[#This Row],[GODZINA ZASZCZEPIENIA]])</f>
        <v>11</v>
      </c>
      <c r="K428">
        <f>punkt_szczepień__3[[#This Row],[godz]]-7</f>
        <v>4</v>
      </c>
      <c r="L428">
        <f>VALUE(MID(punkt_szczepień__3[[#This Row],[PESEL]],1,1))</f>
        <v>0</v>
      </c>
    </row>
    <row r="429" spans="1:12" x14ac:dyDescent="0.25">
      <c r="A429" t="s">
        <v>435</v>
      </c>
      <c r="B429" t="s">
        <v>4</v>
      </c>
      <c r="C429" s="1">
        <v>0.4982638888888889</v>
      </c>
      <c r="D429">
        <v>1</v>
      </c>
      <c r="E429" t="str">
        <f>MID(punkt_szczepień__3[[#This Row],[PESEL]],3,1)</f>
        <v>0</v>
      </c>
      <c r="F429">
        <f t="shared" si="6"/>
        <v>19</v>
      </c>
      <c r="G429" t="str">
        <f>MID(punkt_szczepień__3[[#This Row],[PESEL]],10,1)</f>
        <v>6</v>
      </c>
      <c r="H429" t="str">
        <f>IF(MOD(punkt_szczepień__3[[#This Row],[l. płeć]],2)=1,"M","K")</f>
        <v>K</v>
      </c>
      <c r="I429">
        <f>IF(punkt_szczepień__3[[#This Row],[RODZAJ SZCZEPIONKI]]="Johnson&amp;Johnson",1,IF(punkt_szczepień__3[[#This Row],[KTÓRA DAWKA ]]=2,1,0))</f>
        <v>0</v>
      </c>
      <c r="J429">
        <f>HOUR(punkt_szczepień__3[[#This Row],[GODZINA ZASZCZEPIENIA]])</f>
        <v>11</v>
      </c>
      <c r="K429">
        <f>punkt_szczepień__3[[#This Row],[godz]]-7</f>
        <v>4</v>
      </c>
      <c r="L429">
        <f>VALUE(MID(punkt_szczepień__3[[#This Row],[PESEL]],1,1))</f>
        <v>2</v>
      </c>
    </row>
    <row r="430" spans="1:12" x14ac:dyDescent="0.25">
      <c r="A430" t="s">
        <v>436</v>
      </c>
      <c r="B430" t="s">
        <v>5</v>
      </c>
      <c r="C430" s="1">
        <v>0.49855324074074076</v>
      </c>
      <c r="D430">
        <v>1</v>
      </c>
      <c r="E430" t="str">
        <f>MID(punkt_szczepień__3[[#This Row],[PESEL]],3,1)</f>
        <v>0</v>
      </c>
      <c r="F430">
        <f t="shared" si="6"/>
        <v>19</v>
      </c>
      <c r="G430" t="str">
        <f>MID(punkt_szczepień__3[[#This Row],[PESEL]],10,1)</f>
        <v>5</v>
      </c>
      <c r="H430" t="str">
        <f>IF(MOD(punkt_szczepień__3[[#This Row],[l. płeć]],2)=1,"M","K")</f>
        <v>M</v>
      </c>
      <c r="I430">
        <f>IF(punkt_szczepień__3[[#This Row],[RODZAJ SZCZEPIONKI]]="Johnson&amp;Johnson",1,IF(punkt_szczepień__3[[#This Row],[KTÓRA DAWKA ]]=2,1,0))</f>
        <v>1</v>
      </c>
      <c r="J430">
        <f>HOUR(punkt_szczepień__3[[#This Row],[GODZINA ZASZCZEPIENIA]])</f>
        <v>11</v>
      </c>
      <c r="K430">
        <f>punkt_szczepień__3[[#This Row],[godz]]-7</f>
        <v>4</v>
      </c>
      <c r="L430">
        <f>VALUE(MID(punkt_szczepień__3[[#This Row],[PESEL]],1,1))</f>
        <v>5</v>
      </c>
    </row>
    <row r="431" spans="1:12" x14ac:dyDescent="0.25">
      <c r="A431" t="s">
        <v>437</v>
      </c>
      <c r="B431" t="s">
        <v>5</v>
      </c>
      <c r="C431" s="1">
        <v>0.49884259259259262</v>
      </c>
      <c r="D431">
        <v>1</v>
      </c>
      <c r="E431" t="str">
        <f>MID(punkt_szczepień__3[[#This Row],[PESEL]],3,1)</f>
        <v>3</v>
      </c>
      <c r="F431">
        <f t="shared" si="6"/>
        <v>20</v>
      </c>
      <c r="G431" t="str">
        <f>MID(punkt_szczepień__3[[#This Row],[PESEL]],10,1)</f>
        <v>2</v>
      </c>
      <c r="H431" t="str">
        <f>IF(MOD(punkt_szczepień__3[[#This Row],[l. płeć]],2)=1,"M","K")</f>
        <v>K</v>
      </c>
      <c r="I431">
        <f>IF(punkt_szczepień__3[[#This Row],[RODZAJ SZCZEPIONKI]]="Johnson&amp;Johnson",1,IF(punkt_szczepień__3[[#This Row],[KTÓRA DAWKA ]]=2,1,0))</f>
        <v>1</v>
      </c>
      <c r="J431">
        <f>HOUR(punkt_szczepień__3[[#This Row],[GODZINA ZASZCZEPIENIA]])</f>
        <v>11</v>
      </c>
      <c r="K431">
        <f>punkt_szczepień__3[[#This Row],[godz]]-7</f>
        <v>4</v>
      </c>
      <c r="L431">
        <f>VALUE(MID(punkt_szczepień__3[[#This Row],[PESEL]],1,1))</f>
        <v>0</v>
      </c>
    </row>
    <row r="432" spans="1:12" x14ac:dyDescent="0.25">
      <c r="A432" t="s">
        <v>438</v>
      </c>
      <c r="B432" t="s">
        <v>6</v>
      </c>
      <c r="C432" s="1">
        <v>0.49942129629629628</v>
      </c>
      <c r="D432">
        <v>2</v>
      </c>
      <c r="E432" t="str">
        <f>MID(punkt_szczepień__3[[#This Row],[PESEL]],3,1)</f>
        <v>0</v>
      </c>
      <c r="F432">
        <f t="shared" si="6"/>
        <v>19</v>
      </c>
      <c r="G432" t="str">
        <f>MID(punkt_szczepień__3[[#This Row],[PESEL]],10,1)</f>
        <v>8</v>
      </c>
      <c r="H432" t="str">
        <f>IF(MOD(punkt_szczepień__3[[#This Row],[l. płeć]],2)=1,"M","K")</f>
        <v>K</v>
      </c>
      <c r="I432">
        <f>IF(punkt_szczepień__3[[#This Row],[RODZAJ SZCZEPIONKI]]="Johnson&amp;Johnson",1,IF(punkt_szczepień__3[[#This Row],[KTÓRA DAWKA ]]=2,1,0))</f>
        <v>1</v>
      </c>
      <c r="J432">
        <f>HOUR(punkt_szczepień__3[[#This Row],[GODZINA ZASZCZEPIENIA]])</f>
        <v>11</v>
      </c>
      <c r="K432">
        <f>punkt_szczepień__3[[#This Row],[godz]]-7</f>
        <v>4</v>
      </c>
      <c r="L432">
        <f>VALUE(MID(punkt_szczepień__3[[#This Row],[PESEL]],1,1))</f>
        <v>7</v>
      </c>
    </row>
    <row r="433" spans="1:12" x14ac:dyDescent="0.25">
      <c r="A433" t="s">
        <v>439</v>
      </c>
      <c r="B433" t="s">
        <v>5</v>
      </c>
      <c r="C433" s="1">
        <v>0.49971064814814814</v>
      </c>
      <c r="D433">
        <v>1</v>
      </c>
      <c r="E433" t="str">
        <f>MID(punkt_szczepień__3[[#This Row],[PESEL]],3,1)</f>
        <v>0</v>
      </c>
      <c r="F433">
        <f t="shared" si="6"/>
        <v>19</v>
      </c>
      <c r="G433" t="str">
        <f>MID(punkt_szczepień__3[[#This Row],[PESEL]],10,1)</f>
        <v>6</v>
      </c>
      <c r="H433" t="str">
        <f>IF(MOD(punkt_szczepień__3[[#This Row],[l. płeć]],2)=1,"M","K")</f>
        <v>K</v>
      </c>
      <c r="I433">
        <f>IF(punkt_szczepień__3[[#This Row],[RODZAJ SZCZEPIONKI]]="Johnson&amp;Johnson",1,IF(punkt_szczepień__3[[#This Row],[KTÓRA DAWKA ]]=2,1,0))</f>
        <v>1</v>
      </c>
      <c r="J433">
        <f>HOUR(punkt_szczepień__3[[#This Row],[GODZINA ZASZCZEPIENIA]])</f>
        <v>11</v>
      </c>
      <c r="K433">
        <f>punkt_szczepień__3[[#This Row],[godz]]-7</f>
        <v>4</v>
      </c>
      <c r="L433">
        <f>VALUE(MID(punkt_szczepień__3[[#This Row],[PESEL]],1,1))</f>
        <v>9</v>
      </c>
    </row>
    <row r="434" spans="1:12" x14ac:dyDescent="0.25">
      <c r="A434" t="s">
        <v>440</v>
      </c>
      <c r="B434" t="s">
        <v>6</v>
      </c>
      <c r="C434" s="1">
        <v>0.50028935185185186</v>
      </c>
      <c r="D434">
        <v>2</v>
      </c>
      <c r="E434" t="str">
        <f>MID(punkt_szczepień__3[[#This Row],[PESEL]],3,1)</f>
        <v>1</v>
      </c>
      <c r="F434">
        <f t="shared" si="6"/>
        <v>19</v>
      </c>
      <c r="G434" t="str">
        <f>MID(punkt_szczepień__3[[#This Row],[PESEL]],10,1)</f>
        <v>1</v>
      </c>
      <c r="H434" t="str">
        <f>IF(MOD(punkt_szczepień__3[[#This Row],[l. płeć]],2)=1,"M","K")</f>
        <v>M</v>
      </c>
      <c r="I434">
        <f>IF(punkt_szczepień__3[[#This Row],[RODZAJ SZCZEPIONKI]]="Johnson&amp;Johnson",1,IF(punkt_szczepień__3[[#This Row],[KTÓRA DAWKA ]]=2,1,0))</f>
        <v>1</v>
      </c>
      <c r="J434">
        <f>HOUR(punkt_szczepień__3[[#This Row],[GODZINA ZASZCZEPIENIA]])</f>
        <v>12</v>
      </c>
      <c r="K434">
        <f>punkt_szczepień__3[[#This Row],[godz]]-7</f>
        <v>5</v>
      </c>
      <c r="L434">
        <f>VALUE(MID(punkt_szczepień__3[[#This Row],[PESEL]],1,1))</f>
        <v>5</v>
      </c>
    </row>
    <row r="435" spans="1:12" x14ac:dyDescent="0.25">
      <c r="A435" t="s">
        <v>441</v>
      </c>
      <c r="B435" t="s">
        <v>4</v>
      </c>
      <c r="C435" s="1">
        <v>0.50057870370370372</v>
      </c>
      <c r="D435">
        <v>1</v>
      </c>
      <c r="E435" t="str">
        <f>MID(punkt_szczepień__3[[#This Row],[PESEL]],3,1)</f>
        <v>0</v>
      </c>
      <c r="F435">
        <f t="shared" si="6"/>
        <v>19</v>
      </c>
      <c r="G435" t="str">
        <f>MID(punkt_szczepień__3[[#This Row],[PESEL]],10,1)</f>
        <v>8</v>
      </c>
      <c r="H435" t="str">
        <f>IF(MOD(punkt_szczepień__3[[#This Row],[l. płeć]],2)=1,"M","K")</f>
        <v>K</v>
      </c>
      <c r="I435">
        <f>IF(punkt_szczepień__3[[#This Row],[RODZAJ SZCZEPIONKI]]="Johnson&amp;Johnson",1,IF(punkt_szczepień__3[[#This Row],[KTÓRA DAWKA ]]=2,1,0))</f>
        <v>0</v>
      </c>
      <c r="J435">
        <f>HOUR(punkt_szczepień__3[[#This Row],[GODZINA ZASZCZEPIENIA]])</f>
        <v>12</v>
      </c>
      <c r="K435">
        <f>punkt_szczepień__3[[#This Row],[godz]]-7</f>
        <v>5</v>
      </c>
      <c r="L435">
        <f>VALUE(MID(punkt_szczepień__3[[#This Row],[PESEL]],1,1))</f>
        <v>5</v>
      </c>
    </row>
    <row r="436" spans="1:12" x14ac:dyDescent="0.25">
      <c r="A436" t="s">
        <v>442</v>
      </c>
      <c r="B436" t="s">
        <v>5</v>
      </c>
      <c r="C436" s="1">
        <v>0.50086805555555558</v>
      </c>
      <c r="D436">
        <v>1</v>
      </c>
      <c r="E436" t="str">
        <f>MID(punkt_szczepień__3[[#This Row],[PESEL]],3,1)</f>
        <v>0</v>
      </c>
      <c r="F436">
        <f t="shared" si="6"/>
        <v>19</v>
      </c>
      <c r="G436" t="str">
        <f>MID(punkt_szczepień__3[[#This Row],[PESEL]],10,1)</f>
        <v>9</v>
      </c>
      <c r="H436" t="str">
        <f>IF(MOD(punkt_szczepień__3[[#This Row],[l. płeć]],2)=1,"M","K")</f>
        <v>M</v>
      </c>
      <c r="I436">
        <f>IF(punkt_szczepień__3[[#This Row],[RODZAJ SZCZEPIONKI]]="Johnson&amp;Johnson",1,IF(punkt_szczepień__3[[#This Row],[KTÓRA DAWKA ]]=2,1,0))</f>
        <v>1</v>
      </c>
      <c r="J436">
        <f>HOUR(punkt_szczepień__3[[#This Row],[GODZINA ZASZCZEPIENIA]])</f>
        <v>12</v>
      </c>
      <c r="K436">
        <f>punkt_szczepień__3[[#This Row],[godz]]-7</f>
        <v>5</v>
      </c>
      <c r="L436">
        <f>VALUE(MID(punkt_szczepień__3[[#This Row],[PESEL]],1,1))</f>
        <v>4</v>
      </c>
    </row>
    <row r="437" spans="1:12" x14ac:dyDescent="0.25">
      <c r="A437" t="s">
        <v>443</v>
      </c>
      <c r="B437" t="s">
        <v>4</v>
      </c>
      <c r="C437" s="1">
        <v>0.50115740740740744</v>
      </c>
      <c r="D437">
        <v>1</v>
      </c>
      <c r="E437" t="str">
        <f>MID(punkt_szczepień__3[[#This Row],[PESEL]],3,1)</f>
        <v>0</v>
      </c>
      <c r="F437">
        <f t="shared" si="6"/>
        <v>19</v>
      </c>
      <c r="G437" t="str">
        <f>MID(punkt_szczepień__3[[#This Row],[PESEL]],10,1)</f>
        <v>4</v>
      </c>
      <c r="H437" t="str">
        <f>IF(MOD(punkt_szczepień__3[[#This Row],[l. płeć]],2)=1,"M","K")</f>
        <v>K</v>
      </c>
      <c r="I437">
        <f>IF(punkt_szczepień__3[[#This Row],[RODZAJ SZCZEPIONKI]]="Johnson&amp;Johnson",1,IF(punkt_szczepień__3[[#This Row],[KTÓRA DAWKA ]]=2,1,0))</f>
        <v>0</v>
      </c>
      <c r="J437">
        <f>HOUR(punkt_szczepień__3[[#This Row],[GODZINA ZASZCZEPIENIA]])</f>
        <v>12</v>
      </c>
      <c r="K437">
        <f>punkt_szczepień__3[[#This Row],[godz]]-7</f>
        <v>5</v>
      </c>
      <c r="L437">
        <f>VALUE(MID(punkt_szczepień__3[[#This Row],[PESEL]],1,1))</f>
        <v>8</v>
      </c>
    </row>
    <row r="438" spans="1:12" x14ac:dyDescent="0.25">
      <c r="A438" t="s">
        <v>444</v>
      </c>
      <c r="B438" t="s">
        <v>6</v>
      </c>
      <c r="C438" s="1">
        <v>0.5014467592592593</v>
      </c>
      <c r="D438">
        <v>1</v>
      </c>
      <c r="E438" t="str">
        <f>MID(punkt_szczepień__3[[#This Row],[PESEL]],3,1)</f>
        <v>0</v>
      </c>
      <c r="F438">
        <f t="shared" si="6"/>
        <v>19</v>
      </c>
      <c r="G438" t="str">
        <f>MID(punkt_szczepień__3[[#This Row],[PESEL]],10,1)</f>
        <v>4</v>
      </c>
      <c r="H438" t="str">
        <f>IF(MOD(punkt_szczepień__3[[#This Row],[l. płeć]],2)=1,"M","K")</f>
        <v>K</v>
      </c>
      <c r="I438">
        <f>IF(punkt_szczepień__3[[#This Row],[RODZAJ SZCZEPIONKI]]="Johnson&amp;Johnson",1,IF(punkt_szczepień__3[[#This Row],[KTÓRA DAWKA ]]=2,1,0))</f>
        <v>0</v>
      </c>
      <c r="J438">
        <f>HOUR(punkt_szczepień__3[[#This Row],[GODZINA ZASZCZEPIENIA]])</f>
        <v>12</v>
      </c>
      <c r="K438">
        <f>punkt_szczepień__3[[#This Row],[godz]]-7</f>
        <v>5</v>
      </c>
      <c r="L438">
        <f>VALUE(MID(punkt_szczepień__3[[#This Row],[PESEL]],1,1))</f>
        <v>2</v>
      </c>
    </row>
    <row r="439" spans="1:12" x14ac:dyDescent="0.25">
      <c r="A439" t="s">
        <v>445</v>
      </c>
      <c r="B439" t="s">
        <v>7</v>
      </c>
      <c r="C439" s="1">
        <v>0.50173611111111116</v>
      </c>
      <c r="D439">
        <v>1</v>
      </c>
      <c r="E439" t="str">
        <f>MID(punkt_szczepień__3[[#This Row],[PESEL]],3,1)</f>
        <v>0</v>
      </c>
      <c r="F439">
        <f t="shared" si="6"/>
        <v>19</v>
      </c>
      <c r="G439" t="str">
        <f>MID(punkt_szczepień__3[[#This Row],[PESEL]],10,1)</f>
        <v>9</v>
      </c>
      <c r="H439" t="str">
        <f>IF(MOD(punkt_szczepień__3[[#This Row],[l. płeć]],2)=1,"M","K")</f>
        <v>M</v>
      </c>
      <c r="I439">
        <f>IF(punkt_szczepień__3[[#This Row],[RODZAJ SZCZEPIONKI]]="Johnson&amp;Johnson",1,IF(punkt_szczepień__3[[#This Row],[KTÓRA DAWKA ]]=2,1,0))</f>
        <v>0</v>
      </c>
      <c r="J439">
        <f>HOUR(punkt_szczepień__3[[#This Row],[GODZINA ZASZCZEPIENIA]])</f>
        <v>12</v>
      </c>
      <c r="K439">
        <f>punkt_szczepień__3[[#This Row],[godz]]-7</f>
        <v>5</v>
      </c>
      <c r="L439">
        <f>VALUE(MID(punkt_szczepień__3[[#This Row],[PESEL]],1,1))</f>
        <v>6</v>
      </c>
    </row>
    <row r="440" spans="1:12" x14ac:dyDescent="0.25">
      <c r="A440" t="s">
        <v>446</v>
      </c>
      <c r="B440" t="s">
        <v>5</v>
      </c>
      <c r="C440" s="1">
        <v>0.50202546296296291</v>
      </c>
      <c r="D440">
        <v>1</v>
      </c>
      <c r="E440" t="str">
        <f>MID(punkt_szczepień__3[[#This Row],[PESEL]],3,1)</f>
        <v>0</v>
      </c>
      <c r="F440">
        <f t="shared" si="6"/>
        <v>19</v>
      </c>
      <c r="G440" t="str">
        <f>MID(punkt_szczepień__3[[#This Row],[PESEL]],10,1)</f>
        <v>6</v>
      </c>
      <c r="H440" t="str">
        <f>IF(MOD(punkt_szczepień__3[[#This Row],[l. płeć]],2)=1,"M","K")</f>
        <v>K</v>
      </c>
      <c r="I440">
        <f>IF(punkt_szczepień__3[[#This Row],[RODZAJ SZCZEPIONKI]]="Johnson&amp;Johnson",1,IF(punkt_szczepień__3[[#This Row],[KTÓRA DAWKA ]]=2,1,0))</f>
        <v>1</v>
      </c>
      <c r="J440">
        <f>HOUR(punkt_szczepień__3[[#This Row],[GODZINA ZASZCZEPIENIA]])</f>
        <v>12</v>
      </c>
      <c r="K440">
        <f>punkt_szczepień__3[[#This Row],[godz]]-7</f>
        <v>5</v>
      </c>
      <c r="L440">
        <f>VALUE(MID(punkt_szczepień__3[[#This Row],[PESEL]],1,1))</f>
        <v>8</v>
      </c>
    </row>
    <row r="441" spans="1:12" x14ac:dyDescent="0.25">
      <c r="A441" t="s">
        <v>447</v>
      </c>
      <c r="B441" t="s">
        <v>6</v>
      </c>
      <c r="C441" s="1">
        <v>0.50260416666666663</v>
      </c>
      <c r="D441">
        <v>2</v>
      </c>
      <c r="E441" t="str">
        <f>MID(punkt_szczepień__3[[#This Row],[PESEL]],3,1)</f>
        <v>0</v>
      </c>
      <c r="F441">
        <f t="shared" si="6"/>
        <v>19</v>
      </c>
      <c r="G441" t="str">
        <f>MID(punkt_szczepień__3[[#This Row],[PESEL]],10,1)</f>
        <v>4</v>
      </c>
      <c r="H441" t="str">
        <f>IF(MOD(punkt_szczepień__3[[#This Row],[l. płeć]],2)=1,"M","K")</f>
        <v>K</v>
      </c>
      <c r="I441">
        <f>IF(punkt_szczepień__3[[#This Row],[RODZAJ SZCZEPIONKI]]="Johnson&amp;Johnson",1,IF(punkt_szczepień__3[[#This Row],[KTÓRA DAWKA ]]=2,1,0))</f>
        <v>1</v>
      </c>
      <c r="J441">
        <f>HOUR(punkt_szczepień__3[[#This Row],[GODZINA ZASZCZEPIENIA]])</f>
        <v>12</v>
      </c>
      <c r="K441">
        <f>punkt_szczepień__3[[#This Row],[godz]]-7</f>
        <v>5</v>
      </c>
      <c r="L441">
        <f>VALUE(MID(punkt_szczepień__3[[#This Row],[PESEL]],1,1))</f>
        <v>9</v>
      </c>
    </row>
    <row r="442" spans="1:12" x14ac:dyDescent="0.25">
      <c r="A442" t="s">
        <v>448</v>
      </c>
      <c r="B442" t="s">
        <v>5</v>
      </c>
      <c r="C442" s="1">
        <v>0.50289351851851849</v>
      </c>
      <c r="D442">
        <v>1</v>
      </c>
      <c r="E442" t="str">
        <f>MID(punkt_szczepień__3[[#This Row],[PESEL]],3,1)</f>
        <v>2</v>
      </c>
      <c r="F442">
        <f t="shared" si="6"/>
        <v>20</v>
      </c>
      <c r="G442" t="str">
        <f>MID(punkt_szczepień__3[[#This Row],[PESEL]],10,1)</f>
        <v>7</v>
      </c>
      <c r="H442" t="str">
        <f>IF(MOD(punkt_szczepień__3[[#This Row],[l. płeć]],2)=1,"M","K")</f>
        <v>M</v>
      </c>
      <c r="I442">
        <f>IF(punkt_szczepień__3[[#This Row],[RODZAJ SZCZEPIONKI]]="Johnson&amp;Johnson",1,IF(punkt_szczepień__3[[#This Row],[KTÓRA DAWKA ]]=2,1,0))</f>
        <v>1</v>
      </c>
      <c r="J442">
        <f>HOUR(punkt_szczepień__3[[#This Row],[GODZINA ZASZCZEPIENIA]])</f>
        <v>12</v>
      </c>
      <c r="K442">
        <f>punkt_szczepień__3[[#This Row],[godz]]-7</f>
        <v>5</v>
      </c>
      <c r="L442">
        <f>VALUE(MID(punkt_szczepień__3[[#This Row],[PESEL]],1,1))</f>
        <v>0</v>
      </c>
    </row>
    <row r="443" spans="1:12" x14ac:dyDescent="0.25">
      <c r="A443" t="s">
        <v>449</v>
      </c>
      <c r="B443" t="s">
        <v>4</v>
      </c>
      <c r="C443" s="1">
        <v>0.50347222222222221</v>
      </c>
      <c r="D443">
        <v>2</v>
      </c>
      <c r="E443" t="str">
        <f>MID(punkt_szczepień__3[[#This Row],[PESEL]],3,1)</f>
        <v>0</v>
      </c>
      <c r="F443">
        <f t="shared" si="6"/>
        <v>19</v>
      </c>
      <c r="G443" t="str">
        <f>MID(punkt_szczepień__3[[#This Row],[PESEL]],10,1)</f>
        <v>4</v>
      </c>
      <c r="H443" t="str">
        <f>IF(MOD(punkt_szczepień__3[[#This Row],[l. płeć]],2)=1,"M","K")</f>
        <v>K</v>
      </c>
      <c r="I443">
        <f>IF(punkt_szczepień__3[[#This Row],[RODZAJ SZCZEPIONKI]]="Johnson&amp;Johnson",1,IF(punkt_szczepień__3[[#This Row],[KTÓRA DAWKA ]]=2,1,0))</f>
        <v>1</v>
      </c>
      <c r="J443">
        <f>HOUR(punkt_szczepień__3[[#This Row],[GODZINA ZASZCZEPIENIA]])</f>
        <v>12</v>
      </c>
      <c r="K443">
        <f>punkt_szczepień__3[[#This Row],[godz]]-7</f>
        <v>5</v>
      </c>
      <c r="L443">
        <f>VALUE(MID(punkt_szczepień__3[[#This Row],[PESEL]],1,1))</f>
        <v>7</v>
      </c>
    </row>
    <row r="444" spans="1:12" x14ac:dyDescent="0.25">
      <c r="A444" t="s">
        <v>450</v>
      </c>
      <c r="B444" t="s">
        <v>5</v>
      </c>
      <c r="C444" s="1">
        <v>0.50376157407407407</v>
      </c>
      <c r="D444">
        <v>1</v>
      </c>
      <c r="E444" t="str">
        <f>MID(punkt_szczepień__3[[#This Row],[PESEL]],3,1)</f>
        <v>0</v>
      </c>
      <c r="F444">
        <f t="shared" si="6"/>
        <v>19</v>
      </c>
      <c r="G444" t="str">
        <f>MID(punkt_szczepień__3[[#This Row],[PESEL]],10,1)</f>
        <v>7</v>
      </c>
      <c r="H444" t="str">
        <f>IF(MOD(punkt_szczepień__3[[#This Row],[l. płeć]],2)=1,"M","K")</f>
        <v>M</v>
      </c>
      <c r="I444">
        <f>IF(punkt_szczepień__3[[#This Row],[RODZAJ SZCZEPIONKI]]="Johnson&amp;Johnson",1,IF(punkt_szczepień__3[[#This Row],[KTÓRA DAWKA ]]=2,1,0))</f>
        <v>1</v>
      </c>
      <c r="J444">
        <f>HOUR(punkt_szczepień__3[[#This Row],[GODZINA ZASZCZEPIENIA]])</f>
        <v>12</v>
      </c>
      <c r="K444">
        <f>punkt_szczepień__3[[#This Row],[godz]]-7</f>
        <v>5</v>
      </c>
      <c r="L444">
        <f>VALUE(MID(punkt_szczepień__3[[#This Row],[PESEL]],1,1))</f>
        <v>7</v>
      </c>
    </row>
    <row r="445" spans="1:12" x14ac:dyDescent="0.25">
      <c r="A445" t="s">
        <v>451</v>
      </c>
      <c r="B445" t="s">
        <v>6</v>
      </c>
      <c r="C445" s="1">
        <v>0.50405092592592593</v>
      </c>
      <c r="D445">
        <v>1</v>
      </c>
      <c r="E445" t="str">
        <f>MID(punkt_szczepień__3[[#This Row],[PESEL]],3,1)</f>
        <v>0</v>
      </c>
      <c r="F445">
        <f t="shared" si="6"/>
        <v>19</v>
      </c>
      <c r="G445" t="str">
        <f>MID(punkt_szczepień__3[[#This Row],[PESEL]],10,1)</f>
        <v>4</v>
      </c>
      <c r="H445" t="str">
        <f>IF(MOD(punkt_szczepień__3[[#This Row],[l. płeć]],2)=1,"M","K")</f>
        <v>K</v>
      </c>
      <c r="I445">
        <f>IF(punkt_szczepień__3[[#This Row],[RODZAJ SZCZEPIONKI]]="Johnson&amp;Johnson",1,IF(punkt_szczepień__3[[#This Row],[KTÓRA DAWKA ]]=2,1,0))</f>
        <v>0</v>
      </c>
      <c r="J445">
        <f>HOUR(punkt_szczepień__3[[#This Row],[GODZINA ZASZCZEPIENIA]])</f>
        <v>12</v>
      </c>
      <c r="K445">
        <f>punkt_szczepień__3[[#This Row],[godz]]-7</f>
        <v>5</v>
      </c>
      <c r="L445">
        <f>VALUE(MID(punkt_szczepień__3[[#This Row],[PESEL]],1,1))</f>
        <v>8</v>
      </c>
    </row>
    <row r="446" spans="1:12" x14ac:dyDescent="0.25">
      <c r="A446" t="s">
        <v>452</v>
      </c>
      <c r="B446" t="s">
        <v>7</v>
      </c>
      <c r="C446" s="1">
        <v>0.50434027777777779</v>
      </c>
      <c r="D446">
        <v>1</v>
      </c>
      <c r="E446" t="str">
        <f>MID(punkt_szczepień__3[[#This Row],[PESEL]],3,1)</f>
        <v>0</v>
      </c>
      <c r="F446">
        <f t="shared" si="6"/>
        <v>19</v>
      </c>
      <c r="G446" t="str">
        <f>MID(punkt_szczepień__3[[#This Row],[PESEL]],10,1)</f>
        <v>7</v>
      </c>
      <c r="H446" t="str">
        <f>IF(MOD(punkt_szczepień__3[[#This Row],[l. płeć]],2)=1,"M","K")</f>
        <v>M</v>
      </c>
      <c r="I446">
        <f>IF(punkt_szczepień__3[[#This Row],[RODZAJ SZCZEPIONKI]]="Johnson&amp;Johnson",1,IF(punkt_szczepień__3[[#This Row],[KTÓRA DAWKA ]]=2,1,0))</f>
        <v>0</v>
      </c>
      <c r="J446">
        <f>HOUR(punkt_szczepień__3[[#This Row],[GODZINA ZASZCZEPIENIA]])</f>
        <v>12</v>
      </c>
      <c r="K446">
        <f>punkt_szczepień__3[[#This Row],[godz]]-7</f>
        <v>5</v>
      </c>
      <c r="L446">
        <f>VALUE(MID(punkt_szczepień__3[[#This Row],[PESEL]],1,1))</f>
        <v>8</v>
      </c>
    </row>
    <row r="447" spans="1:12" x14ac:dyDescent="0.25">
      <c r="A447" t="s">
        <v>453</v>
      </c>
      <c r="B447" t="s">
        <v>5</v>
      </c>
      <c r="C447" s="1">
        <v>0.50462962962962965</v>
      </c>
      <c r="D447">
        <v>1</v>
      </c>
      <c r="E447" t="str">
        <f>MID(punkt_szczepień__3[[#This Row],[PESEL]],3,1)</f>
        <v>0</v>
      </c>
      <c r="F447">
        <f t="shared" si="6"/>
        <v>19</v>
      </c>
      <c r="G447" t="str">
        <f>MID(punkt_szczepień__3[[#This Row],[PESEL]],10,1)</f>
        <v>4</v>
      </c>
      <c r="H447" t="str">
        <f>IF(MOD(punkt_szczepień__3[[#This Row],[l. płeć]],2)=1,"M","K")</f>
        <v>K</v>
      </c>
      <c r="I447">
        <f>IF(punkt_szczepień__3[[#This Row],[RODZAJ SZCZEPIONKI]]="Johnson&amp;Johnson",1,IF(punkt_szczepień__3[[#This Row],[KTÓRA DAWKA ]]=2,1,0))</f>
        <v>1</v>
      </c>
      <c r="J447">
        <f>HOUR(punkt_szczepień__3[[#This Row],[GODZINA ZASZCZEPIENIA]])</f>
        <v>12</v>
      </c>
      <c r="K447">
        <f>punkt_szczepień__3[[#This Row],[godz]]-7</f>
        <v>5</v>
      </c>
      <c r="L447">
        <f>VALUE(MID(punkt_szczepień__3[[#This Row],[PESEL]],1,1))</f>
        <v>5</v>
      </c>
    </row>
    <row r="448" spans="1:12" x14ac:dyDescent="0.25">
      <c r="A448" t="s">
        <v>454</v>
      </c>
      <c r="B448" t="s">
        <v>5</v>
      </c>
      <c r="C448" s="1">
        <v>0.50491898148148151</v>
      </c>
      <c r="D448">
        <v>1</v>
      </c>
      <c r="E448" t="str">
        <f>MID(punkt_szczepień__3[[#This Row],[PESEL]],3,1)</f>
        <v>1</v>
      </c>
      <c r="F448">
        <f t="shared" si="6"/>
        <v>19</v>
      </c>
      <c r="G448" t="str">
        <f>MID(punkt_szczepień__3[[#This Row],[PESEL]],10,1)</f>
        <v>4</v>
      </c>
      <c r="H448" t="str">
        <f>IF(MOD(punkt_szczepień__3[[#This Row],[l. płeć]],2)=1,"M","K")</f>
        <v>K</v>
      </c>
      <c r="I448">
        <f>IF(punkt_szczepień__3[[#This Row],[RODZAJ SZCZEPIONKI]]="Johnson&amp;Johnson",1,IF(punkt_szczepień__3[[#This Row],[KTÓRA DAWKA ]]=2,1,0))</f>
        <v>1</v>
      </c>
      <c r="J448">
        <f>HOUR(punkt_szczepień__3[[#This Row],[GODZINA ZASZCZEPIENIA]])</f>
        <v>12</v>
      </c>
      <c r="K448">
        <f>punkt_szczepień__3[[#This Row],[godz]]-7</f>
        <v>5</v>
      </c>
      <c r="L448">
        <f>VALUE(MID(punkt_szczepień__3[[#This Row],[PESEL]],1,1))</f>
        <v>7</v>
      </c>
    </row>
    <row r="449" spans="1:12" x14ac:dyDescent="0.25">
      <c r="A449" t="s">
        <v>455</v>
      </c>
      <c r="B449" t="s">
        <v>6</v>
      </c>
      <c r="C449" s="1">
        <v>0.50549768518518523</v>
      </c>
      <c r="D449">
        <v>2</v>
      </c>
      <c r="E449" t="str">
        <f>MID(punkt_szczepień__3[[#This Row],[PESEL]],3,1)</f>
        <v>1</v>
      </c>
      <c r="F449">
        <f t="shared" si="6"/>
        <v>19</v>
      </c>
      <c r="G449" t="str">
        <f>MID(punkt_szczepień__3[[#This Row],[PESEL]],10,1)</f>
        <v>9</v>
      </c>
      <c r="H449" t="str">
        <f>IF(MOD(punkt_szczepień__3[[#This Row],[l. płeć]],2)=1,"M","K")</f>
        <v>M</v>
      </c>
      <c r="I449">
        <f>IF(punkt_szczepień__3[[#This Row],[RODZAJ SZCZEPIONKI]]="Johnson&amp;Johnson",1,IF(punkt_szczepień__3[[#This Row],[KTÓRA DAWKA ]]=2,1,0))</f>
        <v>1</v>
      </c>
      <c r="J449">
        <f>HOUR(punkt_szczepień__3[[#This Row],[GODZINA ZASZCZEPIENIA]])</f>
        <v>12</v>
      </c>
      <c r="K449">
        <f>punkt_szczepień__3[[#This Row],[godz]]-7</f>
        <v>5</v>
      </c>
      <c r="L449">
        <f>VALUE(MID(punkt_szczepień__3[[#This Row],[PESEL]],1,1))</f>
        <v>9</v>
      </c>
    </row>
    <row r="450" spans="1:12" x14ac:dyDescent="0.25">
      <c r="A450" t="s">
        <v>456</v>
      </c>
      <c r="B450" t="s">
        <v>6</v>
      </c>
      <c r="C450" s="1">
        <v>0.50607638888888884</v>
      </c>
      <c r="D450">
        <v>2</v>
      </c>
      <c r="E450" t="str">
        <f>MID(punkt_szczepień__3[[#This Row],[PESEL]],3,1)</f>
        <v>0</v>
      </c>
      <c r="F450">
        <f t="shared" ref="F450:F513" si="7">IF(OR(E450="0",E450="1"),19,IF(OR(E450="2",E450="3"),20,1))</f>
        <v>19</v>
      </c>
      <c r="G450" t="str">
        <f>MID(punkt_szczepień__3[[#This Row],[PESEL]],10,1)</f>
        <v>3</v>
      </c>
      <c r="H450" t="str">
        <f>IF(MOD(punkt_szczepień__3[[#This Row],[l. płeć]],2)=1,"M","K")</f>
        <v>M</v>
      </c>
      <c r="I450">
        <f>IF(punkt_szczepień__3[[#This Row],[RODZAJ SZCZEPIONKI]]="Johnson&amp;Johnson",1,IF(punkt_szczepień__3[[#This Row],[KTÓRA DAWKA ]]=2,1,0))</f>
        <v>1</v>
      </c>
      <c r="J450">
        <f>HOUR(punkt_szczepień__3[[#This Row],[GODZINA ZASZCZEPIENIA]])</f>
        <v>12</v>
      </c>
      <c r="K450">
        <f>punkt_szczepień__3[[#This Row],[godz]]-7</f>
        <v>5</v>
      </c>
      <c r="L450">
        <f>VALUE(MID(punkt_szczepień__3[[#This Row],[PESEL]],1,1))</f>
        <v>6</v>
      </c>
    </row>
    <row r="451" spans="1:12" x14ac:dyDescent="0.25">
      <c r="A451" t="s">
        <v>457</v>
      </c>
      <c r="B451" t="s">
        <v>4</v>
      </c>
      <c r="C451" s="1">
        <v>0.5063657407407407</v>
      </c>
      <c r="D451">
        <v>1</v>
      </c>
      <c r="E451" t="str">
        <f>MID(punkt_szczepień__3[[#This Row],[PESEL]],3,1)</f>
        <v>1</v>
      </c>
      <c r="F451">
        <f t="shared" si="7"/>
        <v>19</v>
      </c>
      <c r="G451" t="str">
        <f>MID(punkt_szczepień__3[[#This Row],[PESEL]],10,1)</f>
        <v>1</v>
      </c>
      <c r="H451" t="str">
        <f>IF(MOD(punkt_szczepień__3[[#This Row],[l. płeć]],2)=1,"M","K")</f>
        <v>M</v>
      </c>
      <c r="I451">
        <f>IF(punkt_szczepień__3[[#This Row],[RODZAJ SZCZEPIONKI]]="Johnson&amp;Johnson",1,IF(punkt_szczepień__3[[#This Row],[KTÓRA DAWKA ]]=2,1,0))</f>
        <v>0</v>
      </c>
      <c r="J451">
        <f>HOUR(punkt_szczepień__3[[#This Row],[GODZINA ZASZCZEPIENIA]])</f>
        <v>12</v>
      </c>
      <c r="K451">
        <f>punkt_szczepień__3[[#This Row],[godz]]-7</f>
        <v>5</v>
      </c>
      <c r="L451">
        <f>VALUE(MID(punkt_szczepień__3[[#This Row],[PESEL]],1,1))</f>
        <v>7</v>
      </c>
    </row>
    <row r="452" spans="1:12" x14ac:dyDescent="0.25">
      <c r="A452" t="s">
        <v>458</v>
      </c>
      <c r="B452" t="s">
        <v>5</v>
      </c>
      <c r="C452" s="1">
        <v>0.50665509259259256</v>
      </c>
      <c r="D452">
        <v>1</v>
      </c>
      <c r="E452" t="str">
        <f>MID(punkt_szczepień__3[[#This Row],[PESEL]],3,1)</f>
        <v>1</v>
      </c>
      <c r="F452">
        <f t="shared" si="7"/>
        <v>19</v>
      </c>
      <c r="G452" t="str">
        <f>MID(punkt_szczepień__3[[#This Row],[PESEL]],10,1)</f>
        <v>1</v>
      </c>
      <c r="H452" t="str">
        <f>IF(MOD(punkt_szczepień__3[[#This Row],[l. płeć]],2)=1,"M","K")</f>
        <v>M</v>
      </c>
      <c r="I452">
        <f>IF(punkt_szczepień__3[[#This Row],[RODZAJ SZCZEPIONKI]]="Johnson&amp;Johnson",1,IF(punkt_szczepień__3[[#This Row],[KTÓRA DAWKA ]]=2,1,0))</f>
        <v>1</v>
      </c>
      <c r="J452">
        <f>HOUR(punkt_szczepień__3[[#This Row],[GODZINA ZASZCZEPIENIA]])</f>
        <v>12</v>
      </c>
      <c r="K452">
        <f>punkt_szczepień__3[[#This Row],[godz]]-7</f>
        <v>5</v>
      </c>
      <c r="L452">
        <f>VALUE(MID(punkt_szczepień__3[[#This Row],[PESEL]],1,1))</f>
        <v>5</v>
      </c>
    </row>
    <row r="453" spans="1:12" x14ac:dyDescent="0.25">
      <c r="A453" t="s">
        <v>459</v>
      </c>
      <c r="B453" t="s">
        <v>5</v>
      </c>
      <c r="C453" s="1">
        <v>0.50694444444444442</v>
      </c>
      <c r="D453">
        <v>1</v>
      </c>
      <c r="E453" t="str">
        <f>MID(punkt_szczepień__3[[#This Row],[PESEL]],3,1)</f>
        <v>0</v>
      </c>
      <c r="F453">
        <f t="shared" si="7"/>
        <v>19</v>
      </c>
      <c r="G453" t="str">
        <f>MID(punkt_szczepień__3[[#This Row],[PESEL]],10,1)</f>
        <v>7</v>
      </c>
      <c r="H453" t="str">
        <f>IF(MOD(punkt_szczepień__3[[#This Row],[l. płeć]],2)=1,"M","K")</f>
        <v>M</v>
      </c>
      <c r="I453">
        <f>IF(punkt_szczepień__3[[#This Row],[RODZAJ SZCZEPIONKI]]="Johnson&amp;Johnson",1,IF(punkt_szczepień__3[[#This Row],[KTÓRA DAWKA ]]=2,1,0))</f>
        <v>1</v>
      </c>
      <c r="J453">
        <f>HOUR(punkt_szczepień__3[[#This Row],[GODZINA ZASZCZEPIENIA]])</f>
        <v>12</v>
      </c>
      <c r="K453">
        <f>punkt_szczepień__3[[#This Row],[godz]]-7</f>
        <v>5</v>
      </c>
      <c r="L453">
        <f>VALUE(MID(punkt_szczepień__3[[#This Row],[PESEL]],1,1))</f>
        <v>3</v>
      </c>
    </row>
    <row r="454" spans="1:12" x14ac:dyDescent="0.25">
      <c r="A454" t="s">
        <v>460</v>
      </c>
      <c r="B454" t="s">
        <v>6</v>
      </c>
      <c r="C454" s="1">
        <v>0.50752314814814814</v>
      </c>
      <c r="D454">
        <v>2</v>
      </c>
      <c r="E454" t="str">
        <f>MID(punkt_szczepień__3[[#This Row],[PESEL]],3,1)</f>
        <v>1</v>
      </c>
      <c r="F454">
        <f t="shared" si="7"/>
        <v>19</v>
      </c>
      <c r="G454" t="str">
        <f>MID(punkt_szczepień__3[[#This Row],[PESEL]],10,1)</f>
        <v>9</v>
      </c>
      <c r="H454" t="str">
        <f>IF(MOD(punkt_szczepień__3[[#This Row],[l. płeć]],2)=1,"M","K")</f>
        <v>M</v>
      </c>
      <c r="I454">
        <f>IF(punkt_szczepień__3[[#This Row],[RODZAJ SZCZEPIONKI]]="Johnson&amp;Johnson",1,IF(punkt_szczepień__3[[#This Row],[KTÓRA DAWKA ]]=2,1,0))</f>
        <v>1</v>
      </c>
      <c r="J454">
        <f>HOUR(punkt_szczepień__3[[#This Row],[GODZINA ZASZCZEPIENIA]])</f>
        <v>12</v>
      </c>
      <c r="K454">
        <f>punkt_szczepień__3[[#This Row],[godz]]-7</f>
        <v>5</v>
      </c>
      <c r="L454">
        <f>VALUE(MID(punkt_szczepień__3[[#This Row],[PESEL]],1,1))</f>
        <v>4</v>
      </c>
    </row>
    <row r="455" spans="1:12" x14ac:dyDescent="0.25">
      <c r="A455" t="s">
        <v>461</v>
      </c>
      <c r="B455" t="s">
        <v>4</v>
      </c>
      <c r="C455" s="1">
        <v>0.50810185185185186</v>
      </c>
      <c r="D455">
        <v>2</v>
      </c>
      <c r="E455" t="str">
        <f>MID(punkt_szczepień__3[[#This Row],[PESEL]],3,1)</f>
        <v>2</v>
      </c>
      <c r="F455">
        <f t="shared" si="7"/>
        <v>20</v>
      </c>
      <c r="G455" t="str">
        <f>MID(punkt_szczepień__3[[#This Row],[PESEL]],10,1)</f>
        <v>9</v>
      </c>
      <c r="H455" t="str">
        <f>IF(MOD(punkt_szczepień__3[[#This Row],[l. płeć]],2)=1,"M","K")</f>
        <v>M</v>
      </c>
      <c r="I455">
        <f>IF(punkt_szczepień__3[[#This Row],[RODZAJ SZCZEPIONKI]]="Johnson&amp;Johnson",1,IF(punkt_szczepień__3[[#This Row],[KTÓRA DAWKA ]]=2,1,0))</f>
        <v>1</v>
      </c>
      <c r="J455">
        <f>HOUR(punkt_szczepień__3[[#This Row],[GODZINA ZASZCZEPIENIA]])</f>
        <v>12</v>
      </c>
      <c r="K455">
        <f>punkt_szczepień__3[[#This Row],[godz]]-7</f>
        <v>5</v>
      </c>
      <c r="L455">
        <f>VALUE(MID(punkt_szczepień__3[[#This Row],[PESEL]],1,1))</f>
        <v>0</v>
      </c>
    </row>
    <row r="456" spans="1:12" x14ac:dyDescent="0.25">
      <c r="A456" t="s">
        <v>462</v>
      </c>
      <c r="B456" t="s">
        <v>6</v>
      </c>
      <c r="C456" s="1">
        <v>0.50868055555555558</v>
      </c>
      <c r="D456">
        <v>2</v>
      </c>
      <c r="E456" t="str">
        <f>MID(punkt_szczepień__3[[#This Row],[PESEL]],3,1)</f>
        <v>0</v>
      </c>
      <c r="F456">
        <f t="shared" si="7"/>
        <v>19</v>
      </c>
      <c r="G456" t="str">
        <f>MID(punkt_szczepień__3[[#This Row],[PESEL]],10,1)</f>
        <v>4</v>
      </c>
      <c r="H456" t="str">
        <f>IF(MOD(punkt_szczepień__3[[#This Row],[l. płeć]],2)=1,"M","K")</f>
        <v>K</v>
      </c>
      <c r="I456">
        <f>IF(punkt_szczepień__3[[#This Row],[RODZAJ SZCZEPIONKI]]="Johnson&amp;Johnson",1,IF(punkt_szczepień__3[[#This Row],[KTÓRA DAWKA ]]=2,1,0))</f>
        <v>1</v>
      </c>
      <c r="J456">
        <f>HOUR(punkt_szczepień__3[[#This Row],[GODZINA ZASZCZEPIENIA]])</f>
        <v>12</v>
      </c>
      <c r="K456">
        <f>punkt_szczepień__3[[#This Row],[godz]]-7</f>
        <v>5</v>
      </c>
      <c r="L456">
        <f>VALUE(MID(punkt_szczepień__3[[#This Row],[PESEL]],1,1))</f>
        <v>6</v>
      </c>
    </row>
    <row r="457" spans="1:12" x14ac:dyDescent="0.25">
      <c r="A457" t="s">
        <v>463</v>
      </c>
      <c r="B457" t="s">
        <v>4</v>
      </c>
      <c r="C457" s="1">
        <v>0.5092592592592593</v>
      </c>
      <c r="D457">
        <v>2</v>
      </c>
      <c r="E457" t="str">
        <f>MID(punkt_szczepień__3[[#This Row],[PESEL]],3,1)</f>
        <v>2</v>
      </c>
      <c r="F457">
        <f t="shared" si="7"/>
        <v>20</v>
      </c>
      <c r="G457" t="str">
        <f>MID(punkt_szczepień__3[[#This Row],[PESEL]],10,1)</f>
        <v>4</v>
      </c>
      <c r="H457" t="str">
        <f>IF(MOD(punkt_szczepień__3[[#This Row],[l. płeć]],2)=1,"M","K")</f>
        <v>K</v>
      </c>
      <c r="I457">
        <f>IF(punkt_szczepień__3[[#This Row],[RODZAJ SZCZEPIONKI]]="Johnson&amp;Johnson",1,IF(punkt_szczepień__3[[#This Row],[KTÓRA DAWKA ]]=2,1,0))</f>
        <v>1</v>
      </c>
      <c r="J457">
        <f>HOUR(punkt_szczepień__3[[#This Row],[GODZINA ZASZCZEPIENIA]])</f>
        <v>12</v>
      </c>
      <c r="K457">
        <f>punkt_szczepień__3[[#This Row],[godz]]-7</f>
        <v>5</v>
      </c>
      <c r="L457">
        <f>VALUE(MID(punkt_szczepień__3[[#This Row],[PESEL]],1,1))</f>
        <v>0</v>
      </c>
    </row>
    <row r="458" spans="1:12" x14ac:dyDescent="0.25">
      <c r="A458" t="s">
        <v>464</v>
      </c>
      <c r="B458" t="s">
        <v>5</v>
      </c>
      <c r="C458" s="1">
        <v>0.50954861111111116</v>
      </c>
      <c r="D458">
        <v>1</v>
      </c>
      <c r="E458" t="str">
        <f>MID(punkt_szczepień__3[[#This Row],[PESEL]],3,1)</f>
        <v>0</v>
      </c>
      <c r="F458">
        <f t="shared" si="7"/>
        <v>19</v>
      </c>
      <c r="G458" t="str">
        <f>MID(punkt_szczepień__3[[#This Row],[PESEL]],10,1)</f>
        <v>3</v>
      </c>
      <c r="H458" t="str">
        <f>IF(MOD(punkt_szczepień__3[[#This Row],[l. płeć]],2)=1,"M","K")</f>
        <v>M</v>
      </c>
      <c r="I458">
        <f>IF(punkt_szczepień__3[[#This Row],[RODZAJ SZCZEPIONKI]]="Johnson&amp;Johnson",1,IF(punkt_szczepień__3[[#This Row],[KTÓRA DAWKA ]]=2,1,0))</f>
        <v>1</v>
      </c>
      <c r="J458">
        <f>HOUR(punkt_szczepień__3[[#This Row],[GODZINA ZASZCZEPIENIA]])</f>
        <v>12</v>
      </c>
      <c r="K458">
        <f>punkt_szczepień__3[[#This Row],[godz]]-7</f>
        <v>5</v>
      </c>
      <c r="L458">
        <f>VALUE(MID(punkt_szczepień__3[[#This Row],[PESEL]],1,1))</f>
        <v>8</v>
      </c>
    </row>
    <row r="459" spans="1:12" x14ac:dyDescent="0.25">
      <c r="A459" t="s">
        <v>465</v>
      </c>
      <c r="B459" t="s">
        <v>4</v>
      </c>
      <c r="C459" s="1">
        <v>0.51012731481481477</v>
      </c>
      <c r="D459">
        <v>2</v>
      </c>
      <c r="E459" t="str">
        <f>MID(punkt_szczepień__3[[#This Row],[PESEL]],3,1)</f>
        <v>1</v>
      </c>
      <c r="F459">
        <f t="shared" si="7"/>
        <v>19</v>
      </c>
      <c r="G459" t="str">
        <f>MID(punkt_szczepień__3[[#This Row],[PESEL]],10,1)</f>
        <v>5</v>
      </c>
      <c r="H459" t="str">
        <f>IF(MOD(punkt_szczepień__3[[#This Row],[l. płeć]],2)=1,"M","K")</f>
        <v>M</v>
      </c>
      <c r="I459">
        <f>IF(punkt_szczepień__3[[#This Row],[RODZAJ SZCZEPIONKI]]="Johnson&amp;Johnson",1,IF(punkt_szczepień__3[[#This Row],[KTÓRA DAWKA ]]=2,1,0))</f>
        <v>1</v>
      </c>
      <c r="J459">
        <f>HOUR(punkt_szczepień__3[[#This Row],[GODZINA ZASZCZEPIENIA]])</f>
        <v>12</v>
      </c>
      <c r="K459">
        <f>punkt_szczepień__3[[#This Row],[godz]]-7</f>
        <v>5</v>
      </c>
      <c r="L459">
        <f>VALUE(MID(punkt_szczepień__3[[#This Row],[PESEL]],1,1))</f>
        <v>4</v>
      </c>
    </row>
    <row r="460" spans="1:12" x14ac:dyDescent="0.25">
      <c r="A460" t="s">
        <v>466</v>
      </c>
      <c r="B460" t="s">
        <v>5</v>
      </c>
      <c r="C460" s="1">
        <v>0.51041666666666663</v>
      </c>
      <c r="D460">
        <v>1</v>
      </c>
      <c r="E460" t="str">
        <f>MID(punkt_szczepień__3[[#This Row],[PESEL]],3,1)</f>
        <v>2</v>
      </c>
      <c r="F460">
        <f t="shared" si="7"/>
        <v>20</v>
      </c>
      <c r="G460" t="str">
        <f>MID(punkt_szczepień__3[[#This Row],[PESEL]],10,1)</f>
        <v>3</v>
      </c>
      <c r="H460" t="str">
        <f>IF(MOD(punkt_szczepień__3[[#This Row],[l. płeć]],2)=1,"M","K")</f>
        <v>M</v>
      </c>
      <c r="I460">
        <f>IF(punkt_szczepień__3[[#This Row],[RODZAJ SZCZEPIONKI]]="Johnson&amp;Johnson",1,IF(punkt_szczepień__3[[#This Row],[KTÓRA DAWKA ]]=2,1,0))</f>
        <v>1</v>
      </c>
      <c r="J460">
        <f>HOUR(punkt_szczepień__3[[#This Row],[GODZINA ZASZCZEPIENIA]])</f>
        <v>12</v>
      </c>
      <c r="K460">
        <f>punkt_szczepień__3[[#This Row],[godz]]-7</f>
        <v>5</v>
      </c>
      <c r="L460">
        <f>VALUE(MID(punkt_szczepień__3[[#This Row],[PESEL]],1,1))</f>
        <v>0</v>
      </c>
    </row>
    <row r="461" spans="1:12" x14ac:dyDescent="0.25">
      <c r="A461" t="s">
        <v>467</v>
      </c>
      <c r="B461" t="s">
        <v>5</v>
      </c>
      <c r="C461" s="1">
        <v>0.51070601851851849</v>
      </c>
      <c r="D461">
        <v>1</v>
      </c>
      <c r="E461" t="str">
        <f>MID(punkt_szczepień__3[[#This Row],[PESEL]],3,1)</f>
        <v>0</v>
      </c>
      <c r="F461">
        <f t="shared" si="7"/>
        <v>19</v>
      </c>
      <c r="G461" t="str">
        <f>MID(punkt_szczepień__3[[#This Row],[PESEL]],10,1)</f>
        <v>7</v>
      </c>
      <c r="H461" t="str">
        <f>IF(MOD(punkt_szczepień__3[[#This Row],[l. płeć]],2)=1,"M","K")</f>
        <v>M</v>
      </c>
      <c r="I461">
        <f>IF(punkt_szczepień__3[[#This Row],[RODZAJ SZCZEPIONKI]]="Johnson&amp;Johnson",1,IF(punkt_szczepień__3[[#This Row],[KTÓRA DAWKA ]]=2,1,0))</f>
        <v>1</v>
      </c>
      <c r="J461">
        <f>HOUR(punkt_szczepień__3[[#This Row],[GODZINA ZASZCZEPIENIA]])</f>
        <v>12</v>
      </c>
      <c r="K461">
        <f>punkt_szczepień__3[[#This Row],[godz]]-7</f>
        <v>5</v>
      </c>
      <c r="L461">
        <f>VALUE(MID(punkt_szczepień__3[[#This Row],[PESEL]],1,1))</f>
        <v>4</v>
      </c>
    </row>
    <row r="462" spans="1:12" x14ac:dyDescent="0.25">
      <c r="A462" t="s">
        <v>468</v>
      </c>
      <c r="B462" t="s">
        <v>4</v>
      </c>
      <c r="C462" s="1">
        <v>0.51099537037037035</v>
      </c>
      <c r="D462">
        <v>1</v>
      </c>
      <c r="E462" t="str">
        <f>MID(punkt_szczepień__3[[#This Row],[PESEL]],3,1)</f>
        <v>0</v>
      </c>
      <c r="F462">
        <f t="shared" si="7"/>
        <v>19</v>
      </c>
      <c r="G462" t="str">
        <f>MID(punkt_szczepień__3[[#This Row],[PESEL]],10,1)</f>
        <v>1</v>
      </c>
      <c r="H462" t="str">
        <f>IF(MOD(punkt_szczepień__3[[#This Row],[l. płeć]],2)=1,"M","K")</f>
        <v>M</v>
      </c>
      <c r="I462">
        <f>IF(punkt_szczepień__3[[#This Row],[RODZAJ SZCZEPIONKI]]="Johnson&amp;Johnson",1,IF(punkt_szczepień__3[[#This Row],[KTÓRA DAWKA ]]=2,1,0))</f>
        <v>0</v>
      </c>
      <c r="J462">
        <f>HOUR(punkt_szczepień__3[[#This Row],[GODZINA ZASZCZEPIENIA]])</f>
        <v>12</v>
      </c>
      <c r="K462">
        <f>punkt_szczepień__3[[#This Row],[godz]]-7</f>
        <v>5</v>
      </c>
      <c r="L462">
        <f>VALUE(MID(punkt_szczepień__3[[#This Row],[PESEL]],1,1))</f>
        <v>4</v>
      </c>
    </row>
    <row r="463" spans="1:12" x14ac:dyDescent="0.25">
      <c r="A463" t="s">
        <v>469</v>
      </c>
      <c r="B463" t="s">
        <v>4</v>
      </c>
      <c r="C463" s="1">
        <v>0.51128472222222221</v>
      </c>
      <c r="D463">
        <v>1</v>
      </c>
      <c r="E463" t="str">
        <f>MID(punkt_szczepień__3[[#This Row],[PESEL]],3,1)</f>
        <v>1</v>
      </c>
      <c r="F463">
        <f t="shared" si="7"/>
        <v>19</v>
      </c>
      <c r="G463" t="str">
        <f>MID(punkt_szczepień__3[[#This Row],[PESEL]],10,1)</f>
        <v>4</v>
      </c>
      <c r="H463" t="str">
        <f>IF(MOD(punkt_szczepień__3[[#This Row],[l. płeć]],2)=1,"M","K")</f>
        <v>K</v>
      </c>
      <c r="I463">
        <f>IF(punkt_szczepień__3[[#This Row],[RODZAJ SZCZEPIONKI]]="Johnson&amp;Johnson",1,IF(punkt_szczepień__3[[#This Row],[KTÓRA DAWKA ]]=2,1,0))</f>
        <v>0</v>
      </c>
      <c r="J463">
        <f>HOUR(punkt_szczepień__3[[#This Row],[GODZINA ZASZCZEPIENIA]])</f>
        <v>12</v>
      </c>
      <c r="K463">
        <f>punkt_szczepień__3[[#This Row],[godz]]-7</f>
        <v>5</v>
      </c>
      <c r="L463">
        <f>VALUE(MID(punkt_szczepień__3[[#This Row],[PESEL]],1,1))</f>
        <v>5</v>
      </c>
    </row>
    <row r="464" spans="1:12" x14ac:dyDescent="0.25">
      <c r="A464" t="s">
        <v>470</v>
      </c>
      <c r="B464" t="s">
        <v>5</v>
      </c>
      <c r="C464" s="1">
        <v>0.51157407407407407</v>
      </c>
      <c r="D464">
        <v>1</v>
      </c>
      <c r="E464" t="str">
        <f>MID(punkt_szczepień__3[[#This Row],[PESEL]],3,1)</f>
        <v>0</v>
      </c>
      <c r="F464">
        <f t="shared" si="7"/>
        <v>19</v>
      </c>
      <c r="G464" t="str">
        <f>MID(punkt_szczepień__3[[#This Row],[PESEL]],10,1)</f>
        <v>3</v>
      </c>
      <c r="H464" t="str">
        <f>IF(MOD(punkt_szczepień__3[[#This Row],[l. płeć]],2)=1,"M","K")</f>
        <v>M</v>
      </c>
      <c r="I464">
        <f>IF(punkt_szczepień__3[[#This Row],[RODZAJ SZCZEPIONKI]]="Johnson&amp;Johnson",1,IF(punkt_szczepień__3[[#This Row],[KTÓRA DAWKA ]]=2,1,0))</f>
        <v>1</v>
      </c>
      <c r="J464">
        <f>HOUR(punkt_szczepień__3[[#This Row],[GODZINA ZASZCZEPIENIA]])</f>
        <v>12</v>
      </c>
      <c r="K464">
        <f>punkt_szczepień__3[[#This Row],[godz]]-7</f>
        <v>5</v>
      </c>
      <c r="L464">
        <f>VALUE(MID(punkt_szczepień__3[[#This Row],[PESEL]],1,1))</f>
        <v>4</v>
      </c>
    </row>
    <row r="465" spans="1:12" x14ac:dyDescent="0.25">
      <c r="A465" t="s">
        <v>471</v>
      </c>
      <c r="B465" t="s">
        <v>4</v>
      </c>
      <c r="C465" s="1">
        <v>0.51186342592592593</v>
      </c>
      <c r="D465">
        <v>1</v>
      </c>
      <c r="E465" t="str">
        <f>MID(punkt_szczepień__3[[#This Row],[PESEL]],3,1)</f>
        <v>2</v>
      </c>
      <c r="F465">
        <f t="shared" si="7"/>
        <v>20</v>
      </c>
      <c r="G465" t="str">
        <f>MID(punkt_szczepień__3[[#This Row],[PESEL]],10,1)</f>
        <v>3</v>
      </c>
      <c r="H465" t="str">
        <f>IF(MOD(punkt_szczepień__3[[#This Row],[l. płeć]],2)=1,"M","K")</f>
        <v>M</v>
      </c>
      <c r="I465">
        <f>IF(punkt_szczepień__3[[#This Row],[RODZAJ SZCZEPIONKI]]="Johnson&amp;Johnson",1,IF(punkt_szczepień__3[[#This Row],[KTÓRA DAWKA ]]=2,1,0))</f>
        <v>0</v>
      </c>
      <c r="J465">
        <f>HOUR(punkt_szczepień__3[[#This Row],[GODZINA ZASZCZEPIENIA]])</f>
        <v>12</v>
      </c>
      <c r="K465">
        <f>punkt_szczepień__3[[#This Row],[godz]]-7</f>
        <v>5</v>
      </c>
      <c r="L465">
        <f>VALUE(MID(punkt_szczepień__3[[#This Row],[PESEL]],1,1))</f>
        <v>0</v>
      </c>
    </row>
    <row r="466" spans="1:12" x14ac:dyDescent="0.25">
      <c r="A466" t="s">
        <v>472</v>
      </c>
      <c r="B466" t="s">
        <v>5</v>
      </c>
      <c r="C466" s="1">
        <v>0.51215277777777779</v>
      </c>
      <c r="D466">
        <v>1</v>
      </c>
      <c r="E466" t="str">
        <f>MID(punkt_szczepień__3[[#This Row],[PESEL]],3,1)</f>
        <v>0</v>
      </c>
      <c r="F466">
        <f t="shared" si="7"/>
        <v>19</v>
      </c>
      <c r="G466" t="str">
        <f>MID(punkt_szczepień__3[[#This Row],[PESEL]],10,1)</f>
        <v>8</v>
      </c>
      <c r="H466" t="str">
        <f>IF(MOD(punkt_szczepień__3[[#This Row],[l. płeć]],2)=1,"M","K")</f>
        <v>K</v>
      </c>
      <c r="I466">
        <f>IF(punkt_szczepień__3[[#This Row],[RODZAJ SZCZEPIONKI]]="Johnson&amp;Johnson",1,IF(punkt_szczepień__3[[#This Row],[KTÓRA DAWKA ]]=2,1,0))</f>
        <v>1</v>
      </c>
      <c r="J466">
        <f>HOUR(punkt_szczepień__3[[#This Row],[GODZINA ZASZCZEPIENIA]])</f>
        <v>12</v>
      </c>
      <c r="K466">
        <f>punkt_szczepień__3[[#This Row],[godz]]-7</f>
        <v>5</v>
      </c>
      <c r="L466">
        <f>VALUE(MID(punkt_szczepień__3[[#This Row],[PESEL]],1,1))</f>
        <v>8</v>
      </c>
    </row>
    <row r="467" spans="1:12" x14ac:dyDescent="0.25">
      <c r="A467" t="s">
        <v>473</v>
      </c>
      <c r="B467" t="s">
        <v>4</v>
      </c>
      <c r="C467" s="1">
        <v>0.51273148148148151</v>
      </c>
      <c r="D467">
        <v>2</v>
      </c>
      <c r="E467" t="str">
        <f>MID(punkt_szczepień__3[[#This Row],[PESEL]],3,1)</f>
        <v>3</v>
      </c>
      <c r="F467">
        <f t="shared" si="7"/>
        <v>20</v>
      </c>
      <c r="G467" t="str">
        <f>MID(punkt_szczepień__3[[#This Row],[PESEL]],10,1)</f>
        <v>8</v>
      </c>
      <c r="H467" t="str">
        <f>IF(MOD(punkt_szczepień__3[[#This Row],[l. płeć]],2)=1,"M","K")</f>
        <v>K</v>
      </c>
      <c r="I467">
        <f>IF(punkt_szczepień__3[[#This Row],[RODZAJ SZCZEPIONKI]]="Johnson&amp;Johnson",1,IF(punkt_szczepień__3[[#This Row],[KTÓRA DAWKA ]]=2,1,0))</f>
        <v>1</v>
      </c>
      <c r="J467">
        <f>HOUR(punkt_szczepień__3[[#This Row],[GODZINA ZASZCZEPIENIA]])</f>
        <v>12</v>
      </c>
      <c r="K467">
        <f>punkt_szczepień__3[[#This Row],[godz]]-7</f>
        <v>5</v>
      </c>
      <c r="L467">
        <f>VALUE(MID(punkt_szczepień__3[[#This Row],[PESEL]],1,1))</f>
        <v>0</v>
      </c>
    </row>
    <row r="468" spans="1:12" x14ac:dyDescent="0.25">
      <c r="A468" t="s">
        <v>474</v>
      </c>
      <c r="B468" t="s">
        <v>5</v>
      </c>
      <c r="C468" s="1">
        <v>0.51302083333333337</v>
      </c>
      <c r="D468">
        <v>1</v>
      </c>
      <c r="E468" t="str">
        <f>MID(punkt_szczepień__3[[#This Row],[PESEL]],3,1)</f>
        <v>1</v>
      </c>
      <c r="F468">
        <f t="shared" si="7"/>
        <v>19</v>
      </c>
      <c r="G468" t="str">
        <f>MID(punkt_szczepień__3[[#This Row],[PESEL]],10,1)</f>
        <v>6</v>
      </c>
      <c r="H468" t="str">
        <f>IF(MOD(punkt_szczepień__3[[#This Row],[l. płeć]],2)=1,"M","K")</f>
        <v>K</v>
      </c>
      <c r="I468">
        <f>IF(punkt_szczepień__3[[#This Row],[RODZAJ SZCZEPIONKI]]="Johnson&amp;Johnson",1,IF(punkt_szczepień__3[[#This Row],[KTÓRA DAWKA ]]=2,1,0))</f>
        <v>1</v>
      </c>
      <c r="J468">
        <f>HOUR(punkt_szczepień__3[[#This Row],[GODZINA ZASZCZEPIENIA]])</f>
        <v>12</v>
      </c>
      <c r="K468">
        <f>punkt_szczepień__3[[#This Row],[godz]]-7</f>
        <v>5</v>
      </c>
      <c r="L468">
        <f>VALUE(MID(punkt_szczepień__3[[#This Row],[PESEL]],1,1))</f>
        <v>2</v>
      </c>
    </row>
    <row r="469" spans="1:12" x14ac:dyDescent="0.25">
      <c r="A469" t="s">
        <v>475</v>
      </c>
      <c r="B469" t="s">
        <v>5</v>
      </c>
      <c r="C469" s="1">
        <v>0.51331018518518523</v>
      </c>
      <c r="D469">
        <v>1</v>
      </c>
      <c r="E469" t="str">
        <f>MID(punkt_szczepień__3[[#This Row],[PESEL]],3,1)</f>
        <v>0</v>
      </c>
      <c r="F469">
        <f t="shared" si="7"/>
        <v>19</v>
      </c>
      <c r="G469" t="str">
        <f>MID(punkt_szczepień__3[[#This Row],[PESEL]],10,1)</f>
        <v>1</v>
      </c>
      <c r="H469" t="str">
        <f>IF(MOD(punkt_szczepień__3[[#This Row],[l. płeć]],2)=1,"M","K")</f>
        <v>M</v>
      </c>
      <c r="I469">
        <f>IF(punkt_szczepień__3[[#This Row],[RODZAJ SZCZEPIONKI]]="Johnson&amp;Johnson",1,IF(punkt_szczepień__3[[#This Row],[KTÓRA DAWKA ]]=2,1,0))</f>
        <v>1</v>
      </c>
      <c r="J469">
        <f>HOUR(punkt_szczepień__3[[#This Row],[GODZINA ZASZCZEPIENIA]])</f>
        <v>12</v>
      </c>
      <c r="K469">
        <f>punkt_szczepień__3[[#This Row],[godz]]-7</f>
        <v>5</v>
      </c>
      <c r="L469">
        <f>VALUE(MID(punkt_szczepień__3[[#This Row],[PESEL]],1,1))</f>
        <v>3</v>
      </c>
    </row>
    <row r="470" spans="1:12" x14ac:dyDescent="0.25">
      <c r="A470" t="s">
        <v>476</v>
      </c>
      <c r="B470" t="s">
        <v>5</v>
      </c>
      <c r="C470" s="1">
        <v>0.51359953703703709</v>
      </c>
      <c r="D470">
        <v>1</v>
      </c>
      <c r="E470" t="str">
        <f>MID(punkt_szczepień__3[[#This Row],[PESEL]],3,1)</f>
        <v>1</v>
      </c>
      <c r="F470">
        <f t="shared" si="7"/>
        <v>19</v>
      </c>
      <c r="G470" t="str">
        <f>MID(punkt_szczepień__3[[#This Row],[PESEL]],10,1)</f>
        <v>7</v>
      </c>
      <c r="H470" t="str">
        <f>IF(MOD(punkt_szczepień__3[[#This Row],[l. płeć]],2)=1,"M","K")</f>
        <v>M</v>
      </c>
      <c r="I470">
        <f>IF(punkt_szczepień__3[[#This Row],[RODZAJ SZCZEPIONKI]]="Johnson&amp;Johnson",1,IF(punkt_szczepień__3[[#This Row],[KTÓRA DAWKA ]]=2,1,0))</f>
        <v>1</v>
      </c>
      <c r="J470">
        <f>HOUR(punkt_szczepień__3[[#This Row],[GODZINA ZASZCZEPIENIA]])</f>
        <v>12</v>
      </c>
      <c r="K470">
        <f>punkt_szczepień__3[[#This Row],[godz]]-7</f>
        <v>5</v>
      </c>
      <c r="L470">
        <f>VALUE(MID(punkt_szczepień__3[[#This Row],[PESEL]],1,1))</f>
        <v>2</v>
      </c>
    </row>
    <row r="471" spans="1:12" x14ac:dyDescent="0.25">
      <c r="A471" t="s">
        <v>477</v>
      </c>
      <c r="B471" t="s">
        <v>5</v>
      </c>
      <c r="C471" s="1">
        <v>0.51388888888888884</v>
      </c>
      <c r="D471">
        <v>1</v>
      </c>
      <c r="E471" t="str">
        <f>MID(punkt_szczepień__3[[#This Row],[PESEL]],3,1)</f>
        <v>0</v>
      </c>
      <c r="F471">
        <f t="shared" si="7"/>
        <v>19</v>
      </c>
      <c r="G471" t="str">
        <f>MID(punkt_szczepień__3[[#This Row],[PESEL]],10,1)</f>
        <v>1</v>
      </c>
      <c r="H471" t="str">
        <f>IF(MOD(punkt_szczepień__3[[#This Row],[l. płeć]],2)=1,"M","K")</f>
        <v>M</v>
      </c>
      <c r="I471">
        <f>IF(punkt_szczepień__3[[#This Row],[RODZAJ SZCZEPIONKI]]="Johnson&amp;Johnson",1,IF(punkt_szczepień__3[[#This Row],[KTÓRA DAWKA ]]=2,1,0))</f>
        <v>1</v>
      </c>
      <c r="J471">
        <f>HOUR(punkt_szczepień__3[[#This Row],[GODZINA ZASZCZEPIENIA]])</f>
        <v>12</v>
      </c>
      <c r="K471">
        <f>punkt_szczepień__3[[#This Row],[godz]]-7</f>
        <v>5</v>
      </c>
      <c r="L471">
        <f>VALUE(MID(punkt_szczepień__3[[#This Row],[PESEL]],1,1))</f>
        <v>9</v>
      </c>
    </row>
    <row r="472" spans="1:12" x14ac:dyDescent="0.25">
      <c r="A472" t="s">
        <v>478</v>
      </c>
      <c r="B472" t="s">
        <v>4</v>
      </c>
      <c r="C472" s="1">
        <v>0.51446759259259256</v>
      </c>
      <c r="D472">
        <v>2</v>
      </c>
      <c r="E472" t="str">
        <f>MID(punkt_szczepień__3[[#This Row],[PESEL]],3,1)</f>
        <v>2</v>
      </c>
      <c r="F472">
        <f t="shared" si="7"/>
        <v>20</v>
      </c>
      <c r="G472" t="str">
        <f>MID(punkt_szczepień__3[[#This Row],[PESEL]],10,1)</f>
        <v>6</v>
      </c>
      <c r="H472" t="str">
        <f>IF(MOD(punkt_szczepień__3[[#This Row],[l. płeć]],2)=1,"M","K")</f>
        <v>K</v>
      </c>
      <c r="I472">
        <f>IF(punkt_szczepień__3[[#This Row],[RODZAJ SZCZEPIONKI]]="Johnson&amp;Johnson",1,IF(punkt_szczepień__3[[#This Row],[KTÓRA DAWKA ]]=2,1,0))</f>
        <v>1</v>
      </c>
      <c r="J472">
        <f>HOUR(punkt_szczepień__3[[#This Row],[GODZINA ZASZCZEPIENIA]])</f>
        <v>12</v>
      </c>
      <c r="K472">
        <f>punkt_szczepień__3[[#This Row],[godz]]-7</f>
        <v>5</v>
      </c>
      <c r="L472">
        <f>VALUE(MID(punkt_szczepień__3[[#This Row],[PESEL]],1,1))</f>
        <v>0</v>
      </c>
    </row>
    <row r="473" spans="1:12" x14ac:dyDescent="0.25">
      <c r="A473" t="s">
        <v>479</v>
      </c>
      <c r="B473" t="s">
        <v>6</v>
      </c>
      <c r="C473" s="1">
        <v>0.51475694444444442</v>
      </c>
      <c r="D473">
        <v>1</v>
      </c>
      <c r="E473" t="str">
        <f>MID(punkt_szczepień__3[[#This Row],[PESEL]],3,1)</f>
        <v>0</v>
      </c>
      <c r="F473">
        <f t="shared" si="7"/>
        <v>19</v>
      </c>
      <c r="G473" t="str">
        <f>MID(punkt_szczepień__3[[#This Row],[PESEL]],10,1)</f>
        <v>7</v>
      </c>
      <c r="H473" t="str">
        <f>IF(MOD(punkt_szczepień__3[[#This Row],[l. płeć]],2)=1,"M","K")</f>
        <v>M</v>
      </c>
      <c r="I473">
        <f>IF(punkt_szczepień__3[[#This Row],[RODZAJ SZCZEPIONKI]]="Johnson&amp;Johnson",1,IF(punkt_szczepień__3[[#This Row],[KTÓRA DAWKA ]]=2,1,0))</f>
        <v>0</v>
      </c>
      <c r="J473">
        <f>HOUR(punkt_szczepień__3[[#This Row],[GODZINA ZASZCZEPIENIA]])</f>
        <v>12</v>
      </c>
      <c r="K473">
        <f>punkt_szczepień__3[[#This Row],[godz]]-7</f>
        <v>5</v>
      </c>
      <c r="L473">
        <f>VALUE(MID(punkt_szczepień__3[[#This Row],[PESEL]],1,1))</f>
        <v>2</v>
      </c>
    </row>
    <row r="474" spans="1:12" x14ac:dyDescent="0.25">
      <c r="A474" t="s">
        <v>480</v>
      </c>
      <c r="B474" t="s">
        <v>5</v>
      </c>
      <c r="C474" s="1">
        <v>0.51504629629629628</v>
      </c>
      <c r="D474">
        <v>1</v>
      </c>
      <c r="E474" t="str">
        <f>MID(punkt_szczepień__3[[#This Row],[PESEL]],3,1)</f>
        <v>1</v>
      </c>
      <c r="F474">
        <f t="shared" si="7"/>
        <v>19</v>
      </c>
      <c r="G474" t="str">
        <f>MID(punkt_szczepień__3[[#This Row],[PESEL]],10,1)</f>
        <v>5</v>
      </c>
      <c r="H474" t="str">
        <f>IF(MOD(punkt_szczepień__3[[#This Row],[l. płeć]],2)=1,"M","K")</f>
        <v>M</v>
      </c>
      <c r="I474">
        <f>IF(punkt_szczepień__3[[#This Row],[RODZAJ SZCZEPIONKI]]="Johnson&amp;Johnson",1,IF(punkt_szczepień__3[[#This Row],[KTÓRA DAWKA ]]=2,1,0))</f>
        <v>1</v>
      </c>
      <c r="J474">
        <f>HOUR(punkt_szczepień__3[[#This Row],[GODZINA ZASZCZEPIENIA]])</f>
        <v>12</v>
      </c>
      <c r="K474">
        <f>punkt_szczepień__3[[#This Row],[godz]]-7</f>
        <v>5</v>
      </c>
      <c r="L474">
        <f>VALUE(MID(punkt_szczepień__3[[#This Row],[PESEL]],1,1))</f>
        <v>8</v>
      </c>
    </row>
    <row r="475" spans="1:12" x14ac:dyDescent="0.25">
      <c r="A475" t="s">
        <v>481</v>
      </c>
      <c r="B475" t="s">
        <v>6</v>
      </c>
      <c r="C475" s="1">
        <v>0.515625</v>
      </c>
      <c r="D475">
        <v>2</v>
      </c>
      <c r="E475" t="str">
        <f>MID(punkt_szczepień__3[[#This Row],[PESEL]],3,1)</f>
        <v>3</v>
      </c>
      <c r="F475">
        <f t="shared" si="7"/>
        <v>20</v>
      </c>
      <c r="G475" t="str">
        <f>MID(punkt_szczepień__3[[#This Row],[PESEL]],10,1)</f>
        <v>7</v>
      </c>
      <c r="H475" t="str">
        <f>IF(MOD(punkt_szczepień__3[[#This Row],[l. płeć]],2)=1,"M","K")</f>
        <v>M</v>
      </c>
      <c r="I475">
        <f>IF(punkt_szczepień__3[[#This Row],[RODZAJ SZCZEPIONKI]]="Johnson&amp;Johnson",1,IF(punkt_szczepień__3[[#This Row],[KTÓRA DAWKA ]]=2,1,0))</f>
        <v>1</v>
      </c>
      <c r="J475">
        <f>HOUR(punkt_szczepień__3[[#This Row],[GODZINA ZASZCZEPIENIA]])</f>
        <v>12</v>
      </c>
      <c r="K475">
        <f>punkt_szczepień__3[[#This Row],[godz]]-7</f>
        <v>5</v>
      </c>
      <c r="L475">
        <f>VALUE(MID(punkt_szczepień__3[[#This Row],[PESEL]],1,1))</f>
        <v>0</v>
      </c>
    </row>
    <row r="476" spans="1:12" x14ac:dyDescent="0.25">
      <c r="A476" t="s">
        <v>482</v>
      </c>
      <c r="B476" t="s">
        <v>5</v>
      </c>
      <c r="C476" s="1">
        <v>0.51591435185185186</v>
      </c>
      <c r="D476">
        <v>1</v>
      </c>
      <c r="E476" t="str">
        <f>MID(punkt_szczepień__3[[#This Row],[PESEL]],3,1)</f>
        <v>0</v>
      </c>
      <c r="F476">
        <f t="shared" si="7"/>
        <v>19</v>
      </c>
      <c r="G476" t="str">
        <f>MID(punkt_szczepień__3[[#This Row],[PESEL]],10,1)</f>
        <v>9</v>
      </c>
      <c r="H476" t="str">
        <f>IF(MOD(punkt_szczepień__3[[#This Row],[l. płeć]],2)=1,"M","K")</f>
        <v>M</v>
      </c>
      <c r="I476">
        <f>IF(punkt_szczepień__3[[#This Row],[RODZAJ SZCZEPIONKI]]="Johnson&amp;Johnson",1,IF(punkt_szczepień__3[[#This Row],[KTÓRA DAWKA ]]=2,1,0))</f>
        <v>1</v>
      </c>
      <c r="J476">
        <f>HOUR(punkt_szczepień__3[[#This Row],[GODZINA ZASZCZEPIENIA]])</f>
        <v>12</v>
      </c>
      <c r="K476">
        <f>punkt_szczepień__3[[#This Row],[godz]]-7</f>
        <v>5</v>
      </c>
      <c r="L476">
        <f>VALUE(MID(punkt_szczepień__3[[#This Row],[PESEL]],1,1))</f>
        <v>3</v>
      </c>
    </row>
    <row r="477" spans="1:12" x14ac:dyDescent="0.25">
      <c r="A477" t="s">
        <v>483</v>
      </c>
      <c r="B477" t="s">
        <v>5</v>
      </c>
      <c r="C477" s="1">
        <v>0.51620370370370372</v>
      </c>
      <c r="D477">
        <v>1</v>
      </c>
      <c r="E477" t="str">
        <f>MID(punkt_szczepień__3[[#This Row],[PESEL]],3,1)</f>
        <v>0</v>
      </c>
      <c r="F477">
        <f t="shared" si="7"/>
        <v>19</v>
      </c>
      <c r="G477" t="str">
        <f>MID(punkt_szczepień__3[[#This Row],[PESEL]],10,1)</f>
        <v>5</v>
      </c>
      <c r="H477" t="str">
        <f>IF(MOD(punkt_szczepień__3[[#This Row],[l. płeć]],2)=1,"M","K")</f>
        <v>M</v>
      </c>
      <c r="I477">
        <f>IF(punkt_szczepień__3[[#This Row],[RODZAJ SZCZEPIONKI]]="Johnson&amp;Johnson",1,IF(punkt_szczepień__3[[#This Row],[KTÓRA DAWKA ]]=2,1,0))</f>
        <v>1</v>
      </c>
      <c r="J477">
        <f>HOUR(punkt_szczepień__3[[#This Row],[GODZINA ZASZCZEPIENIA]])</f>
        <v>12</v>
      </c>
      <c r="K477">
        <f>punkt_szczepień__3[[#This Row],[godz]]-7</f>
        <v>5</v>
      </c>
      <c r="L477">
        <f>VALUE(MID(punkt_szczepień__3[[#This Row],[PESEL]],1,1))</f>
        <v>8</v>
      </c>
    </row>
    <row r="478" spans="1:12" x14ac:dyDescent="0.25">
      <c r="A478" t="s">
        <v>484</v>
      </c>
      <c r="B478" t="s">
        <v>5</v>
      </c>
      <c r="C478" s="1">
        <v>0.51649305555555558</v>
      </c>
      <c r="D478">
        <v>1</v>
      </c>
      <c r="E478" t="str">
        <f>MID(punkt_szczepień__3[[#This Row],[PESEL]],3,1)</f>
        <v>0</v>
      </c>
      <c r="F478">
        <f t="shared" si="7"/>
        <v>19</v>
      </c>
      <c r="G478" t="str">
        <f>MID(punkt_szczepień__3[[#This Row],[PESEL]],10,1)</f>
        <v>1</v>
      </c>
      <c r="H478" t="str">
        <f>IF(MOD(punkt_szczepień__3[[#This Row],[l. płeć]],2)=1,"M","K")</f>
        <v>M</v>
      </c>
      <c r="I478">
        <f>IF(punkt_szczepień__3[[#This Row],[RODZAJ SZCZEPIONKI]]="Johnson&amp;Johnson",1,IF(punkt_szczepień__3[[#This Row],[KTÓRA DAWKA ]]=2,1,0))</f>
        <v>1</v>
      </c>
      <c r="J478">
        <f>HOUR(punkt_szczepień__3[[#This Row],[GODZINA ZASZCZEPIENIA]])</f>
        <v>12</v>
      </c>
      <c r="K478">
        <f>punkt_szczepień__3[[#This Row],[godz]]-7</f>
        <v>5</v>
      </c>
      <c r="L478">
        <f>VALUE(MID(punkt_szczepień__3[[#This Row],[PESEL]],1,1))</f>
        <v>9</v>
      </c>
    </row>
    <row r="479" spans="1:12" x14ac:dyDescent="0.25">
      <c r="A479" t="s">
        <v>485</v>
      </c>
      <c r="B479" t="s">
        <v>4</v>
      </c>
      <c r="C479" s="1">
        <v>0.51678240740740744</v>
      </c>
      <c r="D479">
        <v>1</v>
      </c>
      <c r="E479" t="str">
        <f>MID(punkt_szczepień__3[[#This Row],[PESEL]],3,1)</f>
        <v>1</v>
      </c>
      <c r="F479">
        <f t="shared" si="7"/>
        <v>19</v>
      </c>
      <c r="G479" t="str">
        <f>MID(punkt_szczepień__3[[#This Row],[PESEL]],10,1)</f>
        <v>4</v>
      </c>
      <c r="H479" t="str">
        <f>IF(MOD(punkt_szczepień__3[[#This Row],[l. płeć]],2)=1,"M","K")</f>
        <v>K</v>
      </c>
      <c r="I479">
        <f>IF(punkt_szczepień__3[[#This Row],[RODZAJ SZCZEPIONKI]]="Johnson&amp;Johnson",1,IF(punkt_szczepień__3[[#This Row],[KTÓRA DAWKA ]]=2,1,0))</f>
        <v>0</v>
      </c>
      <c r="J479">
        <f>HOUR(punkt_szczepień__3[[#This Row],[GODZINA ZASZCZEPIENIA]])</f>
        <v>12</v>
      </c>
      <c r="K479">
        <f>punkt_szczepień__3[[#This Row],[godz]]-7</f>
        <v>5</v>
      </c>
      <c r="L479">
        <f>VALUE(MID(punkt_szczepień__3[[#This Row],[PESEL]],1,1))</f>
        <v>8</v>
      </c>
    </row>
    <row r="480" spans="1:12" x14ac:dyDescent="0.25">
      <c r="A480" t="s">
        <v>486</v>
      </c>
      <c r="B480" t="s">
        <v>5</v>
      </c>
      <c r="C480" s="1">
        <v>0.5170717592592593</v>
      </c>
      <c r="D480">
        <v>1</v>
      </c>
      <c r="E480" t="str">
        <f>MID(punkt_szczepień__3[[#This Row],[PESEL]],3,1)</f>
        <v>0</v>
      </c>
      <c r="F480">
        <f t="shared" si="7"/>
        <v>19</v>
      </c>
      <c r="G480" t="str">
        <f>MID(punkt_szczepień__3[[#This Row],[PESEL]],10,1)</f>
        <v>8</v>
      </c>
      <c r="H480" t="str">
        <f>IF(MOD(punkt_szczepień__3[[#This Row],[l. płeć]],2)=1,"M","K")</f>
        <v>K</v>
      </c>
      <c r="I480">
        <f>IF(punkt_szczepień__3[[#This Row],[RODZAJ SZCZEPIONKI]]="Johnson&amp;Johnson",1,IF(punkt_szczepień__3[[#This Row],[KTÓRA DAWKA ]]=2,1,0))</f>
        <v>1</v>
      </c>
      <c r="J480">
        <f>HOUR(punkt_szczepień__3[[#This Row],[GODZINA ZASZCZEPIENIA]])</f>
        <v>12</v>
      </c>
      <c r="K480">
        <f>punkt_szczepień__3[[#This Row],[godz]]-7</f>
        <v>5</v>
      </c>
      <c r="L480">
        <f>VALUE(MID(punkt_szczepień__3[[#This Row],[PESEL]],1,1))</f>
        <v>3</v>
      </c>
    </row>
    <row r="481" spans="1:12" x14ac:dyDescent="0.25">
      <c r="A481" t="s">
        <v>487</v>
      </c>
      <c r="B481" t="s">
        <v>5</v>
      </c>
      <c r="C481" s="1">
        <v>0.51736111111111116</v>
      </c>
      <c r="D481">
        <v>1</v>
      </c>
      <c r="E481" t="str">
        <f>MID(punkt_szczepień__3[[#This Row],[PESEL]],3,1)</f>
        <v>2</v>
      </c>
      <c r="F481">
        <f t="shared" si="7"/>
        <v>20</v>
      </c>
      <c r="G481" t="str">
        <f>MID(punkt_szczepień__3[[#This Row],[PESEL]],10,1)</f>
        <v>9</v>
      </c>
      <c r="H481" t="str">
        <f>IF(MOD(punkt_szczepień__3[[#This Row],[l. płeć]],2)=1,"M","K")</f>
        <v>M</v>
      </c>
      <c r="I481">
        <f>IF(punkt_szczepień__3[[#This Row],[RODZAJ SZCZEPIONKI]]="Johnson&amp;Johnson",1,IF(punkt_szczepień__3[[#This Row],[KTÓRA DAWKA ]]=2,1,0))</f>
        <v>1</v>
      </c>
      <c r="J481">
        <f>HOUR(punkt_szczepień__3[[#This Row],[GODZINA ZASZCZEPIENIA]])</f>
        <v>12</v>
      </c>
      <c r="K481">
        <f>punkt_szczepień__3[[#This Row],[godz]]-7</f>
        <v>5</v>
      </c>
      <c r="L481">
        <f>VALUE(MID(punkt_szczepień__3[[#This Row],[PESEL]],1,1))</f>
        <v>0</v>
      </c>
    </row>
    <row r="482" spans="1:12" x14ac:dyDescent="0.25">
      <c r="A482" t="s">
        <v>488</v>
      </c>
      <c r="B482" t="s">
        <v>5</v>
      </c>
      <c r="C482" s="1">
        <v>0.51765046296296291</v>
      </c>
      <c r="D482">
        <v>1</v>
      </c>
      <c r="E482" t="str">
        <f>MID(punkt_szczepień__3[[#This Row],[PESEL]],3,1)</f>
        <v>0</v>
      </c>
      <c r="F482">
        <f t="shared" si="7"/>
        <v>19</v>
      </c>
      <c r="G482" t="str">
        <f>MID(punkt_szczepień__3[[#This Row],[PESEL]],10,1)</f>
        <v>9</v>
      </c>
      <c r="H482" t="str">
        <f>IF(MOD(punkt_szczepień__3[[#This Row],[l. płeć]],2)=1,"M","K")</f>
        <v>M</v>
      </c>
      <c r="I482">
        <f>IF(punkt_szczepień__3[[#This Row],[RODZAJ SZCZEPIONKI]]="Johnson&amp;Johnson",1,IF(punkt_szczepień__3[[#This Row],[KTÓRA DAWKA ]]=2,1,0))</f>
        <v>1</v>
      </c>
      <c r="J482">
        <f>HOUR(punkt_szczepień__3[[#This Row],[GODZINA ZASZCZEPIENIA]])</f>
        <v>12</v>
      </c>
      <c r="K482">
        <f>punkt_szczepień__3[[#This Row],[godz]]-7</f>
        <v>5</v>
      </c>
      <c r="L482">
        <f>VALUE(MID(punkt_szczepień__3[[#This Row],[PESEL]],1,1))</f>
        <v>4</v>
      </c>
    </row>
    <row r="483" spans="1:12" x14ac:dyDescent="0.25">
      <c r="A483" t="s">
        <v>489</v>
      </c>
      <c r="B483" t="s">
        <v>5</v>
      </c>
      <c r="C483" s="1">
        <v>0.51793981481481477</v>
      </c>
      <c r="D483">
        <v>1</v>
      </c>
      <c r="E483" t="str">
        <f>MID(punkt_szczepień__3[[#This Row],[PESEL]],3,1)</f>
        <v>0</v>
      </c>
      <c r="F483">
        <f t="shared" si="7"/>
        <v>19</v>
      </c>
      <c r="G483" t="str">
        <f>MID(punkt_szczepień__3[[#This Row],[PESEL]],10,1)</f>
        <v>4</v>
      </c>
      <c r="H483" t="str">
        <f>IF(MOD(punkt_szczepień__3[[#This Row],[l. płeć]],2)=1,"M","K")</f>
        <v>K</v>
      </c>
      <c r="I483">
        <f>IF(punkt_szczepień__3[[#This Row],[RODZAJ SZCZEPIONKI]]="Johnson&amp;Johnson",1,IF(punkt_szczepień__3[[#This Row],[KTÓRA DAWKA ]]=2,1,0))</f>
        <v>1</v>
      </c>
      <c r="J483">
        <f>HOUR(punkt_szczepień__3[[#This Row],[GODZINA ZASZCZEPIENIA]])</f>
        <v>12</v>
      </c>
      <c r="K483">
        <f>punkt_szczepień__3[[#This Row],[godz]]-7</f>
        <v>5</v>
      </c>
      <c r="L483">
        <f>VALUE(MID(punkt_szczepień__3[[#This Row],[PESEL]],1,1))</f>
        <v>9</v>
      </c>
    </row>
    <row r="484" spans="1:12" x14ac:dyDescent="0.25">
      <c r="A484" t="s">
        <v>490</v>
      </c>
      <c r="B484" t="s">
        <v>5</v>
      </c>
      <c r="C484" s="1">
        <v>0.51822916666666663</v>
      </c>
      <c r="D484">
        <v>1</v>
      </c>
      <c r="E484" t="str">
        <f>MID(punkt_szczepień__3[[#This Row],[PESEL]],3,1)</f>
        <v>2</v>
      </c>
      <c r="F484">
        <f t="shared" si="7"/>
        <v>20</v>
      </c>
      <c r="G484" t="str">
        <f>MID(punkt_szczepień__3[[#This Row],[PESEL]],10,1)</f>
        <v>3</v>
      </c>
      <c r="H484" t="str">
        <f>IF(MOD(punkt_szczepień__3[[#This Row],[l. płeć]],2)=1,"M","K")</f>
        <v>M</v>
      </c>
      <c r="I484">
        <f>IF(punkt_szczepień__3[[#This Row],[RODZAJ SZCZEPIONKI]]="Johnson&amp;Johnson",1,IF(punkt_szczepień__3[[#This Row],[KTÓRA DAWKA ]]=2,1,0))</f>
        <v>1</v>
      </c>
      <c r="J484">
        <f>HOUR(punkt_szczepień__3[[#This Row],[GODZINA ZASZCZEPIENIA]])</f>
        <v>12</v>
      </c>
      <c r="K484">
        <f>punkt_szczepień__3[[#This Row],[godz]]-7</f>
        <v>5</v>
      </c>
      <c r="L484">
        <f>VALUE(MID(punkt_szczepień__3[[#This Row],[PESEL]],1,1))</f>
        <v>0</v>
      </c>
    </row>
    <row r="485" spans="1:12" x14ac:dyDescent="0.25">
      <c r="A485" t="s">
        <v>491</v>
      </c>
      <c r="B485" t="s">
        <v>6</v>
      </c>
      <c r="C485" s="1">
        <v>0.51880787037037035</v>
      </c>
      <c r="D485">
        <v>2</v>
      </c>
      <c r="E485" t="str">
        <f>MID(punkt_szczepień__3[[#This Row],[PESEL]],3,1)</f>
        <v>0</v>
      </c>
      <c r="F485">
        <f t="shared" si="7"/>
        <v>19</v>
      </c>
      <c r="G485" t="str">
        <f>MID(punkt_szczepień__3[[#This Row],[PESEL]],10,1)</f>
        <v>8</v>
      </c>
      <c r="H485" t="str">
        <f>IF(MOD(punkt_szczepień__3[[#This Row],[l. płeć]],2)=1,"M","K")</f>
        <v>K</v>
      </c>
      <c r="I485">
        <f>IF(punkt_szczepień__3[[#This Row],[RODZAJ SZCZEPIONKI]]="Johnson&amp;Johnson",1,IF(punkt_szczepień__3[[#This Row],[KTÓRA DAWKA ]]=2,1,0))</f>
        <v>1</v>
      </c>
      <c r="J485">
        <f>HOUR(punkt_szczepień__3[[#This Row],[GODZINA ZASZCZEPIENIA]])</f>
        <v>12</v>
      </c>
      <c r="K485">
        <f>punkt_szczepień__3[[#This Row],[godz]]-7</f>
        <v>5</v>
      </c>
      <c r="L485">
        <f>VALUE(MID(punkt_szczepień__3[[#This Row],[PESEL]],1,1))</f>
        <v>7</v>
      </c>
    </row>
    <row r="486" spans="1:12" x14ac:dyDescent="0.25">
      <c r="A486" t="s">
        <v>492</v>
      </c>
      <c r="B486" t="s">
        <v>6</v>
      </c>
      <c r="C486" s="1">
        <v>0.51938657407407407</v>
      </c>
      <c r="D486">
        <v>2</v>
      </c>
      <c r="E486" t="str">
        <f>MID(punkt_szczepień__3[[#This Row],[PESEL]],3,1)</f>
        <v>0</v>
      </c>
      <c r="F486">
        <f t="shared" si="7"/>
        <v>19</v>
      </c>
      <c r="G486" t="str">
        <f>MID(punkt_szczepień__3[[#This Row],[PESEL]],10,1)</f>
        <v>3</v>
      </c>
      <c r="H486" t="str">
        <f>IF(MOD(punkt_szczepień__3[[#This Row],[l. płeć]],2)=1,"M","K")</f>
        <v>M</v>
      </c>
      <c r="I486">
        <f>IF(punkt_szczepień__3[[#This Row],[RODZAJ SZCZEPIONKI]]="Johnson&amp;Johnson",1,IF(punkt_szczepień__3[[#This Row],[KTÓRA DAWKA ]]=2,1,0))</f>
        <v>1</v>
      </c>
      <c r="J486">
        <f>HOUR(punkt_szczepień__3[[#This Row],[GODZINA ZASZCZEPIENIA]])</f>
        <v>12</v>
      </c>
      <c r="K486">
        <f>punkt_szczepień__3[[#This Row],[godz]]-7</f>
        <v>5</v>
      </c>
      <c r="L486">
        <f>VALUE(MID(punkt_szczepień__3[[#This Row],[PESEL]],1,1))</f>
        <v>9</v>
      </c>
    </row>
    <row r="487" spans="1:12" x14ac:dyDescent="0.25">
      <c r="A487" t="s">
        <v>493</v>
      </c>
      <c r="B487" t="s">
        <v>6</v>
      </c>
      <c r="C487" s="1">
        <v>0.51996527777777779</v>
      </c>
      <c r="D487">
        <v>2</v>
      </c>
      <c r="E487" t="str">
        <f>MID(punkt_szczepień__3[[#This Row],[PESEL]],3,1)</f>
        <v>0</v>
      </c>
      <c r="F487">
        <f t="shared" si="7"/>
        <v>19</v>
      </c>
      <c r="G487" t="str">
        <f>MID(punkt_szczepień__3[[#This Row],[PESEL]],10,1)</f>
        <v>1</v>
      </c>
      <c r="H487" t="str">
        <f>IF(MOD(punkt_szczepień__3[[#This Row],[l. płeć]],2)=1,"M","K")</f>
        <v>M</v>
      </c>
      <c r="I487">
        <f>IF(punkt_szczepień__3[[#This Row],[RODZAJ SZCZEPIONKI]]="Johnson&amp;Johnson",1,IF(punkt_szczepień__3[[#This Row],[KTÓRA DAWKA ]]=2,1,0))</f>
        <v>1</v>
      </c>
      <c r="J487">
        <f>HOUR(punkt_szczepień__3[[#This Row],[GODZINA ZASZCZEPIENIA]])</f>
        <v>12</v>
      </c>
      <c r="K487">
        <f>punkt_szczepień__3[[#This Row],[godz]]-7</f>
        <v>5</v>
      </c>
      <c r="L487">
        <f>VALUE(MID(punkt_szczepień__3[[#This Row],[PESEL]],1,1))</f>
        <v>4</v>
      </c>
    </row>
    <row r="488" spans="1:12" x14ac:dyDescent="0.25">
      <c r="A488" t="s">
        <v>494</v>
      </c>
      <c r="B488" t="s">
        <v>6</v>
      </c>
      <c r="C488" s="1">
        <v>0.52025462962962965</v>
      </c>
      <c r="D488">
        <v>1</v>
      </c>
      <c r="E488" t="str">
        <f>MID(punkt_szczepień__3[[#This Row],[PESEL]],3,1)</f>
        <v>0</v>
      </c>
      <c r="F488">
        <f t="shared" si="7"/>
        <v>19</v>
      </c>
      <c r="G488" t="str">
        <f>MID(punkt_szczepień__3[[#This Row],[PESEL]],10,1)</f>
        <v>8</v>
      </c>
      <c r="H488" t="str">
        <f>IF(MOD(punkt_szczepień__3[[#This Row],[l. płeć]],2)=1,"M","K")</f>
        <v>K</v>
      </c>
      <c r="I488">
        <f>IF(punkt_szczepień__3[[#This Row],[RODZAJ SZCZEPIONKI]]="Johnson&amp;Johnson",1,IF(punkt_szczepień__3[[#This Row],[KTÓRA DAWKA ]]=2,1,0))</f>
        <v>0</v>
      </c>
      <c r="J488">
        <f>HOUR(punkt_szczepień__3[[#This Row],[GODZINA ZASZCZEPIENIA]])</f>
        <v>12</v>
      </c>
      <c r="K488">
        <f>punkt_szczepień__3[[#This Row],[godz]]-7</f>
        <v>5</v>
      </c>
      <c r="L488">
        <f>VALUE(MID(punkt_szczepień__3[[#This Row],[PESEL]],1,1))</f>
        <v>5</v>
      </c>
    </row>
    <row r="489" spans="1:12" x14ac:dyDescent="0.25">
      <c r="A489" t="s">
        <v>495</v>
      </c>
      <c r="B489" t="s">
        <v>4</v>
      </c>
      <c r="C489" s="1">
        <v>0.52054398148148151</v>
      </c>
      <c r="D489">
        <v>1</v>
      </c>
      <c r="E489" t="str">
        <f>MID(punkt_szczepień__3[[#This Row],[PESEL]],3,1)</f>
        <v>0</v>
      </c>
      <c r="F489">
        <f t="shared" si="7"/>
        <v>19</v>
      </c>
      <c r="G489" t="str">
        <f>MID(punkt_szczepień__3[[#This Row],[PESEL]],10,1)</f>
        <v>1</v>
      </c>
      <c r="H489" t="str">
        <f>IF(MOD(punkt_szczepień__3[[#This Row],[l. płeć]],2)=1,"M","K")</f>
        <v>M</v>
      </c>
      <c r="I489">
        <f>IF(punkt_szczepień__3[[#This Row],[RODZAJ SZCZEPIONKI]]="Johnson&amp;Johnson",1,IF(punkt_szczepień__3[[#This Row],[KTÓRA DAWKA ]]=2,1,0))</f>
        <v>0</v>
      </c>
      <c r="J489">
        <f>HOUR(punkt_szczepień__3[[#This Row],[GODZINA ZASZCZEPIENIA]])</f>
        <v>12</v>
      </c>
      <c r="K489">
        <f>punkt_szczepień__3[[#This Row],[godz]]-7</f>
        <v>5</v>
      </c>
      <c r="L489">
        <f>VALUE(MID(punkt_szczepień__3[[#This Row],[PESEL]],1,1))</f>
        <v>8</v>
      </c>
    </row>
    <row r="490" spans="1:12" x14ac:dyDescent="0.25">
      <c r="A490" t="s">
        <v>496</v>
      </c>
      <c r="B490" t="s">
        <v>6</v>
      </c>
      <c r="C490" s="1">
        <v>0.52083333333333337</v>
      </c>
      <c r="D490">
        <v>1</v>
      </c>
      <c r="E490" t="str">
        <f>MID(punkt_szczepień__3[[#This Row],[PESEL]],3,1)</f>
        <v>2</v>
      </c>
      <c r="F490">
        <f t="shared" si="7"/>
        <v>20</v>
      </c>
      <c r="G490" t="str">
        <f>MID(punkt_szczepień__3[[#This Row],[PESEL]],10,1)</f>
        <v>8</v>
      </c>
      <c r="H490" t="str">
        <f>IF(MOD(punkt_szczepień__3[[#This Row],[l. płeć]],2)=1,"M","K")</f>
        <v>K</v>
      </c>
      <c r="I490">
        <f>IF(punkt_szczepień__3[[#This Row],[RODZAJ SZCZEPIONKI]]="Johnson&amp;Johnson",1,IF(punkt_szczepień__3[[#This Row],[KTÓRA DAWKA ]]=2,1,0))</f>
        <v>0</v>
      </c>
      <c r="J490">
        <f>HOUR(punkt_szczepień__3[[#This Row],[GODZINA ZASZCZEPIENIA]])</f>
        <v>12</v>
      </c>
      <c r="K490">
        <f>punkt_szczepień__3[[#This Row],[godz]]-7</f>
        <v>5</v>
      </c>
      <c r="L490">
        <f>VALUE(MID(punkt_szczepień__3[[#This Row],[PESEL]],1,1))</f>
        <v>0</v>
      </c>
    </row>
    <row r="491" spans="1:12" x14ac:dyDescent="0.25">
      <c r="A491" t="s">
        <v>497</v>
      </c>
      <c r="B491" t="s">
        <v>6</v>
      </c>
      <c r="C491" s="1">
        <v>0.52141203703703709</v>
      </c>
      <c r="D491">
        <v>2</v>
      </c>
      <c r="E491" t="str">
        <f>MID(punkt_szczepień__3[[#This Row],[PESEL]],3,1)</f>
        <v>1</v>
      </c>
      <c r="F491">
        <f t="shared" si="7"/>
        <v>19</v>
      </c>
      <c r="G491" t="str">
        <f>MID(punkt_szczepień__3[[#This Row],[PESEL]],10,1)</f>
        <v>2</v>
      </c>
      <c r="H491" t="str">
        <f>IF(MOD(punkt_szczepień__3[[#This Row],[l. płeć]],2)=1,"M","K")</f>
        <v>K</v>
      </c>
      <c r="I491">
        <f>IF(punkt_szczepień__3[[#This Row],[RODZAJ SZCZEPIONKI]]="Johnson&amp;Johnson",1,IF(punkt_szczepień__3[[#This Row],[KTÓRA DAWKA ]]=2,1,0))</f>
        <v>1</v>
      </c>
      <c r="J491">
        <f>HOUR(punkt_szczepień__3[[#This Row],[GODZINA ZASZCZEPIENIA]])</f>
        <v>12</v>
      </c>
      <c r="K491">
        <f>punkt_szczepień__3[[#This Row],[godz]]-7</f>
        <v>5</v>
      </c>
      <c r="L491">
        <f>VALUE(MID(punkt_szczepień__3[[#This Row],[PESEL]],1,1))</f>
        <v>8</v>
      </c>
    </row>
    <row r="492" spans="1:12" x14ac:dyDescent="0.25">
      <c r="A492" t="s">
        <v>498</v>
      </c>
      <c r="B492" t="s">
        <v>6</v>
      </c>
      <c r="C492" s="1">
        <v>0.52170138888888884</v>
      </c>
      <c r="D492">
        <v>1</v>
      </c>
      <c r="E492" t="str">
        <f>MID(punkt_szczepień__3[[#This Row],[PESEL]],3,1)</f>
        <v>0</v>
      </c>
      <c r="F492">
        <f t="shared" si="7"/>
        <v>19</v>
      </c>
      <c r="G492" t="str">
        <f>MID(punkt_szczepień__3[[#This Row],[PESEL]],10,1)</f>
        <v>7</v>
      </c>
      <c r="H492" t="str">
        <f>IF(MOD(punkt_szczepień__3[[#This Row],[l. płeć]],2)=1,"M","K")</f>
        <v>M</v>
      </c>
      <c r="I492">
        <f>IF(punkt_szczepień__3[[#This Row],[RODZAJ SZCZEPIONKI]]="Johnson&amp;Johnson",1,IF(punkt_szczepień__3[[#This Row],[KTÓRA DAWKA ]]=2,1,0))</f>
        <v>0</v>
      </c>
      <c r="J492">
        <f>HOUR(punkt_szczepień__3[[#This Row],[GODZINA ZASZCZEPIENIA]])</f>
        <v>12</v>
      </c>
      <c r="K492">
        <f>punkt_szczepień__3[[#This Row],[godz]]-7</f>
        <v>5</v>
      </c>
      <c r="L492">
        <f>VALUE(MID(punkt_szczepień__3[[#This Row],[PESEL]],1,1))</f>
        <v>4</v>
      </c>
    </row>
    <row r="493" spans="1:12" x14ac:dyDescent="0.25">
      <c r="A493" t="s">
        <v>499</v>
      </c>
      <c r="B493" t="s">
        <v>4</v>
      </c>
      <c r="C493" s="1">
        <v>0.5219907407407407</v>
      </c>
      <c r="D493">
        <v>1</v>
      </c>
      <c r="E493" t="str">
        <f>MID(punkt_szczepień__3[[#This Row],[PESEL]],3,1)</f>
        <v>0</v>
      </c>
      <c r="F493">
        <f t="shared" si="7"/>
        <v>19</v>
      </c>
      <c r="G493" t="str">
        <f>MID(punkt_szczepień__3[[#This Row],[PESEL]],10,1)</f>
        <v>7</v>
      </c>
      <c r="H493" t="str">
        <f>IF(MOD(punkt_szczepień__3[[#This Row],[l. płeć]],2)=1,"M","K")</f>
        <v>M</v>
      </c>
      <c r="I493">
        <f>IF(punkt_szczepień__3[[#This Row],[RODZAJ SZCZEPIONKI]]="Johnson&amp;Johnson",1,IF(punkt_szczepień__3[[#This Row],[KTÓRA DAWKA ]]=2,1,0))</f>
        <v>0</v>
      </c>
      <c r="J493">
        <f>HOUR(punkt_szczepień__3[[#This Row],[GODZINA ZASZCZEPIENIA]])</f>
        <v>12</v>
      </c>
      <c r="K493">
        <f>punkt_szczepień__3[[#This Row],[godz]]-7</f>
        <v>5</v>
      </c>
      <c r="L493">
        <f>VALUE(MID(punkt_szczepień__3[[#This Row],[PESEL]],1,1))</f>
        <v>2</v>
      </c>
    </row>
    <row r="494" spans="1:12" x14ac:dyDescent="0.25">
      <c r="A494" t="s">
        <v>500</v>
      </c>
      <c r="B494" t="s">
        <v>4</v>
      </c>
      <c r="C494" s="1">
        <v>0.52256944444444442</v>
      </c>
      <c r="D494">
        <v>2</v>
      </c>
      <c r="E494" t="str">
        <f>MID(punkt_szczepień__3[[#This Row],[PESEL]],3,1)</f>
        <v>1</v>
      </c>
      <c r="F494">
        <f t="shared" si="7"/>
        <v>19</v>
      </c>
      <c r="G494" t="str">
        <f>MID(punkt_szczepień__3[[#This Row],[PESEL]],10,1)</f>
        <v>9</v>
      </c>
      <c r="H494" t="str">
        <f>IF(MOD(punkt_szczepień__3[[#This Row],[l. płeć]],2)=1,"M","K")</f>
        <v>M</v>
      </c>
      <c r="I494">
        <f>IF(punkt_szczepień__3[[#This Row],[RODZAJ SZCZEPIONKI]]="Johnson&amp;Johnson",1,IF(punkt_szczepień__3[[#This Row],[KTÓRA DAWKA ]]=2,1,0))</f>
        <v>1</v>
      </c>
      <c r="J494">
        <f>HOUR(punkt_szczepień__3[[#This Row],[GODZINA ZASZCZEPIENIA]])</f>
        <v>12</v>
      </c>
      <c r="K494">
        <f>punkt_szczepień__3[[#This Row],[godz]]-7</f>
        <v>5</v>
      </c>
      <c r="L494">
        <f>VALUE(MID(punkt_szczepień__3[[#This Row],[PESEL]],1,1))</f>
        <v>8</v>
      </c>
    </row>
    <row r="495" spans="1:12" x14ac:dyDescent="0.25">
      <c r="A495" t="s">
        <v>501</v>
      </c>
      <c r="B495" t="s">
        <v>5</v>
      </c>
      <c r="C495" s="1">
        <v>0.52285879629629628</v>
      </c>
      <c r="D495">
        <v>1</v>
      </c>
      <c r="E495" t="str">
        <f>MID(punkt_szczepień__3[[#This Row],[PESEL]],3,1)</f>
        <v>2</v>
      </c>
      <c r="F495">
        <f t="shared" si="7"/>
        <v>20</v>
      </c>
      <c r="G495" t="str">
        <f>MID(punkt_szczepień__3[[#This Row],[PESEL]],10,1)</f>
        <v>9</v>
      </c>
      <c r="H495" t="str">
        <f>IF(MOD(punkt_szczepień__3[[#This Row],[l. płeć]],2)=1,"M","K")</f>
        <v>M</v>
      </c>
      <c r="I495">
        <f>IF(punkt_szczepień__3[[#This Row],[RODZAJ SZCZEPIONKI]]="Johnson&amp;Johnson",1,IF(punkt_szczepień__3[[#This Row],[KTÓRA DAWKA ]]=2,1,0))</f>
        <v>1</v>
      </c>
      <c r="J495">
        <f>HOUR(punkt_szczepień__3[[#This Row],[GODZINA ZASZCZEPIENIA]])</f>
        <v>12</v>
      </c>
      <c r="K495">
        <f>punkt_szczepień__3[[#This Row],[godz]]-7</f>
        <v>5</v>
      </c>
      <c r="L495">
        <f>VALUE(MID(punkt_szczepień__3[[#This Row],[PESEL]],1,1))</f>
        <v>0</v>
      </c>
    </row>
    <row r="496" spans="1:12" x14ac:dyDescent="0.25">
      <c r="A496" t="s">
        <v>502</v>
      </c>
      <c r="B496" t="s">
        <v>6</v>
      </c>
      <c r="C496" s="1">
        <v>0.5234375</v>
      </c>
      <c r="D496">
        <v>2</v>
      </c>
      <c r="E496" t="str">
        <f>MID(punkt_szczepień__3[[#This Row],[PESEL]],3,1)</f>
        <v>0</v>
      </c>
      <c r="F496">
        <f t="shared" si="7"/>
        <v>19</v>
      </c>
      <c r="G496" t="str">
        <f>MID(punkt_szczepień__3[[#This Row],[PESEL]],10,1)</f>
        <v>4</v>
      </c>
      <c r="H496" t="str">
        <f>IF(MOD(punkt_szczepień__3[[#This Row],[l. płeć]],2)=1,"M","K")</f>
        <v>K</v>
      </c>
      <c r="I496">
        <f>IF(punkt_szczepień__3[[#This Row],[RODZAJ SZCZEPIONKI]]="Johnson&amp;Johnson",1,IF(punkt_szczepień__3[[#This Row],[KTÓRA DAWKA ]]=2,1,0))</f>
        <v>1</v>
      </c>
      <c r="J496">
        <f>HOUR(punkt_szczepień__3[[#This Row],[GODZINA ZASZCZEPIENIA]])</f>
        <v>12</v>
      </c>
      <c r="K496">
        <f>punkt_szczepień__3[[#This Row],[godz]]-7</f>
        <v>5</v>
      </c>
      <c r="L496">
        <f>VALUE(MID(punkt_szczepień__3[[#This Row],[PESEL]],1,1))</f>
        <v>6</v>
      </c>
    </row>
    <row r="497" spans="1:12" x14ac:dyDescent="0.25">
      <c r="A497" t="s">
        <v>503</v>
      </c>
      <c r="B497" t="s">
        <v>5</v>
      </c>
      <c r="C497" s="1">
        <v>0.52372685185185186</v>
      </c>
      <c r="D497">
        <v>1</v>
      </c>
      <c r="E497" t="str">
        <f>MID(punkt_szczepień__3[[#This Row],[PESEL]],3,1)</f>
        <v>0</v>
      </c>
      <c r="F497">
        <f t="shared" si="7"/>
        <v>19</v>
      </c>
      <c r="G497" t="str">
        <f>MID(punkt_szczepień__3[[#This Row],[PESEL]],10,1)</f>
        <v>8</v>
      </c>
      <c r="H497" t="str">
        <f>IF(MOD(punkt_szczepień__3[[#This Row],[l. płeć]],2)=1,"M","K")</f>
        <v>K</v>
      </c>
      <c r="I497">
        <f>IF(punkt_szczepień__3[[#This Row],[RODZAJ SZCZEPIONKI]]="Johnson&amp;Johnson",1,IF(punkt_szczepień__3[[#This Row],[KTÓRA DAWKA ]]=2,1,0))</f>
        <v>1</v>
      </c>
      <c r="J497">
        <f>HOUR(punkt_szczepień__3[[#This Row],[GODZINA ZASZCZEPIENIA]])</f>
        <v>12</v>
      </c>
      <c r="K497">
        <f>punkt_szczepień__3[[#This Row],[godz]]-7</f>
        <v>5</v>
      </c>
      <c r="L497">
        <f>VALUE(MID(punkt_szczepień__3[[#This Row],[PESEL]],1,1))</f>
        <v>9</v>
      </c>
    </row>
    <row r="498" spans="1:12" x14ac:dyDescent="0.25">
      <c r="A498" t="s">
        <v>504</v>
      </c>
      <c r="B498" t="s">
        <v>6</v>
      </c>
      <c r="C498" s="1">
        <v>0.52401620370370372</v>
      </c>
      <c r="D498">
        <v>1</v>
      </c>
      <c r="E498" t="str">
        <f>MID(punkt_szczepień__3[[#This Row],[PESEL]],3,1)</f>
        <v>0</v>
      </c>
      <c r="F498">
        <f t="shared" si="7"/>
        <v>19</v>
      </c>
      <c r="G498" t="str">
        <f>MID(punkt_szczepień__3[[#This Row],[PESEL]],10,1)</f>
        <v>7</v>
      </c>
      <c r="H498" t="str">
        <f>IF(MOD(punkt_szczepień__3[[#This Row],[l. płeć]],2)=1,"M","K")</f>
        <v>M</v>
      </c>
      <c r="I498">
        <f>IF(punkt_szczepień__3[[#This Row],[RODZAJ SZCZEPIONKI]]="Johnson&amp;Johnson",1,IF(punkt_szczepień__3[[#This Row],[KTÓRA DAWKA ]]=2,1,0))</f>
        <v>0</v>
      </c>
      <c r="J498">
        <f>HOUR(punkt_szczepień__3[[#This Row],[GODZINA ZASZCZEPIENIA]])</f>
        <v>12</v>
      </c>
      <c r="K498">
        <f>punkt_szczepień__3[[#This Row],[godz]]-7</f>
        <v>5</v>
      </c>
      <c r="L498">
        <f>VALUE(MID(punkt_szczepień__3[[#This Row],[PESEL]],1,1))</f>
        <v>8</v>
      </c>
    </row>
    <row r="499" spans="1:12" x14ac:dyDescent="0.25">
      <c r="A499" t="s">
        <v>505</v>
      </c>
      <c r="B499" t="s">
        <v>6</v>
      </c>
      <c r="C499" s="1">
        <v>0.52459490740740744</v>
      </c>
      <c r="D499">
        <v>2</v>
      </c>
      <c r="E499" t="str">
        <f>MID(punkt_szczepień__3[[#This Row],[PESEL]],3,1)</f>
        <v>0</v>
      </c>
      <c r="F499">
        <f t="shared" si="7"/>
        <v>19</v>
      </c>
      <c r="G499" t="str">
        <f>MID(punkt_szczepień__3[[#This Row],[PESEL]],10,1)</f>
        <v>7</v>
      </c>
      <c r="H499" t="str">
        <f>IF(MOD(punkt_szczepień__3[[#This Row],[l. płeć]],2)=1,"M","K")</f>
        <v>M</v>
      </c>
      <c r="I499">
        <f>IF(punkt_szczepień__3[[#This Row],[RODZAJ SZCZEPIONKI]]="Johnson&amp;Johnson",1,IF(punkt_szczepień__3[[#This Row],[KTÓRA DAWKA ]]=2,1,0))</f>
        <v>1</v>
      </c>
      <c r="J499">
        <f>HOUR(punkt_szczepień__3[[#This Row],[GODZINA ZASZCZEPIENIA]])</f>
        <v>12</v>
      </c>
      <c r="K499">
        <f>punkt_szczepień__3[[#This Row],[godz]]-7</f>
        <v>5</v>
      </c>
      <c r="L499">
        <f>VALUE(MID(punkt_szczepień__3[[#This Row],[PESEL]],1,1))</f>
        <v>4</v>
      </c>
    </row>
    <row r="500" spans="1:12" x14ac:dyDescent="0.25">
      <c r="A500" t="s">
        <v>506</v>
      </c>
      <c r="B500" t="s">
        <v>5</v>
      </c>
      <c r="C500" s="1">
        <v>0.5248842592592593</v>
      </c>
      <c r="D500">
        <v>1</v>
      </c>
      <c r="E500" t="str">
        <f>MID(punkt_szczepień__3[[#This Row],[PESEL]],3,1)</f>
        <v>1</v>
      </c>
      <c r="F500">
        <f t="shared" si="7"/>
        <v>19</v>
      </c>
      <c r="G500" t="str">
        <f>MID(punkt_szczepień__3[[#This Row],[PESEL]],10,1)</f>
        <v>2</v>
      </c>
      <c r="H500" t="str">
        <f>IF(MOD(punkt_szczepień__3[[#This Row],[l. płeć]],2)=1,"M","K")</f>
        <v>K</v>
      </c>
      <c r="I500">
        <f>IF(punkt_szczepień__3[[#This Row],[RODZAJ SZCZEPIONKI]]="Johnson&amp;Johnson",1,IF(punkt_szczepień__3[[#This Row],[KTÓRA DAWKA ]]=2,1,0))</f>
        <v>1</v>
      </c>
      <c r="J500">
        <f>HOUR(punkt_szczepień__3[[#This Row],[GODZINA ZASZCZEPIENIA]])</f>
        <v>12</v>
      </c>
      <c r="K500">
        <f>punkt_szczepień__3[[#This Row],[godz]]-7</f>
        <v>5</v>
      </c>
      <c r="L500">
        <f>VALUE(MID(punkt_szczepień__3[[#This Row],[PESEL]],1,1))</f>
        <v>2</v>
      </c>
    </row>
    <row r="501" spans="1:12" x14ac:dyDescent="0.25">
      <c r="A501" t="s">
        <v>507</v>
      </c>
      <c r="B501" t="s">
        <v>5</v>
      </c>
      <c r="C501" s="1">
        <v>0.52517361111111116</v>
      </c>
      <c r="D501">
        <v>1</v>
      </c>
      <c r="E501" t="str">
        <f>MID(punkt_szczepień__3[[#This Row],[PESEL]],3,1)</f>
        <v>0</v>
      </c>
      <c r="F501">
        <f t="shared" si="7"/>
        <v>19</v>
      </c>
      <c r="G501" t="str">
        <f>MID(punkt_szczepień__3[[#This Row],[PESEL]],10,1)</f>
        <v>5</v>
      </c>
      <c r="H501" t="str">
        <f>IF(MOD(punkt_szczepień__3[[#This Row],[l. płeć]],2)=1,"M","K")</f>
        <v>M</v>
      </c>
      <c r="I501">
        <f>IF(punkt_szczepień__3[[#This Row],[RODZAJ SZCZEPIONKI]]="Johnson&amp;Johnson",1,IF(punkt_szczepień__3[[#This Row],[KTÓRA DAWKA ]]=2,1,0))</f>
        <v>1</v>
      </c>
      <c r="J501">
        <f>HOUR(punkt_szczepień__3[[#This Row],[GODZINA ZASZCZEPIENIA]])</f>
        <v>12</v>
      </c>
      <c r="K501">
        <f>punkt_szczepień__3[[#This Row],[godz]]-7</f>
        <v>5</v>
      </c>
      <c r="L501">
        <f>VALUE(MID(punkt_szczepień__3[[#This Row],[PESEL]],1,1))</f>
        <v>3</v>
      </c>
    </row>
    <row r="502" spans="1:12" x14ac:dyDescent="0.25">
      <c r="A502" t="s">
        <v>508</v>
      </c>
      <c r="B502" t="s">
        <v>7</v>
      </c>
      <c r="C502" s="1">
        <v>0.52575231481481477</v>
      </c>
      <c r="D502">
        <v>2</v>
      </c>
      <c r="E502" t="str">
        <f>MID(punkt_szczepień__3[[#This Row],[PESEL]],3,1)</f>
        <v>0</v>
      </c>
      <c r="F502">
        <f t="shared" si="7"/>
        <v>19</v>
      </c>
      <c r="G502" t="str">
        <f>MID(punkt_szczepień__3[[#This Row],[PESEL]],10,1)</f>
        <v>1</v>
      </c>
      <c r="H502" t="str">
        <f>IF(MOD(punkt_szczepień__3[[#This Row],[l. płeć]],2)=1,"M","K")</f>
        <v>M</v>
      </c>
      <c r="I502">
        <f>IF(punkt_szczepień__3[[#This Row],[RODZAJ SZCZEPIONKI]]="Johnson&amp;Johnson",1,IF(punkt_szczepień__3[[#This Row],[KTÓRA DAWKA ]]=2,1,0))</f>
        <v>1</v>
      </c>
      <c r="J502">
        <f>HOUR(punkt_szczepień__3[[#This Row],[GODZINA ZASZCZEPIENIA]])</f>
        <v>12</v>
      </c>
      <c r="K502">
        <f>punkt_szczepień__3[[#This Row],[godz]]-7</f>
        <v>5</v>
      </c>
      <c r="L502">
        <f>VALUE(MID(punkt_szczepień__3[[#This Row],[PESEL]],1,1))</f>
        <v>8</v>
      </c>
    </row>
    <row r="503" spans="1:12" x14ac:dyDescent="0.25">
      <c r="A503" t="s">
        <v>509</v>
      </c>
      <c r="B503" t="s">
        <v>7</v>
      </c>
      <c r="C503" s="1">
        <v>0.52604166666666663</v>
      </c>
      <c r="D503">
        <v>1</v>
      </c>
      <c r="E503" t="str">
        <f>MID(punkt_szczepień__3[[#This Row],[PESEL]],3,1)</f>
        <v>0</v>
      </c>
      <c r="F503">
        <f t="shared" si="7"/>
        <v>19</v>
      </c>
      <c r="G503" t="str">
        <f>MID(punkt_szczepień__3[[#This Row],[PESEL]],10,1)</f>
        <v>4</v>
      </c>
      <c r="H503" t="str">
        <f>IF(MOD(punkt_szczepień__3[[#This Row],[l. płeć]],2)=1,"M","K")</f>
        <v>K</v>
      </c>
      <c r="I503">
        <f>IF(punkt_szczepień__3[[#This Row],[RODZAJ SZCZEPIONKI]]="Johnson&amp;Johnson",1,IF(punkt_szczepień__3[[#This Row],[KTÓRA DAWKA ]]=2,1,0))</f>
        <v>0</v>
      </c>
      <c r="J503">
        <f>HOUR(punkt_szczepień__3[[#This Row],[GODZINA ZASZCZEPIENIA]])</f>
        <v>12</v>
      </c>
      <c r="K503">
        <f>punkt_szczepień__3[[#This Row],[godz]]-7</f>
        <v>5</v>
      </c>
      <c r="L503">
        <f>VALUE(MID(punkt_szczepień__3[[#This Row],[PESEL]],1,1))</f>
        <v>7</v>
      </c>
    </row>
    <row r="504" spans="1:12" x14ac:dyDescent="0.25">
      <c r="A504" t="s">
        <v>510</v>
      </c>
      <c r="B504" t="s">
        <v>7</v>
      </c>
      <c r="C504" s="1">
        <v>0.52633101851851849</v>
      </c>
      <c r="D504">
        <v>1</v>
      </c>
      <c r="E504" t="str">
        <f>MID(punkt_szczepień__3[[#This Row],[PESEL]],3,1)</f>
        <v>0</v>
      </c>
      <c r="F504">
        <f t="shared" si="7"/>
        <v>19</v>
      </c>
      <c r="G504" t="str">
        <f>MID(punkt_szczepień__3[[#This Row],[PESEL]],10,1)</f>
        <v>6</v>
      </c>
      <c r="H504" t="str">
        <f>IF(MOD(punkt_szczepień__3[[#This Row],[l. płeć]],2)=1,"M","K")</f>
        <v>K</v>
      </c>
      <c r="I504">
        <f>IF(punkt_szczepień__3[[#This Row],[RODZAJ SZCZEPIONKI]]="Johnson&amp;Johnson",1,IF(punkt_szczepień__3[[#This Row],[KTÓRA DAWKA ]]=2,1,0))</f>
        <v>0</v>
      </c>
      <c r="J504">
        <f>HOUR(punkt_szczepień__3[[#This Row],[GODZINA ZASZCZEPIENIA]])</f>
        <v>12</v>
      </c>
      <c r="K504">
        <f>punkt_szczepień__3[[#This Row],[godz]]-7</f>
        <v>5</v>
      </c>
      <c r="L504">
        <f>VALUE(MID(punkt_szczepień__3[[#This Row],[PESEL]],1,1))</f>
        <v>7</v>
      </c>
    </row>
    <row r="505" spans="1:12" x14ac:dyDescent="0.25">
      <c r="A505" t="s">
        <v>511</v>
      </c>
      <c r="B505" t="s">
        <v>5</v>
      </c>
      <c r="C505" s="1">
        <v>0.52662037037037035</v>
      </c>
      <c r="D505">
        <v>1</v>
      </c>
      <c r="E505" t="str">
        <f>MID(punkt_szczepień__3[[#This Row],[PESEL]],3,1)</f>
        <v>1</v>
      </c>
      <c r="F505">
        <f t="shared" si="7"/>
        <v>19</v>
      </c>
      <c r="G505" t="str">
        <f>MID(punkt_szczepień__3[[#This Row],[PESEL]],10,1)</f>
        <v>4</v>
      </c>
      <c r="H505" t="str">
        <f>IF(MOD(punkt_szczepień__3[[#This Row],[l. płeć]],2)=1,"M","K")</f>
        <v>K</v>
      </c>
      <c r="I505">
        <f>IF(punkt_szczepień__3[[#This Row],[RODZAJ SZCZEPIONKI]]="Johnson&amp;Johnson",1,IF(punkt_szczepień__3[[#This Row],[KTÓRA DAWKA ]]=2,1,0))</f>
        <v>1</v>
      </c>
      <c r="J505">
        <f>HOUR(punkt_szczepień__3[[#This Row],[GODZINA ZASZCZEPIENIA]])</f>
        <v>12</v>
      </c>
      <c r="K505">
        <f>punkt_szczepień__3[[#This Row],[godz]]-7</f>
        <v>5</v>
      </c>
      <c r="L505">
        <f>VALUE(MID(punkt_szczepień__3[[#This Row],[PESEL]],1,1))</f>
        <v>3</v>
      </c>
    </row>
    <row r="506" spans="1:12" x14ac:dyDescent="0.25">
      <c r="A506" t="s">
        <v>512</v>
      </c>
      <c r="B506" t="s">
        <v>6</v>
      </c>
      <c r="C506" s="1">
        <v>0.52690972222222221</v>
      </c>
      <c r="D506">
        <v>1</v>
      </c>
      <c r="E506" t="str">
        <f>MID(punkt_szczepień__3[[#This Row],[PESEL]],3,1)</f>
        <v>1</v>
      </c>
      <c r="F506">
        <f t="shared" si="7"/>
        <v>19</v>
      </c>
      <c r="G506" t="str">
        <f>MID(punkt_szczepień__3[[#This Row],[PESEL]],10,1)</f>
        <v>7</v>
      </c>
      <c r="H506" t="str">
        <f>IF(MOD(punkt_szczepień__3[[#This Row],[l. płeć]],2)=1,"M","K")</f>
        <v>M</v>
      </c>
      <c r="I506">
        <f>IF(punkt_szczepień__3[[#This Row],[RODZAJ SZCZEPIONKI]]="Johnson&amp;Johnson",1,IF(punkt_szczepień__3[[#This Row],[KTÓRA DAWKA ]]=2,1,0))</f>
        <v>0</v>
      </c>
      <c r="J506">
        <f>HOUR(punkt_szczepień__3[[#This Row],[GODZINA ZASZCZEPIENIA]])</f>
        <v>12</v>
      </c>
      <c r="K506">
        <f>punkt_szczepień__3[[#This Row],[godz]]-7</f>
        <v>5</v>
      </c>
      <c r="L506">
        <f>VALUE(MID(punkt_szczepień__3[[#This Row],[PESEL]],1,1))</f>
        <v>3</v>
      </c>
    </row>
    <row r="507" spans="1:12" x14ac:dyDescent="0.25">
      <c r="A507" t="s">
        <v>513</v>
      </c>
      <c r="B507" t="s">
        <v>4</v>
      </c>
      <c r="C507" s="1">
        <v>0.52748842592592593</v>
      </c>
      <c r="D507">
        <v>2</v>
      </c>
      <c r="E507" t="str">
        <f>MID(punkt_szczepień__3[[#This Row],[PESEL]],3,1)</f>
        <v>0</v>
      </c>
      <c r="F507">
        <f t="shared" si="7"/>
        <v>19</v>
      </c>
      <c r="G507" t="str">
        <f>MID(punkt_szczepień__3[[#This Row],[PESEL]],10,1)</f>
        <v>1</v>
      </c>
      <c r="H507" t="str">
        <f>IF(MOD(punkt_szczepień__3[[#This Row],[l. płeć]],2)=1,"M","K")</f>
        <v>M</v>
      </c>
      <c r="I507">
        <f>IF(punkt_szczepień__3[[#This Row],[RODZAJ SZCZEPIONKI]]="Johnson&amp;Johnson",1,IF(punkt_szczepień__3[[#This Row],[KTÓRA DAWKA ]]=2,1,0))</f>
        <v>1</v>
      </c>
      <c r="J507">
        <f>HOUR(punkt_szczepień__3[[#This Row],[GODZINA ZASZCZEPIENIA]])</f>
        <v>12</v>
      </c>
      <c r="K507">
        <f>punkt_szczepień__3[[#This Row],[godz]]-7</f>
        <v>5</v>
      </c>
      <c r="L507">
        <f>VALUE(MID(punkt_szczepień__3[[#This Row],[PESEL]],1,1))</f>
        <v>7</v>
      </c>
    </row>
    <row r="508" spans="1:12" x14ac:dyDescent="0.25">
      <c r="A508" t="s">
        <v>514</v>
      </c>
      <c r="B508" t="s">
        <v>5</v>
      </c>
      <c r="C508" s="1">
        <v>0.52777777777777779</v>
      </c>
      <c r="D508">
        <v>1</v>
      </c>
      <c r="E508" t="str">
        <f>MID(punkt_szczepień__3[[#This Row],[PESEL]],3,1)</f>
        <v>0</v>
      </c>
      <c r="F508">
        <f t="shared" si="7"/>
        <v>19</v>
      </c>
      <c r="G508" t="str">
        <f>MID(punkt_szczepień__3[[#This Row],[PESEL]],10,1)</f>
        <v>1</v>
      </c>
      <c r="H508" t="str">
        <f>IF(MOD(punkt_szczepień__3[[#This Row],[l. płeć]],2)=1,"M","K")</f>
        <v>M</v>
      </c>
      <c r="I508">
        <f>IF(punkt_szczepień__3[[#This Row],[RODZAJ SZCZEPIONKI]]="Johnson&amp;Johnson",1,IF(punkt_szczepień__3[[#This Row],[KTÓRA DAWKA ]]=2,1,0))</f>
        <v>1</v>
      </c>
      <c r="J508">
        <f>HOUR(punkt_szczepień__3[[#This Row],[GODZINA ZASZCZEPIENIA]])</f>
        <v>12</v>
      </c>
      <c r="K508">
        <f>punkt_szczepień__3[[#This Row],[godz]]-7</f>
        <v>5</v>
      </c>
      <c r="L508">
        <f>VALUE(MID(punkt_szczepień__3[[#This Row],[PESEL]],1,1))</f>
        <v>9</v>
      </c>
    </row>
    <row r="509" spans="1:12" x14ac:dyDescent="0.25">
      <c r="A509" t="s">
        <v>515</v>
      </c>
      <c r="B509" t="s">
        <v>4</v>
      </c>
      <c r="C509" s="1">
        <v>0.52835648148148151</v>
      </c>
      <c r="D509">
        <v>2</v>
      </c>
      <c r="E509" t="str">
        <f>MID(punkt_szczepień__3[[#This Row],[PESEL]],3,1)</f>
        <v>0</v>
      </c>
      <c r="F509">
        <f t="shared" si="7"/>
        <v>19</v>
      </c>
      <c r="G509" t="str">
        <f>MID(punkt_szczepień__3[[#This Row],[PESEL]],10,1)</f>
        <v>9</v>
      </c>
      <c r="H509" t="str">
        <f>IF(MOD(punkt_szczepień__3[[#This Row],[l. płeć]],2)=1,"M","K")</f>
        <v>M</v>
      </c>
      <c r="I509">
        <f>IF(punkt_szczepień__3[[#This Row],[RODZAJ SZCZEPIONKI]]="Johnson&amp;Johnson",1,IF(punkt_szczepień__3[[#This Row],[KTÓRA DAWKA ]]=2,1,0))</f>
        <v>1</v>
      </c>
      <c r="J509">
        <f>HOUR(punkt_szczepień__3[[#This Row],[GODZINA ZASZCZEPIENIA]])</f>
        <v>12</v>
      </c>
      <c r="K509">
        <f>punkt_szczepień__3[[#This Row],[godz]]-7</f>
        <v>5</v>
      </c>
      <c r="L509">
        <f>VALUE(MID(punkt_szczepień__3[[#This Row],[PESEL]],1,1))</f>
        <v>2</v>
      </c>
    </row>
    <row r="510" spans="1:12" x14ac:dyDescent="0.25">
      <c r="A510" t="s">
        <v>516</v>
      </c>
      <c r="B510" t="s">
        <v>6</v>
      </c>
      <c r="C510" s="1">
        <v>0.52864583333333337</v>
      </c>
      <c r="D510">
        <v>1</v>
      </c>
      <c r="E510" t="str">
        <f>MID(punkt_szczepień__3[[#This Row],[PESEL]],3,1)</f>
        <v>0</v>
      </c>
      <c r="F510">
        <f t="shared" si="7"/>
        <v>19</v>
      </c>
      <c r="G510" t="str">
        <f>MID(punkt_szczepień__3[[#This Row],[PESEL]],10,1)</f>
        <v>6</v>
      </c>
      <c r="H510" t="str">
        <f>IF(MOD(punkt_szczepień__3[[#This Row],[l. płeć]],2)=1,"M","K")</f>
        <v>K</v>
      </c>
      <c r="I510">
        <f>IF(punkt_szczepień__3[[#This Row],[RODZAJ SZCZEPIONKI]]="Johnson&amp;Johnson",1,IF(punkt_szczepień__3[[#This Row],[KTÓRA DAWKA ]]=2,1,0))</f>
        <v>0</v>
      </c>
      <c r="J510">
        <f>HOUR(punkt_szczepień__3[[#This Row],[GODZINA ZASZCZEPIENIA]])</f>
        <v>12</v>
      </c>
      <c r="K510">
        <f>punkt_szczepień__3[[#This Row],[godz]]-7</f>
        <v>5</v>
      </c>
      <c r="L510">
        <f>VALUE(MID(punkt_szczepień__3[[#This Row],[PESEL]],1,1))</f>
        <v>3</v>
      </c>
    </row>
    <row r="511" spans="1:12" x14ac:dyDescent="0.25">
      <c r="A511" t="s">
        <v>517</v>
      </c>
      <c r="B511" t="s">
        <v>6</v>
      </c>
      <c r="C511" s="1">
        <v>0.52922453703703709</v>
      </c>
      <c r="D511">
        <v>2</v>
      </c>
      <c r="E511" t="str">
        <f>MID(punkt_szczepień__3[[#This Row],[PESEL]],3,1)</f>
        <v>0</v>
      </c>
      <c r="F511">
        <f t="shared" si="7"/>
        <v>19</v>
      </c>
      <c r="G511" t="str">
        <f>MID(punkt_szczepień__3[[#This Row],[PESEL]],10,1)</f>
        <v>8</v>
      </c>
      <c r="H511" t="str">
        <f>IF(MOD(punkt_szczepień__3[[#This Row],[l. płeć]],2)=1,"M","K")</f>
        <v>K</v>
      </c>
      <c r="I511">
        <f>IF(punkt_szczepień__3[[#This Row],[RODZAJ SZCZEPIONKI]]="Johnson&amp;Johnson",1,IF(punkt_szczepień__3[[#This Row],[KTÓRA DAWKA ]]=2,1,0))</f>
        <v>1</v>
      </c>
      <c r="J511">
        <f>HOUR(punkt_szczepień__3[[#This Row],[GODZINA ZASZCZEPIENIA]])</f>
        <v>12</v>
      </c>
      <c r="K511">
        <f>punkt_szczepień__3[[#This Row],[godz]]-7</f>
        <v>5</v>
      </c>
      <c r="L511">
        <f>VALUE(MID(punkt_szczepień__3[[#This Row],[PESEL]],1,1))</f>
        <v>8</v>
      </c>
    </row>
    <row r="512" spans="1:12" x14ac:dyDescent="0.25">
      <c r="A512" t="s">
        <v>518</v>
      </c>
      <c r="B512" t="s">
        <v>7</v>
      </c>
      <c r="C512" s="1">
        <v>0.5298032407407407</v>
      </c>
      <c r="D512">
        <v>2</v>
      </c>
      <c r="E512" t="str">
        <f>MID(punkt_szczepień__3[[#This Row],[PESEL]],3,1)</f>
        <v>1</v>
      </c>
      <c r="F512">
        <f t="shared" si="7"/>
        <v>19</v>
      </c>
      <c r="G512" t="str">
        <f>MID(punkt_szczepień__3[[#This Row],[PESEL]],10,1)</f>
        <v>7</v>
      </c>
      <c r="H512" t="str">
        <f>IF(MOD(punkt_szczepień__3[[#This Row],[l. płeć]],2)=1,"M","K")</f>
        <v>M</v>
      </c>
      <c r="I512">
        <f>IF(punkt_szczepień__3[[#This Row],[RODZAJ SZCZEPIONKI]]="Johnson&amp;Johnson",1,IF(punkt_szczepień__3[[#This Row],[KTÓRA DAWKA ]]=2,1,0))</f>
        <v>1</v>
      </c>
      <c r="J512">
        <f>HOUR(punkt_szczepień__3[[#This Row],[GODZINA ZASZCZEPIENIA]])</f>
        <v>12</v>
      </c>
      <c r="K512">
        <f>punkt_szczepień__3[[#This Row],[godz]]-7</f>
        <v>5</v>
      </c>
      <c r="L512">
        <f>VALUE(MID(punkt_szczepień__3[[#This Row],[PESEL]],1,1))</f>
        <v>9</v>
      </c>
    </row>
    <row r="513" spans="1:12" x14ac:dyDescent="0.25">
      <c r="A513" t="s">
        <v>519</v>
      </c>
      <c r="B513" t="s">
        <v>5</v>
      </c>
      <c r="C513" s="1">
        <v>0.53009259259259256</v>
      </c>
      <c r="D513">
        <v>1</v>
      </c>
      <c r="E513" t="str">
        <f>MID(punkt_szczepień__3[[#This Row],[PESEL]],3,1)</f>
        <v>0</v>
      </c>
      <c r="F513">
        <f t="shared" si="7"/>
        <v>19</v>
      </c>
      <c r="G513" t="str">
        <f>MID(punkt_szczepień__3[[#This Row],[PESEL]],10,1)</f>
        <v>3</v>
      </c>
      <c r="H513" t="str">
        <f>IF(MOD(punkt_szczepień__3[[#This Row],[l. płeć]],2)=1,"M","K")</f>
        <v>M</v>
      </c>
      <c r="I513">
        <f>IF(punkt_szczepień__3[[#This Row],[RODZAJ SZCZEPIONKI]]="Johnson&amp;Johnson",1,IF(punkt_szczepień__3[[#This Row],[KTÓRA DAWKA ]]=2,1,0))</f>
        <v>1</v>
      </c>
      <c r="J513">
        <f>HOUR(punkt_szczepień__3[[#This Row],[GODZINA ZASZCZEPIENIA]])</f>
        <v>12</v>
      </c>
      <c r="K513">
        <f>punkt_szczepień__3[[#This Row],[godz]]-7</f>
        <v>5</v>
      </c>
      <c r="L513">
        <f>VALUE(MID(punkt_szczepień__3[[#This Row],[PESEL]],1,1))</f>
        <v>3</v>
      </c>
    </row>
    <row r="514" spans="1:12" x14ac:dyDescent="0.25">
      <c r="A514" t="s">
        <v>520</v>
      </c>
      <c r="B514" t="s">
        <v>6</v>
      </c>
      <c r="C514" s="1">
        <v>0.53038194444444442</v>
      </c>
      <c r="D514">
        <v>1</v>
      </c>
      <c r="E514" t="str">
        <f>MID(punkt_szczepień__3[[#This Row],[PESEL]],3,1)</f>
        <v>1</v>
      </c>
      <c r="F514">
        <f t="shared" ref="F514:F577" si="8">IF(OR(E514="0",E514="1"),19,IF(OR(E514="2",E514="3"),20,1))</f>
        <v>19</v>
      </c>
      <c r="G514" t="str">
        <f>MID(punkt_szczepień__3[[#This Row],[PESEL]],10,1)</f>
        <v>3</v>
      </c>
      <c r="H514" t="str">
        <f>IF(MOD(punkt_szczepień__3[[#This Row],[l. płeć]],2)=1,"M","K")</f>
        <v>M</v>
      </c>
      <c r="I514">
        <f>IF(punkt_szczepień__3[[#This Row],[RODZAJ SZCZEPIONKI]]="Johnson&amp;Johnson",1,IF(punkt_szczepień__3[[#This Row],[KTÓRA DAWKA ]]=2,1,0))</f>
        <v>0</v>
      </c>
      <c r="J514">
        <f>HOUR(punkt_szczepień__3[[#This Row],[GODZINA ZASZCZEPIENIA]])</f>
        <v>12</v>
      </c>
      <c r="K514">
        <f>punkt_szczepień__3[[#This Row],[godz]]-7</f>
        <v>5</v>
      </c>
      <c r="L514">
        <f>VALUE(MID(punkt_szczepień__3[[#This Row],[PESEL]],1,1))</f>
        <v>7</v>
      </c>
    </row>
    <row r="515" spans="1:12" x14ac:dyDescent="0.25">
      <c r="A515" t="s">
        <v>521</v>
      </c>
      <c r="B515" t="s">
        <v>5</v>
      </c>
      <c r="C515" s="1">
        <v>0.53067129629629628</v>
      </c>
      <c r="D515">
        <v>1</v>
      </c>
      <c r="E515" t="str">
        <f>MID(punkt_szczepień__3[[#This Row],[PESEL]],3,1)</f>
        <v>0</v>
      </c>
      <c r="F515">
        <f t="shared" si="8"/>
        <v>19</v>
      </c>
      <c r="G515" t="str">
        <f>MID(punkt_szczepień__3[[#This Row],[PESEL]],10,1)</f>
        <v>4</v>
      </c>
      <c r="H515" t="str">
        <f>IF(MOD(punkt_szczepień__3[[#This Row],[l. płeć]],2)=1,"M","K")</f>
        <v>K</v>
      </c>
      <c r="I515">
        <f>IF(punkt_szczepień__3[[#This Row],[RODZAJ SZCZEPIONKI]]="Johnson&amp;Johnson",1,IF(punkt_szczepień__3[[#This Row],[KTÓRA DAWKA ]]=2,1,0))</f>
        <v>1</v>
      </c>
      <c r="J515">
        <f>HOUR(punkt_szczepień__3[[#This Row],[GODZINA ZASZCZEPIENIA]])</f>
        <v>12</v>
      </c>
      <c r="K515">
        <f>punkt_szczepień__3[[#This Row],[godz]]-7</f>
        <v>5</v>
      </c>
      <c r="L515">
        <f>VALUE(MID(punkt_szczepień__3[[#This Row],[PESEL]],1,1))</f>
        <v>5</v>
      </c>
    </row>
    <row r="516" spans="1:12" x14ac:dyDescent="0.25">
      <c r="A516" t="s">
        <v>522</v>
      </c>
      <c r="B516" t="s">
        <v>4</v>
      </c>
      <c r="C516" s="1">
        <v>0.53125</v>
      </c>
      <c r="D516">
        <v>2</v>
      </c>
      <c r="E516" t="str">
        <f>MID(punkt_szczepień__3[[#This Row],[PESEL]],3,1)</f>
        <v>0</v>
      </c>
      <c r="F516">
        <f t="shared" si="8"/>
        <v>19</v>
      </c>
      <c r="G516" t="str">
        <f>MID(punkt_szczepień__3[[#This Row],[PESEL]],10,1)</f>
        <v>2</v>
      </c>
      <c r="H516" t="str">
        <f>IF(MOD(punkt_szczepień__3[[#This Row],[l. płeć]],2)=1,"M","K")</f>
        <v>K</v>
      </c>
      <c r="I516">
        <f>IF(punkt_szczepień__3[[#This Row],[RODZAJ SZCZEPIONKI]]="Johnson&amp;Johnson",1,IF(punkt_szczepień__3[[#This Row],[KTÓRA DAWKA ]]=2,1,0))</f>
        <v>1</v>
      </c>
      <c r="J516">
        <f>HOUR(punkt_szczepień__3[[#This Row],[GODZINA ZASZCZEPIENIA]])</f>
        <v>12</v>
      </c>
      <c r="K516">
        <f>punkt_szczepień__3[[#This Row],[godz]]-7</f>
        <v>5</v>
      </c>
      <c r="L516">
        <f>VALUE(MID(punkt_szczepień__3[[#This Row],[PESEL]],1,1))</f>
        <v>2</v>
      </c>
    </row>
    <row r="517" spans="1:12" x14ac:dyDescent="0.25">
      <c r="A517" t="s">
        <v>523</v>
      </c>
      <c r="B517" t="s">
        <v>4</v>
      </c>
      <c r="C517" s="1">
        <v>0.53182870370370372</v>
      </c>
      <c r="D517">
        <v>2</v>
      </c>
      <c r="E517" t="str">
        <f>MID(punkt_szczepień__3[[#This Row],[PESEL]],3,1)</f>
        <v>2</v>
      </c>
      <c r="F517">
        <f t="shared" si="8"/>
        <v>20</v>
      </c>
      <c r="G517" t="str">
        <f>MID(punkt_szczepień__3[[#This Row],[PESEL]],10,1)</f>
        <v>8</v>
      </c>
      <c r="H517" t="str">
        <f>IF(MOD(punkt_szczepień__3[[#This Row],[l. płeć]],2)=1,"M","K")</f>
        <v>K</v>
      </c>
      <c r="I517">
        <f>IF(punkt_szczepień__3[[#This Row],[RODZAJ SZCZEPIONKI]]="Johnson&amp;Johnson",1,IF(punkt_szczepień__3[[#This Row],[KTÓRA DAWKA ]]=2,1,0))</f>
        <v>1</v>
      </c>
      <c r="J517">
        <f>HOUR(punkt_szczepień__3[[#This Row],[GODZINA ZASZCZEPIENIA]])</f>
        <v>12</v>
      </c>
      <c r="K517">
        <f>punkt_szczepień__3[[#This Row],[godz]]-7</f>
        <v>5</v>
      </c>
      <c r="L517">
        <f>VALUE(MID(punkt_szczepień__3[[#This Row],[PESEL]],1,1))</f>
        <v>0</v>
      </c>
    </row>
    <row r="518" spans="1:12" x14ac:dyDescent="0.25">
      <c r="A518" t="s">
        <v>524</v>
      </c>
      <c r="B518" t="s">
        <v>6</v>
      </c>
      <c r="C518" s="1">
        <v>0.53240740740740744</v>
      </c>
      <c r="D518">
        <v>2</v>
      </c>
      <c r="E518" t="str">
        <f>MID(punkt_szczepień__3[[#This Row],[PESEL]],3,1)</f>
        <v>0</v>
      </c>
      <c r="F518">
        <f t="shared" si="8"/>
        <v>19</v>
      </c>
      <c r="G518" t="str">
        <f>MID(punkt_szczepień__3[[#This Row],[PESEL]],10,1)</f>
        <v>2</v>
      </c>
      <c r="H518" t="str">
        <f>IF(MOD(punkt_szczepień__3[[#This Row],[l. płeć]],2)=1,"M","K")</f>
        <v>K</v>
      </c>
      <c r="I518">
        <f>IF(punkt_szczepień__3[[#This Row],[RODZAJ SZCZEPIONKI]]="Johnson&amp;Johnson",1,IF(punkt_szczepień__3[[#This Row],[KTÓRA DAWKA ]]=2,1,0))</f>
        <v>1</v>
      </c>
      <c r="J518">
        <f>HOUR(punkt_szczepień__3[[#This Row],[GODZINA ZASZCZEPIENIA]])</f>
        <v>12</v>
      </c>
      <c r="K518">
        <f>punkt_szczepień__3[[#This Row],[godz]]-7</f>
        <v>5</v>
      </c>
      <c r="L518">
        <f>VALUE(MID(punkt_szczepień__3[[#This Row],[PESEL]],1,1))</f>
        <v>9</v>
      </c>
    </row>
    <row r="519" spans="1:12" x14ac:dyDescent="0.25">
      <c r="A519" t="s">
        <v>525</v>
      </c>
      <c r="B519" t="s">
        <v>6</v>
      </c>
      <c r="C519" s="1">
        <v>0.5326967592592593</v>
      </c>
      <c r="D519">
        <v>1</v>
      </c>
      <c r="E519" t="str">
        <f>MID(punkt_szczepień__3[[#This Row],[PESEL]],3,1)</f>
        <v>0</v>
      </c>
      <c r="F519">
        <f t="shared" si="8"/>
        <v>19</v>
      </c>
      <c r="G519" t="str">
        <f>MID(punkt_szczepień__3[[#This Row],[PESEL]],10,1)</f>
        <v>2</v>
      </c>
      <c r="H519" t="str">
        <f>IF(MOD(punkt_szczepień__3[[#This Row],[l. płeć]],2)=1,"M","K")</f>
        <v>K</v>
      </c>
      <c r="I519">
        <f>IF(punkt_szczepień__3[[#This Row],[RODZAJ SZCZEPIONKI]]="Johnson&amp;Johnson",1,IF(punkt_szczepień__3[[#This Row],[KTÓRA DAWKA ]]=2,1,0))</f>
        <v>0</v>
      </c>
      <c r="J519">
        <f>HOUR(punkt_szczepień__3[[#This Row],[GODZINA ZASZCZEPIENIA]])</f>
        <v>12</v>
      </c>
      <c r="K519">
        <f>punkt_szczepień__3[[#This Row],[godz]]-7</f>
        <v>5</v>
      </c>
      <c r="L519">
        <f>VALUE(MID(punkt_szczepień__3[[#This Row],[PESEL]],1,1))</f>
        <v>2</v>
      </c>
    </row>
    <row r="520" spans="1:12" x14ac:dyDescent="0.25">
      <c r="A520" t="s">
        <v>526</v>
      </c>
      <c r="B520" t="s">
        <v>6</v>
      </c>
      <c r="C520" s="1">
        <v>0.53327546296296291</v>
      </c>
      <c r="D520">
        <v>2</v>
      </c>
      <c r="E520" t="str">
        <f>MID(punkt_szczepień__3[[#This Row],[PESEL]],3,1)</f>
        <v>0</v>
      </c>
      <c r="F520">
        <f t="shared" si="8"/>
        <v>19</v>
      </c>
      <c r="G520" t="str">
        <f>MID(punkt_szczepień__3[[#This Row],[PESEL]],10,1)</f>
        <v>4</v>
      </c>
      <c r="H520" t="str">
        <f>IF(MOD(punkt_szczepień__3[[#This Row],[l. płeć]],2)=1,"M","K")</f>
        <v>K</v>
      </c>
      <c r="I520">
        <f>IF(punkt_szczepień__3[[#This Row],[RODZAJ SZCZEPIONKI]]="Johnson&amp;Johnson",1,IF(punkt_szczepień__3[[#This Row],[KTÓRA DAWKA ]]=2,1,0))</f>
        <v>1</v>
      </c>
      <c r="J520">
        <f>HOUR(punkt_szczepień__3[[#This Row],[GODZINA ZASZCZEPIENIA]])</f>
        <v>12</v>
      </c>
      <c r="K520">
        <f>punkt_szczepień__3[[#This Row],[godz]]-7</f>
        <v>5</v>
      </c>
      <c r="L520">
        <f>VALUE(MID(punkt_szczepień__3[[#This Row],[PESEL]],1,1))</f>
        <v>2</v>
      </c>
    </row>
    <row r="521" spans="1:12" x14ac:dyDescent="0.25">
      <c r="A521" t="s">
        <v>527</v>
      </c>
      <c r="B521" t="s">
        <v>5</v>
      </c>
      <c r="C521" s="1">
        <v>0.53356481481481477</v>
      </c>
      <c r="D521">
        <v>1</v>
      </c>
      <c r="E521" t="str">
        <f>MID(punkt_szczepień__3[[#This Row],[PESEL]],3,1)</f>
        <v>0</v>
      </c>
      <c r="F521">
        <f t="shared" si="8"/>
        <v>19</v>
      </c>
      <c r="G521" t="str">
        <f>MID(punkt_szczepień__3[[#This Row],[PESEL]],10,1)</f>
        <v>9</v>
      </c>
      <c r="H521" t="str">
        <f>IF(MOD(punkt_szczepień__3[[#This Row],[l. płeć]],2)=1,"M","K")</f>
        <v>M</v>
      </c>
      <c r="I521">
        <f>IF(punkt_szczepień__3[[#This Row],[RODZAJ SZCZEPIONKI]]="Johnson&amp;Johnson",1,IF(punkt_szczepień__3[[#This Row],[KTÓRA DAWKA ]]=2,1,0))</f>
        <v>1</v>
      </c>
      <c r="J521">
        <f>HOUR(punkt_szczepień__3[[#This Row],[GODZINA ZASZCZEPIENIA]])</f>
        <v>12</v>
      </c>
      <c r="K521">
        <f>punkt_szczepień__3[[#This Row],[godz]]-7</f>
        <v>5</v>
      </c>
      <c r="L521">
        <f>VALUE(MID(punkt_szczepień__3[[#This Row],[PESEL]],1,1))</f>
        <v>9</v>
      </c>
    </row>
    <row r="522" spans="1:12" x14ac:dyDescent="0.25">
      <c r="A522" t="s">
        <v>528</v>
      </c>
      <c r="B522" t="s">
        <v>6</v>
      </c>
      <c r="C522" s="1">
        <v>0.53385416666666663</v>
      </c>
      <c r="D522">
        <v>1</v>
      </c>
      <c r="E522" t="str">
        <f>MID(punkt_szczepień__3[[#This Row],[PESEL]],3,1)</f>
        <v>0</v>
      </c>
      <c r="F522">
        <f t="shared" si="8"/>
        <v>19</v>
      </c>
      <c r="G522" t="str">
        <f>MID(punkt_szczepień__3[[#This Row],[PESEL]],10,1)</f>
        <v>8</v>
      </c>
      <c r="H522" t="str">
        <f>IF(MOD(punkt_szczepień__3[[#This Row],[l. płeć]],2)=1,"M","K")</f>
        <v>K</v>
      </c>
      <c r="I522">
        <f>IF(punkt_szczepień__3[[#This Row],[RODZAJ SZCZEPIONKI]]="Johnson&amp;Johnson",1,IF(punkt_szczepień__3[[#This Row],[KTÓRA DAWKA ]]=2,1,0))</f>
        <v>0</v>
      </c>
      <c r="J522">
        <f>HOUR(punkt_szczepień__3[[#This Row],[GODZINA ZASZCZEPIENIA]])</f>
        <v>12</v>
      </c>
      <c r="K522">
        <f>punkt_szczepień__3[[#This Row],[godz]]-7</f>
        <v>5</v>
      </c>
      <c r="L522">
        <f>VALUE(MID(punkt_szczepień__3[[#This Row],[PESEL]],1,1))</f>
        <v>7</v>
      </c>
    </row>
    <row r="523" spans="1:12" x14ac:dyDescent="0.25">
      <c r="A523" t="s">
        <v>529</v>
      </c>
      <c r="B523" t="s">
        <v>7</v>
      </c>
      <c r="C523" s="1">
        <v>0.53443287037037035</v>
      </c>
      <c r="D523">
        <v>2</v>
      </c>
      <c r="E523" t="str">
        <f>MID(punkt_szczepień__3[[#This Row],[PESEL]],3,1)</f>
        <v>0</v>
      </c>
      <c r="F523">
        <f t="shared" si="8"/>
        <v>19</v>
      </c>
      <c r="G523" t="str">
        <f>MID(punkt_szczepień__3[[#This Row],[PESEL]],10,1)</f>
        <v>5</v>
      </c>
      <c r="H523" t="str">
        <f>IF(MOD(punkt_szczepień__3[[#This Row],[l. płeć]],2)=1,"M","K")</f>
        <v>M</v>
      </c>
      <c r="I523">
        <f>IF(punkt_szczepień__3[[#This Row],[RODZAJ SZCZEPIONKI]]="Johnson&amp;Johnson",1,IF(punkt_szczepień__3[[#This Row],[KTÓRA DAWKA ]]=2,1,0))</f>
        <v>1</v>
      </c>
      <c r="J523">
        <f>HOUR(punkt_szczepień__3[[#This Row],[GODZINA ZASZCZEPIENIA]])</f>
        <v>12</v>
      </c>
      <c r="K523">
        <f>punkt_szczepień__3[[#This Row],[godz]]-7</f>
        <v>5</v>
      </c>
      <c r="L523">
        <f>VALUE(MID(punkt_szczepień__3[[#This Row],[PESEL]],1,1))</f>
        <v>5</v>
      </c>
    </row>
    <row r="524" spans="1:12" x14ac:dyDescent="0.25">
      <c r="A524" t="s">
        <v>530</v>
      </c>
      <c r="B524" t="s">
        <v>5</v>
      </c>
      <c r="C524" s="1">
        <v>0.53472222222222221</v>
      </c>
      <c r="D524">
        <v>1</v>
      </c>
      <c r="E524" t="str">
        <f>MID(punkt_szczepień__3[[#This Row],[PESEL]],3,1)</f>
        <v>0</v>
      </c>
      <c r="F524">
        <f t="shared" si="8"/>
        <v>19</v>
      </c>
      <c r="G524" t="str">
        <f>MID(punkt_szczepień__3[[#This Row],[PESEL]],10,1)</f>
        <v>7</v>
      </c>
      <c r="H524" t="str">
        <f>IF(MOD(punkt_szczepień__3[[#This Row],[l. płeć]],2)=1,"M","K")</f>
        <v>M</v>
      </c>
      <c r="I524">
        <f>IF(punkt_szczepień__3[[#This Row],[RODZAJ SZCZEPIONKI]]="Johnson&amp;Johnson",1,IF(punkt_szczepień__3[[#This Row],[KTÓRA DAWKA ]]=2,1,0))</f>
        <v>1</v>
      </c>
      <c r="J524">
        <f>HOUR(punkt_szczepień__3[[#This Row],[GODZINA ZASZCZEPIENIA]])</f>
        <v>12</v>
      </c>
      <c r="K524">
        <f>punkt_szczepień__3[[#This Row],[godz]]-7</f>
        <v>5</v>
      </c>
      <c r="L524">
        <f>VALUE(MID(punkt_szczepień__3[[#This Row],[PESEL]],1,1))</f>
        <v>2</v>
      </c>
    </row>
    <row r="525" spans="1:12" x14ac:dyDescent="0.25">
      <c r="A525" t="s">
        <v>531</v>
      </c>
      <c r="B525" t="s">
        <v>5</v>
      </c>
      <c r="C525" s="1">
        <v>0.53501157407407407</v>
      </c>
      <c r="D525">
        <v>1</v>
      </c>
      <c r="E525" t="str">
        <f>MID(punkt_szczepień__3[[#This Row],[PESEL]],3,1)</f>
        <v>0</v>
      </c>
      <c r="F525">
        <f t="shared" si="8"/>
        <v>19</v>
      </c>
      <c r="G525" t="str">
        <f>MID(punkt_szczepień__3[[#This Row],[PESEL]],10,1)</f>
        <v>4</v>
      </c>
      <c r="H525" t="str">
        <f>IF(MOD(punkt_szczepień__3[[#This Row],[l. płeć]],2)=1,"M","K")</f>
        <v>K</v>
      </c>
      <c r="I525">
        <f>IF(punkt_szczepień__3[[#This Row],[RODZAJ SZCZEPIONKI]]="Johnson&amp;Johnson",1,IF(punkt_szczepień__3[[#This Row],[KTÓRA DAWKA ]]=2,1,0))</f>
        <v>1</v>
      </c>
      <c r="J525">
        <f>HOUR(punkt_szczepień__3[[#This Row],[GODZINA ZASZCZEPIENIA]])</f>
        <v>12</v>
      </c>
      <c r="K525">
        <f>punkt_szczepień__3[[#This Row],[godz]]-7</f>
        <v>5</v>
      </c>
      <c r="L525">
        <f>VALUE(MID(punkt_szczepień__3[[#This Row],[PESEL]],1,1))</f>
        <v>5</v>
      </c>
    </row>
    <row r="526" spans="1:12" x14ac:dyDescent="0.25">
      <c r="A526" t="s">
        <v>532</v>
      </c>
      <c r="B526" t="s">
        <v>6</v>
      </c>
      <c r="C526" s="1">
        <v>0.53530092592592593</v>
      </c>
      <c r="D526">
        <v>1</v>
      </c>
      <c r="E526" t="str">
        <f>MID(punkt_szczepień__3[[#This Row],[PESEL]],3,1)</f>
        <v>0</v>
      </c>
      <c r="F526">
        <f t="shared" si="8"/>
        <v>19</v>
      </c>
      <c r="G526" t="str">
        <f>MID(punkt_szczepień__3[[#This Row],[PESEL]],10,1)</f>
        <v>5</v>
      </c>
      <c r="H526" t="str">
        <f>IF(MOD(punkt_szczepień__3[[#This Row],[l. płeć]],2)=1,"M","K")</f>
        <v>M</v>
      </c>
      <c r="I526">
        <f>IF(punkt_szczepień__3[[#This Row],[RODZAJ SZCZEPIONKI]]="Johnson&amp;Johnson",1,IF(punkt_szczepień__3[[#This Row],[KTÓRA DAWKA ]]=2,1,0))</f>
        <v>0</v>
      </c>
      <c r="J526">
        <f>HOUR(punkt_szczepień__3[[#This Row],[GODZINA ZASZCZEPIENIA]])</f>
        <v>12</v>
      </c>
      <c r="K526">
        <f>punkt_szczepień__3[[#This Row],[godz]]-7</f>
        <v>5</v>
      </c>
      <c r="L526">
        <f>VALUE(MID(punkt_szczepień__3[[#This Row],[PESEL]],1,1))</f>
        <v>4</v>
      </c>
    </row>
    <row r="527" spans="1:12" x14ac:dyDescent="0.25">
      <c r="A527" t="s">
        <v>533</v>
      </c>
      <c r="B527" t="s">
        <v>5</v>
      </c>
      <c r="C527" s="1">
        <v>0.53559027777777779</v>
      </c>
      <c r="D527">
        <v>1</v>
      </c>
      <c r="E527" t="str">
        <f>MID(punkt_szczepień__3[[#This Row],[PESEL]],3,1)</f>
        <v>0</v>
      </c>
      <c r="F527">
        <f t="shared" si="8"/>
        <v>19</v>
      </c>
      <c r="G527" t="str">
        <f>MID(punkt_szczepień__3[[#This Row],[PESEL]],10,1)</f>
        <v>6</v>
      </c>
      <c r="H527" t="str">
        <f>IF(MOD(punkt_szczepień__3[[#This Row],[l. płeć]],2)=1,"M","K")</f>
        <v>K</v>
      </c>
      <c r="I527">
        <f>IF(punkt_szczepień__3[[#This Row],[RODZAJ SZCZEPIONKI]]="Johnson&amp;Johnson",1,IF(punkt_szczepień__3[[#This Row],[KTÓRA DAWKA ]]=2,1,0))</f>
        <v>1</v>
      </c>
      <c r="J527">
        <f>HOUR(punkt_szczepień__3[[#This Row],[GODZINA ZASZCZEPIENIA]])</f>
        <v>12</v>
      </c>
      <c r="K527">
        <f>punkt_szczepień__3[[#This Row],[godz]]-7</f>
        <v>5</v>
      </c>
      <c r="L527">
        <f>VALUE(MID(punkt_szczepień__3[[#This Row],[PESEL]],1,1))</f>
        <v>5</v>
      </c>
    </row>
    <row r="528" spans="1:12" x14ac:dyDescent="0.25">
      <c r="A528" t="s">
        <v>534</v>
      </c>
      <c r="B528" t="s">
        <v>4</v>
      </c>
      <c r="C528" s="1">
        <v>0.53587962962962965</v>
      </c>
      <c r="D528">
        <v>1</v>
      </c>
      <c r="E528" t="str">
        <f>MID(punkt_szczepień__3[[#This Row],[PESEL]],3,1)</f>
        <v>0</v>
      </c>
      <c r="F528">
        <f t="shared" si="8"/>
        <v>19</v>
      </c>
      <c r="G528" t="str">
        <f>MID(punkt_szczepień__3[[#This Row],[PESEL]],10,1)</f>
        <v>4</v>
      </c>
      <c r="H528" t="str">
        <f>IF(MOD(punkt_szczepień__3[[#This Row],[l. płeć]],2)=1,"M","K")</f>
        <v>K</v>
      </c>
      <c r="I528">
        <f>IF(punkt_szczepień__3[[#This Row],[RODZAJ SZCZEPIONKI]]="Johnson&amp;Johnson",1,IF(punkt_szczepień__3[[#This Row],[KTÓRA DAWKA ]]=2,1,0))</f>
        <v>0</v>
      </c>
      <c r="J528">
        <f>HOUR(punkt_szczepień__3[[#This Row],[GODZINA ZASZCZEPIENIA]])</f>
        <v>12</v>
      </c>
      <c r="K528">
        <f>punkt_szczepień__3[[#This Row],[godz]]-7</f>
        <v>5</v>
      </c>
      <c r="L528">
        <f>VALUE(MID(punkt_szczepień__3[[#This Row],[PESEL]],1,1))</f>
        <v>9</v>
      </c>
    </row>
    <row r="529" spans="1:12" x14ac:dyDescent="0.25">
      <c r="A529" t="s">
        <v>535</v>
      </c>
      <c r="B529" t="s">
        <v>5</v>
      </c>
      <c r="C529" s="1">
        <v>0.53616898148148151</v>
      </c>
      <c r="D529">
        <v>1</v>
      </c>
      <c r="E529" t="str">
        <f>MID(punkt_szczepień__3[[#This Row],[PESEL]],3,1)</f>
        <v>1</v>
      </c>
      <c r="F529">
        <f t="shared" si="8"/>
        <v>19</v>
      </c>
      <c r="G529" t="str">
        <f>MID(punkt_szczepień__3[[#This Row],[PESEL]],10,1)</f>
        <v>6</v>
      </c>
      <c r="H529" t="str">
        <f>IF(MOD(punkt_szczepień__3[[#This Row],[l. płeć]],2)=1,"M","K")</f>
        <v>K</v>
      </c>
      <c r="I529">
        <f>IF(punkt_szczepień__3[[#This Row],[RODZAJ SZCZEPIONKI]]="Johnson&amp;Johnson",1,IF(punkt_szczepień__3[[#This Row],[KTÓRA DAWKA ]]=2,1,0))</f>
        <v>1</v>
      </c>
      <c r="J529">
        <f>HOUR(punkt_szczepień__3[[#This Row],[GODZINA ZASZCZEPIENIA]])</f>
        <v>12</v>
      </c>
      <c r="K529">
        <f>punkt_szczepień__3[[#This Row],[godz]]-7</f>
        <v>5</v>
      </c>
      <c r="L529">
        <f>VALUE(MID(punkt_szczepień__3[[#This Row],[PESEL]],1,1))</f>
        <v>9</v>
      </c>
    </row>
    <row r="530" spans="1:12" x14ac:dyDescent="0.25">
      <c r="A530" t="s">
        <v>536</v>
      </c>
      <c r="B530" t="s">
        <v>6</v>
      </c>
      <c r="C530" s="1">
        <v>0.53674768518518523</v>
      </c>
      <c r="D530">
        <v>2</v>
      </c>
      <c r="E530" t="str">
        <f>MID(punkt_szczepień__3[[#This Row],[PESEL]],3,1)</f>
        <v>0</v>
      </c>
      <c r="F530">
        <f t="shared" si="8"/>
        <v>19</v>
      </c>
      <c r="G530" t="str">
        <f>MID(punkt_szczepień__3[[#This Row],[PESEL]],10,1)</f>
        <v>7</v>
      </c>
      <c r="H530" t="str">
        <f>IF(MOD(punkt_szczepień__3[[#This Row],[l. płeć]],2)=1,"M","K")</f>
        <v>M</v>
      </c>
      <c r="I530">
        <f>IF(punkt_szczepień__3[[#This Row],[RODZAJ SZCZEPIONKI]]="Johnson&amp;Johnson",1,IF(punkt_szczepień__3[[#This Row],[KTÓRA DAWKA ]]=2,1,0))</f>
        <v>1</v>
      </c>
      <c r="J530">
        <f>HOUR(punkt_szczepień__3[[#This Row],[GODZINA ZASZCZEPIENIA]])</f>
        <v>12</v>
      </c>
      <c r="K530">
        <f>punkt_szczepień__3[[#This Row],[godz]]-7</f>
        <v>5</v>
      </c>
      <c r="L530">
        <f>VALUE(MID(punkt_szczepień__3[[#This Row],[PESEL]],1,1))</f>
        <v>7</v>
      </c>
    </row>
    <row r="531" spans="1:12" x14ac:dyDescent="0.25">
      <c r="A531" t="s">
        <v>537</v>
      </c>
      <c r="B531" t="s">
        <v>7</v>
      </c>
      <c r="C531" s="1">
        <v>0.53703703703703709</v>
      </c>
      <c r="D531">
        <v>1</v>
      </c>
      <c r="E531" t="str">
        <f>MID(punkt_szczepień__3[[#This Row],[PESEL]],3,1)</f>
        <v>3</v>
      </c>
      <c r="F531">
        <f t="shared" si="8"/>
        <v>20</v>
      </c>
      <c r="G531" t="str">
        <f>MID(punkt_szczepień__3[[#This Row],[PESEL]],10,1)</f>
        <v>2</v>
      </c>
      <c r="H531" t="str">
        <f>IF(MOD(punkt_szczepień__3[[#This Row],[l. płeć]],2)=1,"M","K")</f>
        <v>K</v>
      </c>
      <c r="I531">
        <f>IF(punkt_szczepień__3[[#This Row],[RODZAJ SZCZEPIONKI]]="Johnson&amp;Johnson",1,IF(punkt_szczepień__3[[#This Row],[KTÓRA DAWKA ]]=2,1,0))</f>
        <v>0</v>
      </c>
      <c r="J531">
        <f>HOUR(punkt_szczepień__3[[#This Row],[GODZINA ZASZCZEPIENIA]])</f>
        <v>12</v>
      </c>
      <c r="K531">
        <f>punkt_szczepień__3[[#This Row],[godz]]-7</f>
        <v>5</v>
      </c>
      <c r="L531">
        <f>VALUE(MID(punkt_szczepień__3[[#This Row],[PESEL]],1,1))</f>
        <v>0</v>
      </c>
    </row>
    <row r="532" spans="1:12" x14ac:dyDescent="0.25">
      <c r="A532" t="s">
        <v>538</v>
      </c>
      <c r="B532" t="s">
        <v>7</v>
      </c>
      <c r="C532" s="1">
        <v>0.53732638888888884</v>
      </c>
      <c r="D532">
        <v>1</v>
      </c>
      <c r="E532" t="str">
        <f>MID(punkt_szczepień__3[[#This Row],[PESEL]],3,1)</f>
        <v>2</v>
      </c>
      <c r="F532">
        <f t="shared" si="8"/>
        <v>20</v>
      </c>
      <c r="G532" t="str">
        <f>MID(punkt_szczepień__3[[#This Row],[PESEL]],10,1)</f>
        <v>9</v>
      </c>
      <c r="H532" t="str">
        <f>IF(MOD(punkt_szczepień__3[[#This Row],[l. płeć]],2)=1,"M","K")</f>
        <v>M</v>
      </c>
      <c r="I532">
        <f>IF(punkt_szczepień__3[[#This Row],[RODZAJ SZCZEPIONKI]]="Johnson&amp;Johnson",1,IF(punkt_szczepień__3[[#This Row],[KTÓRA DAWKA ]]=2,1,0))</f>
        <v>0</v>
      </c>
      <c r="J532">
        <f>HOUR(punkt_szczepień__3[[#This Row],[GODZINA ZASZCZEPIENIA]])</f>
        <v>12</v>
      </c>
      <c r="K532">
        <f>punkt_szczepień__3[[#This Row],[godz]]-7</f>
        <v>5</v>
      </c>
      <c r="L532">
        <f>VALUE(MID(punkt_szczepień__3[[#This Row],[PESEL]],1,1))</f>
        <v>0</v>
      </c>
    </row>
    <row r="533" spans="1:12" x14ac:dyDescent="0.25">
      <c r="A533" t="s">
        <v>539</v>
      </c>
      <c r="B533" t="s">
        <v>5</v>
      </c>
      <c r="C533" s="1">
        <v>0.5376157407407407</v>
      </c>
      <c r="D533">
        <v>1</v>
      </c>
      <c r="E533" t="str">
        <f>MID(punkt_szczepień__3[[#This Row],[PESEL]],3,1)</f>
        <v>0</v>
      </c>
      <c r="F533">
        <f t="shared" si="8"/>
        <v>19</v>
      </c>
      <c r="G533" t="str">
        <f>MID(punkt_szczepień__3[[#This Row],[PESEL]],10,1)</f>
        <v>9</v>
      </c>
      <c r="H533" t="str">
        <f>IF(MOD(punkt_szczepień__3[[#This Row],[l. płeć]],2)=1,"M","K")</f>
        <v>M</v>
      </c>
      <c r="I533">
        <f>IF(punkt_szczepień__3[[#This Row],[RODZAJ SZCZEPIONKI]]="Johnson&amp;Johnson",1,IF(punkt_szczepień__3[[#This Row],[KTÓRA DAWKA ]]=2,1,0))</f>
        <v>1</v>
      </c>
      <c r="J533">
        <f>HOUR(punkt_szczepień__3[[#This Row],[GODZINA ZASZCZEPIENIA]])</f>
        <v>12</v>
      </c>
      <c r="K533">
        <f>punkt_szczepień__3[[#This Row],[godz]]-7</f>
        <v>5</v>
      </c>
      <c r="L533">
        <f>VALUE(MID(punkt_szczepień__3[[#This Row],[PESEL]],1,1))</f>
        <v>4</v>
      </c>
    </row>
    <row r="534" spans="1:12" x14ac:dyDescent="0.25">
      <c r="A534" t="s">
        <v>540</v>
      </c>
      <c r="B534" t="s">
        <v>6</v>
      </c>
      <c r="C534" s="1">
        <v>0.53790509259259256</v>
      </c>
      <c r="D534">
        <v>1</v>
      </c>
      <c r="E534" t="str">
        <f>MID(punkt_szczepień__3[[#This Row],[PESEL]],3,1)</f>
        <v>2</v>
      </c>
      <c r="F534">
        <f t="shared" si="8"/>
        <v>20</v>
      </c>
      <c r="G534" t="str">
        <f>MID(punkt_szczepień__3[[#This Row],[PESEL]],10,1)</f>
        <v>1</v>
      </c>
      <c r="H534" t="str">
        <f>IF(MOD(punkt_szczepień__3[[#This Row],[l. płeć]],2)=1,"M","K")</f>
        <v>M</v>
      </c>
      <c r="I534">
        <f>IF(punkt_szczepień__3[[#This Row],[RODZAJ SZCZEPIONKI]]="Johnson&amp;Johnson",1,IF(punkt_szczepień__3[[#This Row],[KTÓRA DAWKA ]]=2,1,0))</f>
        <v>0</v>
      </c>
      <c r="J534">
        <f>HOUR(punkt_szczepień__3[[#This Row],[GODZINA ZASZCZEPIENIA]])</f>
        <v>12</v>
      </c>
      <c r="K534">
        <f>punkt_szczepień__3[[#This Row],[godz]]-7</f>
        <v>5</v>
      </c>
      <c r="L534">
        <f>VALUE(MID(punkt_szczepień__3[[#This Row],[PESEL]],1,1))</f>
        <v>0</v>
      </c>
    </row>
    <row r="535" spans="1:12" x14ac:dyDescent="0.25">
      <c r="A535" t="s">
        <v>541</v>
      </c>
      <c r="B535" t="s">
        <v>6</v>
      </c>
      <c r="C535" s="1">
        <v>0.53848379629629628</v>
      </c>
      <c r="D535">
        <v>2</v>
      </c>
      <c r="E535" t="str">
        <f>MID(punkt_szczepień__3[[#This Row],[PESEL]],3,1)</f>
        <v>2</v>
      </c>
      <c r="F535">
        <f t="shared" si="8"/>
        <v>20</v>
      </c>
      <c r="G535" t="str">
        <f>MID(punkt_szczepień__3[[#This Row],[PESEL]],10,1)</f>
        <v>7</v>
      </c>
      <c r="H535" t="str">
        <f>IF(MOD(punkt_szczepień__3[[#This Row],[l. płeć]],2)=1,"M","K")</f>
        <v>M</v>
      </c>
      <c r="I535">
        <f>IF(punkt_szczepień__3[[#This Row],[RODZAJ SZCZEPIONKI]]="Johnson&amp;Johnson",1,IF(punkt_szczepień__3[[#This Row],[KTÓRA DAWKA ]]=2,1,0))</f>
        <v>1</v>
      </c>
      <c r="J535">
        <f>HOUR(punkt_szczepień__3[[#This Row],[GODZINA ZASZCZEPIENIA]])</f>
        <v>12</v>
      </c>
      <c r="K535">
        <f>punkt_szczepień__3[[#This Row],[godz]]-7</f>
        <v>5</v>
      </c>
      <c r="L535">
        <f>VALUE(MID(punkt_szczepień__3[[#This Row],[PESEL]],1,1))</f>
        <v>0</v>
      </c>
    </row>
    <row r="536" spans="1:12" x14ac:dyDescent="0.25">
      <c r="A536" t="s">
        <v>542</v>
      </c>
      <c r="B536" t="s">
        <v>5</v>
      </c>
      <c r="C536" s="1">
        <v>0.53877314814814814</v>
      </c>
      <c r="D536">
        <v>1</v>
      </c>
      <c r="E536" t="str">
        <f>MID(punkt_szczepień__3[[#This Row],[PESEL]],3,1)</f>
        <v>0</v>
      </c>
      <c r="F536">
        <f t="shared" si="8"/>
        <v>19</v>
      </c>
      <c r="G536" t="str">
        <f>MID(punkt_szczepień__3[[#This Row],[PESEL]],10,1)</f>
        <v>4</v>
      </c>
      <c r="H536" t="str">
        <f>IF(MOD(punkt_szczepień__3[[#This Row],[l. płeć]],2)=1,"M","K")</f>
        <v>K</v>
      </c>
      <c r="I536">
        <f>IF(punkt_szczepień__3[[#This Row],[RODZAJ SZCZEPIONKI]]="Johnson&amp;Johnson",1,IF(punkt_szczepień__3[[#This Row],[KTÓRA DAWKA ]]=2,1,0))</f>
        <v>1</v>
      </c>
      <c r="J536">
        <f>HOUR(punkt_szczepień__3[[#This Row],[GODZINA ZASZCZEPIENIA]])</f>
        <v>12</v>
      </c>
      <c r="K536">
        <f>punkt_szczepień__3[[#This Row],[godz]]-7</f>
        <v>5</v>
      </c>
      <c r="L536">
        <f>VALUE(MID(punkt_szczepień__3[[#This Row],[PESEL]],1,1))</f>
        <v>5</v>
      </c>
    </row>
    <row r="537" spans="1:12" x14ac:dyDescent="0.25">
      <c r="A537" t="s">
        <v>543</v>
      </c>
      <c r="B537" t="s">
        <v>6</v>
      </c>
      <c r="C537" s="1">
        <v>0.53935185185185186</v>
      </c>
      <c r="D537">
        <v>2</v>
      </c>
      <c r="E537" t="str">
        <f>MID(punkt_szczepień__3[[#This Row],[PESEL]],3,1)</f>
        <v>0</v>
      </c>
      <c r="F537">
        <f t="shared" si="8"/>
        <v>19</v>
      </c>
      <c r="G537" t="str">
        <f>MID(punkt_szczepień__3[[#This Row],[PESEL]],10,1)</f>
        <v>5</v>
      </c>
      <c r="H537" t="str">
        <f>IF(MOD(punkt_szczepień__3[[#This Row],[l. płeć]],2)=1,"M","K")</f>
        <v>M</v>
      </c>
      <c r="I537">
        <f>IF(punkt_szczepień__3[[#This Row],[RODZAJ SZCZEPIONKI]]="Johnson&amp;Johnson",1,IF(punkt_szczepień__3[[#This Row],[KTÓRA DAWKA ]]=2,1,0))</f>
        <v>1</v>
      </c>
      <c r="J537">
        <f>HOUR(punkt_szczepień__3[[#This Row],[GODZINA ZASZCZEPIENIA]])</f>
        <v>12</v>
      </c>
      <c r="K537">
        <f>punkt_szczepień__3[[#This Row],[godz]]-7</f>
        <v>5</v>
      </c>
      <c r="L537">
        <f>VALUE(MID(punkt_szczepień__3[[#This Row],[PESEL]],1,1))</f>
        <v>4</v>
      </c>
    </row>
    <row r="538" spans="1:12" x14ac:dyDescent="0.25">
      <c r="A538" t="s">
        <v>544</v>
      </c>
      <c r="B538" t="s">
        <v>5</v>
      </c>
      <c r="C538" s="1">
        <v>0.53964120370370372</v>
      </c>
      <c r="D538">
        <v>1</v>
      </c>
      <c r="E538" t="str">
        <f>MID(punkt_szczepień__3[[#This Row],[PESEL]],3,1)</f>
        <v>0</v>
      </c>
      <c r="F538">
        <f t="shared" si="8"/>
        <v>19</v>
      </c>
      <c r="G538" t="str">
        <f>MID(punkt_szczepień__3[[#This Row],[PESEL]],10,1)</f>
        <v>9</v>
      </c>
      <c r="H538" t="str">
        <f>IF(MOD(punkt_szczepień__3[[#This Row],[l. płeć]],2)=1,"M","K")</f>
        <v>M</v>
      </c>
      <c r="I538">
        <f>IF(punkt_szczepień__3[[#This Row],[RODZAJ SZCZEPIONKI]]="Johnson&amp;Johnson",1,IF(punkt_szczepień__3[[#This Row],[KTÓRA DAWKA ]]=2,1,0))</f>
        <v>1</v>
      </c>
      <c r="J538">
        <f>HOUR(punkt_szczepień__3[[#This Row],[GODZINA ZASZCZEPIENIA]])</f>
        <v>12</v>
      </c>
      <c r="K538">
        <f>punkt_szczepień__3[[#This Row],[godz]]-7</f>
        <v>5</v>
      </c>
      <c r="L538">
        <f>VALUE(MID(punkt_szczepień__3[[#This Row],[PESEL]],1,1))</f>
        <v>3</v>
      </c>
    </row>
    <row r="539" spans="1:12" x14ac:dyDescent="0.25">
      <c r="A539" t="s">
        <v>545</v>
      </c>
      <c r="B539" t="s">
        <v>4</v>
      </c>
      <c r="C539" s="1">
        <v>0.54021990740740744</v>
      </c>
      <c r="D539">
        <v>2</v>
      </c>
      <c r="E539" t="str">
        <f>MID(punkt_szczepień__3[[#This Row],[PESEL]],3,1)</f>
        <v>2</v>
      </c>
      <c r="F539">
        <f t="shared" si="8"/>
        <v>20</v>
      </c>
      <c r="G539" t="str">
        <f>MID(punkt_szczepień__3[[#This Row],[PESEL]],10,1)</f>
        <v>6</v>
      </c>
      <c r="H539" t="str">
        <f>IF(MOD(punkt_szczepień__3[[#This Row],[l. płeć]],2)=1,"M","K")</f>
        <v>K</v>
      </c>
      <c r="I539">
        <f>IF(punkt_szczepień__3[[#This Row],[RODZAJ SZCZEPIONKI]]="Johnson&amp;Johnson",1,IF(punkt_szczepień__3[[#This Row],[KTÓRA DAWKA ]]=2,1,0))</f>
        <v>1</v>
      </c>
      <c r="J539">
        <f>HOUR(punkt_szczepień__3[[#This Row],[GODZINA ZASZCZEPIENIA]])</f>
        <v>12</v>
      </c>
      <c r="K539">
        <f>punkt_szczepień__3[[#This Row],[godz]]-7</f>
        <v>5</v>
      </c>
      <c r="L539">
        <f>VALUE(MID(punkt_szczepień__3[[#This Row],[PESEL]],1,1))</f>
        <v>0</v>
      </c>
    </row>
    <row r="540" spans="1:12" x14ac:dyDescent="0.25">
      <c r="A540" t="s">
        <v>546</v>
      </c>
      <c r="B540" t="s">
        <v>6</v>
      </c>
      <c r="C540" s="1">
        <v>0.5405092592592593</v>
      </c>
      <c r="D540">
        <v>1</v>
      </c>
      <c r="E540" t="str">
        <f>MID(punkt_szczepień__3[[#This Row],[PESEL]],3,1)</f>
        <v>2</v>
      </c>
      <c r="F540">
        <f t="shared" si="8"/>
        <v>20</v>
      </c>
      <c r="G540" t="str">
        <f>MID(punkt_szczepień__3[[#This Row],[PESEL]],10,1)</f>
        <v>4</v>
      </c>
      <c r="H540" t="str">
        <f>IF(MOD(punkt_szczepień__3[[#This Row],[l. płeć]],2)=1,"M","K")</f>
        <v>K</v>
      </c>
      <c r="I540">
        <f>IF(punkt_szczepień__3[[#This Row],[RODZAJ SZCZEPIONKI]]="Johnson&amp;Johnson",1,IF(punkt_szczepień__3[[#This Row],[KTÓRA DAWKA ]]=2,1,0))</f>
        <v>0</v>
      </c>
      <c r="J540">
        <f>HOUR(punkt_szczepień__3[[#This Row],[GODZINA ZASZCZEPIENIA]])</f>
        <v>12</v>
      </c>
      <c r="K540">
        <f>punkt_szczepień__3[[#This Row],[godz]]-7</f>
        <v>5</v>
      </c>
      <c r="L540">
        <f>VALUE(MID(punkt_szczepień__3[[#This Row],[PESEL]],1,1))</f>
        <v>0</v>
      </c>
    </row>
    <row r="541" spans="1:12" x14ac:dyDescent="0.25">
      <c r="A541" t="s">
        <v>547</v>
      </c>
      <c r="B541" t="s">
        <v>5</v>
      </c>
      <c r="C541" s="1">
        <v>0.54079861111111116</v>
      </c>
      <c r="D541">
        <v>1</v>
      </c>
      <c r="E541" t="str">
        <f>MID(punkt_szczepień__3[[#This Row],[PESEL]],3,1)</f>
        <v>1</v>
      </c>
      <c r="F541">
        <f t="shared" si="8"/>
        <v>19</v>
      </c>
      <c r="G541" t="str">
        <f>MID(punkt_szczepień__3[[#This Row],[PESEL]],10,1)</f>
        <v>3</v>
      </c>
      <c r="H541" t="str">
        <f>IF(MOD(punkt_szczepień__3[[#This Row],[l. płeć]],2)=1,"M","K")</f>
        <v>M</v>
      </c>
      <c r="I541">
        <f>IF(punkt_szczepień__3[[#This Row],[RODZAJ SZCZEPIONKI]]="Johnson&amp;Johnson",1,IF(punkt_szczepień__3[[#This Row],[KTÓRA DAWKA ]]=2,1,0))</f>
        <v>1</v>
      </c>
      <c r="J541">
        <f>HOUR(punkt_szczepień__3[[#This Row],[GODZINA ZASZCZEPIENIA]])</f>
        <v>12</v>
      </c>
      <c r="K541">
        <f>punkt_szczepień__3[[#This Row],[godz]]-7</f>
        <v>5</v>
      </c>
      <c r="L541">
        <f>VALUE(MID(punkt_szczepień__3[[#This Row],[PESEL]],1,1))</f>
        <v>4</v>
      </c>
    </row>
    <row r="542" spans="1:12" x14ac:dyDescent="0.25">
      <c r="A542" t="s">
        <v>548</v>
      </c>
      <c r="B542" t="s">
        <v>4</v>
      </c>
      <c r="C542" s="1">
        <v>0.54108796296296291</v>
      </c>
      <c r="D542">
        <v>1</v>
      </c>
      <c r="E542" t="str">
        <f>MID(punkt_szczepień__3[[#This Row],[PESEL]],3,1)</f>
        <v>1</v>
      </c>
      <c r="F542">
        <f t="shared" si="8"/>
        <v>19</v>
      </c>
      <c r="G542" t="str">
        <f>MID(punkt_szczepień__3[[#This Row],[PESEL]],10,1)</f>
        <v>6</v>
      </c>
      <c r="H542" t="str">
        <f>IF(MOD(punkt_szczepień__3[[#This Row],[l. płeć]],2)=1,"M","K")</f>
        <v>K</v>
      </c>
      <c r="I542">
        <f>IF(punkt_szczepień__3[[#This Row],[RODZAJ SZCZEPIONKI]]="Johnson&amp;Johnson",1,IF(punkt_szczepień__3[[#This Row],[KTÓRA DAWKA ]]=2,1,0))</f>
        <v>0</v>
      </c>
      <c r="J542">
        <f>HOUR(punkt_szczepień__3[[#This Row],[GODZINA ZASZCZEPIENIA]])</f>
        <v>12</v>
      </c>
      <c r="K542">
        <f>punkt_szczepień__3[[#This Row],[godz]]-7</f>
        <v>5</v>
      </c>
      <c r="L542">
        <f>VALUE(MID(punkt_szczepień__3[[#This Row],[PESEL]],1,1))</f>
        <v>4</v>
      </c>
    </row>
    <row r="543" spans="1:12" x14ac:dyDescent="0.25">
      <c r="A543" t="s">
        <v>549</v>
      </c>
      <c r="B543" t="s">
        <v>5</v>
      </c>
      <c r="C543" s="1">
        <v>0.54137731481481477</v>
      </c>
      <c r="D543">
        <v>1</v>
      </c>
      <c r="E543" t="str">
        <f>MID(punkt_szczepień__3[[#This Row],[PESEL]],3,1)</f>
        <v>2</v>
      </c>
      <c r="F543">
        <f t="shared" si="8"/>
        <v>20</v>
      </c>
      <c r="G543" t="str">
        <f>MID(punkt_szczepień__3[[#This Row],[PESEL]],10,1)</f>
        <v>9</v>
      </c>
      <c r="H543" t="str">
        <f>IF(MOD(punkt_szczepień__3[[#This Row],[l. płeć]],2)=1,"M","K")</f>
        <v>M</v>
      </c>
      <c r="I543">
        <f>IF(punkt_szczepień__3[[#This Row],[RODZAJ SZCZEPIONKI]]="Johnson&amp;Johnson",1,IF(punkt_szczepień__3[[#This Row],[KTÓRA DAWKA ]]=2,1,0))</f>
        <v>1</v>
      </c>
      <c r="J543">
        <f>HOUR(punkt_szczepień__3[[#This Row],[GODZINA ZASZCZEPIENIA]])</f>
        <v>12</v>
      </c>
      <c r="K543">
        <f>punkt_szczepień__3[[#This Row],[godz]]-7</f>
        <v>5</v>
      </c>
      <c r="L543">
        <f>VALUE(MID(punkt_szczepień__3[[#This Row],[PESEL]],1,1))</f>
        <v>0</v>
      </c>
    </row>
    <row r="544" spans="1:12" x14ac:dyDescent="0.25">
      <c r="A544" t="s">
        <v>550</v>
      </c>
      <c r="B544" t="s">
        <v>6</v>
      </c>
      <c r="C544" s="1">
        <v>0.54166666666666663</v>
      </c>
      <c r="D544">
        <v>1</v>
      </c>
      <c r="E544" t="str">
        <f>MID(punkt_szczepień__3[[#This Row],[PESEL]],3,1)</f>
        <v>1</v>
      </c>
      <c r="F544">
        <f t="shared" si="8"/>
        <v>19</v>
      </c>
      <c r="G544" t="str">
        <f>MID(punkt_szczepień__3[[#This Row],[PESEL]],10,1)</f>
        <v>8</v>
      </c>
      <c r="H544" t="str">
        <f>IF(MOD(punkt_szczepień__3[[#This Row],[l. płeć]],2)=1,"M","K")</f>
        <v>K</v>
      </c>
      <c r="I544">
        <f>IF(punkt_szczepień__3[[#This Row],[RODZAJ SZCZEPIONKI]]="Johnson&amp;Johnson",1,IF(punkt_szczepień__3[[#This Row],[KTÓRA DAWKA ]]=2,1,0))</f>
        <v>0</v>
      </c>
      <c r="J544">
        <f>HOUR(punkt_szczepień__3[[#This Row],[GODZINA ZASZCZEPIENIA]])</f>
        <v>13</v>
      </c>
      <c r="K544">
        <f>punkt_szczepień__3[[#This Row],[godz]]-7</f>
        <v>6</v>
      </c>
      <c r="L544">
        <f>VALUE(MID(punkt_szczepień__3[[#This Row],[PESEL]],1,1))</f>
        <v>5</v>
      </c>
    </row>
    <row r="545" spans="1:12" x14ac:dyDescent="0.25">
      <c r="A545" t="s">
        <v>551</v>
      </c>
      <c r="B545" t="s">
        <v>7</v>
      </c>
      <c r="C545" s="1">
        <v>0.54224537037037035</v>
      </c>
      <c r="D545">
        <v>2</v>
      </c>
      <c r="E545" t="str">
        <f>MID(punkt_szczepień__3[[#This Row],[PESEL]],3,1)</f>
        <v>0</v>
      </c>
      <c r="F545">
        <f t="shared" si="8"/>
        <v>19</v>
      </c>
      <c r="G545" t="str">
        <f>MID(punkt_szczepień__3[[#This Row],[PESEL]],10,1)</f>
        <v>5</v>
      </c>
      <c r="H545" t="str">
        <f>IF(MOD(punkt_szczepień__3[[#This Row],[l. płeć]],2)=1,"M","K")</f>
        <v>M</v>
      </c>
      <c r="I545">
        <f>IF(punkt_szczepień__3[[#This Row],[RODZAJ SZCZEPIONKI]]="Johnson&amp;Johnson",1,IF(punkt_szczepień__3[[#This Row],[KTÓRA DAWKA ]]=2,1,0))</f>
        <v>1</v>
      </c>
      <c r="J545">
        <f>HOUR(punkt_szczepień__3[[#This Row],[GODZINA ZASZCZEPIENIA]])</f>
        <v>13</v>
      </c>
      <c r="K545">
        <f>punkt_szczepień__3[[#This Row],[godz]]-7</f>
        <v>6</v>
      </c>
      <c r="L545">
        <f>VALUE(MID(punkt_szczepień__3[[#This Row],[PESEL]],1,1))</f>
        <v>7</v>
      </c>
    </row>
    <row r="546" spans="1:12" x14ac:dyDescent="0.25">
      <c r="A546" t="s">
        <v>552</v>
      </c>
      <c r="B546" t="s">
        <v>5</v>
      </c>
      <c r="C546" s="1">
        <v>0.54253472222222221</v>
      </c>
      <c r="D546">
        <v>1</v>
      </c>
      <c r="E546" t="str">
        <f>MID(punkt_szczepień__3[[#This Row],[PESEL]],3,1)</f>
        <v>0</v>
      </c>
      <c r="F546">
        <f t="shared" si="8"/>
        <v>19</v>
      </c>
      <c r="G546" t="str">
        <f>MID(punkt_szczepień__3[[#This Row],[PESEL]],10,1)</f>
        <v>9</v>
      </c>
      <c r="H546" t="str">
        <f>IF(MOD(punkt_szczepień__3[[#This Row],[l. płeć]],2)=1,"M","K")</f>
        <v>M</v>
      </c>
      <c r="I546">
        <f>IF(punkt_szczepień__3[[#This Row],[RODZAJ SZCZEPIONKI]]="Johnson&amp;Johnson",1,IF(punkt_szczepień__3[[#This Row],[KTÓRA DAWKA ]]=2,1,0))</f>
        <v>1</v>
      </c>
      <c r="J546">
        <f>HOUR(punkt_szczepień__3[[#This Row],[GODZINA ZASZCZEPIENIA]])</f>
        <v>13</v>
      </c>
      <c r="K546">
        <f>punkt_szczepień__3[[#This Row],[godz]]-7</f>
        <v>6</v>
      </c>
      <c r="L546">
        <f>VALUE(MID(punkt_szczepień__3[[#This Row],[PESEL]],1,1))</f>
        <v>8</v>
      </c>
    </row>
    <row r="547" spans="1:12" x14ac:dyDescent="0.25">
      <c r="A547" t="s">
        <v>553</v>
      </c>
      <c r="B547" t="s">
        <v>5</v>
      </c>
      <c r="C547" s="1">
        <v>0.54282407407407407</v>
      </c>
      <c r="D547">
        <v>1</v>
      </c>
      <c r="E547" t="str">
        <f>MID(punkt_szczepień__3[[#This Row],[PESEL]],3,1)</f>
        <v>0</v>
      </c>
      <c r="F547">
        <f t="shared" si="8"/>
        <v>19</v>
      </c>
      <c r="G547" t="str">
        <f>MID(punkt_szczepień__3[[#This Row],[PESEL]],10,1)</f>
        <v>8</v>
      </c>
      <c r="H547" t="str">
        <f>IF(MOD(punkt_szczepień__3[[#This Row],[l. płeć]],2)=1,"M","K")</f>
        <v>K</v>
      </c>
      <c r="I547">
        <f>IF(punkt_szczepień__3[[#This Row],[RODZAJ SZCZEPIONKI]]="Johnson&amp;Johnson",1,IF(punkt_szczepień__3[[#This Row],[KTÓRA DAWKA ]]=2,1,0))</f>
        <v>1</v>
      </c>
      <c r="J547">
        <f>HOUR(punkt_szczepień__3[[#This Row],[GODZINA ZASZCZEPIENIA]])</f>
        <v>13</v>
      </c>
      <c r="K547">
        <f>punkt_szczepień__3[[#This Row],[godz]]-7</f>
        <v>6</v>
      </c>
      <c r="L547">
        <f>VALUE(MID(punkt_szczepień__3[[#This Row],[PESEL]],1,1))</f>
        <v>3</v>
      </c>
    </row>
    <row r="548" spans="1:12" x14ac:dyDescent="0.25">
      <c r="A548" t="s">
        <v>554</v>
      </c>
      <c r="B548" t="s">
        <v>4</v>
      </c>
      <c r="C548" s="1">
        <v>0.54340277777777779</v>
      </c>
      <c r="D548">
        <v>2</v>
      </c>
      <c r="E548" t="str">
        <f>MID(punkt_szczepień__3[[#This Row],[PESEL]],3,1)</f>
        <v>0</v>
      </c>
      <c r="F548">
        <f t="shared" si="8"/>
        <v>19</v>
      </c>
      <c r="G548" t="str">
        <f>MID(punkt_szczepień__3[[#This Row],[PESEL]],10,1)</f>
        <v>8</v>
      </c>
      <c r="H548" t="str">
        <f>IF(MOD(punkt_szczepień__3[[#This Row],[l. płeć]],2)=1,"M","K")</f>
        <v>K</v>
      </c>
      <c r="I548">
        <f>IF(punkt_szczepień__3[[#This Row],[RODZAJ SZCZEPIONKI]]="Johnson&amp;Johnson",1,IF(punkt_szczepień__3[[#This Row],[KTÓRA DAWKA ]]=2,1,0))</f>
        <v>1</v>
      </c>
      <c r="J548">
        <f>HOUR(punkt_szczepień__3[[#This Row],[GODZINA ZASZCZEPIENIA]])</f>
        <v>13</v>
      </c>
      <c r="K548">
        <f>punkt_szczepień__3[[#This Row],[godz]]-7</f>
        <v>6</v>
      </c>
      <c r="L548">
        <f>VALUE(MID(punkt_szczepień__3[[#This Row],[PESEL]],1,1))</f>
        <v>4</v>
      </c>
    </row>
    <row r="549" spans="1:12" x14ac:dyDescent="0.25">
      <c r="A549" t="s">
        <v>555</v>
      </c>
      <c r="B549" t="s">
        <v>6</v>
      </c>
      <c r="C549" s="1">
        <v>0.54398148148148151</v>
      </c>
      <c r="D549">
        <v>2</v>
      </c>
      <c r="E549" t="str">
        <f>MID(punkt_szczepień__3[[#This Row],[PESEL]],3,1)</f>
        <v>0</v>
      </c>
      <c r="F549">
        <f t="shared" si="8"/>
        <v>19</v>
      </c>
      <c r="G549" t="str">
        <f>MID(punkt_szczepień__3[[#This Row],[PESEL]],10,1)</f>
        <v>3</v>
      </c>
      <c r="H549" t="str">
        <f>IF(MOD(punkt_szczepień__3[[#This Row],[l. płeć]],2)=1,"M","K")</f>
        <v>M</v>
      </c>
      <c r="I549">
        <f>IF(punkt_szczepień__3[[#This Row],[RODZAJ SZCZEPIONKI]]="Johnson&amp;Johnson",1,IF(punkt_szczepień__3[[#This Row],[KTÓRA DAWKA ]]=2,1,0))</f>
        <v>1</v>
      </c>
      <c r="J549">
        <f>HOUR(punkt_szczepień__3[[#This Row],[GODZINA ZASZCZEPIENIA]])</f>
        <v>13</v>
      </c>
      <c r="K549">
        <f>punkt_szczepień__3[[#This Row],[godz]]-7</f>
        <v>6</v>
      </c>
      <c r="L549">
        <f>VALUE(MID(punkt_szczepień__3[[#This Row],[PESEL]],1,1))</f>
        <v>5</v>
      </c>
    </row>
    <row r="550" spans="1:12" x14ac:dyDescent="0.25">
      <c r="A550" t="s">
        <v>556</v>
      </c>
      <c r="B550" t="s">
        <v>6</v>
      </c>
      <c r="C550" s="1">
        <v>0.54427083333333337</v>
      </c>
      <c r="D550">
        <v>1</v>
      </c>
      <c r="E550" t="str">
        <f>MID(punkt_szczepień__3[[#This Row],[PESEL]],3,1)</f>
        <v>1</v>
      </c>
      <c r="F550">
        <f t="shared" si="8"/>
        <v>19</v>
      </c>
      <c r="G550" t="str">
        <f>MID(punkt_szczepień__3[[#This Row],[PESEL]],10,1)</f>
        <v>7</v>
      </c>
      <c r="H550" t="str">
        <f>IF(MOD(punkt_szczepień__3[[#This Row],[l. płeć]],2)=1,"M","K")</f>
        <v>M</v>
      </c>
      <c r="I550">
        <f>IF(punkt_szczepień__3[[#This Row],[RODZAJ SZCZEPIONKI]]="Johnson&amp;Johnson",1,IF(punkt_szczepień__3[[#This Row],[KTÓRA DAWKA ]]=2,1,0))</f>
        <v>0</v>
      </c>
      <c r="J550">
        <f>HOUR(punkt_szczepień__3[[#This Row],[GODZINA ZASZCZEPIENIA]])</f>
        <v>13</v>
      </c>
      <c r="K550">
        <f>punkt_szczepień__3[[#This Row],[godz]]-7</f>
        <v>6</v>
      </c>
      <c r="L550">
        <f>VALUE(MID(punkt_szczepień__3[[#This Row],[PESEL]],1,1))</f>
        <v>4</v>
      </c>
    </row>
    <row r="551" spans="1:12" x14ac:dyDescent="0.25">
      <c r="A551" t="s">
        <v>557</v>
      </c>
      <c r="B551" t="s">
        <v>5</v>
      </c>
      <c r="C551" s="1">
        <v>0.54456018518518523</v>
      </c>
      <c r="D551">
        <v>1</v>
      </c>
      <c r="E551" t="str">
        <f>MID(punkt_szczepień__3[[#This Row],[PESEL]],3,1)</f>
        <v>0</v>
      </c>
      <c r="F551">
        <f t="shared" si="8"/>
        <v>19</v>
      </c>
      <c r="G551" t="str">
        <f>MID(punkt_szczepień__3[[#This Row],[PESEL]],10,1)</f>
        <v>6</v>
      </c>
      <c r="H551" t="str">
        <f>IF(MOD(punkt_szczepień__3[[#This Row],[l. płeć]],2)=1,"M","K")</f>
        <v>K</v>
      </c>
      <c r="I551">
        <f>IF(punkt_szczepień__3[[#This Row],[RODZAJ SZCZEPIONKI]]="Johnson&amp;Johnson",1,IF(punkt_szczepień__3[[#This Row],[KTÓRA DAWKA ]]=2,1,0))</f>
        <v>1</v>
      </c>
      <c r="J551">
        <f>HOUR(punkt_szczepień__3[[#This Row],[GODZINA ZASZCZEPIENIA]])</f>
        <v>13</v>
      </c>
      <c r="K551">
        <f>punkt_szczepień__3[[#This Row],[godz]]-7</f>
        <v>6</v>
      </c>
      <c r="L551">
        <f>VALUE(MID(punkt_szczepień__3[[#This Row],[PESEL]],1,1))</f>
        <v>2</v>
      </c>
    </row>
    <row r="552" spans="1:12" x14ac:dyDescent="0.25">
      <c r="A552" t="s">
        <v>558</v>
      </c>
      <c r="B552" t="s">
        <v>6</v>
      </c>
      <c r="C552" s="1">
        <v>0.54513888888888884</v>
      </c>
      <c r="D552">
        <v>2</v>
      </c>
      <c r="E552" t="str">
        <f>MID(punkt_szczepień__3[[#This Row],[PESEL]],3,1)</f>
        <v>0</v>
      </c>
      <c r="F552">
        <f t="shared" si="8"/>
        <v>19</v>
      </c>
      <c r="G552" t="str">
        <f>MID(punkt_szczepień__3[[#This Row],[PESEL]],10,1)</f>
        <v>5</v>
      </c>
      <c r="H552" t="str">
        <f>IF(MOD(punkt_szczepień__3[[#This Row],[l. płeć]],2)=1,"M","K")</f>
        <v>M</v>
      </c>
      <c r="I552">
        <f>IF(punkt_szczepień__3[[#This Row],[RODZAJ SZCZEPIONKI]]="Johnson&amp;Johnson",1,IF(punkt_szczepień__3[[#This Row],[KTÓRA DAWKA ]]=2,1,0))</f>
        <v>1</v>
      </c>
      <c r="J552">
        <f>HOUR(punkt_szczepień__3[[#This Row],[GODZINA ZASZCZEPIENIA]])</f>
        <v>13</v>
      </c>
      <c r="K552">
        <f>punkt_szczepień__3[[#This Row],[godz]]-7</f>
        <v>6</v>
      </c>
      <c r="L552">
        <f>VALUE(MID(punkt_szczepień__3[[#This Row],[PESEL]],1,1))</f>
        <v>3</v>
      </c>
    </row>
    <row r="553" spans="1:12" x14ac:dyDescent="0.25">
      <c r="A553" t="s">
        <v>559</v>
      </c>
      <c r="B553" t="s">
        <v>4</v>
      </c>
      <c r="C553" s="1">
        <v>0.5454282407407407</v>
      </c>
      <c r="D553">
        <v>1</v>
      </c>
      <c r="E553" t="str">
        <f>MID(punkt_szczepień__3[[#This Row],[PESEL]],3,1)</f>
        <v>1</v>
      </c>
      <c r="F553">
        <f t="shared" si="8"/>
        <v>19</v>
      </c>
      <c r="G553" t="str">
        <f>MID(punkt_szczepień__3[[#This Row],[PESEL]],10,1)</f>
        <v>5</v>
      </c>
      <c r="H553" t="str">
        <f>IF(MOD(punkt_szczepień__3[[#This Row],[l. płeć]],2)=1,"M","K")</f>
        <v>M</v>
      </c>
      <c r="I553">
        <f>IF(punkt_szczepień__3[[#This Row],[RODZAJ SZCZEPIONKI]]="Johnson&amp;Johnson",1,IF(punkt_szczepień__3[[#This Row],[KTÓRA DAWKA ]]=2,1,0))</f>
        <v>0</v>
      </c>
      <c r="J553">
        <f>HOUR(punkt_szczepień__3[[#This Row],[GODZINA ZASZCZEPIENIA]])</f>
        <v>13</v>
      </c>
      <c r="K553">
        <f>punkt_szczepień__3[[#This Row],[godz]]-7</f>
        <v>6</v>
      </c>
      <c r="L553">
        <f>VALUE(MID(punkt_szczepień__3[[#This Row],[PESEL]],1,1))</f>
        <v>8</v>
      </c>
    </row>
    <row r="554" spans="1:12" x14ac:dyDescent="0.25">
      <c r="A554" t="s">
        <v>560</v>
      </c>
      <c r="B554" t="s">
        <v>4</v>
      </c>
      <c r="C554" s="1">
        <v>0.54600694444444442</v>
      </c>
      <c r="D554">
        <v>2</v>
      </c>
      <c r="E554" t="str">
        <f>MID(punkt_szczepień__3[[#This Row],[PESEL]],3,1)</f>
        <v>3</v>
      </c>
      <c r="F554">
        <f t="shared" si="8"/>
        <v>20</v>
      </c>
      <c r="G554" t="str">
        <f>MID(punkt_szczepień__3[[#This Row],[PESEL]],10,1)</f>
        <v>6</v>
      </c>
      <c r="H554" t="str">
        <f>IF(MOD(punkt_szczepień__3[[#This Row],[l. płeć]],2)=1,"M","K")</f>
        <v>K</v>
      </c>
      <c r="I554">
        <f>IF(punkt_szczepień__3[[#This Row],[RODZAJ SZCZEPIONKI]]="Johnson&amp;Johnson",1,IF(punkt_szczepień__3[[#This Row],[KTÓRA DAWKA ]]=2,1,0))</f>
        <v>1</v>
      </c>
      <c r="J554">
        <f>HOUR(punkt_szczepień__3[[#This Row],[GODZINA ZASZCZEPIENIA]])</f>
        <v>13</v>
      </c>
      <c r="K554">
        <f>punkt_szczepień__3[[#This Row],[godz]]-7</f>
        <v>6</v>
      </c>
      <c r="L554">
        <f>VALUE(MID(punkt_szczepień__3[[#This Row],[PESEL]],1,1))</f>
        <v>0</v>
      </c>
    </row>
    <row r="555" spans="1:12" x14ac:dyDescent="0.25">
      <c r="A555" t="s">
        <v>561</v>
      </c>
      <c r="B555" t="s">
        <v>7</v>
      </c>
      <c r="C555" s="1">
        <v>0.54658564814814814</v>
      </c>
      <c r="D555">
        <v>2</v>
      </c>
      <c r="E555" t="str">
        <f>MID(punkt_szczepień__3[[#This Row],[PESEL]],3,1)</f>
        <v>0</v>
      </c>
      <c r="F555">
        <f t="shared" si="8"/>
        <v>19</v>
      </c>
      <c r="G555" t="str">
        <f>MID(punkt_szczepień__3[[#This Row],[PESEL]],10,1)</f>
        <v>9</v>
      </c>
      <c r="H555" t="str">
        <f>IF(MOD(punkt_szczepień__3[[#This Row],[l. płeć]],2)=1,"M","K")</f>
        <v>M</v>
      </c>
      <c r="I555">
        <f>IF(punkt_szczepień__3[[#This Row],[RODZAJ SZCZEPIONKI]]="Johnson&amp;Johnson",1,IF(punkt_szczepień__3[[#This Row],[KTÓRA DAWKA ]]=2,1,0))</f>
        <v>1</v>
      </c>
      <c r="J555">
        <f>HOUR(punkt_szczepień__3[[#This Row],[GODZINA ZASZCZEPIENIA]])</f>
        <v>13</v>
      </c>
      <c r="K555">
        <f>punkt_szczepień__3[[#This Row],[godz]]-7</f>
        <v>6</v>
      </c>
      <c r="L555">
        <f>VALUE(MID(punkt_szczepień__3[[#This Row],[PESEL]],1,1))</f>
        <v>7</v>
      </c>
    </row>
    <row r="556" spans="1:12" x14ac:dyDescent="0.25">
      <c r="A556" t="s">
        <v>562</v>
      </c>
      <c r="B556" t="s">
        <v>5</v>
      </c>
      <c r="C556" s="1">
        <v>0.546875</v>
      </c>
      <c r="D556">
        <v>1</v>
      </c>
      <c r="E556" t="str">
        <f>MID(punkt_szczepień__3[[#This Row],[PESEL]],3,1)</f>
        <v>0</v>
      </c>
      <c r="F556">
        <f t="shared" si="8"/>
        <v>19</v>
      </c>
      <c r="G556" t="str">
        <f>MID(punkt_szczepień__3[[#This Row],[PESEL]],10,1)</f>
        <v>9</v>
      </c>
      <c r="H556" t="str">
        <f>IF(MOD(punkt_szczepień__3[[#This Row],[l. płeć]],2)=1,"M","K")</f>
        <v>M</v>
      </c>
      <c r="I556">
        <f>IF(punkt_szczepień__3[[#This Row],[RODZAJ SZCZEPIONKI]]="Johnson&amp;Johnson",1,IF(punkt_szczepień__3[[#This Row],[KTÓRA DAWKA ]]=2,1,0))</f>
        <v>1</v>
      </c>
      <c r="J556">
        <f>HOUR(punkt_szczepień__3[[#This Row],[GODZINA ZASZCZEPIENIA]])</f>
        <v>13</v>
      </c>
      <c r="K556">
        <f>punkt_szczepień__3[[#This Row],[godz]]-7</f>
        <v>6</v>
      </c>
      <c r="L556">
        <f>VALUE(MID(punkt_szczepień__3[[#This Row],[PESEL]],1,1))</f>
        <v>7</v>
      </c>
    </row>
    <row r="557" spans="1:12" x14ac:dyDescent="0.25">
      <c r="A557" t="s">
        <v>563</v>
      </c>
      <c r="B557" t="s">
        <v>5</v>
      </c>
      <c r="C557" s="1">
        <v>0.54716435185185186</v>
      </c>
      <c r="D557">
        <v>1</v>
      </c>
      <c r="E557" t="str">
        <f>MID(punkt_szczepień__3[[#This Row],[PESEL]],3,1)</f>
        <v>2</v>
      </c>
      <c r="F557">
        <f t="shared" si="8"/>
        <v>20</v>
      </c>
      <c r="G557" t="str">
        <f>MID(punkt_szczepień__3[[#This Row],[PESEL]],10,1)</f>
        <v>7</v>
      </c>
      <c r="H557" t="str">
        <f>IF(MOD(punkt_szczepień__3[[#This Row],[l. płeć]],2)=1,"M","K")</f>
        <v>M</v>
      </c>
      <c r="I557">
        <f>IF(punkt_szczepień__3[[#This Row],[RODZAJ SZCZEPIONKI]]="Johnson&amp;Johnson",1,IF(punkt_szczepień__3[[#This Row],[KTÓRA DAWKA ]]=2,1,0))</f>
        <v>1</v>
      </c>
      <c r="J557">
        <f>HOUR(punkt_szczepień__3[[#This Row],[GODZINA ZASZCZEPIENIA]])</f>
        <v>13</v>
      </c>
      <c r="K557">
        <f>punkt_szczepień__3[[#This Row],[godz]]-7</f>
        <v>6</v>
      </c>
      <c r="L557">
        <f>VALUE(MID(punkt_szczepień__3[[#This Row],[PESEL]],1,1))</f>
        <v>0</v>
      </c>
    </row>
    <row r="558" spans="1:12" x14ac:dyDescent="0.25">
      <c r="A558" t="s">
        <v>564</v>
      </c>
      <c r="B558" t="s">
        <v>7</v>
      </c>
      <c r="C558" s="1">
        <v>0.54774305555555558</v>
      </c>
      <c r="D558">
        <v>2</v>
      </c>
      <c r="E558" t="str">
        <f>MID(punkt_szczepień__3[[#This Row],[PESEL]],3,1)</f>
        <v>0</v>
      </c>
      <c r="F558">
        <f t="shared" si="8"/>
        <v>19</v>
      </c>
      <c r="G558" t="str">
        <f>MID(punkt_szczepień__3[[#This Row],[PESEL]],10,1)</f>
        <v>7</v>
      </c>
      <c r="H558" t="str">
        <f>IF(MOD(punkt_szczepień__3[[#This Row],[l. płeć]],2)=1,"M","K")</f>
        <v>M</v>
      </c>
      <c r="I558">
        <f>IF(punkt_szczepień__3[[#This Row],[RODZAJ SZCZEPIONKI]]="Johnson&amp;Johnson",1,IF(punkt_szczepień__3[[#This Row],[KTÓRA DAWKA ]]=2,1,0))</f>
        <v>1</v>
      </c>
      <c r="J558">
        <f>HOUR(punkt_szczepień__3[[#This Row],[GODZINA ZASZCZEPIENIA]])</f>
        <v>13</v>
      </c>
      <c r="K558">
        <f>punkt_szczepień__3[[#This Row],[godz]]-7</f>
        <v>6</v>
      </c>
      <c r="L558">
        <f>VALUE(MID(punkt_szczepień__3[[#This Row],[PESEL]],1,1))</f>
        <v>9</v>
      </c>
    </row>
    <row r="559" spans="1:12" x14ac:dyDescent="0.25">
      <c r="A559" t="s">
        <v>565</v>
      </c>
      <c r="B559" t="s">
        <v>5</v>
      </c>
      <c r="C559" s="1">
        <v>0.54803240740740744</v>
      </c>
      <c r="D559">
        <v>1</v>
      </c>
      <c r="E559" t="str">
        <f>MID(punkt_szczepień__3[[#This Row],[PESEL]],3,1)</f>
        <v>0</v>
      </c>
      <c r="F559">
        <f t="shared" si="8"/>
        <v>19</v>
      </c>
      <c r="G559" t="str">
        <f>MID(punkt_szczepień__3[[#This Row],[PESEL]],10,1)</f>
        <v>3</v>
      </c>
      <c r="H559" t="str">
        <f>IF(MOD(punkt_szczepień__3[[#This Row],[l. płeć]],2)=1,"M","K")</f>
        <v>M</v>
      </c>
      <c r="I559">
        <f>IF(punkt_szczepień__3[[#This Row],[RODZAJ SZCZEPIONKI]]="Johnson&amp;Johnson",1,IF(punkt_szczepień__3[[#This Row],[KTÓRA DAWKA ]]=2,1,0))</f>
        <v>1</v>
      </c>
      <c r="J559">
        <f>HOUR(punkt_szczepień__3[[#This Row],[GODZINA ZASZCZEPIENIA]])</f>
        <v>13</v>
      </c>
      <c r="K559">
        <f>punkt_szczepień__3[[#This Row],[godz]]-7</f>
        <v>6</v>
      </c>
      <c r="L559">
        <f>VALUE(MID(punkt_szczepień__3[[#This Row],[PESEL]],1,1))</f>
        <v>4</v>
      </c>
    </row>
    <row r="560" spans="1:12" x14ac:dyDescent="0.25">
      <c r="A560" t="s">
        <v>566</v>
      </c>
      <c r="B560" t="s">
        <v>4</v>
      </c>
      <c r="C560" s="1">
        <v>0.5483217592592593</v>
      </c>
      <c r="D560">
        <v>1</v>
      </c>
      <c r="E560" t="str">
        <f>MID(punkt_szczepień__3[[#This Row],[PESEL]],3,1)</f>
        <v>3</v>
      </c>
      <c r="F560">
        <f t="shared" si="8"/>
        <v>20</v>
      </c>
      <c r="G560" t="str">
        <f>MID(punkt_szczepień__3[[#This Row],[PESEL]],10,1)</f>
        <v>2</v>
      </c>
      <c r="H560" t="str">
        <f>IF(MOD(punkt_szczepień__3[[#This Row],[l. płeć]],2)=1,"M","K")</f>
        <v>K</v>
      </c>
      <c r="I560">
        <f>IF(punkt_szczepień__3[[#This Row],[RODZAJ SZCZEPIONKI]]="Johnson&amp;Johnson",1,IF(punkt_szczepień__3[[#This Row],[KTÓRA DAWKA ]]=2,1,0))</f>
        <v>0</v>
      </c>
      <c r="J560">
        <f>HOUR(punkt_szczepień__3[[#This Row],[GODZINA ZASZCZEPIENIA]])</f>
        <v>13</v>
      </c>
      <c r="K560">
        <f>punkt_szczepień__3[[#This Row],[godz]]-7</f>
        <v>6</v>
      </c>
      <c r="L560">
        <f>VALUE(MID(punkt_szczepień__3[[#This Row],[PESEL]],1,1))</f>
        <v>0</v>
      </c>
    </row>
    <row r="561" spans="1:12" x14ac:dyDescent="0.25">
      <c r="A561" t="s">
        <v>567</v>
      </c>
      <c r="B561" t="s">
        <v>6</v>
      </c>
      <c r="C561" s="1">
        <v>0.54890046296296291</v>
      </c>
      <c r="D561">
        <v>2</v>
      </c>
      <c r="E561" t="str">
        <f>MID(punkt_szczepień__3[[#This Row],[PESEL]],3,1)</f>
        <v>0</v>
      </c>
      <c r="F561">
        <f t="shared" si="8"/>
        <v>19</v>
      </c>
      <c r="G561" t="str">
        <f>MID(punkt_szczepień__3[[#This Row],[PESEL]],10,1)</f>
        <v>6</v>
      </c>
      <c r="H561" t="str">
        <f>IF(MOD(punkt_szczepień__3[[#This Row],[l. płeć]],2)=1,"M","K")</f>
        <v>K</v>
      </c>
      <c r="I561">
        <f>IF(punkt_szczepień__3[[#This Row],[RODZAJ SZCZEPIONKI]]="Johnson&amp;Johnson",1,IF(punkt_szczepień__3[[#This Row],[KTÓRA DAWKA ]]=2,1,0))</f>
        <v>1</v>
      </c>
      <c r="J561">
        <f>HOUR(punkt_szczepień__3[[#This Row],[GODZINA ZASZCZEPIENIA]])</f>
        <v>13</v>
      </c>
      <c r="K561">
        <f>punkt_szczepień__3[[#This Row],[godz]]-7</f>
        <v>6</v>
      </c>
      <c r="L561">
        <f>VALUE(MID(punkt_szczepień__3[[#This Row],[PESEL]],1,1))</f>
        <v>8</v>
      </c>
    </row>
    <row r="562" spans="1:12" x14ac:dyDescent="0.25">
      <c r="A562" t="s">
        <v>568</v>
      </c>
      <c r="B562" t="s">
        <v>5</v>
      </c>
      <c r="C562" s="1">
        <v>0.54918981481481477</v>
      </c>
      <c r="D562">
        <v>1</v>
      </c>
      <c r="E562" t="str">
        <f>MID(punkt_szczepień__3[[#This Row],[PESEL]],3,1)</f>
        <v>2</v>
      </c>
      <c r="F562">
        <f t="shared" si="8"/>
        <v>20</v>
      </c>
      <c r="G562" t="str">
        <f>MID(punkt_szczepień__3[[#This Row],[PESEL]],10,1)</f>
        <v>6</v>
      </c>
      <c r="H562" t="str">
        <f>IF(MOD(punkt_szczepień__3[[#This Row],[l. płeć]],2)=1,"M","K")</f>
        <v>K</v>
      </c>
      <c r="I562">
        <f>IF(punkt_szczepień__3[[#This Row],[RODZAJ SZCZEPIONKI]]="Johnson&amp;Johnson",1,IF(punkt_szczepień__3[[#This Row],[KTÓRA DAWKA ]]=2,1,0))</f>
        <v>1</v>
      </c>
      <c r="J562">
        <f>HOUR(punkt_szczepień__3[[#This Row],[GODZINA ZASZCZEPIENIA]])</f>
        <v>13</v>
      </c>
      <c r="K562">
        <f>punkt_szczepień__3[[#This Row],[godz]]-7</f>
        <v>6</v>
      </c>
      <c r="L562">
        <f>VALUE(MID(punkt_szczepień__3[[#This Row],[PESEL]],1,1))</f>
        <v>0</v>
      </c>
    </row>
    <row r="563" spans="1:12" x14ac:dyDescent="0.25">
      <c r="A563" t="s">
        <v>569</v>
      </c>
      <c r="B563" t="s">
        <v>6</v>
      </c>
      <c r="C563" s="1">
        <v>0.54976851851851849</v>
      </c>
      <c r="D563">
        <v>2</v>
      </c>
      <c r="E563" t="str">
        <f>MID(punkt_szczepień__3[[#This Row],[PESEL]],3,1)</f>
        <v>0</v>
      </c>
      <c r="F563">
        <f t="shared" si="8"/>
        <v>19</v>
      </c>
      <c r="G563" t="str">
        <f>MID(punkt_szczepień__3[[#This Row],[PESEL]],10,1)</f>
        <v>6</v>
      </c>
      <c r="H563" t="str">
        <f>IF(MOD(punkt_szczepień__3[[#This Row],[l. płeć]],2)=1,"M","K")</f>
        <v>K</v>
      </c>
      <c r="I563">
        <f>IF(punkt_szczepień__3[[#This Row],[RODZAJ SZCZEPIONKI]]="Johnson&amp;Johnson",1,IF(punkt_szczepień__3[[#This Row],[KTÓRA DAWKA ]]=2,1,0))</f>
        <v>1</v>
      </c>
      <c r="J563">
        <f>HOUR(punkt_szczepień__3[[#This Row],[GODZINA ZASZCZEPIENIA]])</f>
        <v>13</v>
      </c>
      <c r="K563">
        <f>punkt_szczepień__3[[#This Row],[godz]]-7</f>
        <v>6</v>
      </c>
      <c r="L563">
        <f>VALUE(MID(punkt_szczepień__3[[#This Row],[PESEL]],1,1))</f>
        <v>9</v>
      </c>
    </row>
    <row r="564" spans="1:12" x14ac:dyDescent="0.25">
      <c r="A564" t="s">
        <v>570</v>
      </c>
      <c r="B564" t="s">
        <v>4</v>
      </c>
      <c r="C564" s="1">
        <v>0.55005787037037035</v>
      </c>
      <c r="D564">
        <v>1</v>
      </c>
      <c r="E564" t="str">
        <f>MID(punkt_szczepień__3[[#This Row],[PESEL]],3,1)</f>
        <v>2</v>
      </c>
      <c r="F564">
        <f t="shared" si="8"/>
        <v>20</v>
      </c>
      <c r="G564" t="str">
        <f>MID(punkt_szczepień__3[[#This Row],[PESEL]],10,1)</f>
        <v>2</v>
      </c>
      <c r="H564" t="str">
        <f>IF(MOD(punkt_szczepień__3[[#This Row],[l. płeć]],2)=1,"M","K")</f>
        <v>K</v>
      </c>
      <c r="I564">
        <f>IF(punkt_szczepień__3[[#This Row],[RODZAJ SZCZEPIONKI]]="Johnson&amp;Johnson",1,IF(punkt_szczepień__3[[#This Row],[KTÓRA DAWKA ]]=2,1,0))</f>
        <v>0</v>
      </c>
      <c r="J564">
        <f>HOUR(punkt_szczepień__3[[#This Row],[GODZINA ZASZCZEPIENIA]])</f>
        <v>13</v>
      </c>
      <c r="K564">
        <f>punkt_szczepień__3[[#This Row],[godz]]-7</f>
        <v>6</v>
      </c>
      <c r="L564">
        <f>VALUE(MID(punkt_szczepień__3[[#This Row],[PESEL]],1,1))</f>
        <v>0</v>
      </c>
    </row>
    <row r="565" spans="1:12" x14ac:dyDescent="0.25">
      <c r="A565" t="s">
        <v>571</v>
      </c>
      <c r="B565" t="s">
        <v>5</v>
      </c>
      <c r="C565" s="1">
        <v>0.55034722222222221</v>
      </c>
      <c r="D565">
        <v>1</v>
      </c>
      <c r="E565" t="str">
        <f>MID(punkt_szczepień__3[[#This Row],[PESEL]],3,1)</f>
        <v>1</v>
      </c>
      <c r="F565">
        <f t="shared" si="8"/>
        <v>19</v>
      </c>
      <c r="G565" t="str">
        <f>MID(punkt_szczepień__3[[#This Row],[PESEL]],10,1)</f>
        <v>9</v>
      </c>
      <c r="H565" t="str">
        <f>IF(MOD(punkt_szczepień__3[[#This Row],[l. płeć]],2)=1,"M","K")</f>
        <v>M</v>
      </c>
      <c r="I565">
        <f>IF(punkt_szczepień__3[[#This Row],[RODZAJ SZCZEPIONKI]]="Johnson&amp;Johnson",1,IF(punkt_szczepień__3[[#This Row],[KTÓRA DAWKA ]]=2,1,0))</f>
        <v>1</v>
      </c>
      <c r="J565">
        <f>HOUR(punkt_szczepień__3[[#This Row],[GODZINA ZASZCZEPIENIA]])</f>
        <v>13</v>
      </c>
      <c r="K565">
        <f>punkt_szczepień__3[[#This Row],[godz]]-7</f>
        <v>6</v>
      </c>
      <c r="L565">
        <f>VALUE(MID(punkt_szczepień__3[[#This Row],[PESEL]],1,1))</f>
        <v>2</v>
      </c>
    </row>
    <row r="566" spans="1:12" x14ac:dyDescent="0.25">
      <c r="A566" t="s">
        <v>572</v>
      </c>
      <c r="B566" t="s">
        <v>6</v>
      </c>
      <c r="C566" s="1">
        <v>0.55092592592592593</v>
      </c>
      <c r="D566">
        <v>2</v>
      </c>
      <c r="E566" t="str">
        <f>MID(punkt_szczepień__3[[#This Row],[PESEL]],3,1)</f>
        <v>0</v>
      </c>
      <c r="F566">
        <f t="shared" si="8"/>
        <v>19</v>
      </c>
      <c r="G566" t="str">
        <f>MID(punkt_szczepień__3[[#This Row],[PESEL]],10,1)</f>
        <v>9</v>
      </c>
      <c r="H566" t="str">
        <f>IF(MOD(punkt_szczepień__3[[#This Row],[l. płeć]],2)=1,"M","K")</f>
        <v>M</v>
      </c>
      <c r="I566">
        <f>IF(punkt_szczepień__3[[#This Row],[RODZAJ SZCZEPIONKI]]="Johnson&amp;Johnson",1,IF(punkt_szczepień__3[[#This Row],[KTÓRA DAWKA ]]=2,1,0))</f>
        <v>1</v>
      </c>
      <c r="J566">
        <f>HOUR(punkt_szczepień__3[[#This Row],[GODZINA ZASZCZEPIENIA]])</f>
        <v>13</v>
      </c>
      <c r="K566">
        <f>punkt_szczepień__3[[#This Row],[godz]]-7</f>
        <v>6</v>
      </c>
      <c r="L566">
        <f>VALUE(MID(punkt_szczepień__3[[#This Row],[PESEL]],1,1))</f>
        <v>3</v>
      </c>
    </row>
    <row r="567" spans="1:12" x14ac:dyDescent="0.25">
      <c r="A567" t="s">
        <v>573</v>
      </c>
      <c r="B567" t="s">
        <v>6</v>
      </c>
      <c r="C567" s="1">
        <v>0.55121527777777779</v>
      </c>
      <c r="D567">
        <v>1</v>
      </c>
      <c r="E567" t="str">
        <f>MID(punkt_szczepień__3[[#This Row],[PESEL]],3,1)</f>
        <v>0</v>
      </c>
      <c r="F567">
        <f t="shared" si="8"/>
        <v>19</v>
      </c>
      <c r="G567" t="str">
        <f>MID(punkt_szczepień__3[[#This Row],[PESEL]],10,1)</f>
        <v>9</v>
      </c>
      <c r="H567" t="str">
        <f>IF(MOD(punkt_szczepień__3[[#This Row],[l. płeć]],2)=1,"M","K")</f>
        <v>M</v>
      </c>
      <c r="I567">
        <f>IF(punkt_szczepień__3[[#This Row],[RODZAJ SZCZEPIONKI]]="Johnson&amp;Johnson",1,IF(punkt_szczepień__3[[#This Row],[KTÓRA DAWKA ]]=2,1,0))</f>
        <v>0</v>
      </c>
      <c r="J567">
        <f>HOUR(punkt_szczepień__3[[#This Row],[GODZINA ZASZCZEPIENIA]])</f>
        <v>13</v>
      </c>
      <c r="K567">
        <f>punkt_szczepień__3[[#This Row],[godz]]-7</f>
        <v>6</v>
      </c>
      <c r="L567">
        <f>VALUE(MID(punkt_szczepień__3[[#This Row],[PESEL]],1,1))</f>
        <v>9</v>
      </c>
    </row>
    <row r="568" spans="1:12" x14ac:dyDescent="0.25">
      <c r="A568" t="s">
        <v>574</v>
      </c>
      <c r="B568" t="s">
        <v>6</v>
      </c>
      <c r="C568" s="1">
        <v>0.55179398148148151</v>
      </c>
      <c r="D568">
        <v>2</v>
      </c>
      <c r="E568" t="str">
        <f>MID(punkt_szczepień__3[[#This Row],[PESEL]],3,1)</f>
        <v>0</v>
      </c>
      <c r="F568">
        <f t="shared" si="8"/>
        <v>19</v>
      </c>
      <c r="G568" t="str">
        <f>MID(punkt_szczepień__3[[#This Row],[PESEL]],10,1)</f>
        <v>7</v>
      </c>
      <c r="H568" t="str">
        <f>IF(MOD(punkt_szczepień__3[[#This Row],[l. płeć]],2)=1,"M","K")</f>
        <v>M</v>
      </c>
      <c r="I568">
        <f>IF(punkt_szczepień__3[[#This Row],[RODZAJ SZCZEPIONKI]]="Johnson&amp;Johnson",1,IF(punkt_szczepień__3[[#This Row],[KTÓRA DAWKA ]]=2,1,0))</f>
        <v>1</v>
      </c>
      <c r="J568">
        <f>HOUR(punkt_szczepień__3[[#This Row],[GODZINA ZASZCZEPIENIA]])</f>
        <v>13</v>
      </c>
      <c r="K568">
        <f>punkt_szczepień__3[[#This Row],[godz]]-7</f>
        <v>6</v>
      </c>
      <c r="L568">
        <f>VALUE(MID(punkt_szczepień__3[[#This Row],[PESEL]],1,1))</f>
        <v>3</v>
      </c>
    </row>
    <row r="569" spans="1:12" x14ac:dyDescent="0.25">
      <c r="A569" t="s">
        <v>575</v>
      </c>
      <c r="B569" t="s">
        <v>6</v>
      </c>
      <c r="C569" s="1">
        <v>0.55208333333333337</v>
      </c>
      <c r="D569">
        <v>1</v>
      </c>
      <c r="E569" t="str">
        <f>MID(punkt_szczepień__3[[#This Row],[PESEL]],3,1)</f>
        <v>0</v>
      </c>
      <c r="F569">
        <f t="shared" si="8"/>
        <v>19</v>
      </c>
      <c r="G569" t="str">
        <f>MID(punkt_szczepień__3[[#This Row],[PESEL]],10,1)</f>
        <v>1</v>
      </c>
      <c r="H569" t="str">
        <f>IF(MOD(punkt_szczepień__3[[#This Row],[l. płeć]],2)=1,"M","K")</f>
        <v>M</v>
      </c>
      <c r="I569">
        <f>IF(punkt_szczepień__3[[#This Row],[RODZAJ SZCZEPIONKI]]="Johnson&amp;Johnson",1,IF(punkt_szczepień__3[[#This Row],[KTÓRA DAWKA ]]=2,1,0))</f>
        <v>0</v>
      </c>
      <c r="J569">
        <f>HOUR(punkt_szczepień__3[[#This Row],[GODZINA ZASZCZEPIENIA]])</f>
        <v>13</v>
      </c>
      <c r="K569">
        <f>punkt_szczepień__3[[#This Row],[godz]]-7</f>
        <v>6</v>
      </c>
      <c r="L569">
        <f>VALUE(MID(punkt_szczepień__3[[#This Row],[PESEL]],1,1))</f>
        <v>8</v>
      </c>
    </row>
    <row r="570" spans="1:12" x14ac:dyDescent="0.25">
      <c r="A570" t="s">
        <v>576</v>
      </c>
      <c r="B570" t="s">
        <v>7</v>
      </c>
      <c r="C570" s="1">
        <v>0.55237268518518523</v>
      </c>
      <c r="D570">
        <v>1</v>
      </c>
      <c r="E570" t="str">
        <f>MID(punkt_szczepień__3[[#This Row],[PESEL]],3,1)</f>
        <v>0</v>
      </c>
      <c r="F570">
        <f t="shared" si="8"/>
        <v>19</v>
      </c>
      <c r="G570" t="str">
        <f>MID(punkt_szczepień__3[[#This Row],[PESEL]],10,1)</f>
        <v>1</v>
      </c>
      <c r="H570" t="str">
        <f>IF(MOD(punkt_szczepień__3[[#This Row],[l. płeć]],2)=1,"M","K")</f>
        <v>M</v>
      </c>
      <c r="I570">
        <f>IF(punkt_szczepień__3[[#This Row],[RODZAJ SZCZEPIONKI]]="Johnson&amp;Johnson",1,IF(punkt_szczepień__3[[#This Row],[KTÓRA DAWKA ]]=2,1,0))</f>
        <v>0</v>
      </c>
      <c r="J570">
        <f>HOUR(punkt_szczepień__3[[#This Row],[GODZINA ZASZCZEPIENIA]])</f>
        <v>13</v>
      </c>
      <c r="K570">
        <f>punkt_szczepień__3[[#This Row],[godz]]-7</f>
        <v>6</v>
      </c>
      <c r="L570">
        <f>VALUE(MID(punkt_szczepień__3[[#This Row],[PESEL]],1,1))</f>
        <v>4</v>
      </c>
    </row>
    <row r="571" spans="1:12" x14ac:dyDescent="0.25">
      <c r="A571" t="s">
        <v>577</v>
      </c>
      <c r="B571" t="s">
        <v>5</v>
      </c>
      <c r="C571" s="1">
        <v>0.55266203703703709</v>
      </c>
      <c r="D571">
        <v>1</v>
      </c>
      <c r="E571" t="str">
        <f>MID(punkt_szczepień__3[[#This Row],[PESEL]],3,1)</f>
        <v>0</v>
      </c>
      <c r="F571">
        <f t="shared" si="8"/>
        <v>19</v>
      </c>
      <c r="G571" t="str">
        <f>MID(punkt_szczepień__3[[#This Row],[PESEL]],10,1)</f>
        <v>8</v>
      </c>
      <c r="H571" t="str">
        <f>IF(MOD(punkt_szczepień__3[[#This Row],[l. płeć]],2)=1,"M","K")</f>
        <v>K</v>
      </c>
      <c r="I571">
        <f>IF(punkt_szczepień__3[[#This Row],[RODZAJ SZCZEPIONKI]]="Johnson&amp;Johnson",1,IF(punkt_szczepień__3[[#This Row],[KTÓRA DAWKA ]]=2,1,0))</f>
        <v>1</v>
      </c>
      <c r="J571">
        <f>HOUR(punkt_szczepień__3[[#This Row],[GODZINA ZASZCZEPIENIA]])</f>
        <v>13</v>
      </c>
      <c r="K571">
        <f>punkt_szczepień__3[[#This Row],[godz]]-7</f>
        <v>6</v>
      </c>
      <c r="L571">
        <f>VALUE(MID(punkt_szczepień__3[[#This Row],[PESEL]],1,1))</f>
        <v>6</v>
      </c>
    </row>
    <row r="572" spans="1:12" x14ac:dyDescent="0.25">
      <c r="A572" t="s">
        <v>578</v>
      </c>
      <c r="B572" t="s">
        <v>5</v>
      </c>
      <c r="C572" s="1">
        <v>0.55295138888888884</v>
      </c>
      <c r="D572">
        <v>1</v>
      </c>
      <c r="E572" t="str">
        <f>MID(punkt_szczepień__3[[#This Row],[PESEL]],3,1)</f>
        <v>0</v>
      </c>
      <c r="F572">
        <f t="shared" si="8"/>
        <v>19</v>
      </c>
      <c r="G572" t="str">
        <f>MID(punkt_szczepień__3[[#This Row],[PESEL]],10,1)</f>
        <v>7</v>
      </c>
      <c r="H572" t="str">
        <f>IF(MOD(punkt_szczepień__3[[#This Row],[l. płeć]],2)=1,"M","K")</f>
        <v>M</v>
      </c>
      <c r="I572">
        <f>IF(punkt_szczepień__3[[#This Row],[RODZAJ SZCZEPIONKI]]="Johnson&amp;Johnson",1,IF(punkt_szczepień__3[[#This Row],[KTÓRA DAWKA ]]=2,1,0))</f>
        <v>1</v>
      </c>
      <c r="J572">
        <f>HOUR(punkt_szczepień__3[[#This Row],[GODZINA ZASZCZEPIENIA]])</f>
        <v>13</v>
      </c>
      <c r="K572">
        <f>punkt_szczepień__3[[#This Row],[godz]]-7</f>
        <v>6</v>
      </c>
      <c r="L572">
        <f>VALUE(MID(punkt_szczepień__3[[#This Row],[PESEL]],1,1))</f>
        <v>7</v>
      </c>
    </row>
    <row r="573" spans="1:12" x14ac:dyDescent="0.25">
      <c r="A573" t="s">
        <v>579</v>
      </c>
      <c r="B573" t="s">
        <v>5</v>
      </c>
      <c r="C573" s="1">
        <v>0.5532407407407407</v>
      </c>
      <c r="D573">
        <v>1</v>
      </c>
      <c r="E573" t="str">
        <f>MID(punkt_szczepień__3[[#This Row],[PESEL]],3,1)</f>
        <v>0</v>
      </c>
      <c r="F573">
        <f t="shared" si="8"/>
        <v>19</v>
      </c>
      <c r="G573" t="str">
        <f>MID(punkt_szczepień__3[[#This Row],[PESEL]],10,1)</f>
        <v>3</v>
      </c>
      <c r="H573" t="str">
        <f>IF(MOD(punkt_szczepień__3[[#This Row],[l. płeć]],2)=1,"M","K")</f>
        <v>M</v>
      </c>
      <c r="I573">
        <f>IF(punkt_szczepień__3[[#This Row],[RODZAJ SZCZEPIONKI]]="Johnson&amp;Johnson",1,IF(punkt_szczepień__3[[#This Row],[KTÓRA DAWKA ]]=2,1,0))</f>
        <v>1</v>
      </c>
      <c r="J573">
        <f>HOUR(punkt_szczepień__3[[#This Row],[GODZINA ZASZCZEPIENIA]])</f>
        <v>13</v>
      </c>
      <c r="K573">
        <f>punkt_szczepień__3[[#This Row],[godz]]-7</f>
        <v>6</v>
      </c>
      <c r="L573">
        <f>VALUE(MID(punkt_szczepień__3[[#This Row],[PESEL]],1,1))</f>
        <v>3</v>
      </c>
    </row>
    <row r="574" spans="1:12" x14ac:dyDescent="0.25">
      <c r="A574" t="s">
        <v>580</v>
      </c>
      <c r="B574" t="s">
        <v>5</v>
      </c>
      <c r="C574" s="1">
        <v>0.55353009259259256</v>
      </c>
      <c r="D574">
        <v>1</v>
      </c>
      <c r="E574" t="str">
        <f>MID(punkt_szczepień__3[[#This Row],[PESEL]],3,1)</f>
        <v>0</v>
      </c>
      <c r="F574">
        <f t="shared" si="8"/>
        <v>19</v>
      </c>
      <c r="G574" t="str">
        <f>MID(punkt_szczepień__3[[#This Row],[PESEL]],10,1)</f>
        <v>6</v>
      </c>
      <c r="H574" t="str">
        <f>IF(MOD(punkt_szczepień__3[[#This Row],[l. płeć]],2)=1,"M","K")</f>
        <v>K</v>
      </c>
      <c r="I574">
        <f>IF(punkt_szczepień__3[[#This Row],[RODZAJ SZCZEPIONKI]]="Johnson&amp;Johnson",1,IF(punkt_szczepień__3[[#This Row],[KTÓRA DAWKA ]]=2,1,0))</f>
        <v>1</v>
      </c>
      <c r="J574">
        <f>HOUR(punkt_szczepień__3[[#This Row],[GODZINA ZASZCZEPIENIA]])</f>
        <v>13</v>
      </c>
      <c r="K574">
        <f>punkt_szczepień__3[[#This Row],[godz]]-7</f>
        <v>6</v>
      </c>
      <c r="L574">
        <f>VALUE(MID(punkt_szczepień__3[[#This Row],[PESEL]],1,1))</f>
        <v>2</v>
      </c>
    </row>
    <row r="575" spans="1:12" x14ac:dyDescent="0.25">
      <c r="A575" t="s">
        <v>581</v>
      </c>
      <c r="B575" t="s">
        <v>7</v>
      </c>
      <c r="C575" s="1">
        <v>0.55410879629629628</v>
      </c>
      <c r="D575">
        <v>2</v>
      </c>
      <c r="E575" t="str">
        <f>MID(punkt_szczepień__3[[#This Row],[PESEL]],3,1)</f>
        <v>0</v>
      </c>
      <c r="F575">
        <f t="shared" si="8"/>
        <v>19</v>
      </c>
      <c r="G575" t="str">
        <f>MID(punkt_szczepień__3[[#This Row],[PESEL]],10,1)</f>
        <v>4</v>
      </c>
      <c r="H575" t="str">
        <f>IF(MOD(punkt_szczepień__3[[#This Row],[l. płeć]],2)=1,"M","K")</f>
        <v>K</v>
      </c>
      <c r="I575">
        <f>IF(punkt_szczepień__3[[#This Row],[RODZAJ SZCZEPIONKI]]="Johnson&amp;Johnson",1,IF(punkt_szczepień__3[[#This Row],[KTÓRA DAWKA ]]=2,1,0))</f>
        <v>1</v>
      </c>
      <c r="J575">
        <f>HOUR(punkt_szczepień__3[[#This Row],[GODZINA ZASZCZEPIENIA]])</f>
        <v>13</v>
      </c>
      <c r="K575">
        <f>punkt_szczepień__3[[#This Row],[godz]]-7</f>
        <v>6</v>
      </c>
      <c r="L575">
        <f>VALUE(MID(punkt_szczepień__3[[#This Row],[PESEL]],1,1))</f>
        <v>9</v>
      </c>
    </row>
    <row r="576" spans="1:12" x14ac:dyDescent="0.25">
      <c r="A576" t="s">
        <v>582</v>
      </c>
      <c r="B576" t="s">
        <v>7</v>
      </c>
      <c r="C576" s="1">
        <v>0.55439814814814814</v>
      </c>
      <c r="D576">
        <v>1</v>
      </c>
      <c r="E576" t="str">
        <f>MID(punkt_szczepień__3[[#This Row],[PESEL]],3,1)</f>
        <v>1</v>
      </c>
      <c r="F576">
        <f t="shared" si="8"/>
        <v>19</v>
      </c>
      <c r="G576" t="str">
        <f>MID(punkt_szczepień__3[[#This Row],[PESEL]],10,1)</f>
        <v>1</v>
      </c>
      <c r="H576" t="str">
        <f>IF(MOD(punkt_szczepień__3[[#This Row],[l. płeć]],2)=1,"M","K")</f>
        <v>M</v>
      </c>
      <c r="I576">
        <f>IF(punkt_szczepień__3[[#This Row],[RODZAJ SZCZEPIONKI]]="Johnson&amp;Johnson",1,IF(punkt_szczepień__3[[#This Row],[KTÓRA DAWKA ]]=2,1,0))</f>
        <v>0</v>
      </c>
      <c r="J576">
        <f>HOUR(punkt_szczepień__3[[#This Row],[GODZINA ZASZCZEPIENIA]])</f>
        <v>13</v>
      </c>
      <c r="K576">
        <f>punkt_szczepień__3[[#This Row],[godz]]-7</f>
        <v>6</v>
      </c>
      <c r="L576">
        <f>VALUE(MID(punkt_szczepień__3[[#This Row],[PESEL]],1,1))</f>
        <v>3</v>
      </c>
    </row>
    <row r="577" spans="1:12" x14ac:dyDescent="0.25">
      <c r="A577" t="s">
        <v>583</v>
      </c>
      <c r="B577" t="s">
        <v>7</v>
      </c>
      <c r="C577" s="1">
        <v>0.55497685185185186</v>
      </c>
      <c r="D577">
        <v>2</v>
      </c>
      <c r="E577" t="str">
        <f>MID(punkt_szczepień__3[[#This Row],[PESEL]],3,1)</f>
        <v>0</v>
      </c>
      <c r="F577">
        <f t="shared" si="8"/>
        <v>19</v>
      </c>
      <c r="G577" t="str">
        <f>MID(punkt_szczepień__3[[#This Row],[PESEL]],10,1)</f>
        <v>8</v>
      </c>
      <c r="H577" t="str">
        <f>IF(MOD(punkt_szczepień__3[[#This Row],[l. płeć]],2)=1,"M","K")</f>
        <v>K</v>
      </c>
      <c r="I577">
        <f>IF(punkt_szczepień__3[[#This Row],[RODZAJ SZCZEPIONKI]]="Johnson&amp;Johnson",1,IF(punkt_szczepień__3[[#This Row],[KTÓRA DAWKA ]]=2,1,0))</f>
        <v>1</v>
      </c>
      <c r="J577">
        <f>HOUR(punkt_szczepień__3[[#This Row],[GODZINA ZASZCZEPIENIA]])</f>
        <v>13</v>
      </c>
      <c r="K577">
        <f>punkt_szczepień__3[[#This Row],[godz]]-7</f>
        <v>6</v>
      </c>
      <c r="L577">
        <f>VALUE(MID(punkt_szczepień__3[[#This Row],[PESEL]],1,1))</f>
        <v>9</v>
      </c>
    </row>
    <row r="578" spans="1:12" x14ac:dyDescent="0.25">
      <c r="A578" t="s">
        <v>584</v>
      </c>
      <c r="B578" t="s">
        <v>5</v>
      </c>
      <c r="C578" s="1">
        <v>0.55526620370370372</v>
      </c>
      <c r="D578">
        <v>1</v>
      </c>
      <c r="E578" t="str">
        <f>MID(punkt_szczepień__3[[#This Row],[PESEL]],3,1)</f>
        <v>3</v>
      </c>
      <c r="F578">
        <f t="shared" ref="F578:F641" si="9">IF(OR(E578="0",E578="1"),19,IF(OR(E578="2",E578="3"),20,1))</f>
        <v>20</v>
      </c>
      <c r="G578" t="str">
        <f>MID(punkt_szczepień__3[[#This Row],[PESEL]],10,1)</f>
        <v>1</v>
      </c>
      <c r="H578" t="str">
        <f>IF(MOD(punkt_szczepień__3[[#This Row],[l. płeć]],2)=1,"M","K")</f>
        <v>M</v>
      </c>
      <c r="I578">
        <f>IF(punkt_szczepień__3[[#This Row],[RODZAJ SZCZEPIONKI]]="Johnson&amp;Johnson",1,IF(punkt_szczepień__3[[#This Row],[KTÓRA DAWKA ]]=2,1,0))</f>
        <v>1</v>
      </c>
      <c r="J578">
        <f>HOUR(punkt_szczepień__3[[#This Row],[GODZINA ZASZCZEPIENIA]])</f>
        <v>13</v>
      </c>
      <c r="K578">
        <f>punkt_szczepień__3[[#This Row],[godz]]-7</f>
        <v>6</v>
      </c>
      <c r="L578">
        <f>VALUE(MID(punkt_szczepień__3[[#This Row],[PESEL]],1,1))</f>
        <v>0</v>
      </c>
    </row>
    <row r="579" spans="1:12" x14ac:dyDescent="0.25">
      <c r="A579" t="s">
        <v>585</v>
      </c>
      <c r="B579" t="s">
        <v>4</v>
      </c>
      <c r="C579" s="1">
        <v>0.55555555555555558</v>
      </c>
      <c r="D579">
        <v>1</v>
      </c>
      <c r="E579" t="str">
        <f>MID(punkt_szczepień__3[[#This Row],[PESEL]],3,1)</f>
        <v>0</v>
      </c>
      <c r="F579">
        <f t="shared" si="9"/>
        <v>19</v>
      </c>
      <c r="G579" t="str">
        <f>MID(punkt_szczepień__3[[#This Row],[PESEL]],10,1)</f>
        <v>4</v>
      </c>
      <c r="H579" t="str">
        <f>IF(MOD(punkt_szczepień__3[[#This Row],[l. płeć]],2)=1,"M","K")</f>
        <v>K</v>
      </c>
      <c r="I579">
        <f>IF(punkt_szczepień__3[[#This Row],[RODZAJ SZCZEPIONKI]]="Johnson&amp;Johnson",1,IF(punkt_szczepień__3[[#This Row],[KTÓRA DAWKA ]]=2,1,0))</f>
        <v>0</v>
      </c>
      <c r="J579">
        <f>HOUR(punkt_szczepień__3[[#This Row],[GODZINA ZASZCZEPIENIA]])</f>
        <v>13</v>
      </c>
      <c r="K579">
        <f>punkt_szczepień__3[[#This Row],[godz]]-7</f>
        <v>6</v>
      </c>
      <c r="L579">
        <f>VALUE(MID(punkt_szczepień__3[[#This Row],[PESEL]],1,1))</f>
        <v>8</v>
      </c>
    </row>
    <row r="580" spans="1:12" x14ac:dyDescent="0.25">
      <c r="A580" t="s">
        <v>586</v>
      </c>
      <c r="B580" t="s">
        <v>4</v>
      </c>
      <c r="C580" s="1">
        <v>0.5561342592592593</v>
      </c>
      <c r="D580">
        <v>2</v>
      </c>
      <c r="E580" t="str">
        <f>MID(punkt_szczepień__3[[#This Row],[PESEL]],3,1)</f>
        <v>0</v>
      </c>
      <c r="F580">
        <f t="shared" si="9"/>
        <v>19</v>
      </c>
      <c r="G580" t="str">
        <f>MID(punkt_szczepień__3[[#This Row],[PESEL]],10,1)</f>
        <v>4</v>
      </c>
      <c r="H580" t="str">
        <f>IF(MOD(punkt_szczepień__3[[#This Row],[l. płeć]],2)=1,"M","K")</f>
        <v>K</v>
      </c>
      <c r="I580">
        <f>IF(punkt_szczepień__3[[#This Row],[RODZAJ SZCZEPIONKI]]="Johnson&amp;Johnson",1,IF(punkt_szczepień__3[[#This Row],[KTÓRA DAWKA ]]=2,1,0))</f>
        <v>1</v>
      </c>
      <c r="J580">
        <f>HOUR(punkt_szczepień__3[[#This Row],[GODZINA ZASZCZEPIENIA]])</f>
        <v>13</v>
      </c>
      <c r="K580">
        <f>punkt_szczepień__3[[#This Row],[godz]]-7</f>
        <v>6</v>
      </c>
      <c r="L580">
        <f>VALUE(MID(punkt_szczepień__3[[#This Row],[PESEL]],1,1))</f>
        <v>6</v>
      </c>
    </row>
    <row r="581" spans="1:12" x14ac:dyDescent="0.25">
      <c r="A581" t="s">
        <v>587</v>
      </c>
      <c r="B581" t="s">
        <v>7</v>
      </c>
      <c r="C581" s="1">
        <v>0.55642361111111116</v>
      </c>
      <c r="D581">
        <v>1</v>
      </c>
      <c r="E581" t="str">
        <f>MID(punkt_szczepień__3[[#This Row],[PESEL]],3,1)</f>
        <v>1</v>
      </c>
      <c r="F581">
        <f t="shared" si="9"/>
        <v>19</v>
      </c>
      <c r="G581" t="str">
        <f>MID(punkt_szczepień__3[[#This Row],[PESEL]],10,1)</f>
        <v>7</v>
      </c>
      <c r="H581" t="str">
        <f>IF(MOD(punkt_szczepień__3[[#This Row],[l. płeć]],2)=1,"M","K")</f>
        <v>M</v>
      </c>
      <c r="I581">
        <f>IF(punkt_szczepień__3[[#This Row],[RODZAJ SZCZEPIONKI]]="Johnson&amp;Johnson",1,IF(punkt_szczepień__3[[#This Row],[KTÓRA DAWKA ]]=2,1,0))</f>
        <v>0</v>
      </c>
      <c r="J581">
        <f>HOUR(punkt_szczepień__3[[#This Row],[GODZINA ZASZCZEPIENIA]])</f>
        <v>13</v>
      </c>
      <c r="K581">
        <f>punkt_szczepień__3[[#This Row],[godz]]-7</f>
        <v>6</v>
      </c>
      <c r="L581">
        <f>VALUE(MID(punkt_szczepień__3[[#This Row],[PESEL]],1,1))</f>
        <v>4</v>
      </c>
    </row>
    <row r="582" spans="1:12" x14ac:dyDescent="0.25">
      <c r="A582" t="s">
        <v>588</v>
      </c>
      <c r="B582" t="s">
        <v>5</v>
      </c>
      <c r="C582" s="1">
        <v>0.55671296296296291</v>
      </c>
      <c r="D582">
        <v>1</v>
      </c>
      <c r="E582" t="str">
        <f>MID(punkt_szczepień__3[[#This Row],[PESEL]],3,1)</f>
        <v>0</v>
      </c>
      <c r="F582">
        <f t="shared" si="9"/>
        <v>19</v>
      </c>
      <c r="G582" t="str">
        <f>MID(punkt_szczepień__3[[#This Row],[PESEL]],10,1)</f>
        <v>6</v>
      </c>
      <c r="H582" t="str">
        <f>IF(MOD(punkt_szczepień__3[[#This Row],[l. płeć]],2)=1,"M","K")</f>
        <v>K</v>
      </c>
      <c r="I582">
        <f>IF(punkt_szczepień__3[[#This Row],[RODZAJ SZCZEPIONKI]]="Johnson&amp;Johnson",1,IF(punkt_szczepień__3[[#This Row],[KTÓRA DAWKA ]]=2,1,0))</f>
        <v>1</v>
      </c>
      <c r="J582">
        <f>HOUR(punkt_szczepień__3[[#This Row],[GODZINA ZASZCZEPIENIA]])</f>
        <v>13</v>
      </c>
      <c r="K582">
        <f>punkt_szczepień__3[[#This Row],[godz]]-7</f>
        <v>6</v>
      </c>
      <c r="L582">
        <f>VALUE(MID(punkt_szczepień__3[[#This Row],[PESEL]],1,1))</f>
        <v>8</v>
      </c>
    </row>
    <row r="583" spans="1:12" x14ac:dyDescent="0.25">
      <c r="A583" t="s">
        <v>589</v>
      </c>
      <c r="B583" t="s">
        <v>5</v>
      </c>
      <c r="C583" s="1">
        <v>0.55700231481481477</v>
      </c>
      <c r="D583">
        <v>1</v>
      </c>
      <c r="E583" t="str">
        <f>MID(punkt_szczepień__3[[#This Row],[PESEL]],3,1)</f>
        <v>0</v>
      </c>
      <c r="F583">
        <f t="shared" si="9"/>
        <v>19</v>
      </c>
      <c r="G583" t="str">
        <f>MID(punkt_szczepień__3[[#This Row],[PESEL]],10,1)</f>
        <v>6</v>
      </c>
      <c r="H583" t="str">
        <f>IF(MOD(punkt_szczepień__3[[#This Row],[l. płeć]],2)=1,"M","K")</f>
        <v>K</v>
      </c>
      <c r="I583">
        <f>IF(punkt_szczepień__3[[#This Row],[RODZAJ SZCZEPIONKI]]="Johnson&amp;Johnson",1,IF(punkt_szczepień__3[[#This Row],[KTÓRA DAWKA ]]=2,1,0))</f>
        <v>1</v>
      </c>
      <c r="J583">
        <f>HOUR(punkt_szczepień__3[[#This Row],[GODZINA ZASZCZEPIENIA]])</f>
        <v>13</v>
      </c>
      <c r="K583">
        <f>punkt_szczepień__3[[#This Row],[godz]]-7</f>
        <v>6</v>
      </c>
      <c r="L583">
        <f>VALUE(MID(punkt_szczepień__3[[#This Row],[PESEL]],1,1))</f>
        <v>5</v>
      </c>
    </row>
    <row r="584" spans="1:12" x14ac:dyDescent="0.25">
      <c r="A584" t="s">
        <v>590</v>
      </c>
      <c r="B584" t="s">
        <v>4</v>
      </c>
      <c r="C584" s="1">
        <v>0.55729166666666663</v>
      </c>
      <c r="D584">
        <v>1</v>
      </c>
      <c r="E584" t="str">
        <f>MID(punkt_szczepień__3[[#This Row],[PESEL]],3,1)</f>
        <v>0</v>
      </c>
      <c r="F584">
        <f t="shared" si="9"/>
        <v>19</v>
      </c>
      <c r="G584" t="str">
        <f>MID(punkt_szczepień__3[[#This Row],[PESEL]],10,1)</f>
        <v>9</v>
      </c>
      <c r="H584" t="str">
        <f>IF(MOD(punkt_szczepień__3[[#This Row],[l. płeć]],2)=1,"M","K")</f>
        <v>M</v>
      </c>
      <c r="I584">
        <f>IF(punkt_szczepień__3[[#This Row],[RODZAJ SZCZEPIONKI]]="Johnson&amp;Johnson",1,IF(punkt_szczepień__3[[#This Row],[KTÓRA DAWKA ]]=2,1,0))</f>
        <v>0</v>
      </c>
      <c r="J584">
        <f>HOUR(punkt_szczepień__3[[#This Row],[GODZINA ZASZCZEPIENIA]])</f>
        <v>13</v>
      </c>
      <c r="K584">
        <f>punkt_szczepień__3[[#This Row],[godz]]-7</f>
        <v>6</v>
      </c>
      <c r="L584">
        <f>VALUE(MID(punkt_szczepień__3[[#This Row],[PESEL]],1,1))</f>
        <v>6</v>
      </c>
    </row>
    <row r="585" spans="1:12" x14ac:dyDescent="0.25">
      <c r="A585" t="s">
        <v>591</v>
      </c>
      <c r="B585" t="s">
        <v>6</v>
      </c>
      <c r="C585" s="1">
        <v>0.55787037037037035</v>
      </c>
      <c r="D585">
        <v>2</v>
      </c>
      <c r="E585" t="str">
        <f>MID(punkt_szczepień__3[[#This Row],[PESEL]],3,1)</f>
        <v>0</v>
      </c>
      <c r="F585">
        <f t="shared" si="9"/>
        <v>19</v>
      </c>
      <c r="G585" t="str">
        <f>MID(punkt_szczepień__3[[#This Row],[PESEL]],10,1)</f>
        <v>5</v>
      </c>
      <c r="H585" t="str">
        <f>IF(MOD(punkt_szczepień__3[[#This Row],[l. płeć]],2)=1,"M","K")</f>
        <v>M</v>
      </c>
      <c r="I585">
        <f>IF(punkt_szczepień__3[[#This Row],[RODZAJ SZCZEPIONKI]]="Johnson&amp;Johnson",1,IF(punkt_szczepień__3[[#This Row],[KTÓRA DAWKA ]]=2,1,0))</f>
        <v>1</v>
      </c>
      <c r="J585">
        <f>HOUR(punkt_szczepień__3[[#This Row],[GODZINA ZASZCZEPIENIA]])</f>
        <v>13</v>
      </c>
      <c r="K585">
        <f>punkt_szczepień__3[[#This Row],[godz]]-7</f>
        <v>6</v>
      </c>
      <c r="L585">
        <f>VALUE(MID(punkt_szczepień__3[[#This Row],[PESEL]],1,1))</f>
        <v>5</v>
      </c>
    </row>
    <row r="586" spans="1:12" x14ac:dyDescent="0.25">
      <c r="A586" t="s">
        <v>592</v>
      </c>
      <c r="B586" t="s">
        <v>6</v>
      </c>
      <c r="C586" s="1">
        <v>0.55815972222222221</v>
      </c>
      <c r="D586">
        <v>1</v>
      </c>
      <c r="E586" t="str">
        <f>MID(punkt_szczepień__3[[#This Row],[PESEL]],3,1)</f>
        <v>0</v>
      </c>
      <c r="F586">
        <f t="shared" si="9"/>
        <v>19</v>
      </c>
      <c r="G586" t="str">
        <f>MID(punkt_szczepień__3[[#This Row],[PESEL]],10,1)</f>
        <v>8</v>
      </c>
      <c r="H586" t="str">
        <f>IF(MOD(punkt_szczepień__3[[#This Row],[l. płeć]],2)=1,"M","K")</f>
        <v>K</v>
      </c>
      <c r="I586">
        <f>IF(punkt_szczepień__3[[#This Row],[RODZAJ SZCZEPIONKI]]="Johnson&amp;Johnson",1,IF(punkt_szczepień__3[[#This Row],[KTÓRA DAWKA ]]=2,1,0))</f>
        <v>0</v>
      </c>
      <c r="J586">
        <f>HOUR(punkt_szczepień__3[[#This Row],[GODZINA ZASZCZEPIENIA]])</f>
        <v>13</v>
      </c>
      <c r="K586">
        <f>punkt_szczepień__3[[#This Row],[godz]]-7</f>
        <v>6</v>
      </c>
      <c r="L586">
        <f>VALUE(MID(punkt_szczepień__3[[#This Row],[PESEL]],1,1))</f>
        <v>6</v>
      </c>
    </row>
    <row r="587" spans="1:12" x14ac:dyDescent="0.25">
      <c r="A587" t="s">
        <v>593</v>
      </c>
      <c r="B587" t="s">
        <v>7</v>
      </c>
      <c r="C587" s="1">
        <v>0.55873842592592593</v>
      </c>
      <c r="D587">
        <v>2</v>
      </c>
      <c r="E587" t="str">
        <f>MID(punkt_szczepień__3[[#This Row],[PESEL]],3,1)</f>
        <v>0</v>
      </c>
      <c r="F587">
        <f t="shared" si="9"/>
        <v>19</v>
      </c>
      <c r="G587" t="str">
        <f>MID(punkt_szczepień__3[[#This Row],[PESEL]],10,1)</f>
        <v>6</v>
      </c>
      <c r="H587" t="str">
        <f>IF(MOD(punkt_szczepień__3[[#This Row],[l. płeć]],2)=1,"M","K")</f>
        <v>K</v>
      </c>
      <c r="I587">
        <f>IF(punkt_szczepień__3[[#This Row],[RODZAJ SZCZEPIONKI]]="Johnson&amp;Johnson",1,IF(punkt_szczepień__3[[#This Row],[KTÓRA DAWKA ]]=2,1,0))</f>
        <v>1</v>
      </c>
      <c r="J587">
        <f>HOUR(punkt_szczepień__3[[#This Row],[GODZINA ZASZCZEPIENIA]])</f>
        <v>13</v>
      </c>
      <c r="K587">
        <f>punkt_szczepień__3[[#This Row],[godz]]-7</f>
        <v>6</v>
      </c>
      <c r="L587">
        <f>VALUE(MID(punkt_szczepień__3[[#This Row],[PESEL]],1,1))</f>
        <v>6</v>
      </c>
    </row>
    <row r="588" spans="1:12" x14ac:dyDescent="0.25">
      <c r="A588" t="s">
        <v>594</v>
      </c>
      <c r="B588" t="s">
        <v>5</v>
      </c>
      <c r="C588" s="1">
        <v>0.55902777777777779</v>
      </c>
      <c r="D588">
        <v>1</v>
      </c>
      <c r="E588" t="str">
        <f>MID(punkt_szczepień__3[[#This Row],[PESEL]],3,1)</f>
        <v>0</v>
      </c>
      <c r="F588">
        <f t="shared" si="9"/>
        <v>19</v>
      </c>
      <c r="G588" t="str">
        <f>MID(punkt_szczepień__3[[#This Row],[PESEL]],10,1)</f>
        <v>2</v>
      </c>
      <c r="H588" t="str">
        <f>IF(MOD(punkt_szczepień__3[[#This Row],[l. płeć]],2)=1,"M","K")</f>
        <v>K</v>
      </c>
      <c r="I588">
        <f>IF(punkt_szczepień__3[[#This Row],[RODZAJ SZCZEPIONKI]]="Johnson&amp;Johnson",1,IF(punkt_szczepień__3[[#This Row],[KTÓRA DAWKA ]]=2,1,0))</f>
        <v>1</v>
      </c>
      <c r="J588">
        <f>HOUR(punkt_szczepień__3[[#This Row],[GODZINA ZASZCZEPIENIA]])</f>
        <v>13</v>
      </c>
      <c r="K588">
        <f>punkt_szczepień__3[[#This Row],[godz]]-7</f>
        <v>6</v>
      </c>
      <c r="L588">
        <f>VALUE(MID(punkt_szczepień__3[[#This Row],[PESEL]],1,1))</f>
        <v>4</v>
      </c>
    </row>
    <row r="589" spans="1:12" x14ac:dyDescent="0.25">
      <c r="A589" t="s">
        <v>595</v>
      </c>
      <c r="B589" t="s">
        <v>6</v>
      </c>
      <c r="C589" s="1">
        <v>0.55931712962962965</v>
      </c>
      <c r="D589">
        <v>1</v>
      </c>
      <c r="E589" t="str">
        <f>MID(punkt_szczepień__3[[#This Row],[PESEL]],3,1)</f>
        <v>2</v>
      </c>
      <c r="F589">
        <f t="shared" si="9"/>
        <v>20</v>
      </c>
      <c r="G589" t="str">
        <f>MID(punkt_szczepień__3[[#This Row],[PESEL]],10,1)</f>
        <v>1</v>
      </c>
      <c r="H589" t="str">
        <f>IF(MOD(punkt_szczepień__3[[#This Row],[l. płeć]],2)=1,"M","K")</f>
        <v>M</v>
      </c>
      <c r="I589">
        <f>IF(punkt_szczepień__3[[#This Row],[RODZAJ SZCZEPIONKI]]="Johnson&amp;Johnson",1,IF(punkt_szczepień__3[[#This Row],[KTÓRA DAWKA ]]=2,1,0))</f>
        <v>0</v>
      </c>
      <c r="J589">
        <f>HOUR(punkt_szczepień__3[[#This Row],[GODZINA ZASZCZEPIENIA]])</f>
        <v>13</v>
      </c>
      <c r="K589">
        <f>punkt_szczepień__3[[#This Row],[godz]]-7</f>
        <v>6</v>
      </c>
      <c r="L589">
        <f>VALUE(MID(punkt_szczepień__3[[#This Row],[PESEL]],1,1))</f>
        <v>0</v>
      </c>
    </row>
    <row r="590" spans="1:12" x14ac:dyDescent="0.25">
      <c r="A590" t="s">
        <v>596</v>
      </c>
      <c r="B590" t="s">
        <v>4</v>
      </c>
      <c r="C590" s="1">
        <v>0.55960648148148151</v>
      </c>
      <c r="D590">
        <v>1</v>
      </c>
      <c r="E590" t="str">
        <f>MID(punkt_szczepień__3[[#This Row],[PESEL]],3,1)</f>
        <v>0</v>
      </c>
      <c r="F590">
        <f t="shared" si="9"/>
        <v>19</v>
      </c>
      <c r="G590" t="str">
        <f>MID(punkt_szczepień__3[[#This Row],[PESEL]],10,1)</f>
        <v>2</v>
      </c>
      <c r="H590" t="str">
        <f>IF(MOD(punkt_szczepień__3[[#This Row],[l. płeć]],2)=1,"M","K")</f>
        <v>K</v>
      </c>
      <c r="I590">
        <f>IF(punkt_szczepień__3[[#This Row],[RODZAJ SZCZEPIONKI]]="Johnson&amp;Johnson",1,IF(punkt_szczepień__3[[#This Row],[KTÓRA DAWKA ]]=2,1,0))</f>
        <v>0</v>
      </c>
      <c r="J590">
        <f>HOUR(punkt_szczepień__3[[#This Row],[GODZINA ZASZCZEPIENIA]])</f>
        <v>13</v>
      </c>
      <c r="K590">
        <f>punkt_szczepień__3[[#This Row],[godz]]-7</f>
        <v>6</v>
      </c>
      <c r="L590">
        <f>VALUE(MID(punkt_szczepień__3[[#This Row],[PESEL]],1,1))</f>
        <v>4</v>
      </c>
    </row>
    <row r="591" spans="1:12" x14ac:dyDescent="0.25">
      <c r="A591" t="s">
        <v>597</v>
      </c>
      <c r="B591" t="s">
        <v>4</v>
      </c>
      <c r="C591" s="1">
        <v>0.56018518518518523</v>
      </c>
      <c r="D591">
        <v>2</v>
      </c>
      <c r="E591" t="str">
        <f>MID(punkt_szczepień__3[[#This Row],[PESEL]],3,1)</f>
        <v>0</v>
      </c>
      <c r="F591">
        <f t="shared" si="9"/>
        <v>19</v>
      </c>
      <c r="G591" t="str">
        <f>MID(punkt_szczepień__3[[#This Row],[PESEL]],10,1)</f>
        <v>5</v>
      </c>
      <c r="H591" t="str">
        <f>IF(MOD(punkt_szczepień__3[[#This Row],[l. płeć]],2)=1,"M","K")</f>
        <v>M</v>
      </c>
      <c r="I591">
        <f>IF(punkt_szczepień__3[[#This Row],[RODZAJ SZCZEPIONKI]]="Johnson&amp;Johnson",1,IF(punkt_szczepień__3[[#This Row],[KTÓRA DAWKA ]]=2,1,0))</f>
        <v>1</v>
      </c>
      <c r="J591">
        <f>HOUR(punkt_szczepień__3[[#This Row],[GODZINA ZASZCZEPIENIA]])</f>
        <v>13</v>
      </c>
      <c r="K591">
        <f>punkt_szczepień__3[[#This Row],[godz]]-7</f>
        <v>6</v>
      </c>
      <c r="L591">
        <f>VALUE(MID(punkt_szczepień__3[[#This Row],[PESEL]],1,1))</f>
        <v>3</v>
      </c>
    </row>
    <row r="592" spans="1:12" x14ac:dyDescent="0.25">
      <c r="A592" t="s">
        <v>598</v>
      </c>
      <c r="B592" t="s">
        <v>5</v>
      </c>
      <c r="C592" s="1">
        <v>0.56047453703703709</v>
      </c>
      <c r="D592">
        <v>1</v>
      </c>
      <c r="E592" t="str">
        <f>MID(punkt_szczepień__3[[#This Row],[PESEL]],3,1)</f>
        <v>0</v>
      </c>
      <c r="F592">
        <f t="shared" si="9"/>
        <v>19</v>
      </c>
      <c r="G592" t="str">
        <f>MID(punkt_szczepień__3[[#This Row],[PESEL]],10,1)</f>
        <v>3</v>
      </c>
      <c r="H592" t="str">
        <f>IF(MOD(punkt_szczepień__3[[#This Row],[l. płeć]],2)=1,"M","K")</f>
        <v>M</v>
      </c>
      <c r="I592">
        <f>IF(punkt_szczepień__3[[#This Row],[RODZAJ SZCZEPIONKI]]="Johnson&amp;Johnson",1,IF(punkt_szczepień__3[[#This Row],[KTÓRA DAWKA ]]=2,1,0))</f>
        <v>1</v>
      </c>
      <c r="J592">
        <f>HOUR(punkt_szczepień__3[[#This Row],[GODZINA ZASZCZEPIENIA]])</f>
        <v>13</v>
      </c>
      <c r="K592">
        <f>punkt_szczepień__3[[#This Row],[godz]]-7</f>
        <v>6</v>
      </c>
      <c r="L592">
        <f>VALUE(MID(punkt_szczepień__3[[#This Row],[PESEL]],1,1))</f>
        <v>3</v>
      </c>
    </row>
    <row r="593" spans="1:12" x14ac:dyDescent="0.25">
      <c r="A593" t="s">
        <v>599</v>
      </c>
      <c r="B593" t="s">
        <v>4</v>
      </c>
      <c r="C593" s="1">
        <v>0.56076388888888884</v>
      </c>
      <c r="D593">
        <v>1</v>
      </c>
      <c r="E593" t="str">
        <f>MID(punkt_szczepień__3[[#This Row],[PESEL]],3,1)</f>
        <v>0</v>
      </c>
      <c r="F593">
        <f t="shared" si="9"/>
        <v>19</v>
      </c>
      <c r="G593" t="str">
        <f>MID(punkt_szczepień__3[[#This Row],[PESEL]],10,1)</f>
        <v>3</v>
      </c>
      <c r="H593" t="str">
        <f>IF(MOD(punkt_szczepień__3[[#This Row],[l. płeć]],2)=1,"M","K")</f>
        <v>M</v>
      </c>
      <c r="I593">
        <f>IF(punkt_szczepień__3[[#This Row],[RODZAJ SZCZEPIONKI]]="Johnson&amp;Johnson",1,IF(punkt_szczepień__3[[#This Row],[KTÓRA DAWKA ]]=2,1,0))</f>
        <v>0</v>
      </c>
      <c r="J593">
        <f>HOUR(punkt_szczepień__3[[#This Row],[GODZINA ZASZCZEPIENIA]])</f>
        <v>13</v>
      </c>
      <c r="K593">
        <f>punkt_szczepień__3[[#This Row],[godz]]-7</f>
        <v>6</v>
      </c>
      <c r="L593">
        <f>VALUE(MID(punkt_szczepień__3[[#This Row],[PESEL]],1,1))</f>
        <v>2</v>
      </c>
    </row>
    <row r="594" spans="1:12" x14ac:dyDescent="0.25">
      <c r="A594" t="s">
        <v>600</v>
      </c>
      <c r="B594" t="s">
        <v>6</v>
      </c>
      <c r="C594" s="1">
        <v>0.56134259259259256</v>
      </c>
      <c r="D594">
        <v>2</v>
      </c>
      <c r="E594" t="str">
        <f>MID(punkt_szczepień__3[[#This Row],[PESEL]],3,1)</f>
        <v>0</v>
      </c>
      <c r="F594">
        <f t="shared" si="9"/>
        <v>19</v>
      </c>
      <c r="G594" t="str">
        <f>MID(punkt_szczepień__3[[#This Row],[PESEL]],10,1)</f>
        <v>7</v>
      </c>
      <c r="H594" t="str">
        <f>IF(MOD(punkt_szczepień__3[[#This Row],[l. płeć]],2)=1,"M","K")</f>
        <v>M</v>
      </c>
      <c r="I594">
        <f>IF(punkt_szczepień__3[[#This Row],[RODZAJ SZCZEPIONKI]]="Johnson&amp;Johnson",1,IF(punkt_szczepień__3[[#This Row],[KTÓRA DAWKA ]]=2,1,0))</f>
        <v>1</v>
      </c>
      <c r="J594">
        <f>HOUR(punkt_szczepień__3[[#This Row],[GODZINA ZASZCZEPIENIA]])</f>
        <v>13</v>
      </c>
      <c r="K594">
        <f>punkt_szczepień__3[[#This Row],[godz]]-7</f>
        <v>6</v>
      </c>
      <c r="L594">
        <f>VALUE(MID(punkt_szczepień__3[[#This Row],[PESEL]],1,1))</f>
        <v>5</v>
      </c>
    </row>
    <row r="595" spans="1:12" x14ac:dyDescent="0.25">
      <c r="A595" t="s">
        <v>601</v>
      </c>
      <c r="B595" t="s">
        <v>7</v>
      </c>
      <c r="C595" s="1">
        <v>0.56192129629629628</v>
      </c>
      <c r="D595">
        <v>2</v>
      </c>
      <c r="E595" t="str">
        <f>MID(punkt_szczepień__3[[#This Row],[PESEL]],3,1)</f>
        <v>0</v>
      </c>
      <c r="F595">
        <f t="shared" si="9"/>
        <v>19</v>
      </c>
      <c r="G595" t="str">
        <f>MID(punkt_szczepień__3[[#This Row],[PESEL]],10,1)</f>
        <v>5</v>
      </c>
      <c r="H595" t="str">
        <f>IF(MOD(punkt_szczepień__3[[#This Row],[l. płeć]],2)=1,"M","K")</f>
        <v>M</v>
      </c>
      <c r="I595">
        <f>IF(punkt_szczepień__3[[#This Row],[RODZAJ SZCZEPIONKI]]="Johnson&amp;Johnson",1,IF(punkt_szczepień__3[[#This Row],[KTÓRA DAWKA ]]=2,1,0))</f>
        <v>1</v>
      </c>
      <c r="J595">
        <f>HOUR(punkt_szczepień__3[[#This Row],[GODZINA ZASZCZEPIENIA]])</f>
        <v>13</v>
      </c>
      <c r="K595">
        <f>punkt_szczepień__3[[#This Row],[godz]]-7</f>
        <v>6</v>
      </c>
      <c r="L595">
        <f>VALUE(MID(punkt_szczepień__3[[#This Row],[PESEL]],1,1))</f>
        <v>3</v>
      </c>
    </row>
    <row r="596" spans="1:12" x14ac:dyDescent="0.25">
      <c r="A596" t="s">
        <v>602</v>
      </c>
      <c r="B596" t="s">
        <v>5</v>
      </c>
      <c r="C596" s="1">
        <v>0.56221064814814814</v>
      </c>
      <c r="D596">
        <v>1</v>
      </c>
      <c r="E596" t="str">
        <f>MID(punkt_szczepień__3[[#This Row],[PESEL]],3,1)</f>
        <v>0</v>
      </c>
      <c r="F596">
        <f t="shared" si="9"/>
        <v>19</v>
      </c>
      <c r="G596" t="str">
        <f>MID(punkt_szczepień__3[[#This Row],[PESEL]],10,1)</f>
        <v>5</v>
      </c>
      <c r="H596" t="str">
        <f>IF(MOD(punkt_szczepień__3[[#This Row],[l. płeć]],2)=1,"M","K")</f>
        <v>M</v>
      </c>
      <c r="I596">
        <f>IF(punkt_szczepień__3[[#This Row],[RODZAJ SZCZEPIONKI]]="Johnson&amp;Johnson",1,IF(punkt_szczepień__3[[#This Row],[KTÓRA DAWKA ]]=2,1,0))</f>
        <v>1</v>
      </c>
      <c r="J596">
        <f>HOUR(punkt_szczepień__3[[#This Row],[GODZINA ZASZCZEPIENIA]])</f>
        <v>13</v>
      </c>
      <c r="K596">
        <f>punkt_szczepień__3[[#This Row],[godz]]-7</f>
        <v>6</v>
      </c>
      <c r="L596">
        <f>VALUE(MID(punkt_szczepień__3[[#This Row],[PESEL]],1,1))</f>
        <v>3</v>
      </c>
    </row>
    <row r="597" spans="1:12" x14ac:dyDescent="0.25">
      <c r="A597" t="s">
        <v>603</v>
      </c>
      <c r="B597" t="s">
        <v>5</v>
      </c>
      <c r="C597" s="1">
        <v>0.5625</v>
      </c>
      <c r="D597">
        <v>1</v>
      </c>
      <c r="E597" t="str">
        <f>MID(punkt_szczepień__3[[#This Row],[PESEL]],3,1)</f>
        <v>0</v>
      </c>
      <c r="F597">
        <f t="shared" si="9"/>
        <v>19</v>
      </c>
      <c r="G597" t="str">
        <f>MID(punkt_szczepień__3[[#This Row],[PESEL]],10,1)</f>
        <v>1</v>
      </c>
      <c r="H597" t="str">
        <f>IF(MOD(punkt_szczepień__3[[#This Row],[l. płeć]],2)=1,"M","K")</f>
        <v>M</v>
      </c>
      <c r="I597">
        <f>IF(punkt_szczepień__3[[#This Row],[RODZAJ SZCZEPIONKI]]="Johnson&amp;Johnson",1,IF(punkt_szczepień__3[[#This Row],[KTÓRA DAWKA ]]=2,1,0))</f>
        <v>1</v>
      </c>
      <c r="J597">
        <f>HOUR(punkt_szczepień__3[[#This Row],[GODZINA ZASZCZEPIENIA]])</f>
        <v>13</v>
      </c>
      <c r="K597">
        <f>punkt_szczepień__3[[#This Row],[godz]]-7</f>
        <v>6</v>
      </c>
      <c r="L597">
        <f>VALUE(MID(punkt_szczepień__3[[#This Row],[PESEL]],1,1))</f>
        <v>8</v>
      </c>
    </row>
    <row r="598" spans="1:12" x14ac:dyDescent="0.25">
      <c r="A598" t="s">
        <v>604</v>
      </c>
      <c r="B598" t="s">
        <v>5</v>
      </c>
      <c r="C598" s="1">
        <v>0.56278935185185186</v>
      </c>
      <c r="D598">
        <v>1</v>
      </c>
      <c r="E598" t="str">
        <f>MID(punkt_szczepień__3[[#This Row],[PESEL]],3,1)</f>
        <v>0</v>
      </c>
      <c r="F598">
        <f t="shared" si="9"/>
        <v>19</v>
      </c>
      <c r="G598" t="str">
        <f>MID(punkt_szczepień__3[[#This Row],[PESEL]],10,1)</f>
        <v>8</v>
      </c>
      <c r="H598" t="str">
        <f>IF(MOD(punkt_szczepień__3[[#This Row],[l. płeć]],2)=1,"M","K")</f>
        <v>K</v>
      </c>
      <c r="I598">
        <f>IF(punkt_szczepień__3[[#This Row],[RODZAJ SZCZEPIONKI]]="Johnson&amp;Johnson",1,IF(punkt_szczepień__3[[#This Row],[KTÓRA DAWKA ]]=2,1,0))</f>
        <v>1</v>
      </c>
      <c r="J598">
        <f>HOUR(punkt_szczepień__3[[#This Row],[GODZINA ZASZCZEPIENIA]])</f>
        <v>13</v>
      </c>
      <c r="K598">
        <f>punkt_szczepień__3[[#This Row],[godz]]-7</f>
        <v>6</v>
      </c>
      <c r="L598">
        <f>VALUE(MID(punkt_szczepień__3[[#This Row],[PESEL]],1,1))</f>
        <v>2</v>
      </c>
    </row>
    <row r="599" spans="1:12" x14ac:dyDescent="0.25">
      <c r="A599" t="s">
        <v>605</v>
      </c>
      <c r="B599" t="s">
        <v>7</v>
      </c>
      <c r="C599" s="1">
        <v>0.56336805555555558</v>
      </c>
      <c r="D599">
        <v>2</v>
      </c>
      <c r="E599" t="str">
        <f>MID(punkt_szczepień__3[[#This Row],[PESEL]],3,1)</f>
        <v>2</v>
      </c>
      <c r="F599">
        <f t="shared" si="9"/>
        <v>20</v>
      </c>
      <c r="G599" t="str">
        <f>MID(punkt_szczepień__3[[#This Row],[PESEL]],10,1)</f>
        <v>2</v>
      </c>
      <c r="H599" t="str">
        <f>IF(MOD(punkt_szczepień__3[[#This Row],[l. płeć]],2)=1,"M","K")</f>
        <v>K</v>
      </c>
      <c r="I599">
        <f>IF(punkt_szczepień__3[[#This Row],[RODZAJ SZCZEPIONKI]]="Johnson&amp;Johnson",1,IF(punkt_szczepień__3[[#This Row],[KTÓRA DAWKA ]]=2,1,0))</f>
        <v>1</v>
      </c>
      <c r="J599">
        <f>HOUR(punkt_szczepień__3[[#This Row],[GODZINA ZASZCZEPIENIA]])</f>
        <v>13</v>
      </c>
      <c r="K599">
        <f>punkt_szczepień__3[[#This Row],[godz]]-7</f>
        <v>6</v>
      </c>
      <c r="L599">
        <f>VALUE(MID(punkt_szczepień__3[[#This Row],[PESEL]],1,1))</f>
        <v>0</v>
      </c>
    </row>
    <row r="600" spans="1:12" x14ac:dyDescent="0.25">
      <c r="A600" t="s">
        <v>606</v>
      </c>
      <c r="B600" t="s">
        <v>5</v>
      </c>
      <c r="C600" s="1">
        <v>0.56365740740740744</v>
      </c>
      <c r="D600">
        <v>1</v>
      </c>
      <c r="E600" t="str">
        <f>MID(punkt_szczepień__3[[#This Row],[PESEL]],3,1)</f>
        <v>0</v>
      </c>
      <c r="F600">
        <f t="shared" si="9"/>
        <v>19</v>
      </c>
      <c r="G600" t="str">
        <f>MID(punkt_szczepień__3[[#This Row],[PESEL]],10,1)</f>
        <v>5</v>
      </c>
      <c r="H600" t="str">
        <f>IF(MOD(punkt_szczepień__3[[#This Row],[l. płeć]],2)=1,"M","K")</f>
        <v>M</v>
      </c>
      <c r="I600">
        <f>IF(punkt_szczepień__3[[#This Row],[RODZAJ SZCZEPIONKI]]="Johnson&amp;Johnson",1,IF(punkt_szczepień__3[[#This Row],[KTÓRA DAWKA ]]=2,1,0))</f>
        <v>1</v>
      </c>
      <c r="J600">
        <f>HOUR(punkt_szczepień__3[[#This Row],[GODZINA ZASZCZEPIENIA]])</f>
        <v>13</v>
      </c>
      <c r="K600">
        <f>punkt_szczepień__3[[#This Row],[godz]]-7</f>
        <v>6</v>
      </c>
      <c r="L600">
        <f>VALUE(MID(punkt_szczepień__3[[#This Row],[PESEL]],1,1))</f>
        <v>6</v>
      </c>
    </row>
    <row r="601" spans="1:12" x14ac:dyDescent="0.25">
      <c r="A601" t="s">
        <v>607</v>
      </c>
      <c r="B601" t="s">
        <v>6</v>
      </c>
      <c r="C601" s="1">
        <v>0.56423611111111116</v>
      </c>
      <c r="D601">
        <v>2</v>
      </c>
      <c r="E601" t="str">
        <f>MID(punkt_szczepień__3[[#This Row],[PESEL]],3,1)</f>
        <v>0</v>
      </c>
      <c r="F601">
        <f t="shared" si="9"/>
        <v>19</v>
      </c>
      <c r="G601" t="str">
        <f>MID(punkt_szczepień__3[[#This Row],[PESEL]],10,1)</f>
        <v>8</v>
      </c>
      <c r="H601" t="str">
        <f>IF(MOD(punkt_szczepień__3[[#This Row],[l. płeć]],2)=1,"M","K")</f>
        <v>K</v>
      </c>
      <c r="I601">
        <f>IF(punkt_szczepień__3[[#This Row],[RODZAJ SZCZEPIONKI]]="Johnson&amp;Johnson",1,IF(punkt_szczepień__3[[#This Row],[KTÓRA DAWKA ]]=2,1,0))</f>
        <v>1</v>
      </c>
      <c r="J601">
        <f>HOUR(punkt_szczepień__3[[#This Row],[GODZINA ZASZCZEPIENIA]])</f>
        <v>13</v>
      </c>
      <c r="K601">
        <f>punkt_szczepień__3[[#This Row],[godz]]-7</f>
        <v>6</v>
      </c>
      <c r="L601">
        <f>VALUE(MID(punkt_szczepień__3[[#This Row],[PESEL]],1,1))</f>
        <v>4</v>
      </c>
    </row>
    <row r="602" spans="1:12" x14ac:dyDescent="0.25">
      <c r="A602" t="s">
        <v>608</v>
      </c>
      <c r="B602" t="s">
        <v>6</v>
      </c>
      <c r="C602" s="1">
        <v>0.56452546296296291</v>
      </c>
      <c r="D602">
        <v>1</v>
      </c>
      <c r="E602" t="str">
        <f>MID(punkt_szczepień__3[[#This Row],[PESEL]],3,1)</f>
        <v>1</v>
      </c>
      <c r="F602">
        <f t="shared" si="9"/>
        <v>19</v>
      </c>
      <c r="G602" t="str">
        <f>MID(punkt_szczepień__3[[#This Row],[PESEL]],10,1)</f>
        <v>9</v>
      </c>
      <c r="H602" t="str">
        <f>IF(MOD(punkt_szczepień__3[[#This Row],[l. płeć]],2)=1,"M","K")</f>
        <v>M</v>
      </c>
      <c r="I602">
        <f>IF(punkt_szczepień__3[[#This Row],[RODZAJ SZCZEPIONKI]]="Johnson&amp;Johnson",1,IF(punkt_szczepień__3[[#This Row],[KTÓRA DAWKA ]]=2,1,0))</f>
        <v>0</v>
      </c>
      <c r="J602">
        <f>HOUR(punkt_szczepień__3[[#This Row],[GODZINA ZASZCZEPIENIA]])</f>
        <v>13</v>
      </c>
      <c r="K602">
        <f>punkt_szczepień__3[[#This Row],[godz]]-7</f>
        <v>6</v>
      </c>
      <c r="L602">
        <f>VALUE(MID(punkt_szczepień__3[[#This Row],[PESEL]],1,1))</f>
        <v>6</v>
      </c>
    </row>
    <row r="603" spans="1:12" x14ac:dyDescent="0.25">
      <c r="A603" t="s">
        <v>609</v>
      </c>
      <c r="B603" t="s">
        <v>5</v>
      </c>
      <c r="C603" s="1">
        <v>0.56481481481481477</v>
      </c>
      <c r="D603">
        <v>1</v>
      </c>
      <c r="E603" t="str">
        <f>MID(punkt_szczepień__3[[#This Row],[PESEL]],3,1)</f>
        <v>0</v>
      </c>
      <c r="F603">
        <f t="shared" si="9"/>
        <v>19</v>
      </c>
      <c r="G603" t="str">
        <f>MID(punkt_szczepień__3[[#This Row],[PESEL]],10,1)</f>
        <v>1</v>
      </c>
      <c r="H603" t="str">
        <f>IF(MOD(punkt_szczepień__3[[#This Row],[l. płeć]],2)=1,"M","K")</f>
        <v>M</v>
      </c>
      <c r="I603">
        <f>IF(punkt_szczepień__3[[#This Row],[RODZAJ SZCZEPIONKI]]="Johnson&amp;Johnson",1,IF(punkt_szczepień__3[[#This Row],[KTÓRA DAWKA ]]=2,1,0))</f>
        <v>1</v>
      </c>
      <c r="J603">
        <f>HOUR(punkt_szczepień__3[[#This Row],[GODZINA ZASZCZEPIENIA]])</f>
        <v>13</v>
      </c>
      <c r="K603">
        <f>punkt_szczepień__3[[#This Row],[godz]]-7</f>
        <v>6</v>
      </c>
      <c r="L603">
        <f>VALUE(MID(punkt_szczepień__3[[#This Row],[PESEL]],1,1))</f>
        <v>4</v>
      </c>
    </row>
    <row r="604" spans="1:12" x14ac:dyDescent="0.25">
      <c r="A604" t="s">
        <v>610</v>
      </c>
      <c r="B604" t="s">
        <v>5</v>
      </c>
      <c r="C604" s="1">
        <v>0.56510416666666663</v>
      </c>
      <c r="D604">
        <v>1</v>
      </c>
      <c r="E604" t="str">
        <f>MID(punkt_szczepień__3[[#This Row],[PESEL]],3,1)</f>
        <v>1</v>
      </c>
      <c r="F604">
        <f t="shared" si="9"/>
        <v>19</v>
      </c>
      <c r="G604" t="str">
        <f>MID(punkt_szczepień__3[[#This Row],[PESEL]],10,1)</f>
        <v>1</v>
      </c>
      <c r="H604" t="str">
        <f>IF(MOD(punkt_szczepień__3[[#This Row],[l. płeć]],2)=1,"M","K")</f>
        <v>M</v>
      </c>
      <c r="I604">
        <f>IF(punkt_szczepień__3[[#This Row],[RODZAJ SZCZEPIONKI]]="Johnson&amp;Johnson",1,IF(punkt_szczepień__3[[#This Row],[KTÓRA DAWKA ]]=2,1,0))</f>
        <v>1</v>
      </c>
      <c r="J604">
        <f>HOUR(punkt_szczepień__3[[#This Row],[GODZINA ZASZCZEPIENIA]])</f>
        <v>13</v>
      </c>
      <c r="K604">
        <f>punkt_szczepień__3[[#This Row],[godz]]-7</f>
        <v>6</v>
      </c>
      <c r="L604">
        <f>VALUE(MID(punkt_szczepień__3[[#This Row],[PESEL]],1,1))</f>
        <v>4</v>
      </c>
    </row>
    <row r="605" spans="1:12" x14ac:dyDescent="0.25">
      <c r="A605" t="s">
        <v>611</v>
      </c>
      <c r="B605" t="s">
        <v>6</v>
      </c>
      <c r="C605" s="1">
        <v>0.56539351851851849</v>
      </c>
      <c r="D605">
        <v>1</v>
      </c>
      <c r="E605" t="str">
        <f>MID(punkt_szczepień__3[[#This Row],[PESEL]],3,1)</f>
        <v>0</v>
      </c>
      <c r="F605">
        <f t="shared" si="9"/>
        <v>19</v>
      </c>
      <c r="G605" t="str">
        <f>MID(punkt_szczepień__3[[#This Row],[PESEL]],10,1)</f>
        <v>7</v>
      </c>
      <c r="H605" t="str">
        <f>IF(MOD(punkt_szczepień__3[[#This Row],[l. płeć]],2)=1,"M","K")</f>
        <v>M</v>
      </c>
      <c r="I605">
        <f>IF(punkt_szczepień__3[[#This Row],[RODZAJ SZCZEPIONKI]]="Johnson&amp;Johnson",1,IF(punkt_szczepień__3[[#This Row],[KTÓRA DAWKA ]]=2,1,0))</f>
        <v>0</v>
      </c>
      <c r="J605">
        <f>HOUR(punkt_szczepień__3[[#This Row],[GODZINA ZASZCZEPIENIA]])</f>
        <v>13</v>
      </c>
      <c r="K605">
        <f>punkt_szczepień__3[[#This Row],[godz]]-7</f>
        <v>6</v>
      </c>
      <c r="L605">
        <f>VALUE(MID(punkt_szczepień__3[[#This Row],[PESEL]],1,1))</f>
        <v>7</v>
      </c>
    </row>
    <row r="606" spans="1:12" x14ac:dyDescent="0.25">
      <c r="A606" t="s">
        <v>612</v>
      </c>
      <c r="B606" t="s">
        <v>5</v>
      </c>
      <c r="C606" s="1">
        <v>0.56568287037037035</v>
      </c>
      <c r="D606">
        <v>1</v>
      </c>
      <c r="E606" t="str">
        <f>MID(punkt_szczepień__3[[#This Row],[PESEL]],3,1)</f>
        <v>0</v>
      </c>
      <c r="F606">
        <f t="shared" si="9"/>
        <v>19</v>
      </c>
      <c r="G606" t="str">
        <f>MID(punkt_szczepień__3[[#This Row],[PESEL]],10,1)</f>
        <v>5</v>
      </c>
      <c r="H606" t="str">
        <f>IF(MOD(punkt_szczepień__3[[#This Row],[l. płeć]],2)=1,"M","K")</f>
        <v>M</v>
      </c>
      <c r="I606">
        <f>IF(punkt_szczepień__3[[#This Row],[RODZAJ SZCZEPIONKI]]="Johnson&amp;Johnson",1,IF(punkt_szczepień__3[[#This Row],[KTÓRA DAWKA ]]=2,1,0))</f>
        <v>1</v>
      </c>
      <c r="J606">
        <f>HOUR(punkt_szczepień__3[[#This Row],[GODZINA ZASZCZEPIENIA]])</f>
        <v>13</v>
      </c>
      <c r="K606">
        <f>punkt_szczepień__3[[#This Row],[godz]]-7</f>
        <v>6</v>
      </c>
      <c r="L606">
        <f>VALUE(MID(punkt_szczepień__3[[#This Row],[PESEL]],1,1))</f>
        <v>9</v>
      </c>
    </row>
    <row r="607" spans="1:12" x14ac:dyDescent="0.25">
      <c r="A607" t="s">
        <v>613</v>
      </c>
      <c r="B607" t="s">
        <v>7</v>
      </c>
      <c r="C607" s="1">
        <v>0.56597222222222221</v>
      </c>
      <c r="D607">
        <v>1</v>
      </c>
      <c r="E607" t="str">
        <f>MID(punkt_szczepień__3[[#This Row],[PESEL]],3,1)</f>
        <v>0</v>
      </c>
      <c r="F607">
        <f t="shared" si="9"/>
        <v>19</v>
      </c>
      <c r="G607" t="str">
        <f>MID(punkt_szczepień__3[[#This Row],[PESEL]],10,1)</f>
        <v>1</v>
      </c>
      <c r="H607" t="str">
        <f>IF(MOD(punkt_szczepień__3[[#This Row],[l. płeć]],2)=1,"M","K")</f>
        <v>M</v>
      </c>
      <c r="I607">
        <f>IF(punkt_szczepień__3[[#This Row],[RODZAJ SZCZEPIONKI]]="Johnson&amp;Johnson",1,IF(punkt_szczepień__3[[#This Row],[KTÓRA DAWKA ]]=2,1,0))</f>
        <v>0</v>
      </c>
      <c r="J607">
        <f>HOUR(punkt_szczepień__3[[#This Row],[GODZINA ZASZCZEPIENIA]])</f>
        <v>13</v>
      </c>
      <c r="K607">
        <f>punkt_szczepień__3[[#This Row],[godz]]-7</f>
        <v>6</v>
      </c>
      <c r="L607">
        <f>VALUE(MID(punkt_szczepień__3[[#This Row],[PESEL]],1,1))</f>
        <v>7</v>
      </c>
    </row>
    <row r="608" spans="1:12" x14ac:dyDescent="0.25">
      <c r="A608" t="s">
        <v>614</v>
      </c>
      <c r="B608" t="s">
        <v>5</v>
      </c>
      <c r="C608" s="1">
        <v>0.56626157407407407</v>
      </c>
      <c r="D608">
        <v>1</v>
      </c>
      <c r="E608" t="str">
        <f>MID(punkt_szczepień__3[[#This Row],[PESEL]],3,1)</f>
        <v>1</v>
      </c>
      <c r="F608">
        <f t="shared" si="9"/>
        <v>19</v>
      </c>
      <c r="G608" t="str">
        <f>MID(punkt_szczepień__3[[#This Row],[PESEL]],10,1)</f>
        <v>8</v>
      </c>
      <c r="H608" t="str">
        <f>IF(MOD(punkt_szczepień__3[[#This Row],[l. płeć]],2)=1,"M","K")</f>
        <v>K</v>
      </c>
      <c r="I608">
        <f>IF(punkt_szczepień__3[[#This Row],[RODZAJ SZCZEPIONKI]]="Johnson&amp;Johnson",1,IF(punkt_szczepień__3[[#This Row],[KTÓRA DAWKA ]]=2,1,0))</f>
        <v>1</v>
      </c>
      <c r="J608">
        <f>HOUR(punkt_szczepień__3[[#This Row],[GODZINA ZASZCZEPIENIA]])</f>
        <v>13</v>
      </c>
      <c r="K608">
        <f>punkt_szczepień__3[[#This Row],[godz]]-7</f>
        <v>6</v>
      </c>
      <c r="L608">
        <f>VALUE(MID(punkt_szczepień__3[[#This Row],[PESEL]],1,1))</f>
        <v>7</v>
      </c>
    </row>
    <row r="609" spans="1:12" x14ac:dyDescent="0.25">
      <c r="A609" t="s">
        <v>615</v>
      </c>
      <c r="B609" t="s">
        <v>6</v>
      </c>
      <c r="C609" s="1">
        <v>0.56684027777777779</v>
      </c>
      <c r="D609">
        <v>2</v>
      </c>
      <c r="E609" t="str">
        <f>MID(punkt_szczepień__3[[#This Row],[PESEL]],3,1)</f>
        <v>0</v>
      </c>
      <c r="F609">
        <f t="shared" si="9"/>
        <v>19</v>
      </c>
      <c r="G609" t="str">
        <f>MID(punkt_szczepień__3[[#This Row],[PESEL]],10,1)</f>
        <v>2</v>
      </c>
      <c r="H609" t="str">
        <f>IF(MOD(punkt_szczepień__3[[#This Row],[l. płeć]],2)=1,"M","K")</f>
        <v>K</v>
      </c>
      <c r="I609">
        <f>IF(punkt_szczepień__3[[#This Row],[RODZAJ SZCZEPIONKI]]="Johnson&amp;Johnson",1,IF(punkt_szczepień__3[[#This Row],[KTÓRA DAWKA ]]=2,1,0))</f>
        <v>1</v>
      </c>
      <c r="J609">
        <f>HOUR(punkt_szczepień__3[[#This Row],[GODZINA ZASZCZEPIENIA]])</f>
        <v>13</v>
      </c>
      <c r="K609">
        <f>punkt_szczepień__3[[#This Row],[godz]]-7</f>
        <v>6</v>
      </c>
      <c r="L609">
        <f>VALUE(MID(punkt_szczepień__3[[#This Row],[PESEL]],1,1))</f>
        <v>3</v>
      </c>
    </row>
    <row r="610" spans="1:12" x14ac:dyDescent="0.25">
      <c r="A610" t="s">
        <v>616</v>
      </c>
      <c r="B610" t="s">
        <v>6</v>
      </c>
      <c r="C610" s="1">
        <v>0.56712962962962965</v>
      </c>
      <c r="D610">
        <v>1</v>
      </c>
      <c r="E610" t="str">
        <f>MID(punkt_szczepień__3[[#This Row],[PESEL]],3,1)</f>
        <v>3</v>
      </c>
      <c r="F610">
        <f t="shared" si="9"/>
        <v>20</v>
      </c>
      <c r="G610" t="str">
        <f>MID(punkt_szczepień__3[[#This Row],[PESEL]],10,1)</f>
        <v>2</v>
      </c>
      <c r="H610" t="str">
        <f>IF(MOD(punkt_szczepień__3[[#This Row],[l. płeć]],2)=1,"M","K")</f>
        <v>K</v>
      </c>
      <c r="I610">
        <f>IF(punkt_szczepień__3[[#This Row],[RODZAJ SZCZEPIONKI]]="Johnson&amp;Johnson",1,IF(punkt_szczepień__3[[#This Row],[KTÓRA DAWKA ]]=2,1,0))</f>
        <v>0</v>
      </c>
      <c r="J610">
        <f>HOUR(punkt_szczepień__3[[#This Row],[GODZINA ZASZCZEPIENIA]])</f>
        <v>13</v>
      </c>
      <c r="K610">
        <f>punkt_szczepień__3[[#This Row],[godz]]-7</f>
        <v>6</v>
      </c>
      <c r="L610">
        <f>VALUE(MID(punkt_szczepień__3[[#This Row],[PESEL]],1,1))</f>
        <v>0</v>
      </c>
    </row>
    <row r="611" spans="1:12" x14ac:dyDescent="0.25">
      <c r="A611" t="s">
        <v>617</v>
      </c>
      <c r="B611" t="s">
        <v>6</v>
      </c>
      <c r="C611" s="1">
        <v>0.56741898148148151</v>
      </c>
      <c r="D611">
        <v>1</v>
      </c>
      <c r="E611" t="str">
        <f>MID(punkt_szczepień__3[[#This Row],[PESEL]],3,1)</f>
        <v>0</v>
      </c>
      <c r="F611">
        <f t="shared" si="9"/>
        <v>19</v>
      </c>
      <c r="G611" t="str">
        <f>MID(punkt_szczepień__3[[#This Row],[PESEL]],10,1)</f>
        <v>7</v>
      </c>
      <c r="H611" t="str">
        <f>IF(MOD(punkt_szczepień__3[[#This Row],[l. płeć]],2)=1,"M","K")</f>
        <v>M</v>
      </c>
      <c r="I611">
        <f>IF(punkt_szczepień__3[[#This Row],[RODZAJ SZCZEPIONKI]]="Johnson&amp;Johnson",1,IF(punkt_szczepień__3[[#This Row],[KTÓRA DAWKA ]]=2,1,0))</f>
        <v>0</v>
      </c>
      <c r="J611">
        <f>HOUR(punkt_szczepień__3[[#This Row],[GODZINA ZASZCZEPIENIA]])</f>
        <v>13</v>
      </c>
      <c r="K611">
        <f>punkt_szczepień__3[[#This Row],[godz]]-7</f>
        <v>6</v>
      </c>
      <c r="L611">
        <f>VALUE(MID(punkt_szczepień__3[[#This Row],[PESEL]],1,1))</f>
        <v>9</v>
      </c>
    </row>
    <row r="612" spans="1:12" x14ac:dyDescent="0.25">
      <c r="A612" t="s">
        <v>618</v>
      </c>
      <c r="B612" t="s">
        <v>4</v>
      </c>
      <c r="C612" s="1">
        <v>0.56770833333333337</v>
      </c>
      <c r="D612">
        <v>1</v>
      </c>
      <c r="E612" t="str">
        <f>MID(punkt_szczepień__3[[#This Row],[PESEL]],3,1)</f>
        <v>0</v>
      </c>
      <c r="F612">
        <f t="shared" si="9"/>
        <v>19</v>
      </c>
      <c r="G612" t="str">
        <f>MID(punkt_szczepień__3[[#This Row],[PESEL]],10,1)</f>
        <v>1</v>
      </c>
      <c r="H612" t="str">
        <f>IF(MOD(punkt_szczepień__3[[#This Row],[l. płeć]],2)=1,"M","K")</f>
        <v>M</v>
      </c>
      <c r="I612">
        <f>IF(punkt_szczepień__3[[#This Row],[RODZAJ SZCZEPIONKI]]="Johnson&amp;Johnson",1,IF(punkt_szczepień__3[[#This Row],[KTÓRA DAWKA ]]=2,1,0))</f>
        <v>0</v>
      </c>
      <c r="J612">
        <f>HOUR(punkt_szczepień__3[[#This Row],[GODZINA ZASZCZEPIENIA]])</f>
        <v>13</v>
      </c>
      <c r="K612">
        <f>punkt_szczepień__3[[#This Row],[godz]]-7</f>
        <v>6</v>
      </c>
      <c r="L612">
        <f>VALUE(MID(punkt_szczepień__3[[#This Row],[PESEL]],1,1))</f>
        <v>8</v>
      </c>
    </row>
    <row r="613" spans="1:12" x14ac:dyDescent="0.25">
      <c r="A613" t="s">
        <v>619</v>
      </c>
      <c r="B613" t="s">
        <v>5</v>
      </c>
      <c r="C613" s="1">
        <v>0.56799768518518523</v>
      </c>
      <c r="D613">
        <v>1</v>
      </c>
      <c r="E613" t="str">
        <f>MID(punkt_szczepień__3[[#This Row],[PESEL]],3,1)</f>
        <v>0</v>
      </c>
      <c r="F613">
        <f t="shared" si="9"/>
        <v>19</v>
      </c>
      <c r="G613" t="str">
        <f>MID(punkt_szczepień__3[[#This Row],[PESEL]],10,1)</f>
        <v>3</v>
      </c>
      <c r="H613" t="str">
        <f>IF(MOD(punkt_szczepień__3[[#This Row],[l. płeć]],2)=1,"M","K")</f>
        <v>M</v>
      </c>
      <c r="I613">
        <f>IF(punkt_szczepień__3[[#This Row],[RODZAJ SZCZEPIONKI]]="Johnson&amp;Johnson",1,IF(punkt_szczepień__3[[#This Row],[KTÓRA DAWKA ]]=2,1,0))</f>
        <v>1</v>
      </c>
      <c r="J613">
        <f>HOUR(punkt_szczepień__3[[#This Row],[GODZINA ZASZCZEPIENIA]])</f>
        <v>13</v>
      </c>
      <c r="K613">
        <f>punkt_szczepień__3[[#This Row],[godz]]-7</f>
        <v>6</v>
      </c>
      <c r="L613">
        <f>VALUE(MID(punkt_szczepień__3[[#This Row],[PESEL]],1,1))</f>
        <v>5</v>
      </c>
    </row>
    <row r="614" spans="1:12" x14ac:dyDescent="0.25">
      <c r="A614" t="s">
        <v>620</v>
      </c>
      <c r="B614" t="s">
        <v>6</v>
      </c>
      <c r="C614" s="1">
        <v>0.56828703703703709</v>
      </c>
      <c r="D614">
        <v>1</v>
      </c>
      <c r="E614" t="str">
        <f>MID(punkt_szczepień__3[[#This Row],[PESEL]],3,1)</f>
        <v>2</v>
      </c>
      <c r="F614">
        <f t="shared" si="9"/>
        <v>20</v>
      </c>
      <c r="G614" t="str">
        <f>MID(punkt_szczepień__3[[#This Row],[PESEL]],10,1)</f>
        <v>3</v>
      </c>
      <c r="H614" t="str">
        <f>IF(MOD(punkt_szczepień__3[[#This Row],[l. płeć]],2)=1,"M","K")</f>
        <v>M</v>
      </c>
      <c r="I614">
        <f>IF(punkt_szczepień__3[[#This Row],[RODZAJ SZCZEPIONKI]]="Johnson&amp;Johnson",1,IF(punkt_szczepień__3[[#This Row],[KTÓRA DAWKA ]]=2,1,0))</f>
        <v>0</v>
      </c>
      <c r="J614">
        <f>HOUR(punkt_szczepień__3[[#This Row],[GODZINA ZASZCZEPIENIA]])</f>
        <v>13</v>
      </c>
      <c r="K614">
        <f>punkt_szczepień__3[[#This Row],[godz]]-7</f>
        <v>6</v>
      </c>
      <c r="L614">
        <f>VALUE(MID(punkt_szczepień__3[[#This Row],[PESEL]],1,1))</f>
        <v>0</v>
      </c>
    </row>
    <row r="615" spans="1:12" x14ac:dyDescent="0.25">
      <c r="A615" t="s">
        <v>621</v>
      </c>
      <c r="B615" t="s">
        <v>5</v>
      </c>
      <c r="C615" s="1">
        <v>0.56857638888888884</v>
      </c>
      <c r="D615">
        <v>1</v>
      </c>
      <c r="E615" t="str">
        <f>MID(punkt_szczepień__3[[#This Row],[PESEL]],3,1)</f>
        <v>0</v>
      </c>
      <c r="F615">
        <f t="shared" si="9"/>
        <v>19</v>
      </c>
      <c r="G615" t="str">
        <f>MID(punkt_szczepień__3[[#This Row],[PESEL]],10,1)</f>
        <v>5</v>
      </c>
      <c r="H615" t="str">
        <f>IF(MOD(punkt_szczepień__3[[#This Row],[l. płeć]],2)=1,"M","K")</f>
        <v>M</v>
      </c>
      <c r="I615">
        <f>IF(punkt_szczepień__3[[#This Row],[RODZAJ SZCZEPIONKI]]="Johnson&amp;Johnson",1,IF(punkt_szczepień__3[[#This Row],[KTÓRA DAWKA ]]=2,1,0))</f>
        <v>1</v>
      </c>
      <c r="J615">
        <f>HOUR(punkt_szczepień__3[[#This Row],[GODZINA ZASZCZEPIENIA]])</f>
        <v>13</v>
      </c>
      <c r="K615">
        <f>punkt_szczepień__3[[#This Row],[godz]]-7</f>
        <v>6</v>
      </c>
      <c r="L615">
        <f>VALUE(MID(punkt_szczepień__3[[#This Row],[PESEL]],1,1))</f>
        <v>7</v>
      </c>
    </row>
    <row r="616" spans="1:12" x14ac:dyDescent="0.25">
      <c r="A616" t="s">
        <v>622</v>
      </c>
      <c r="B616" t="s">
        <v>4</v>
      </c>
      <c r="C616" s="1">
        <v>0.56915509259259256</v>
      </c>
      <c r="D616">
        <v>2</v>
      </c>
      <c r="E616" t="str">
        <f>MID(punkt_szczepień__3[[#This Row],[PESEL]],3,1)</f>
        <v>0</v>
      </c>
      <c r="F616">
        <f t="shared" si="9"/>
        <v>19</v>
      </c>
      <c r="G616" t="str">
        <f>MID(punkt_szczepień__3[[#This Row],[PESEL]],10,1)</f>
        <v>1</v>
      </c>
      <c r="H616" t="str">
        <f>IF(MOD(punkt_szczepień__3[[#This Row],[l. płeć]],2)=1,"M","K")</f>
        <v>M</v>
      </c>
      <c r="I616">
        <f>IF(punkt_szczepień__3[[#This Row],[RODZAJ SZCZEPIONKI]]="Johnson&amp;Johnson",1,IF(punkt_szczepień__3[[#This Row],[KTÓRA DAWKA ]]=2,1,0))</f>
        <v>1</v>
      </c>
      <c r="J616">
        <f>HOUR(punkt_szczepień__3[[#This Row],[GODZINA ZASZCZEPIENIA]])</f>
        <v>13</v>
      </c>
      <c r="K616">
        <f>punkt_szczepień__3[[#This Row],[godz]]-7</f>
        <v>6</v>
      </c>
      <c r="L616">
        <f>VALUE(MID(punkt_szczepień__3[[#This Row],[PESEL]],1,1))</f>
        <v>9</v>
      </c>
    </row>
    <row r="617" spans="1:12" x14ac:dyDescent="0.25">
      <c r="A617" t="s">
        <v>623</v>
      </c>
      <c r="B617" t="s">
        <v>6</v>
      </c>
      <c r="C617" s="1">
        <v>0.56944444444444442</v>
      </c>
      <c r="D617">
        <v>1</v>
      </c>
      <c r="E617" t="str">
        <f>MID(punkt_szczepień__3[[#This Row],[PESEL]],3,1)</f>
        <v>0</v>
      </c>
      <c r="F617">
        <f t="shared" si="9"/>
        <v>19</v>
      </c>
      <c r="G617" t="str">
        <f>MID(punkt_szczepień__3[[#This Row],[PESEL]],10,1)</f>
        <v>2</v>
      </c>
      <c r="H617" t="str">
        <f>IF(MOD(punkt_szczepień__3[[#This Row],[l. płeć]],2)=1,"M","K")</f>
        <v>K</v>
      </c>
      <c r="I617">
        <f>IF(punkt_szczepień__3[[#This Row],[RODZAJ SZCZEPIONKI]]="Johnson&amp;Johnson",1,IF(punkt_szczepień__3[[#This Row],[KTÓRA DAWKA ]]=2,1,0))</f>
        <v>0</v>
      </c>
      <c r="J617">
        <f>HOUR(punkt_szczepień__3[[#This Row],[GODZINA ZASZCZEPIENIA]])</f>
        <v>13</v>
      </c>
      <c r="K617">
        <f>punkt_szczepień__3[[#This Row],[godz]]-7</f>
        <v>6</v>
      </c>
      <c r="L617">
        <f>VALUE(MID(punkt_szczepień__3[[#This Row],[PESEL]],1,1))</f>
        <v>9</v>
      </c>
    </row>
    <row r="618" spans="1:12" x14ac:dyDescent="0.25">
      <c r="A618" t="s">
        <v>624</v>
      </c>
      <c r="B618" t="s">
        <v>5</v>
      </c>
      <c r="C618" s="1">
        <v>0.56973379629629628</v>
      </c>
      <c r="D618">
        <v>1</v>
      </c>
      <c r="E618" t="str">
        <f>MID(punkt_szczepień__3[[#This Row],[PESEL]],3,1)</f>
        <v>0</v>
      </c>
      <c r="F618">
        <f t="shared" si="9"/>
        <v>19</v>
      </c>
      <c r="G618" t="str">
        <f>MID(punkt_szczepień__3[[#This Row],[PESEL]],10,1)</f>
        <v>6</v>
      </c>
      <c r="H618" t="str">
        <f>IF(MOD(punkt_szczepień__3[[#This Row],[l. płeć]],2)=1,"M","K")</f>
        <v>K</v>
      </c>
      <c r="I618">
        <f>IF(punkt_szczepień__3[[#This Row],[RODZAJ SZCZEPIONKI]]="Johnson&amp;Johnson",1,IF(punkt_szczepień__3[[#This Row],[KTÓRA DAWKA ]]=2,1,0))</f>
        <v>1</v>
      </c>
      <c r="J618">
        <f>HOUR(punkt_szczepień__3[[#This Row],[GODZINA ZASZCZEPIENIA]])</f>
        <v>13</v>
      </c>
      <c r="K618">
        <f>punkt_szczepień__3[[#This Row],[godz]]-7</f>
        <v>6</v>
      </c>
      <c r="L618">
        <f>VALUE(MID(punkt_szczepień__3[[#This Row],[PESEL]],1,1))</f>
        <v>2</v>
      </c>
    </row>
    <row r="619" spans="1:12" x14ac:dyDescent="0.25">
      <c r="A619" t="s">
        <v>625</v>
      </c>
      <c r="B619" t="s">
        <v>4</v>
      </c>
      <c r="C619" s="1">
        <v>0.5703125</v>
      </c>
      <c r="D619">
        <v>2</v>
      </c>
      <c r="E619" t="str">
        <f>MID(punkt_szczepień__3[[#This Row],[PESEL]],3,1)</f>
        <v>0</v>
      </c>
      <c r="F619">
        <f t="shared" si="9"/>
        <v>19</v>
      </c>
      <c r="G619" t="str">
        <f>MID(punkt_szczepień__3[[#This Row],[PESEL]],10,1)</f>
        <v>4</v>
      </c>
      <c r="H619" t="str">
        <f>IF(MOD(punkt_szczepień__3[[#This Row],[l. płeć]],2)=1,"M","K")</f>
        <v>K</v>
      </c>
      <c r="I619">
        <f>IF(punkt_szczepień__3[[#This Row],[RODZAJ SZCZEPIONKI]]="Johnson&amp;Johnson",1,IF(punkt_szczepień__3[[#This Row],[KTÓRA DAWKA ]]=2,1,0))</f>
        <v>1</v>
      </c>
      <c r="J619">
        <f>HOUR(punkt_szczepień__3[[#This Row],[GODZINA ZASZCZEPIENIA]])</f>
        <v>13</v>
      </c>
      <c r="K619">
        <f>punkt_szczepień__3[[#This Row],[godz]]-7</f>
        <v>6</v>
      </c>
      <c r="L619">
        <f>VALUE(MID(punkt_szczepień__3[[#This Row],[PESEL]],1,1))</f>
        <v>5</v>
      </c>
    </row>
    <row r="620" spans="1:12" x14ac:dyDescent="0.25">
      <c r="A620" t="s">
        <v>626</v>
      </c>
      <c r="B620" t="s">
        <v>4</v>
      </c>
      <c r="C620" s="1">
        <v>0.57060185185185186</v>
      </c>
      <c r="D620">
        <v>1</v>
      </c>
      <c r="E620" t="str">
        <f>MID(punkt_szczepień__3[[#This Row],[PESEL]],3,1)</f>
        <v>1</v>
      </c>
      <c r="F620">
        <f t="shared" si="9"/>
        <v>19</v>
      </c>
      <c r="G620" t="str">
        <f>MID(punkt_szczepień__3[[#This Row],[PESEL]],10,1)</f>
        <v>7</v>
      </c>
      <c r="H620" t="str">
        <f>IF(MOD(punkt_szczepień__3[[#This Row],[l. płeć]],2)=1,"M","K")</f>
        <v>M</v>
      </c>
      <c r="I620">
        <f>IF(punkt_szczepień__3[[#This Row],[RODZAJ SZCZEPIONKI]]="Johnson&amp;Johnson",1,IF(punkt_szczepień__3[[#This Row],[KTÓRA DAWKA ]]=2,1,0))</f>
        <v>0</v>
      </c>
      <c r="J620">
        <f>HOUR(punkt_szczepień__3[[#This Row],[GODZINA ZASZCZEPIENIA]])</f>
        <v>13</v>
      </c>
      <c r="K620">
        <f>punkt_szczepień__3[[#This Row],[godz]]-7</f>
        <v>6</v>
      </c>
      <c r="L620">
        <f>VALUE(MID(punkt_szczepień__3[[#This Row],[PESEL]],1,1))</f>
        <v>4</v>
      </c>
    </row>
    <row r="621" spans="1:12" x14ac:dyDescent="0.25">
      <c r="A621" t="s">
        <v>627</v>
      </c>
      <c r="B621" t="s">
        <v>5</v>
      </c>
      <c r="C621" s="1">
        <v>0.57089120370370372</v>
      </c>
      <c r="D621">
        <v>1</v>
      </c>
      <c r="E621" t="str">
        <f>MID(punkt_szczepień__3[[#This Row],[PESEL]],3,1)</f>
        <v>0</v>
      </c>
      <c r="F621">
        <f t="shared" si="9"/>
        <v>19</v>
      </c>
      <c r="G621" t="str">
        <f>MID(punkt_szczepień__3[[#This Row],[PESEL]],10,1)</f>
        <v>1</v>
      </c>
      <c r="H621" t="str">
        <f>IF(MOD(punkt_szczepień__3[[#This Row],[l. płeć]],2)=1,"M","K")</f>
        <v>M</v>
      </c>
      <c r="I621">
        <f>IF(punkt_szczepień__3[[#This Row],[RODZAJ SZCZEPIONKI]]="Johnson&amp;Johnson",1,IF(punkt_szczepień__3[[#This Row],[KTÓRA DAWKA ]]=2,1,0))</f>
        <v>1</v>
      </c>
      <c r="J621">
        <f>HOUR(punkt_szczepień__3[[#This Row],[GODZINA ZASZCZEPIENIA]])</f>
        <v>13</v>
      </c>
      <c r="K621">
        <f>punkt_szczepień__3[[#This Row],[godz]]-7</f>
        <v>6</v>
      </c>
      <c r="L621">
        <f>VALUE(MID(punkt_szczepień__3[[#This Row],[PESEL]],1,1))</f>
        <v>3</v>
      </c>
    </row>
    <row r="622" spans="1:12" x14ac:dyDescent="0.25">
      <c r="A622" t="s">
        <v>628</v>
      </c>
      <c r="B622" t="s">
        <v>6</v>
      </c>
      <c r="C622" s="1">
        <v>0.57118055555555558</v>
      </c>
      <c r="D622">
        <v>1</v>
      </c>
      <c r="E622" t="str">
        <f>MID(punkt_szczepień__3[[#This Row],[PESEL]],3,1)</f>
        <v>0</v>
      </c>
      <c r="F622">
        <f t="shared" si="9"/>
        <v>19</v>
      </c>
      <c r="G622" t="str">
        <f>MID(punkt_szczepień__3[[#This Row],[PESEL]],10,1)</f>
        <v>8</v>
      </c>
      <c r="H622" t="str">
        <f>IF(MOD(punkt_szczepień__3[[#This Row],[l. płeć]],2)=1,"M","K")</f>
        <v>K</v>
      </c>
      <c r="I622">
        <f>IF(punkt_szczepień__3[[#This Row],[RODZAJ SZCZEPIONKI]]="Johnson&amp;Johnson",1,IF(punkt_szczepień__3[[#This Row],[KTÓRA DAWKA ]]=2,1,0))</f>
        <v>0</v>
      </c>
      <c r="J622">
        <f>HOUR(punkt_szczepień__3[[#This Row],[GODZINA ZASZCZEPIENIA]])</f>
        <v>13</v>
      </c>
      <c r="K622">
        <f>punkt_szczepień__3[[#This Row],[godz]]-7</f>
        <v>6</v>
      </c>
      <c r="L622">
        <f>VALUE(MID(punkt_szczepień__3[[#This Row],[PESEL]],1,1))</f>
        <v>8</v>
      </c>
    </row>
    <row r="623" spans="1:12" x14ac:dyDescent="0.25">
      <c r="A623" t="s">
        <v>629</v>
      </c>
      <c r="B623" t="s">
        <v>5</v>
      </c>
      <c r="C623" s="1">
        <v>0.57146990740740744</v>
      </c>
      <c r="D623">
        <v>1</v>
      </c>
      <c r="E623" t="str">
        <f>MID(punkt_szczepień__3[[#This Row],[PESEL]],3,1)</f>
        <v>0</v>
      </c>
      <c r="F623">
        <f t="shared" si="9"/>
        <v>19</v>
      </c>
      <c r="G623" t="str">
        <f>MID(punkt_szczepień__3[[#This Row],[PESEL]],10,1)</f>
        <v>2</v>
      </c>
      <c r="H623" t="str">
        <f>IF(MOD(punkt_szczepień__3[[#This Row],[l. płeć]],2)=1,"M","K")</f>
        <v>K</v>
      </c>
      <c r="I623">
        <f>IF(punkt_szczepień__3[[#This Row],[RODZAJ SZCZEPIONKI]]="Johnson&amp;Johnson",1,IF(punkt_szczepień__3[[#This Row],[KTÓRA DAWKA ]]=2,1,0))</f>
        <v>1</v>
      </c>
      <c r="J623">
        <f>HOUR(punkt_szczepień__3[[#This Row],[GODZINA ZASZCZEPIENIA]])</f>
        <v>13</v>
      </c>
      <c r="K623">
        <f>punkt_szczepień__3[[#This Row],[godz]]-7</f>
        <v>6</v>
      </c>
      <c r="L623">
        <f>VALUE(MID(punkt_szczepień__3[[#This Row],[PESEL]],1,1))</f>
        <v>7</v>
      </c>
    </row>
    <row r="624" spans="1:12" x14ac:dyDescent="0.25">
      <c r="A624" t="s">
        <v>630</v>
      </c>
      <c r="B624" t="s">
        <v>6</v>
      </c>
      <c r="C624" s="1">
        <v>0.57204861111111116</v>
      </c>
      <c r="D624">
        <v>2</v>
      </c>
      <c r="E624" t="str">
        <f>MID(punkt_szczepień__3[[#This Row],[PESEL]],3,1)</f>
        <v>1</v>
      </c>
      <c r="F624">
        <f t="shared" si="9"/>
        <v>19</v>
      </c>
      <c r="G624" t="str">
        <f>MID(punkt_szczepień__3[[#This Row],[PESEL]],10,1)</f>
        <v>5</v>
      </c>
      <c r="H624" t="str">
        <f>IF(MOD(punkt_szczepień__3[[#This Row],[l. płeć]],2)=1,"M","K")</f>
        <v>M</v>
      </c>
      <c r="I624">
        <f>IF(punkt_szczepień__3[[#This Row],[RODZAJ SZCZEPIONKI]]="Johnson&amp;Johnson",1,IF(punkt_szczepień__3[[#This Row],[KTÓRA DAWKA ]]=2,1,0))</f>
        <v>1</v>
      </c>
      <c r="J624">
        <f>HOUR(punkt_szczepień__3[[#This Row],[GODZINA ZASZCZEPIENIA]])</f>
        <v>13</v>
      </c>
      <c r="K624">
        <f>punkt_szczepień__3[[#This Row],[godz]]-7</f>
        <v>6</v>
      </c>
      <c r="L624">
        <f>VALUE(MID(punkt_szczepień__3[[#This Row],[PESEL]],1,1))</f>
        <v>2</v>
      </c>
    </row>
    <row r="625" spans="1:12" x14ac:dyDescent="0.25">
      <c r="A625" t="s">
        <v>631</v>
      </c>
      <c r="B625" t="s">
        <v>5</v>
      </c>
      <c r="C625" s="1">
        <v>0.57233796296296291</v>
      </c>
      <c r="D625">
        <v>1</v>
      </c>
      <c r="E625" t="str">
        <f>MID(punkt_szczepień__3[[#This Row],[PESEL]],3,1)</f>
        <v>0</v>
      </c>
      <c r="F625">
        <f t="shared" si="9"/>
        <v>19</v>
      </c>
      <c r="G625" t="str">
        <f>MID(punkt_szczepień__3[[#This Row],[PESEL]],10,1)</f>
        <v>4</v>
      </c>
      <c r="H625" t="str">
        <f>IF(MOD(punkt_szczepień__3[[#This Row],[l. płeć]],2)=1,"M","K")</f>
        <v>K</v>
      </c>
      <c r="I625">
        <f>IF(punkt_szczepień__3[[#This Row],[RODZAJ SZCZEPIONKI]]="Johnson&amp;Johnson",1,IF(punkt_szczepień__3[[#This Row],[KTÓRA DAWKA ]]=2,1,0))</f>
        <v>1</v>
      </c>
      <c r="J625">
        <f>HOUR(punkt_szczepień__3[[#This Row],[GODZINA ZASZCZEPIENIA]])</f>
        <v>13</v>
      </c>
      <c r="K625">
        <f>punkt_szczepień__3[[#This Row],[godz]]-7</f>
        <v>6</v>
      </c>
      <c r="L625">
        <f>VALUE(MID(punkt_szczepień__3[[#This Row],[PESEL]],1,1))</f>
        <v>5</v>
      </c>
    </row>
    <row r="626" spans="1:12" x14ac:dyDescent="0.25">
      <c r="A626" t="s">
        <v>632</v>
      </c>
      <c r="B626" t="s">
        <v>4</v>
      </c>
      <c r="C626" s="1">
        <v>0.57291666666666663</v>
      </c>
      <c r="D626">
        <v>2</v>
      </c>
      <c r="E626" t="str">
        <f>MID(punkt_szczepień__3[[#This Row],[PESEL]],3,1)</f>
        <v>2</v>
      </c>
      <c r="F626">
        <f t="shared" si="9"/>
        <v>20</v>
      </c>
      <c r="G626" t="str">
        <f>MID(punkt_szczepień__3[[#This Row],[PESEL]],10,1)</f>
        <v>7</v>
      </c>
      <c r="H626" t="str">
        <f>IF(MOD(punkt_szczepień__3[[#This Row],[l. płeć]],2)=1,"M","K")</f>
        <v>M</v>
      </c>
      <c r="I626">
        <f>IF(punkt_szczepień__3[[#This Row],[RODZAJ SZCZEPIONKI]]="Johnson&amp;Johnson",1,IF(punkt_szczepień__3[[#This Row],[KTÓRA DAWKA ]]=2,1,0))</f>
        <v>1</v>
      </c>
      <c r="J626">
        <f>HOUR(punkt_szczepień__3[[#This Row],[GODZINA ZASZCZEPIENIA]])</f>
        <v>13</v>
      </c>
      <c r="K626">
        <f>punkt_szczepień__3[[#This Row],[godz]]-7</f>
        <v>6</v>
      </c>
      <c r="L626">
        <f>VALUE(MID(punkt_szczepień__3[[#This Row],[PESEL]],1,1))</f>
        <v>0</v>
      </c>
    </row>
    <row r="627" spans="1:12" x14ac:dyDescent="0.25">
      <c r="A627" t="s">
        <v>633</v>
      </c>
      <c r="B627" t="s">
        <v>4</v>
      </c>
      <c r="C627" s="1">
        <v>0.57320601851851849</v>
      </c>
      <c r="D627">
        <v>1</v>
      </c>
      <c r="E627" t="str">
        <f>MID(punkt_szczepień__3[[#This Row],[PESEL]],3,1)</f>
        <v>0</v>
      </c>
      <c r="F627">
        <f t="shared" si="9"/>
        <v>19</v>
      </c>
      <c r="G627" t="str">
        <f>MID(punkt_szczepień__3[[#This Row],[PESEL]],10,1)</f>
        <v>5</v>
      </c>
      <c r="H627" t="str">
        <f>IF(MOD(punkt_szczepień__3[[#This Row],[l. płeć]],2)=1,"M","K")</f>
        <v>M</v>
      </c>
      <c r="I627">
        <f>IF(punkt_szczepień__3[[#This Row],[RODZAJ SZCZEPIONKI]]="Johnson&amp;Johnson",1,IF(punkt_szczepień__3[[#This Row],[KTÓRA DAWKA ]]=2,1,0))</f>
        <v>0</v>
      </c>
      <c r="J627">
        <f>HOUR(punkt_szczepień__3[[#This Row],[GODZINA ZASZCZEPIENIA]])</f>
        <v>13</v>
      </c>
      <c r="K627">
        <f>punkt_szczepień__3[[#This Row],[godz]]-7</f>
        <v>6</v>
      </c>
      <c r="L627">
        <f>VALUE(MID(punkt_szczepień__3[[#This Row],[PESEL]],1,1))</f>
        <v>8</v>
      </c>
    </row>
    <row r="628" spans="1:12" x14ac:dyDescent="0.25">
      <c r="A628" t="s">
        <v>634</v>
      </c>
      <c r="B628" t="s">
        <v>5</v>
      </c>
      <c r="C628" s="1">
        <v>0.57349537037037035</v>
      </c>
      <c r="D628">
        <v>1</v>
      </c>
      <c r="E628" t="str">
        <f>MID(punkt_szczepień__3[[#This Row],[PESEL]],3,1)</f>
        <v>0</v>
      </c>
      <c r="F628">
        <f t="shared" si="9"/>
        <v>19</v>
      </c>
      <c r="G628" t="str">
        <f>MID(punkt_szczepień__3[[#This Row],[PESEL]],10,1)</f>
        <v>9</v>
      </c>
      <c r="H628" t="str">
        <f>IF(MOD(punkt_szczepień__3[[#This Row],[l. płeć]],2)=1,"M","K")</f>
        <v>M</v>
      </c>
      <c r="I628">
        <f>IF(punkt_szczepień__3[[#This Row],[RODZAJ SZCZEPIONKI]]="Johnson&amp;Johnson",1,IF(punkt_szczepień__3[[#This Row],[KTÓRA DAWKA ]]=2,1,0))</f>
        <v>1</v>
      </c>
      <c r="J628">
        <f>HOUR(punkt_szczepień__3[[#This Row],[GODZINA ZASZCZEPIENIA]])</f>
        <v>13</v>
      </c>
      <c r="K628">
        <f>punkt_szczepień__3[[#This Row],[godz]]-7</f>
        <v>6</v>
      </c>
      <c r="L628">
        <f>VALUE(MID(punkt_szczepień__3[[#This Row],[PESEL]],1,1))</f>
        <v>4</v>
      </c>
    </row>
    <row r="629" spans="1:12" x14ac:dyDescent="0.25">
      <c r="A629" t="s">
        <v>635</v>
      </c>
      <c r="B629" t="s">
        <v>6</v>
      </c>
      <c r="C629" s="1">
        <v>0.57378472222222221</v>
      </c>
      <c r="D629">
        <v>1</v>
      </c>
      <c r="E629" t="str">
        <f>MID(punkt_szczepień__3[[#This Row],[PESEL]],3,1)</f>
        <v>0</v>
      </c>
      <c r="F629">
        <f t="shared" si="9"/>
        <v>19</v>
      </c>
      <c r="G629" t="str">
        <f>MID(punkt_szczepień__3[[#This Row],[PESEL]],10,1)</f>
        <v>3</v>
      </c>
      <c r="H629" t="str">
        <f>IF(MOD(punkt_szczepień__3[[#This Row],[l. płeć]],2)=1,"M","K")</f>
        <v>M</v>
      </c>
      <c r="I629">
        <f>IF(punkt_szczepień__3[[#This Row],[RODZAJ SZCZEPIONKI]]="Johnson&amp;Johnson",1,IF(punkt_szczepień__3[[#This Row],[KTÓRA DAWKA ]]=2,1,0))</f>
        <v>0</v>
      </c>
      <c r="J629">
        <f>HOUR(punkt_szczepień__3[[#This Row],[GODZINA ZASZCZEPIENIA]])</f>
        <v>13</v>
      </c>
      <c r="K629">
        <f>punkt_szczepień__3[[#This Row],[godz]]-7</f>
        <v>6</v>
      </c>
      <c r="L629">
        <f>VALUE(MID(punkt_szczepień__3[[#This Row],[PESEL]],1,1))</f>
        <v>2</v>
      </c>
    </row>
    <row r="630" spans="1:12" x14ac:dyDescent="0.25">
      <c r="A630" t="s">
        <v>636</v>
      </c>
      <c r="B630" t="s">
        <v>5</v>
      </c>
      <c r="C630" s="1">
        <v>0.57407407407407407</v>
      </c>
      <c r="D630">
        <v>1</v>
      </c>
      <c r="E630" t="str">
        <f>MID(punkt_szczepień__3[[#This Row],[PESEL]],3,1)</f>
        <v>0</v>
      </c>
      <c r="F630">
        <f t="shared" si="9"/>
        <v>19</v>
      </c>
      <c r="G630" t="str">
        <f>MID(punkt_szczepień__3[[#This Row],[PESEL]],10,1)</f>
        <v>6</v>
      </c>
      <c r="H630" t="str">
        <f>IF(MOD(punkt_szczepień__3[[#This Row],[l. płeć]],2)=1,"M","K")</f>
        <v>K</v>
      </c>
      <c r="I630">
        <f>IF(punkt_szczepień__3[[#This Row],[RODZAJ SZCZEPIONKI]]="Johnson&amp;Johnson",1,IF(punkt_szczepień__3[[#This Row],[KTÓRA DAWKA ]]=2,1,0))</f>
        <v>1</v>
      </c>
      <c r="J630">
        <f>HOUR(punkt_szczepień__3[[#This Row],[GODZINA ZASZCZEPIENIA]])</f>
        <v>13</v>
      </c>
      <c r="K630">
        <f>punkt_szczepień__3[[#This Row],[godz]]-7</f>
        <v>6</v>
      </c>
      <c r="L630">
        <f>VALUE(MID(punkt_szczepień__3[[#This Row],[PESEL]],1,1))</f>
        <v>4</v>
      </c>
    </row>
    <row r="631" spans="1:12" x14ac:dyDescent="0.25">
      <c r="A631" t="s">
        <v>637</v>
      </c>
      <c r="B631" t="s">
        <v>5</v>
      </c>
      <c r="C631" s="1">
        <v>0.57436342592592593</v>
      </c>
      <c r="D631">
        <v>1</v>
      </c>
      <c r="E631" t="str">
        <f>MID(punkt_szczepień__3[[#This Row],[PESEL]],3,1)</f>
        <v>0</v>
      </c>
      <c r="F631">
        <f t="shared" si="9"/>
        <v>19</v>
      </c>
      <c r="G631" t="str">
        <f>MID(punkt_szczepień__3[[#This Row],[PESEL]],10,1)</f>
        <v>9</v>
      </c>
      <c r="H631" t="str">
        <f>IF(MOD(punkt_szczepień__3[[#This Row],[l. płeć]],2)=1,"M","K")</f>
        <v>M</v>
      </c>
      <c r="I631">
        <f>IF(punkt_szczepień__3[[#This Row],[RODZAJ SZCZEPIONKI]]="Johnson&amp;Johnson",1,IF(punkt_szczepień__3[[#This Row],[KTÓRA DAWKA ]]=2,1,0))</f>
        <v>1</v>
      </c>
      <c r="J631">
        <f>HOUR(punkt_szczepień__3[[#This Row],[GODZINA ZASZCZEPIENIA]])</f>
        <v>13</v>
      </c>
      <c r="K631">
        <f>punkt_szczepień__3[[#This Row],[godz]]-7</f>
        <v>6</v>
      </c>
      <c r="L631">
        <f>VALUE(MID(punkt_szczepień__3[[#This Row],[PESEL]],1,1))</f>
        <v>9</v>
      </c>
    </row>
    <row r="632" spans="1:12" x14ac:dyDescent="0.25">
      <c r="A632" t="s">
        <v>638</v>
      </c>
      <c r="B632" t="s">
        <v>6</v>
      </c>
      <c r="C632" s="1">
        <v>0.57494212962962965</v>
      </c>
      <c r="D632">
        <v>2</v>
      </c>
      <c r="E632" t="str">
        <f>MID(punkt_szczepień__3[[#This Row],[PESEL]],3,1)</f>
        <v>0</v>
      </c>
      <c r="F632">
        <f t="shared" si="9"/>
        <v>19</v>
      </c>
      <c r="G632" t="str">
        <f>MID(punkt_szczepień__3[[#This Row],[PESEL]],10,1)</f>
        <v>2</v>
      </c>
      <c r="H632" t="str">
        <f>IF(MOD(punkt_szczepień__3[[#This Row],[l. płeć]],2)=1,"M","K")</f>
        <v>K</v>
      </c>
      <c r="I632">
        <f>IF(punkt_szczepień__3[[#This Row],[RODZAJ SZCZEPIONKI]]="Johnson&amp;Johnson",1,IF(punkt_szczepień__3[[#This Row],[KTÓRA DAWKA ]]=2,1,0))</f>
        <v>1</v>
      </c>
      <c r="J632">
        <f>HOUR(punkt_szczepień__3[[#This Row],[GODZINA ZASZCZEPIENIA]])</f>
        <v>13</v>
      </c>
      <c r="K632">
        <f>punkt_szczepień__3[[#This Row],[godz]]-7</f>
        <v>6</v>
      </c>
      <c r="L632">
        <f>VALUE(MID(punkt_szczepień__3[[#This Row],[PESEL]],1,1))</f>
        <v>6</v>
      </c>
    </row>
    <row r="633" spans="1:12" x14ac:dyDescent="0.25">
      <c r="A633" t="s">
        <v>639</v>
      </c>
      <c r="B633" t="s">
        <v>5</v>
      </c>
      <c r="C633" s="1">
        <v>0.57523148148148151</v>
      </c>
      <c r="D633">
        <v>1</v>
      </c>
      <c r="E633" t="str">
        <f>MID(punkt_szczepień__3[[#This Row],[PESEL]],3,1)</f>
        <v>1</v>
      </c>
      <c r="F633">
        <f t="shared" si="9"/>
        <v>19</v>
      </c>
      <c r="G633" t="str">
        <f>MID(punkt_szczepień__3[[#This Row],[PESEL]],10,1)</f>
        <v>1</v>
      </c>
      <c r="H633" t="str">
        <f>IF(MOD(punkt_szczepień__3[[#This Row],[l. płeć]],2)=1,"M","K")</f>
        <v>M</v>
      </c>
      <c r="I633">
        <f>IF(punkt_szczepień__3[[#This Row],[RODZAJ SZCZEPIONKI]]="Johnson&amp;Johnson",1,IF(punkt_szczepień__3[[#This Row],[KTÓRA DAWKA ]]=2,1,0))</f>
        <v>1</v>
      </c>
      <c r="J633">
        <f>HOUR(punkt_szczepień__3[[#This Row],[GODZINA ZASZCZEPIENIA]])</f>
        <v>13</v>
      </c>
      <c r="K633">
        <f>punkt_szczepień__3[[#This Row],[godz]]-7</f>
        <v>6</v>
      </c>
      <c r="L633">
        <f>VALUE(MID(punkt_szczepień__3[[#This Row],[PESEL]],1,1))</f>
        <v>9</v>
      </c>
    </row>
    <row r="634" spans="1:12" x14ac:dyDescent="0.25">
      <c r="A634" t="s">
        <v>640</v>
      </c>
      <c r="B634" t="s">
        <v>4</v>
      </c>
      <c r="C634" s="1">
        <v>0.57581018518518523</v>
      </c>
      <c r="D634">
        <v>2</v>
      </c>
      <c r="E634" t="str">
        <f>MID(punkt_szczepień__3[[#This Row],[PESEL]],3,1)</f>
        <v>0</v>
      </c>
      <c r="F634">
        <f t="shared" si="9"/>
        <v>19</v>
      </c>
      <c r="G634" t="str">
        <f>MID(punkt_szczepień__3[[#This Row],[PESEL]],10,1)</f>
        <v>1</v>
      </c>
      <c r="H634" t="str">
        <f>IF(MOD(punkt_szczepień__3[[#This Row],[l. płeć]],2)=1,"M","K")</f>
        <v>M</v>
      </c>
      <c r="I634">
        <f>IF(punkt_szczepień__3[[#This Row],[RODZAJ SZCZEPIONKI]]="Johnson&amp;Johnson",1,IF(punkt_szczepień__3[[#This Row],[KTÓRA DAWKA ]]=2,1,0))</f>
        <v>1</v>
      </c>
      <c r="J634">
        <f>HOUR(punkt_szczepień__3[[#This Row],[GODZINA ZASZCZEPIENIA]])</f>
        <v>13</v>
      </c>
      <c r="K634">
        <f>punkt_szczepień__3[[#This Row],[godz]]-7</f>
        <v>6</v>
      </c>
      <c r="L634">
        <f>VALUE(MID(punkt_szczepień__3[[#This Row],[PESEL]],1,1))</f>
        <v>2</v>
      </c>
    </row>
    <row r="635" spans="1:12" x14ac:dyDescent="0.25">
      <c r="A635" t="s">
        <v>641</v>
      </c>
      <c r="B635" t="s">
        <v>5</v>
      </c>
      <c r="C635" s="1">
        <v>0.57609953703703709</v>
      </c>
      <c r="D635">
        <v>1</v>
      </c>
      <c r="E635" t="str">
        <f>MID(punkt_szczepień__3[[#This Row],[PESEL]],3,1)</f>
        <v>1</v>
      </c>
      <c r="F635">
        <f t="shared" si="9"/>
        <v>19</v>
      </c>
      <c r="G635" t="str">
        <f>MID(punkt_szczepień__3[[#This Row],[PESEL]],10,1)</f>
        <v>4</v>
      </c>
      <c r="H635" t="str">
        <f>IF(MOD(punkt_szczepień__3[[#This Row],[l. płeć]],2)=1,"M","K")</f>
        <v>K</v>
      </c>
      <c r="I635">
        <f>IF(punkt_szczepień__3[[#This Row],[RODZAJ SZCZEPIONKI]]="Johnson&amp;Johnson",1,IF(punkt_szczepień__3[[#This Row],[KTÓRA DAWKA ]]=2,1,0))</f>
        <v>1</v>
      </c>
      <c r="J635">
        <f>HOUR(punkt_szczepień__3[[#This Row],[GODZINA ZASZCZEPIENIA]])</f>
        <v>13</v>
      </c>
      <c r="K635">
        <f>punkt_szczepień__3[[#This Row],[godz]]-7</f>
        <v>6</v>
      </c>
      <c r="L635">
        <f>VALUE(MID(punkt_szczepień__3[[#This Row],[PESEL]],1,1))</f>
        <v>3</v>
      </c>
    </row>
    <row r="636" spans="1:12" x14ac:dyDescent="0.25">
      <c r="A636" t="s">
        <v>642</v>
      </c>
      <c r="B636" t="s">
        <v>5</v>
      </c>
      <c r="C636" s="1">
        <v>0.57638888888888884</v>
      </c>
      <c r="D636">
        <v>1</v>
      </c>
      <c r="E636" t="str">
        <f>MID(punkt_szczepień__3[[#This Row],[PESEL]],3,1)</f>
        <v>0</v>
      </c>
      <c r="F636">
        <f t="shared" si="9"/>
        <v>19</v>
      </c>
      <c r="G636" t="str">
        <f>MID(punkt_szczepień__3[[#This Row],[PESEL]],10,1)</f>
        <v>5</v>
      </c>
      <c r="H636" t="str">
        <f>IF(MOD(punkt_szczepień__3[[#This Row],[l. płeć]],2)=1,"M","K")</f>
        <v>M</v>
      </c>
      <c r="I636">
        <f>IF(punkt_szczepień__3[[#This Row],[RODZAJ SZCZEPIONKI]]="Johnson&amp;Johnson",1,IF(punkt_szczepień__3[[#This Row],[KTÓRA DAWKA ]]=2,1,0))</f>
        <v>1</v>
      </c>
      <c r="J636">
        <f>HOUR(punkt_szczepień__3[[#This Row],[GODZINA ZASZCZEPIENIA]])</f>
        <v>13</v>
      </c>
      <c r="K636">
        <f>punkt_szczepień__3[[#This Row],[godz]]-7</f>
        <v>6</v>
      </c>
      <c r="L636">
        <f>VALUE(MID(punkt_szczepień__3[[#This Row],[PESEL]],1,1))</f>
        <v>2</v>
      </c>
    </row>
    <row r="637" spans="1:12" x14ac:dyDescent="0.25">
      <c r="A637" t="s">
        <v>643</v>
      </c>
      <c r="B637" t="s">
        <v>4</v>
      </c>
      <c r="C637" s="1">
        <v>0.57696759259259256</v>
      </c>
      <c r="D637">
        <v>2</v>
      </c>
      <c r="E637" t="str">
        <f>MID(punkt_szczepień__3[[#This Row],[PESEL]],3,1)</f>
        <v>1</v>
      </c>
      <c r="F637">
        <f t="shared" si="9"/>
        <v>19</v>
      </c>
      <c r="G637" t="str">
        <f>MID(punkt_szczepień__3[[#This Row],[PESEL]],10,1)</f>
        <v>9</v>
      </c>
      <c r="H637" t="str">
        <f>IF(MOD(punkt_szczepień__3[[#This Row],[l. płeć]],2)=1,"M","K")</f>
        <v>M</v>
      </c>
      <c r="I637">
        <f>IF(punkt_szczepień__3[[#This Row],[RODZAJ SZCZEPIONKI]]="Johnson&amp;Johnson",1,IF(punkt_szczepień__3[[#This Row],[KTÓRA DAWKA ]]=2,1,0))</f>
        <v>1</v>
      </c>
      <c r="J637">
        <f>HOUR(punkt_szczepień__3[[#This Row],[GODZINA ZASZCZEPIENIA]])</f>
        <v>13</v>
      </c>
      <c r="K637">
        <f>punkt_szczepień__3[[#This Row],[godz]]-7</f>
        <v>6</v>
      </c>
      <c r="L637">
        <f>VALUE(MID(punkt_szczepień__3[[#This Row],[PESEL]],1,1))</f>
        <v>6</v>
      </c>
    </row>
    <row r="638" spans="1:12" x14ac:dyDescent="0.25">
      <c r="A638" t="s">
        <v>644</v>
      </c>
      <c r="B638" t="s">
        <v>7</v>
      </c>
      <c r="C638" s="1">
        <v>0.57754629629629628</v>
      </c>
      <c r="D638">
        <v>2</v>
      </c>
      <c r="E638" t="str">
        <f>MID(punkt_szczepień__3[[#This Row],[PESEL]],3,1)</f>
        <v>1</v>
      </c>
      <c r="F638">
        <f t="shared" si="9"/>
        <v>19</v>
      </c>
      <c r="G638" t="str">
        <f>MID(punkt_szczepień__3[[#This Row],[PESEL]],10,1)</f>
        <v>5</v>
      </c>
      <c r="H638" t="str">
        <f>IF(MOD(punkt_szczepień__3[[#This Row],[l. płeć]],2)=1,"M","K")</f>
        <v>M</v>
      </c>
      <c r="I638">
        <f>IF(punkt_szczepień__3[[#This Row],[RODZAJ SZCZEPIONKI]]="Johnson&amp;Johnson",1,IF(punkt_szczepień__3[[#This Row],[KTÓRA DAWKA ]]=2,1,0))</f>
        <v>1</v>
      </c>
      <c r="J638">
        <f>HOUR(punkt_szczepień__3[[#This Row],[GODZINA ZASZCZEPIENIA]])</f>
        <v>13</v>
      </c>
      <c r="K638">
        <f>punkt_szczepień__3[[#This Row],[godz]]-7</f>
        <v>6</v>
      </c>
      <c r="L638">
        <f>VALUE(MID(punkt_szczepień__3[[#This Row],[PESEL]],1,1))</f>
        <v>7</v>
      </c>
    </row>
    <row r="639" spans="1:12" x14ac:dyDescent="0.25">
      <c r="A639" t="s">
        <v>645</v>
      </c>
      <c r="B639" t="s">
        <v>5</v>
      </c>
      <c r="C639" s="1">
        <v>0.57783564814814814</v>
      </c>
      <c r="D639">
        <v>1</v>
      </c>
      <c r="E639" t="str">
        <f>MID(punkt_szczepień__3[[#This Row],[PESEL]],3,1)</f>
        <v>0</v>
      </c>
      <c r="F639">
        <f t="shared" si="9"/>
        <v>19</v>
      </c>
      <c r="G639" t="str">
        <f>MID(punkt_szczepień__3[[#This Row],[PESEL]],10,1)</f>
        <v>3</v>
      </c>
      <c r="H639" t="str">
        <f>IF(MOD(punkt_szczepień__3[[#This Row],[l. płeć]],2)=1,"M","K")</f>
        <v>M</v>
      </c>
      <c r="I639">
        <f>IF(punkt_szczepień__3[[#This Row],[RODZAJ SZCZEPIONKI]]="Johnson&amp;Johnson",1,IF(punkt_szczepień__3[[#This Row],[KTÓRA DAWKA ]]=2,1,0))</f>
        <v>1</v>
      </c>
      <c r="J639">
        <f>HOUR(punkt_szczepień__3[[#This Row],[GODZINA ZASZCZEPIENIA]])</f>
        <v>13</v>
      </c>
      <c r="K639">
        <f>punkt_szczepień__3[[#This Row],[godz]]-7</f>
        <v>6</v>
      </c>
      <c r="L639">
        <f>VALUE(MID(punkt_szczepień__3[[#This Row],[PESEL]],1,1))</f>
        <v>3</v>
      </c>
    </row>
    <row r="640" spans="1:12" x14ac:dyDescent="0.25">
      <c r="A640" t="s">
        <v>646</v>
      </c>
      <c r="B640" t="s">
        <v>5</v>
      </c>
      <c r="C640" s="1">
        <v>0.578125</v>
      </c>
      <c r="D640">
        <v>1</v>
      </c>
      <c r="E640" t="str">
        <f>MID(punkt_szczepień__3[[#This Row],[PESEL]],3,1)</f>
        <v>0</v>
      </c>
      <c r="F640">
        <f t="shared" si="9"/>
        <v>19</v>
      </c>
      <c r="G640" t="str">
        <f>MID(punkt_szczepień__3[[#This Row],[PESEL]],10,1)</f>
        <v>1</v>
      </c>
      <c r="H640" t="str">
        <f>IF(MOD(punkt_szczepień__3[[#This Row],[l. płeć]],2)=1,"M","K")</f>
        <v>M</v>
      </c>
      <c r="I640">
        <f>IF(punkt_szczepień__3[[#This Row],[RODZAJ SZCZEPIONKI]]="Johnson&amp;Johnson",1,IF(punkt_szczepień__3[[#This Row],[KTÓRA DAWKA ]]=2,1,0))</f>
        <v>1</v>
      </c>
      <c r="J640">
        <f>HOUR(punkt_szczepień__3[[#This Row],[GODZINA ZASZCZEPIENIA]])</f>
        <v>13</v>
      </c>
      <c r="K640">
        <f>punkt_szczepień__3[[#This Row],[godz]]-7</f>
        <v>6</v>
      </c>
      <c r="L640">
        <f>VALUE(MID(punkt_szczepień__3[[#This Row],[PESEL]],1,1))</f>
        <v>9</v>
      </c>
    </row>
    <row r="641" spans="1:12" x14ac:dyDescent="0.25">
      <c r="A641" t="s">
        <v>647</v>
      </c>
      <c r="B641" t="s">
        <v>6</v>
      </c>
      <c r="C641" s="1">
        <v>0.57841435185185186</v>
      </c>
      <c r="D641">
        <v>1</v>
      </c>
      <c r="E641" t="str">
        <f>MID(punkt_szczepień__3[[#This Row],[PESEL]],3,1)</f>
        <v>0</v>
      </c>
      <c r="F641">
        <f t="shared" si="9"/>
        <v>19</v>
      </c>
      <c r="G641" t="str">
        <f>MID(punkt_szczepień__3[[#This Row],[PESEL]],10,1)</f>
        <v>1</v>
      </c>
      <c r="H641" t="str">
        <f>IF(MOD(punkt_szczepień__3[[#This Row],[l. płeć]],2)=1,"M","K")</f>
        <v>M</v>
      </c>
      <c r="I641">
        <f>IF(punkt_szczepień__3[[#This Row],[RODZAJ SZCZEPIONKI]]="Johnson&amp;Johnson",1,IF(punkt_szczepień__3[[#This Row],[KTÓRA DAWKA ]]=2,1,0))</f>
        <v>0</v>
      </c>
      <c r="J641">
        <f>HOUR(punkt_szczepień__3[[#This Row],[GODZINA ZASZCZEPIENIA]])</f>
        <v>13</v>
      </c>
      <c r="K641">
        <f>punkt_szczepień__3[[#This Row],[godz]]-7</f>
        <v>6</v>
      </c>
      <c r="L641">
        <f>VALUE(MID(punkt_szczepień__3[[#This Row],[PESEL]],1,1))</f>
        <v>5</v>
      </c>
    </row>
    <row r="642" spans="1:12" x14ac:dyDescent="0.25">
      <c r="A642" t="s">
        <v>648</v>
      </c>
      <c r="B642" t="s">
        <v>6</v>
      </c>
      <c r="C642" s="1">
        <v>0.57899305555555558</v>
      </c>
      <c r="D642">
        <v>2</v>
      </c>
      <c r="E642" t="str">
        <f>MID(punkt_szczepień__3[[#This Row],[PESEL]],3,1)</f>
        <v>0</v>
      </c>
      <c r="F642">
        <f t="shared" ref="F642:F705" si="10">IF(OR(E642="0",E642="1"),19,IF(OR(E642="2",E642="3"),20,1))</f>
        <v>19</v>
      </c>
      <c r="G642" t="str">
        <f>MID(punkt_szczepień__3[[#This Row],[PESEL]],10,1)</f>
        <v>4</v>
      </c>
      <c r="H642" t="str">
        <f>IF(MOD(punkt_szczepień__3[[#This Row],[l. płeć]],2)=1,"M","K")</f>
        <v>K</v>
      </c>
      <c r="I642">
        <f>IF(punkt_szczepień__3[[#This Row],[RODZAJ SZCZEPIONKI]]="Johnson&amp;Johnson",1,IF(punkt_szczepień__3[[#This Row],[KTÓRA DAWKA ]]=2,1,0))</f>
        <v>1</v>
      </c>
      <c r="J642">
        <f>HOUR(punkt_szczepień__3[[#This Row],[GODZINA ZASZCZEPIENIA]])</f>
        <v>13</v>
      </c>
      <c r="K642">
        <f>punkt_szczepień__3[[#This Row],[godz]]-7</f>
        <v>6</v>
      </c>
      <c r="L642">
        <f>VALUE(MID(punkt_szczepień__3[[#This Row],[PESEL]],1,1))</f>
        <v>5</v>
      </c>
    </row>
    <row r="643" spans="1:12" x14ac:dyDescent="0.25">
      <c r="A643" t="s">
        <v>649</v>
      </c>
      <c r="B643" t="s">
        <v>7</v>
      </c>
      <c r="C643" s="1">
        <v>0.5795717592592593</v>
      </c>
      <c r="D643">
        <v>2</v>
      </c>
      <c r="E643" t="str">
        <f>MID(punkt_szczepień__3[[#This Row],[PESEL]],3,1)</f>
        <v>0</v>
      </c>
      <c r="F643">
        <f t="shared" si="10"/>
        <v>19</v>
      </c>
      <c r="G643" t="str">
        <f>MID(punkt_szczepień__3[[#This Row],[PESEL]],10,1)</f>
        <v>7</v>
      </c>
      <c r="H643" t="str">
        <f>IF(MOD(punkt_szczepień__3[[#This Row],[l. płeć]],2)=1,"M","K")</f>
        <v>M</v>
      </c>
      <c r="I643">
        <f>IF(punkt_szczepień__3[[#This Row],[RODZAJ SZCZEPIONKI]]="Johnson&amp;Johnson",1,IF(punkt_szczepień__3[[#This Row],[KTÓRA DAWKA ]]=2,1,0))</f>
        <v>1</v>
      </c>
      <c r="J643">
        <f>HOUR(punkt_szczepień__3[[#This Row],[GODZINA ZASZCZEPIENIA]])</f>
        <v>13</v>
      </c>
      <c r="K643">
        <f>punkt_szczepień__3[[#This Row],[godz]]-7</f>
        <v>6</v>
      </c>
      <c r="L643">
        <f>VALUE(MID(punkt_szczepień__3[[#This Row],[PESEL]],1,1))</f>
        <v>8</v>
      </c>
    </row>
    <row r="644" spans="1:12" x14ac:dyDescent="0.25">
      <c r="A644" t="s">
        <v>650</v>
      </c>
      <c r="B644" t="s">
        <v>7</v>
      </c>
      <c r="C644" s="1">
        <v>0.58015046296296291</v>
      </c>
      <c r="D644">
        <v>2</v>
      </c>
      <c r="E644" t="str">
        <f>MID(punkt_szczepień__3[[#This Row],[PESEL]],3,1)</f>
        <v>0</v>
      </c>
      <c r="F644">
        <f t="shared" si="10"/>
        <v>19</v>
      </c>
      <c r="G644" t="str">
        <f>MID(punkt_szczepień__3[[#This Row],[PESEL]],10,1)</f>
        <v>5</v>
      </c>
      <c r="H644" t="str">
        <f>IF(MOD(punkt_szczepień__3[[#This Row],[l. płeć]],2)=1,"M","K")</f>
        <v>M</v>
      </c>
      <c r="I644">
        <f>IF(punkt_szczepień__3[[#This Row],[RODZAJ SZCZEPIONKI]]="Johnson&amp;Johnson",1,IF(punkt_szczepień__3[[#This Row],[KTÓRA DAWKA ]]=2,1,0))</f>
        <v>1</v>
      </c>
      <c r="J644">
        <f>HOUR(punkt_szczepień__3[[#This Row],[GODZINA ZASZCZEPIENIA]])</f>
        <v>13</v>
      </c>
      <c r="K644">
        <f>punkt_szczepień__3[[#This Row],[godz]]-7</f>
        <v>6</v>
      </c>
      <c r="L644">
        <f>VALUE(MID(punkt_szczepień__3[[#This Row],[PESEL]],1,1))</f>
        <v>6</v>
      </c>
    </row>
    <row r="645" spans="1:12" x14ac:dyDescent="0.25">
      <c r="A645" t="s">
        <v>651</v>
      </c>
      <c r="B645" t="s">
        <v>5</v>
      </c>
      <c r="C645" s="1">
        <v>0.58043981481481477</v>
      </c>
      <c r="D645">
        <v>1</v>
      </c>
      <c r="E645" t="str">
        <f>MID(punkt_szczepień__3[[#This Row],[PESEL]],3,1)</f>
        <v>0</v>
      </c>
      <c r="F645">
        <f t="shared" si="10"/>
        <v>19</v>
      </c>
      <c r="G645" t="str">
        <f>MID(punkt_szczepień__3[[#This Row],[PESEL]],10,1)</f>
        <v>8</v>
      </c>
      <c r="H645" t="str">
        <f>IF(MOD(punkt_szczepień__3[[#This Row],[l. płeć]],2)=1,"M","K")</f>
        <v>K</v>
      </c>
      <c r="I645">
        <f>IF(punkt_szczepień__3[[#This Row],[RODZAJ SZCZEPIONKI]]="Johnson&amp;Johnson",1,IF(punkt_szczepień__3[[#This Row],[KTÓRA DAWKA ]]=2,1,0))</f>
        <v>1</v>
      </c>
      <c r="J645">
        <f>HOUR(punkt_szczepień__3[[#This Row],[GODZINA ZASZCZEPIENIA]])</f>
        <v>13</v>
      </c>
      <c r="K645">
        <f>punkt_szczepień__3[[#This Row],[godz]]-7</f>
        <v>6</v>
      </c>
      <c r="L645">
        <f>VALUE(MID(punkt_szczepień__3[[#This Row],[PESEL]],1,1))</f>
        <v>7</v>
      </c>
    </row>
    <row r="646" spans="1:12" x14ac:dyDescent="0.25">
      <c r="A646" t="s">
        <v>652</v>
      </c>
      <c r="B646" t="s">
        <v>5</v>
      </c>
      <c r="C646" s="1">
        <v>0.58072916666666663</v>
      </c>
      <c r="D646">
        <v>1</v>
      </c>
      <c r="E646" t="str">
        <f>MID(punkt_szczepień__3[[#This Row],[PESEL]],3,1)</f>
        <v>0</v>
      </c>
      <c r="F646">
        <f t="shared" si="10"/>
        <v>19</v>
      </c>
      <c r="G646" t="str">
        <f>MID(punkt_szczepień__3[[#This Row],[PESEL]],10,1)</f>
        <v>2</v>
      </c>
      <c r="H646" t="str">
        <f>IF(MOD(punkt_szczepień__3[[#This Row],[l. płeć]],2)=1,"M","K")</f>
        <v>K</v>
      </c>
      <c r="I646">
        <f>IF(punkt_szczepień__3[[#This Row],[RODZAJ SZCZEPIONKI]]="Johnson&amp;Johnson",1,IF(punkt_szczepień__3[[#This Row],[KTÓRA DAWKA ]]=2,1,0))</f>
        <v>1</v>
      </c>
      <c r="J646">
        <f>HOUR(punkt_szczepień__3[[#This Row],[GODZINA ZASZCZEPIENIA]])</f>
        <v>13</v>
      </c>
      <c r="K646">
        <f>punkt_szczepień__3[[#This Row],[godz]]-7</f>
        <v>6</v>
      </c>
      <c r="L646">
        <f>VALUE(MID(punkt_szczepień__3[[#This Row],[PESEL]],1,1))</f>
        <v>9</v>
      </c>
    </row>
    <row r="647" spans="1:12" x14ac:dyDescent="0.25">
      <c r="A647" t="s">
        <v>653</v>
      </c>
      <c r="B647" t="s">
        <v>7</v>
      </c>
      <c r="C647" s="1">
        <v>0.58130787037037035</v>
      </c>
      <c r="D647">
        <v>2</v>
      </c>
      <c r="E647" t="str">
        <f>MID(punkt_szczepień__3[[#This Row],[PESEL]],3,1)</f>
        <v>1</v>
      </c>
      <c r="F647">
        <f t="shared" si="10"/>
        <v>19</v>
      </c>
      <c r="G647" t="str">
        <f>MID(punkt_szczepień__3[[#This Row],[PESEL]],10,1)</f>
        <v>3</v>
      </c>
      <c r="H647" t="str">
        <f>IF(MOD(punkt_szczepień__3[[#This Row],[l. płeć]],2)=1,"M","K")</f>
        <v>M</v>
      </c>
      <c r="I647">
        <f>IF(punkt_szczepień__3[[#This Row],[RODZAJ SZCZEPIONKI]]="Johnson&amp;Johnson",1,IF(punkt_szczepień__3[[#This Row],[KTÓRA DAWKA ]]=2,1,0))</f>
        <v>1</v>
      </c>
      <c r="J647">
        <f>HOUR(punkt_szczepień__3[[#This Row],[GODZINA ZASZCZEPIENIA]])</f>
        <v>13</v>
      </c>
      <c r="K647">
        <f>punkt_szczepień__3[[#This Row],[godz]]-7</f>
        <v>6</v>
      </c>
      <c r="L647">
        <f>VALUE(MID(punkt_szczepień__3[[#This Row],[PESEL]],1,1))</f>
        <v>7</v>
      </c>
    </row>
    <row r="648" spans="1:12" x14ac:dyDescent="0.25">
      <c r="A648" t="s">
        <v>654</v>
      </c>
      <c r="B648" t="s">
        <v>7</v>
      </c>
      <c r="C648" s="1">
        <v>0.58188657407407407</v>
      </c>
      <c r="D648">
        <v>2</v>
      </c>
      <c r="E648" t="str">
        <f>MID(punkt_szczepień__3[[#This Row],[PESEL]],3,1)</f>
        <v>0</v>
      </c>
      <c r="F648">
        <f t="shared" si="10"/>
        <v>19</v>
      </c>
      <c r="G648" t="str">
        <f>MID(punkt_szczepień__3[[#This Row],[PESEL]],10,1)</f>
        <v>6</v>
      </c>
      <c r="H648" t="str">
        <f>IF(MOD(punkt_szczepień__3[[#This Row],[l. płeć]],2)=1,"M","K")</f>
        <v>K</v>
      </c>
      <c r="I648">
        <f>IF(punkt_szczepień__3[[#This Row],[RODZAJ SZCZEPIONKI]]="Johnson&amp;Johnson",1,IF(punkt_szczepień__3[[#This Row],[KTÓRA DAWKA ]]=2,1,0))</f>
        <v>1</v>
      </c>
      <c r="J648">
        <f>HOUR(punkt_szczepień__3[[#This Row],[GODZINA ZASZCZEPIENIA]])</f>
        <v>13</v>
      </c>
      <c r="K648">
        <f>punkt_szczepień__3[[#This Row],[godz]]-7</f>
        <v>6</v>
      </c>
      <c r="L648">
        <f>VALUE(MID(punkt_szczepień__3[[#This Row],[PESEL]],1,1))</f>
        <v>6</v>
      </c>
    </row>
    <row r="649" spans="1:12" x14ac:dyDescent="0.25">
      <c r="A649" t="s">
        <v>655</v>
      </c>
      <c r="B649" t="s">
        <v>7</v>
      </c>
      <c r="C649" s="1">
        <v>0.58246527777777779</v>
      </c>
      <c r="D649">
        <v>2</v>
      </c>
      <c r="E649" t="str">
        <f>MID(punkt_szczepień__3[[#This Row],[PESEL]],3,1)</f>
        <v>0</v>
      </c>
      <c r="F649">
        <f t="shared" si="10"/>
        <v>19</v>
      </c>
      <c r="G649" t="str">
        <f>MID(punkt_szczepień__3[[#This Row],[PESEL]],10,1)</f>
        <v>3</v>
      </c>
      <c r="H649" t="str">
        <f>IF(MOD(punkt_szczepień__3[[#This Row],[l. płeć]],2)=1,"M","K")</f>
        <v>M</v>
      </c>
      <c r="I649">
        <f>IF(punkt_szczepień__3[[#This Row],[RODZAJ SZCZEPIONKI]]="Johnson&amp;Johnson",1,IF(punkt_szczepień__3[[#This Row],[KTÓRA DAWKA ]]=2,1,0))</f>
        <v>1</v>
      </c>
      <c r="J649">
        <f>HOUR(punkt_szczepień__3[[#This Row],[GODZINA ZASZCZEPIENIA]])</f>
        <v>13</v>
      </c>
      <c r="K649">
        <f>punkt_szczepień__3[[#This Row],[godz]]-7</f>
        <v>6</v>
      </c>
      <c r="L649">
        <f>VALUE(MID(punkt_szczepień__3[[#This Row],[PESEL]],1,1))</f>
        <v>8</v>
      </c>
    </row>
    <row r="650" spans="1:12" x14ac:dyDescent="0.25">
      <c r="A650" t="s">
        <v>656</v>
      </c>
      <c r="B650" t="s">
        <v>5</v>
      </c>
      <c r="C650" s="1">
        <v>0.58275462962962965</v>
      </c>
      <c r="D650">
        <v>1</v>
      </c>
      <c r="E650" t="str">
        <f>MID(punkt_szczepień__3[[#This Row],[PESEL]],3,1)</f>
        <v>1</v>
      </c>
      <c r="F650">
        <f t="shared" si="10"/>
        <v>19</v>
      </c>
      <c r="G650" t="str">
        <f>MID(punkt_szczepień__3[[#This Row],[PESEL]],10,1)</f>
        <v>5</v>
      </c>
      <c r="H650" t="str">
        <f>IF(MOD(punkt_szczepień__3[[#This Row],[l. płeć]],2)=1,"M","K")</f>
        <v>M</v>
      </c>
      <c r="I650">
        <f>IF(punkt_szczepień__3[[#This Row],[RODZAJ SZCZEPIONKI]]="Johnson&amp;Johnson",1,IF(punkt_szczepień__3[[#This Row],[KTÓRA DAWKA ]]=2,1,0))</f>
        <v>1</v>
      </c>
      <c r="J650">
        <f>HOUR(punkt_szczepień__3[[#This Row],[GODZINA ZASZCZEPIENIA]])</f>
        <v>13</v>
      </c>
      <c r="K650">
        <f>punkt_szczepień__3[[#This Row],[godz]]-7</f>
        <v>6</v>
      </c>
      <c r="L650">
        <f>VALUE(MID(punkt_szczepień__3[[#This Row],[PESEL]],1,1))</f>
        <v>8</v>
      </c>
    </row>
    <row r="651" spans="1:12" x14ac:dyDescent="0.25">
      <c r="A651" t="s">
        <v>657</v>
      </c>
      <c r="B651" t="s">
        <v>4</v>
      </c>
      <c r="C651" s="1">
        <v>0.58333333333333337</v>
      </c>
      <c r="D651">
        <v>2</v>
      </c>
      <c r="E651" t="str">
        <f>MID(punkt_szczepień__3[[#This Row],[PESEL]],3,1)</f>
        <v>1</v>
      </c>
      <c r="F651">
        <f t="shared" si="10"/>
        <v>19</v>
      </c>
      <c r="G651" t="str">
        <f>MID(punkt_szczepień__3[[#This Row],[PESEL]],10,1)</f>
        <v>4</v>
      </c>
      <c r="H651" t="str">
        <f>IF(MOD(punkt_szczepień__3[[#This Row],[l. płeć]],2)=1,"M","K")</f>
        <v>K</v>
      </c>
      <c r="I651">
        <f>IF(punkt_szczepień__3[[#This Row],[RODZAJ SZCZEPIONKI]]="Johnson&amp;Johnson",1,IF(punkt_szczepień__3[[#This Row],[KTÓRA DAWKA ]]=2,1,0))</f>
        <v>1</v>
      </c>
      <c r="J651">
        <f>HOUR(punkt_szczepień__3[[#This Row],[GODZINA ZASZCZEPIENIA]])</f>
        <v>14</v>
      </c>
      <c r="K651">
        <f>punkt_szczepień__3[[#This Row],[godz]]-7</f>
        <v>7</v>
      </c>
      <c r="L651">
        <f>VALUE(MID(punkt_szczepień__3[[#This Row],[PESEL]],1,1))</f>
        <v>3</v>
      </c>
    </row>
    <row r="652" spans="1:12" x14ac:dyDescent="0.25">
      <c r="A652" t="s">
        <v>658</v>
      </c>
      <c r="B652" t="s">
        <v>4</v>
      </c>
      <c r="C652" s="1">
        <v>0.58391203703703709</v>
      </c>
      <c r="D652">
        <v>2</v>
      </c>
      <c r="E652" t="str">
        <f>MID(punkt_szczepień__3[[#This Row],[PESEL]],3,1)</f>
        <v>0</v>
      </c>
      <c r="F652">
        <f t="shared" si="10"/>
        <v>19</v>
      </c>
      <c r="G652" t="str">
        <f>MID(punkt_szczepień__3[[#This Row],[PESEL]],10,1)</f>
        <v>9</v>
      </c>
      <c r="H652" t="str">
        <f>IF(MOD(punkt_szczepień__3[[#This Row],[l. płeć]],2)=1,"M","K")</f>
        <v>M</v>
      </c>
      <c r="I652">
        <f>IF(punkt_szczepień__3[[#This Row],[RODZAJ SZCZEPIONKI]]="Johnson&amp;Johnson",1,IF(punkt_szczepień__3[[#This Row],[KTÓRA DAWKA ]]=2,1,0))</f>
        <v>1</v>
      </c>
      <c r="J652">
        <f>HOUR(punkt_szczepień__3[[#This Row],[GODZINA ZASZCZEPIENIA]])</f>
        <v>14</v>
      </c>
      <c r="K652">
        <f>punkt_szczepień__3[[#This Row],[godz]]-7</f>
        <v>7</v>
      </c>
      <c r="L652">
        <f>VALUE(MID(punkt_szczepień__3[[#This Row],[PESEL]],1,1))</f>
        <v>6</v>
      </c>
    </row>
    <row r="653" spans="1:12" x14ac:dyDescent="0.25">
      <c r="A653" t="s">
        <v>659</v>
      </c>
      <c r="B653" t="s">
        <v>4</v>
      </c>
      <c r="C653" s="1">
        <v>0.5844907407407407</v>
      </c>
      <c r="D653">
        <v>2</v>
      </c>
      <c r="E653" t="str">
        <f>MID(punkt_szczepień__3[[#This Row],[PESEL]],3,1)</f>
        <v>0</v>
      </c>
      <c r="F653">
        <f t="shared" si="10"/>
        <v>19</v>
      </c>
      <c r="G653" t="str">
        <f>MID(punkt_szczepień__3[[#This Row],[PESEL]],10,1)</f>
        <v>7</v>
      </c>
      <c r="H653" t="str">
        <f>IF(MOD(punkt_szczepień__3[[#This Row],[l. płeć]],2)=1,"M","K")</f>
        <v>M</v>
      </c>
      <c r="I653">
        <f>IF(punkt_szczepień__3[[#This Row],[RODZAJ SZCZEPIONKI]]="Johnson&amp;Johnson",1,IF(punkt_szczepień__3[[#This Row],[KTÓRA DAWKA ]]=2,1,0))</f>
        <v>1</v>
      </c>
      <c r="J653">
        <f>HOUR(punkt_szczepień__3[[#This Row],[GODZINA ZASZCZEPIENIA]])</f>
        <v>14</v>
      </c>
      <c r="K653">
        <f>punkt_szczepień__3[[#This Row],[godz]]-7</f>
        <v>7</v>
      </c>
      <c r="L653">
        <f>VALUE(MID(punkt_szczepień__3[[#This Row],[PESEL]],1,1))</f>
        <v>5</v>
      </c>
    </row>
    <row r="654" spans="1:12" x14ac:dyDescent="0.25">
      <c r="A654" t="s">
        <v>660</v>
      </c>
      <c r="B654" t="s">
        <v>6</v>
      </c>
      <c r="C654" s="1">
        <v>0.58478009259259256</v>
      </c>
      <c r="D654">
        <v>1</v>
      </c>
      <c r="E654" t="str">
        <f>MID(punkt_szczepień__3[[#This Row],[PESEL]],3,1)</f>
        <v>0</v>
      </c>
      <c r="F654">
        <f t="shared" si="10"/>
        <v>19</v>
      </c>
      <c r="G654" t="str">
        <f>MID(punkt_szczepień__3[[#This Row],[PESEL]],10,1)</f>
        <v>1</v>
      </c>
      <c r="H654" t="str">
        <f>IF(MOD(punkt_szczepień__3[[#This Row],[l. płeć]],2)=1,"M","K")</f>
        <v>M</v>
      </c>
      <c r="I654">
        <f>IF(punkt_szczepień__3[[#This Row],[RODZAJ SZCZEPIONKI]]="Johnson&amp;Johnson",1,IF(punkt_szczepień__3[[#This Row],[KTÓRA DAWKA ]]=2,1,0))</f>
        <v>0</v>
      </c>
      <c r="J654">
        <f>HOUR(punkt_szczepień__3[[#This Row],[GODZINA ZASZCZEPIENIA]])</f>
        <v>14</v>
      </c>
      <c r="K654">
        <f>punkt_szczepień__3[[#This Row],[godz]]-7</f>
        <v>7</v>
      </c>
      <c r="L654">
        <f>VALUE(MID(punkt_szczepień__3[[#This Row],[PESEL]],1,1))</f>
        <v>4</v>
      </c>
    </row>
    <row r="655" spans="1:12" x14ac:dyDescent="0.25">
      <c r="A655" t="s">
        <v>661</v>
      </c>
      <c r="B655" t="s">
        <v>6</v>
      </c>
      <c r="C655" s="1">
        <v>0.58535879629629628</v>
      </c>
      <c r="D655">
        <v>2</v>
      </c>
      <c r="E655" t="str">
        <f>MID(punkt_szczepień__3[[#This Row],[PESEL]],3,1)</f>
        <v>0</v>
      </c>
      <c r="F655">
        <f t="shared" si="10"/>
        <v>19</v>
      </c>
      <c r="G655" t="str">
        <f>MID(punkt_szczepień__3[[#This Row],[PESEL]],10,1)</f>
        <v>4</v>
      </c>
      <c r="H655" t="str">
        <f>IF(MOD(punkt_szczepień__3[[#This Row],[l. płeć]],2)=1,"M","K")</f>
        <v>K</v>
      </c>
      <c r="I655">
        <f>IF(punkt_szczepień__3[[#This Row],[RODZAJ SZCZEPIONKI]]="Johnson&amp;Johnson",1,IF(punkt_szczepień__3[[#This Row],[KTÓRA DAWKA ]]=2,1,0))</f>
        <v>1</v>
      </c>
      <c r="J655">
        <f>HOUR(punkt_szczepień__3[[#This Row],[GODZINA ZASZCZEPIENIA]])</f>
        <v>14</v>
      </c>
      <c r="K655">
        <f>punkt_szczepień__3[[#This Row],[godz]]-7</f>
        <v>7</v>
      </c>
      <c r="L655">
        <f>VALUE(MID(punkt_szczepień__3[[#This Row],[PESEL]],1,1))</f>
        <v>9</v>
      </c>
    </row>
    <row r="656" spans="1:12" x14ac:dyDescent="0.25">
      <c r="A656" t="s">
        <v>662</v>
      </c>
      <c r="B656" t="s">
        <v>5</v>
      </c>
      <c r="C656" s="1">
        <v>0.58564814814814814</v>
      </c>
      <c r="D656">
        <v>1</v>
      </c>
      <c r="E656" t="str">
        <f>MID(punkt_szczepień__3[[#This Row],[PESEL]],3,1)</f>
        <v>0</v>
      </c>
      <c r="F656">
        <f t="shared" si="10"/>
        <v>19</v>
      </c>
      <c r="G656" t="str">
        <f>MID(punkt_szczepień__3[[#This Row],[PESEL]],10,1)</f>
        <v>2</v>
      </c>
      <c r="H656" t="str">
        <f>IF(MOD(punkt_szczepień__3[[#This Row],[l. płeć]],2)=1,"M","K")</f>
        <v>K</v>
      </c>
      <c r="I656">
        <f>IF(punkt_szczepień__3[[#This Row],[RODZAJ SZCZEPIONKI]]="Johnson&amp;Johnson",1,IF(punkt_szczepień__3[[#This Row],[KTÓRA DAWKA ]]=2,1,0))</f>
        <v>1</v>
      </c>
      <c r="J656">
        <f>HOUR(punkt_szczepień__3[[#This Row],[GODZINA ZASZCZEPIENIA]])</f>
        <v>14</v>
      </c>
      <c r="K656">
        <f>punkt_szczepień__3[[#This Row],[godz]]-7</f>
        <v>7</v>
      </c>
      <c r="L656">
        <f>VALUE(MID(punkt_szczepień__3[[#This Row],[PESEL]],1,1))</f>
        <v>3</v>
      </c>
    </row>
    <row r="657" spans="1:12" x14ac:dyDescent="0.25">
      <c r="A657" t="s">
        <v>663</v>
      </c>
      <c r="B657" t="s">
        <v>6</v>
      </c>
      <c r="C657" s="1">
        <v>0.58622685185185186</v>
      </c>
      <c r="D657">
        <v>2</v>
      </c>
      <c r="E657" t="str">
        <f>MID(punkt_szczepień__3[[#This Row],[PESEL]],3,1)</f>
        <v>0</v>
      </c>
      <c r="F657">
        <f t="shared" si="10"/>
        <v>19</v>
      </c>
      <c r="G657" t="str">
        <f>MID(punkt_szczepień__3[[#This Row],[PESEL]],10,1)</f>
        <v>4</v>
      </c>
      <c r="H657" t="str">
        <f>IF(MOD(punkt_szczepień__3[[#This Row],[l. płeć]],2)=1,"M","K")</f>
        <v>K</v>
      </c>
      <c r="I657">
        <f>IF(punkt_szczepień__3[[#This Row],[RODZAJ SZCZEPIONKI]]="Johnson&amp;Johnson",1,IF(punkt_szczepień__3[[#This Row],[KTÓRA DAWKA ]]=2,1,0))</f>
        <v>1</v>
      </c>
      <c r="J657">
        <f>HOUR(punkt_szczepień__3[[#This Row],[GODZINA ZASZCZEPIENIA]])</f>
        <v>14</v>
      </c>
      <c r="K657">
        <f>punkt_szczepień__3[[#This Row],[godz]]-7</f>
        <v>7</v>
      </c>
      <c r="L657">
        <f>VALUE(MID(punkt_szczepień__3[[#This Row],[PESEL]],1,1))</f>
        <v>8</v>
      </c>
    </row>
    <row r="658" spans="1:12" x14ac:dyDescent="0.25">
      <c r="A658" t="s">
        <v>664</v>
      </c>
      <c r="B658" t="s">
        <v>5</v>
      </c>
      <c r="C658" s="1">
        <v>0.58651620370370372</v>
      </c>
      <c r="D658">
        <v>1</v>
      </c>
      <c r="E658" t="str">
        <f>MID(punkt_szczepień__3[[#This Row],[PESEL]],3,1)</f>
        <v>0</v>
      </c>
      <c r="F658">
        <f t="shared" si="10"/>
        <v>19</v>
      </c>
      <c r="G658" t="str">
        <f>MID(punkt_szczepień__3[[#This Row],[PESEL]],10,1)</f>
        <v>8</v>
      </c>
      <c r="H658" t="str">
        <f>IF(MOD(punkt_szczepień__3[[#This Row],[l. płeć]],2)=1,"M","K")</f>
        <v>K</v>
      </c>
      <c r="I658">
        <f>IF(punkt_szczepień__3[[#This Row],[RODZAJ SZCZEPIONKI]]="Johnson&amp;Johnson",1,IF(punkt_szczepień__3[[#This Row],[KTÓRA DAWKA ]]=2,1,0))</f>
        <v>1</v>
      </c>
      <c r="J658">
        <f>HOUR(punkt_szczepień__3[[#This Row],[GODZINA ZASZCZEPIENIA]])</f>
        <v>14</v>
      </c>
      <c r="K658">
        <f>punkt_szczepień__3[[#This Row],[godz]]-7</f>
        <v>7</v>
      </c>
      <c r="L658">
        <f>VALUE(MID(punkt_szczepień__3[[#This Row],[PESEL]],1,1))</f>
        <v>3</v>
      </c>
    </row>
    <row r="659" spans="1:12" x14ac:dyDescent="0.25">
      <c r="A659" t="s">
        <v>665</v>
      </c>
      <c r="B659" t="s">
        <v>5</v>
      </c>
      <c r="C659" s="1">
        <v>0.58680555555555558</v>
      </c>
      <c r="D659">
        <v>1</v>
      </c>
      <c r="E659" t="str">
        <f>MID(punkt_szczepień__3[[#This Row],[PESEL]],3,1)</f>
        <v>2</v>
      </c>
      <c r="F659">
        <f t="shared" si="10"/>
        <v>20</v>
      </c>
      <c r="G659" t="str">
        <f>MID(punkt_szczepień__3[[#This Row],[PESEL]],10,1)</f>
        <v>4</v>
      </c>
      <c r="H659" t="str">
        <f>IF(MOD(punkt_szczepień__3[[#This Row],[l. płeć]],2)=1,"M","K")</f>
        <v>K</v>
      </c>
      <c r="I659">
        <f>IF(punkt_szczepień__3[[#This Row],[RODZAJ SZCZEPIONKI]]="Johnson&amp;Johnson",1,IF(punkt_szczepień__3[[#This Row],[KTÓRA DAWKA ]]=2,1,0))</f>
        <v>1</v>
      </c>
      <c r="J659">
        <f>HOUR(punkt_szczepień__3[[#This Row],[GODZINA ZASZCZEPIENIA]])</f>
        <v>14</v>
      </c>
      <c r="K659">
        <f>punkt_szczepień__3[[#This Row],[godz]]-7</f>
        <v>7</v>
      </c>
      <c r="L659">
        <f>VALUE(MID(punkt_szczepień__3[[#This Row],[PESEL]],1,1))</f>
        <v>0</v>
      </c>
    </row>
    <row r="660" spans="1:12" x14ac:dyDescent="0.25">
      <c r="A660" t="s">
        <v>666</v>
      </c>
      <c r="B660" t="s">
        <v>7</v>
      </c>
      <c r="C660" s="1">
        <v>0.58709490740740744</v>
      </c>
      <c r="D660">
        <v>1</v>
      </c>
      <c r="E660" t="str">
        <f>MID(punkt_szczepień__3[[#This Row],[PESEL]],3,1)</f>
        <v>0</v>
      </c>
      <c r="F660">
        <f t="shared" si="10"/>
        <v>19</v>
      </c>
      <c r="G660" t="str">
        <f>MID(punkt_szczepień__3[[#This Row],[PESEL]],10,1)</f>
        <v>7</v>
      </c>
      <c r="H660" t="str">
        <f>IF(MOD(punkt_szczepień__3[[#This Row],[l. płeć]],2)=1,"M","K")</f>
        <v>M</v>
      </c>
      <c r="I660">
        <f>IF(punkt_szczepień__3[[#This Row],[RODZAJ SZCZEPIONKI]]="Johnson&amp;Johnson",1,IF(punkt_szczepień__3[[#This Row],[KTÓRA DAWKA ]]=2,1,0))</f>
        <v>0</v>
      </c>
      <c r="J660">
        <f>HOUR(punkt_szczepień__3[[#This Row],[GODZINA ZASZCZEPIENIA]])</f>
        <v>14</v>
      </c>
      <c r="K660">
        <f>punkt_szczepień__3[[#This Row],[godz]]-7</f>
        <v>7</v>
      </c>
      <c r="L660">
        <f>VALUE(MID(punkt_szczepień__3[[#This Row],[PESEL]],1,1))</f>
        <v>9</v>
      </c>
    </row>
    <row r="661" spans="1:12" x14ac:dyDescent="0.25">
      <c r="A661" t="s">
        <v>667</v>
      </c>
      <c r="B661" t="s">
        <v>7</v>
      </c>
      <c r="C661" s="1">
        <v>0.5873842592592593</v>
      </c>
      <c r="D661">
        <v>1</v>
      </c>
      <c r="E661" t="str">
        <f>MID(punkt_szczepień__3[[#This Row],[PESEL]],3,1)</f>
        <v>0</v>
      </c>
      <c r="F661">
        <f t="shared" si="10"/>
        <v>19</v>
      </c>
      <c r="G661" t="str">
        <f>MID(punkt_szczepień__3[[#This Row],[PESEL]],10,1)</f>
        <v>9</v>
      </c>
      <c r="H661" t="str">
        <f>IF(MOD(punkt_szczepień__3[[#This Row],[l. płeć]],2)=1,"M","K")</f>
        <v>M</v>
      </c>
      <c r="I661">
        <f>IF(punkt_szczepień__3[[#This Row],[RODZAJ SZCZEPIONKI]]="Johnson&amp;Johnson",1,IF(punkt_szczepień__3[[#This Row],[KTÓRA DAWKA ]]=2,1,0))</f>
        <v>0</v>
      </c>
      <c r="J661">
        <f>HOUR(punkt_szczepień__3[[#This Row],[GODZINA ZASZCZEPIENIA]])</f>
        <v>14</v>
      </c>
      <c r="K661">
        <f>punkt_szczepień__3[[#This Row],[godz]]-7</f>
        <v>7</v>
      </c>
      <c r="L661">
        <f>VALUE(MID(punkt_szczepień__3[[#This Row],[PESEL]],1,1))</f>
        <v>8</v>
      </c>
    </row>
    <row r="662" spans="1:12" x14ac:dyDescent="0.25">
      <c r="A662" t="s">
        <v>668</v>
      </c>
      <c r="B662" t="s">
        <v>5</v>
      </c>
      <c r="C662" s="1">
        <v>0.58767361111111116</v>
      </c>
      <c r="D662">
        <v>1</v>
      </c>
      <c r="E662" t="str">
        <f>MID(punkt_szczepień__3[[#This Row],[PESEL]],3,1)</f>
        <v>0</v>
      </c>
      <c r="F662">
        <f t="shared" si="10"/>
        <v>19</v>
      </c>
      <c r="G662" t="str">
        <f>MID(punkt_szczepień__3[[#This Row],[PESEL]],10,1)</f>
        <v>4</v>
      </c>
      <c r="H662" t="str">
        <f>IF(MOD(punkt_szczepień__3[[#This Row],[l. płeć]],2)=1,"M","K")</f>
        <v>K</v>
      </c>
      <c r="I662">
        <f>IF(punkt_szczepień__3[[#This Row],[RODZAJ SZCZEPIONKI]]="Johnson&amp;Johnson",1,IF(punkt_szczepień__3[[#This Row],[KTÓRA DAWKA ]]=2,1,0))</f>
        <v>1</v>
      </c>
      <c r="J662">
        <f>HOUR(punkt_szczepień__3[[#This Row],[GODZINA ZASZCZEPIENIA]])</f>
        <v>14</v>
      </c>
      <c r="K662">
        <f>punkt_szczepień__3[[#This Row],[godz]]-7</f>
        <v>7</v>
      </c>
      <c r="L662">
        <f>VALUE(MID(punkt_szczepień__3[[#This Row],[PESEL]],1,1))</f>
        <v>5</v>
      </c>
    </row>
    <row r="663" spans="1:12" x14ac:dyDescent="0.25">
      <c r="A663" t="s">
        <v>669</v>
      </c>
      <c r="B663" t="s">
        <v>6</v>
      </c>
      <c r="C663" s="1">
        <v>0.58796296296296291</v>
      </c>
      <c r="D663">
        <v>1</v>
      </c>
      <c r="E663" t="str">
        <f>MID(punkt_szczepień__3[[#This Row],[PESEL]],3,1)</f>
        <v>2</v>
      </c>
      <c r="F663">
        <f t="shared" si="10"/>
        <v>20</v>
      </c>
      <c r="G663" t="str">
        <f>MID(punkt_szczepień__3[[#This Row],[PESEL]],10,1)</f>
        <v>3</v>
      </c>
      <c r="H663" t="str">
        <f>IF(MOD(punkt_szczepień__3[[#This Row],[l. płeć]],2)=1,"M","K")</f>
        <v>M</v>
      </c>
      <c r="I663">
        <f>IF(punkt_szczepień__3[[#This Row],[RODZAJ SZCZEPIONKI]]="Johnson&amp;Johnson",1,IF(punkt_szczepień__3[[#This Row],[KTÓRA DAWKA ]]=2,1,0))</f>
        <v>0</v>
      </c>
      <c r="J663">
        <f>HOUR(punkt_szczepień__3[[#This Row],[GODZINA ZASZCZEPIENIA]])</f>
        <v>14</v>
      </c>
      <c r="K663">
        <f>punkt_szczepień__3[[#This Row],[godz]]-7</f>
        <v>7</v>
      </c>
      <c r="L663">
        <f>VALUE(MID(punkt_szczepień__3[[#This Row],[PESEL]],1,1))</f>
        <v>0</v>
      </c>
    </row>
    <row r="664" spans="1:12" x14ac:dyDescent="0.25">
      <c r="A664" t="s">
        <v>670</v>
      </c>
      <c r="B664" t="s">
        <v>6</v>
      </c>
      <c r="C664" s="1">
        <v>0.58854166666666663</v>
      </c>
      <c r="D664">
        <v>2</v>
      </c>
      <c r="E664" t="str">
        <f>MID(punkt_szczepień__3[[#This Row],[PESEL]],3,1)</f>
        <v>0</v>
      </c>
      <c r="F664">
        <f t="shared" si="10"/>
        <v>19</v>
      </c>
      <c r="G664" t="str">
        <f>MID(punkt_szczepień__3[[#This Row],[PESEL]],10,1)</f>
        <v>5</v>
      </c>
      <c r="H664" t="str">
        <f>IF(MOD(punkt_szczepień__3[[#This Row],[l. płeć]],2)=1,"M","K")</f>
        <v>M</v>
      </c>
      <c r="I664">
        <f>IF(punkt_szczepień__3[[#This Row],[RODZAJ SZCZEPIONKI]]="Johnson&amp;Johnson",1,IF(punkt_szczepień__3[[#This Row],[KTÓRA DAWKA ]]=2,1,0))</f>
        <v>1</v>
      </c>
      <c r="J664">
        <f>HOUR(punkt_szczepień__3[[#This Row],[GODZINA ZASZCZEPIENIA]])</f>
        <v>14</v>
      </c>
      <c r="K664">
        <f>punkt_szczepień__3[[#This Row],[godz]]-7</f>
        <v>7</v>
      </c>
      <c r="L664">
        <f>VALUE(MID(punkt_szczepień__3[[#This Row],[PESEL]],1,1))</f>
        <v>9</v>
      </c>
    </row>
    <row r="665" spans="1:12" x14ac:dyDescent="0.25">
      <c r="A665" t="s">
        <v>671</v>
      </c>
      <c r="B665" t="s">
        <v>6</v>
      </c>
      <c r="C665" s="1">
        <v>0.58883101851851849</v>
      </c>
      <c r="D665">
        <v>1</v>
      </c>
      <c r="E665" t="str">
        <f>MID(punkt_szczepień__3[[#This Row],[PESEL]],3,1)</f>
        <v>0</v>
      </c>
      <c r="F665">
        <f t="shared" si="10"/>
        <v>19</v>
      </c>
      <c r="G665" t="str">
        <f>MID(punkt_szczepień__3[[#This Row],[PESEL]],10,1)</f>
        <v>8</v>
      </c>
      <c r="H665" t="str">
        <f>IF(MOD(punkt_szczepień__3[[#This Row],[l. płeć]],2)=1,"M","K")</f>
        <v>K</v>
      </c>
      <c r="I665">
        <f>IF(punkt_szczepień__3[[#This Row],[RODZAJ SZCZEPIONKI]]="Johnson&amp;Johnson",1,IF(punkt_szczepień__3[[#This Row],[KTÓRA DAWKA ]]=2,1,0))</f>
        <v>0</v>
      </c>
      <c r="J665">
        <f>HOUR(punkt_szczepień__3[[#This Row],[GODZINA ZASZCZEPIENIA]])</f>
        <v>14</v>
      </c>
      <c r="K665">
        <f>punkt_szczepień__3[[#This Row],[godz]]-7</f>
        <v>7</v>
      </c>
      <c r="L665">
        <f>VALUE(MID(punkt_szczepień__3[[#This Row],[PESEL]],1,1))</f>
        <v>9</v>
      </c>
    </row>
    <row r="666" spans="1:12" x14ac:dyDescent="0.25">
      <c r="A666" t="s">
        <v>672</v>
      </c>
      <c r="B666" t="s">
        <v>4</v>
      </c>
      <c r="C666" s="1">
        <v>0.58940972222222221</v>
      </c>
      <c r="D666">
        <v>2</v>
      </c>
      <c r="E666" t="str">
        <f>MID(punkt_szczepień__3[[#This Row],[PESEL]],3,1)</f>
        <v>0</v>
      </c>
      <c r="F666">
        <f t="shared" si="10"/>
        <v>19</v>
      </c>
      <c r="G666" t="str">
        <f>MID(punkt_szczepień__3[[#This Row],[PESEL]],10,1)</f>
        <v>9</v>
      </c>
      <c r="H666" t="str">
        <f>IF(MOD(punkt_szczepień__3[[#This Row],[l. płeć]],2)=1,"M","K")</f>
        <v>M</v>
      </c>
      <c r="I666">
        <f>IF(punkt_szczepień__3[[#This Row],[RODZAJ SZCZEPIONKI]]="Johnson&amp;Johnson",1,IF(punkt_szczepień__3[[#This Row],[KTÓRA DAWKA ]]=2,1,0))</f>
        <v>1</v>
      </c>
      <c r="J666">
        <f>HOUR(punkt_szczepień__3[[#This Row],[GODZINA ZASZCZEPIENIA]])</f>
        <v>14</v>
      </c>
      <c r="K666">
        <f>punkt_szczepień__3[[#This Row],[godz]]-7</f>
        <v>7</v>
      </c>
      <c r="L666">
        <f>VALUE(MID(punkt_szczepień__3[[#This Row],[PESEL]],1,1))</f>
        <v>7</v>
      </c>
    </row>
    <row r="667" spans="1:12" x14ac:dyDescent="0.25">
      <c r="A667" t="s">
        <v>673</v>
      </c>
      <c r="B667" t="s">
        <v>6</v>
      </c>
      <c r="C667" s="1">
        <v>0.58998842592592593</v>
      </c>
      <c r="D667">
        <v>2</v>
      </c>
      <c r="E667" t="str">
        <f>MID(punkt_szczepień__3[[#This Row],[PESEL]],3,1)</f>
        <v>0</v>
      </c>
      <c r="F667">
        <f t="shared" si="10"/>
        <v>19</v>
      </c>
      <c r="G667" t="str">
        <f>MID(punkt_szczepień__3[[#This Row],[PESEL]],10,1)</f>
        <v>6</v>
      </c>
      <c r="H667" t="str">
        <f>IF(MOD(punkt_szczepień__3[[#This Row],[l. płeć]],2)=1,"M","K")</f>
        <v>K</v>
      </c>
      <c r="I667">
        <f>IF(punkt_szczepień__3[[#This Row],[RODZAJ SZCZEPIONKI]]="Johnson&amp;Johnson",1,IF(punkt_szczepień__3[[#This Row],[KTÓRA DAWKA ]]=2,1,0))</f>
        <v>1</v>
      </c>
      <c r="J667">
        <f>HOUR(punkt_szczepień__3[[#This Row],[GODZINA ZASZCZEPIENIA]])</f>
        <v>14</v>
      </c>
      <c r="K667">
        <f>punkt_szczepień__3[[#This Row],[godz]]-7</f>
        <v>7</v>
      </c>
      <c r="L667">
        <f>VALUE(MID(punkt_szczepień__3[[#This Row],[PESEL]],1,1))</f>
        <v>8</v>
      </c>
    </row>
    <row r="668" spans="1:12" x14ac:dyDescent="0.25">
      <c r="A668" t="s">
        <v>674</v>
      </c>
      <c r="B668" t="s">
        <v>5</v>
      </c>
      <c r="C668" s="1">
        <v>0.59027777777777779</v>
      </c>
      <c r="D668">
        <v>1</v>
      </c>
      <c r="E668" t="str">
        <f>MID(punkt_szczepień__3[[#This Row],[PESEL]],3,1)</f>
        <v>1</v>
      </c>
      <c r="F668">
        <f t="shared" si="10"/>
        <v>19</v>
      </c>
      <c r="G668" t="str">
        <f>MID(punkt_szczepień__3[[#This Row],[PESEL]],10,1)</f>
        <v>2</v>
      </c>
      <c r="H668" t="str">
        <f>IF(MOD(punkt_szczepień__3[[#This Row],[l. płeć]],2)=1,"M","K")</f>
        <v>K</v>
      </c>
      <c r="I668">
        <f>IF(punkt_szczepień__3[[#This Row],[RODZAJ SZCZEPIONKI]]="Johnson&amp;Johnson",1,IF(punkt_szczepień__3[[#This Row],[KTÓRA DAWKA ]]=2,1,0))</f>
        <v>1</v>
      </c>
      <c r="J668">
        <f>HOUR(punkt_szczepień__3[[#This Row],[GODZINA ZASZCZEPIENIA]])</f>
        <v>14</v>
      </c>
      <c r="K668">
        <f>punkt_szczepień__3[[#This Row],[godz]]-7</f>
        <v>7</v>
      </c>
      <c r="L668">
        <f>VALUE(MID(punkt_szczepień__3[[#This Row],[PESEL]],1,1))</f>
        <v>9</v>
      </c>
    </row>
    <row r="669" spans="1:12" x14ac:dyDescent="0.25">
      <c r="A669" t="s">
        <v>675</v>
      </c>
      <c r="B669" t="s">
        <v>6</v>
      </c>
      <c r="C669" s="1">
        <v>0.59056712962962965</v>
      </c>
      <c r="D669">
        <v>1</v>
      </c>
      <c r="E669" t="str">
        <f>MID(punkt_szczepień__3[[#This Row],[PESEL]],3,1)</f>
        <v>1</v>
      </c>
      <c r="F669">
        <f t="shared" si="10"/>
        <v>19</v>
      </c>
      <c r="G669" t="str">
        <f>MID(punkt_szczepień__3[[#This Row],[PESEL]],10,1)</f>
        <v>3</v>
      </c>
      <c r="H669" t="str">
        <f>IF(MOD(punkt_szczepień__3[[#This Row],[l. płeć]],2)=1,"M","K")</f>
        <v>M</v>
      </c>
      <c r="I669">
        <f>IF(punkt_szczepień__3[[#This Row],[RODZAJ SZCZEPIONKI]]="Johnson&amp;Johnson",1,IF(punkt_szczepień__3[[#This Row],[KTÓRA DAWKA ]]=2,1,0))</f>
        <v>0</v>
      </c>
      <c r="J669">
        <f>HOUR(punkt_szczepień__3[[#This Row],[GODZINA ZASZCZEPIENIA]])</f>
        <v>14</v>
      </c>
      <c r="K669">
        <f>punkt_szczepień__3[[#This Row],[godz]]-7</f>
        <v>7</v>
      </c>
      <c r="L669">
        <f>VALUE(MID(punkt_szczepień__3[[#This Row],[PESEL]],1,1))</f>
        <v>9</v>
      </c>
    </row>
    <row r="670" spans="1:12" x14ac:dyDescent="0.25">
      <c r="A670" t="s">
        <v>676</v>
      </c>
      <c r="B670" t="s">
        <v>6</v>
      </c>
      <c r="C670" s="1">
        <v>0.59114583333333337</v>
      </c>
      <c r="D670">
        <v>2</v>
      </c>
      <c r="E670" t="str">
        <f>MID(punkt_szczepień__3[[#This Row],[PESEL]],3,1)</f>
        <v>0</v>
      </c>
      <c r="F670">
        <f t="shared" si="10"/>
        <v>19</v>
      </c>
      <c r="G670" t="str">
        <f>MID(punkt_szczepień__3[[#This Row],[PESEL]],10,1)</f>
        <v>1</v>
      </c>
      <c r="H670" t="str">
        <f>IF(MOD(punkt_szczepień__3[[#This Row],[l. płeć]],2)=1,"M","K")</f>
        <v>M</v>
      </c>
      <c r="I670">
        <f>IF(punkt_szczepień__3[[#This Row],[RODZAJ SZCZEPIONKI]]="Johnson&amp;Johnson",1,IF(punkt_szczepień__3[[#This Row],[KTÓRA DAWKA ]]=2,1,0))</f>
        <v>1</v>
      </c>
      <c r="J670">
        <f>HOUR(punkt_szczepień__3[[#This Row],[GODZINA ZASZCZEPIENIA]])</f>
        <v>14</v>
      </c>
      <c r="K670">
        <f>punkt_szczepień__3[[#This Row],[godz]]-7</f>
        <v>7</v>
      </c>
      <c r="L670">
        <f>VALUE(MID(punkt_szczepień__3[[#This Row],[PESEL]],1,1))</f>
        <v>7</v>
      </c>
    </row>
    <row r="671" spans="1:12" x14ac:dyDescent="0.25">
      <c r="A671" t="s">
        <v>677</v>
      </c>
      <c r="B671" t="s">
        <v>6</v>
      </c>
      <c r="C671" s="1">
        <v>0.59143518518518523</v>
      </c>
      <c r="D671">
        <v>1</v>
      </c>
      <c r="E671" t="str">
        <f>MID(punkt_szczepień__3[[#This Row],[PESEL]],3,1)</f>
        <v>0</v>
      </c>
      <c r="F671">
        <f t="shared" si="10"/>
        <v>19</v>
      </c>
      <c r="G671" t="str">
        <f>MID(punkt_szczepień__3[[#This Row],[PESEL]],10,1)</f>
        <v>9</v>
      </c>
      <c r="H671" t="str">
        <f>IF(MOD(punkt_szczepień__3[[#This Row],[l. płeć]],2)=1,"M","K")</f>
        <v>M</v>
      </c>
      <c r="I671">
        <f>IF(punkt_szczepień__3[[#This Row],[RODZAJ SZCZEPIONKI]]="Johnson&amp;Johnson",1,IF(punkt_szczepień__3[[#This Row],[KTÓRA DAWKA ]]=2,1,0))</f>
        <v>0</v>
      </c>
      <c r="J671">
        <f>HOUR(punkt_szczepień__3[[#This Row],[GODZINA ZASZCZEPIENIA]])</f>
        <v>14</v>
      </c>
      <c r="K671">
        <f>punkt_szczepień__3[[#This Row],[godz]]-7</f>
        <v>7</v>
      </c>
      <c r="L671">
        <f>VALUE(MID(punkt_szczepień__3[[#This Row],[PESEL]],1,1))</f>
        <v>6</v>
      </c>
    </row>
    <row r="672" spans="1:12" x14ac:dyDescent="0.25">
      <c r="A672" t="s">
        <v>678</v>
      </c>
      <c r="B672" t="s">
        <v>5</v>
      </c>
      <c r="C672" s="1">
        <v>0.59172453703703709</v>
      </c>
      <c r="D672">
        <v>1</v>
      </c>
      <c r="E672" t="str">
        <f>MID(punkt_szczepień__3[[#This Row],[PESEL]],3,1)</f>
        <v>0</v>
      </c>
      <c r="F672">
        <f t="shared" si="10"/>
        <v>19</v>
      </c>
      <c r="G672" t="str">
        <f>MID(punkt_szczepień__3[[#This Row],[PESEL]],10,1)</f>
        <v>1</v>
      </c>
      <c r="H672" t="str">
        <f>IF(MOD(punkt_szczepień__3[[#This Row],[l. płeć]],2)=1,"M","K")</f>
        <v>M</v>
      </c>
      <c r="I672">
        <f>IF(punkt_szczepień__3[[#This Row],[RODZAJ SZCZEPIONKI]]="Johnson&amp;Johnson",1,IF(punkt_szczepień__3[[#This Row],[KTÓRA DAWKA ]]=2,1,0))</f>
        <v>1</v>
      </c>
      <c r="J672">
        <f>HOUR(punkt_szczepień__3[[#This Row],[GODZINA ZASZCZEPIENIA]])</f>
        <v>14</v>
      </c>
      <c r="K672">
        <f>punkt_szczepień__3[[#This Row],[godz]]-7</f>
        <v>7</v>
      </c>
      <c r="L672">
        <f>VALUE(MID(punkt_szczepień__3[[#This Row],[PESEL]],1,1))</f>
        <v>9</v>
      </c>
    </row>
    <row r="673" spans="1:12" x14ac:dyDescent="0.25">
      <c r="A673" t="s">
        <v>679</v>
      </c>
      <c r="B673" t="s">
        <v>6</v>
      </c>
      <c r="C673" s="1">
        <v>0.5923032407407407</v>
      </c>
      <c r="D673">
        <v>2</v>
      </c>
      <c r="E673" t="str">
        <f>MID(punkt_szczepień__3[[#This Row],[PESEL]],3,1)</f>
        <v>0</v>
      </c>
      <c r="F673">
        <f t="shared" si="10"/>
        <v>19</v>
      </c>
      <c r="G673" t="str">
        <f>MID(punkt_szczepień__3[[#This Row],[PESEL]],10,1)</f>
        <v>8</v>
      </c>
      <c r="H673" t="str">
        <f>IF(MOD(punkt_szczepień__3[[#This Row],[l. płeć]],2)=1,"M","K")</f>
        <v>K</v>
      </c>
      <c r="I673">
        <f>IF(punkt_szczepień__3[[#This Row],[RODZAJ SZCZEPIONKI]]="Johnson&amp;Johnson",1,IF(punkt_szczepień__3[[#This Row],[KTÓRA DAWKA ]]=2,1,0))</f>
        <v>1</v>
      </c>
      <c r="J673">
        <f>HOUR(punkt_szczepień__3[[#This Row],[GODZINA ZASZCZEPIENIA]])</f>
        <v>14</v>
      </c>
      <c r="K673">
        <f>punkt_szczepień__3[[#This Row],[godz]]-7</f>
        <v>7</v>
      </c>
      <c r="L673">
        <f>VALUE(MID(punkt_szczepień__3[[#This Row],[PESEL]],1,1))</f>
        <v>9</v>
      </c>
    </row>
    <row r="674" spans="1:12" x14ac:dyDescent="0.25">
      <c r="A674" t="s">
        <v>680</v>
      </c>
      <c r="B674" t="s">
        <v>5</v>
      </c>
      <c r="C674" s="1">
        <v>0.59259259259259256</v>
      </c>
      <c r="D674">
        <v>1</v>
      </c>
      <c r="E674" t="str">
        <f>MID(punkt_szczepień__3[[#This Row],[PESEL]],3,1)</f>
        <v>3</v>
      </c>
      <c r="F674">
        <f t="shared" si="10"/>
        <v>20</v>
      </c>
      <c r="G674" t="str">
        <f>MID(punkt_szczepień__3[[#This Row],[PESEL]],10,1)</f>
        <v>1</v>
      </c>
      <c r="H674" t="str">
        <f>IF(MOD(punkt_szczepień__3[[#This Row],[l. płeć]],2)=1,"M","K")</f>
        <v>M</v>
      </c>
      <c r="I674">
        <f>IF(punkt_szczepień__3[[#This Row],[RODZAJ SZCZEPIONKI]]="Johnson&amp;Johnson",1,IF(punkt_szczepień__3[[#This Row],[KTÓRA DAWKA ]]=2,1,0))</f>
        <v>1</v>
      </c>
      <c r="J674">
        <f>HOUR(punkt_szczepień__3[[#This Row],[GODZINA ZASZCZEPIENIA]])</f>
        <v>14</v>
      </c>
      <c r="K674">
        <f>punkt_szczepień__3[[#This Row],[godz]]-7</f>
        <v>7</v>
      </c>
      <c r="L674">
        <f>VALUE(MID(punkt_szczepień__3[[#This Row],[PESEL]],1,1))</f>
        <v>0</v>
      </c>
    </row>
    <row r="675" spans="1:12" x14ac:dyDescent="0.25">
      <c r="A675" t="s">
        <v>681</v>
      </c>
      <c r="B675" t="s">
        <v>4</v>
      </c>
      <c r="C675" s="1">
        <v>0.59288194444444442</v>
      </c>
      <c r="D675">
        <v>1</v>
      </c>
      <c r="E675" t="str">
        <f>MID(punkt_szczepień__3[[#This Row],[PESEL]],3,1)</f>
        <v>0</v>
      </c>
      <c r="F675">
        <f t="shared" si="10"/>
        <v>19</v>
      </c>
      <c r="G675" t="str">
        <f>MID(punkt_szczepień__3[[#This Row],[PESEL]],10,1)</f>
        <v>1</v>
      </c>
      <c r="H675" t="str">
        <f>IF(MOD(punkt_szczepień__3[[#This Row],[l. płeć]],2)=1,"M","K")</f>
        <v>M</v>
      </c>
      <c r="I675">
        <f>IF(punkt_szczepień__3[[#This Row],[RODZAJ SZCZEPIONKI]]="Johnson&amp;Johnson",1,IF(punkt_szczepień__3[[#This Row],[KTÓRA DAWKA ]]=2,1,0))</f>
        <v>0</v>
      </c>
      <c r="J675">
        <f>HOUR(punkt_szczepień__3[[#This Row],[GODZINA ZASZCZEPIENIA]])</f>
        <v>14</v>
      </c>
      <c r="K675">
        <f>punkt_szczepień__3[[#This Row],[godz]]-7</f>
        <v>7</v>
      </c>
      <c r="L675">
        <f>VALUE(MID(punkt_szczepień__3[[#This Row],[PESEL]],1,1))</f>
        <v>3</v>
      </c>
    </row>
    <row r="676" spans="1:12" x14ac:dyDescent="0.25">
      <c r="A676" t="s">
        <v>682</v>
      </c>
      <c r="B676" t="s">
        <v>7</v>
      </c>
      <c r="C676" s="1">
        <v>0.59317129629629628</v>
      </c>
      <c r="D676">
        <v>1</v>
      </c>
      <c r="E676" t="str">
        <f>MID(punkt_szczepień__3[[#This Row],[PESEL]],3,1)</f>
        <v>0</v>
      </c>
      <c r="F676">
        <f t="shared" si="10"/>
        <v>19</v>
      </c>
      <c r="G676" t="str">
        <f>MID(punkt_szczepień__3[[#This Row],[PESEL]],10,1)</f>
        <v>5</v>
      </c>
      <c r="H676" t="str">
        <f>IF(MOD(punkt_szczepień__3[[#This Row],[l. płeć]],2)=1,"M","K")</f>
        <v>M</v>
      </c>
      <c r="I676">
        <f>IF(punkt_szczepień__3[[#This Row],[RODZAJ SZCZEPIONKI]]="Johnson&amp;Johnson",1,IF(punkt_szczepień__3[[#This Row],[KTÓRA DAWKA ]]=2,1,0))</f>
        <v>0</v>
      </c>
      <c r="J676">
        <f>HOUR(punkt_szczepień__3[[#This Row],[GODZINA ZASZCZEPIENIA]])</f>
        <v>14</v>
      </c>
      <c r="K676">
        <f>punkt_szczepień__3[[#This Row],[godz]]-7</f>
        <v>7</v>
      </c>
      <c r="L676">
        <f>VALUE(MID(punkt_szczepień__3[[#This Row],[PESEL]],1,1))</f>
        <v>6</v>
      </c>
    </row>
    <row r="677" spans="1:12" x14ac:dyDescent="0.25">
      <c r="A677" t="s">
        <v>683</v>
      </c>
      <c r="B677" t="s">
        <v>7</v>
      </c>
      <c r="C677" s="1">
        <v>0.59346064814814814</v>
      </c>
      <c r="D677">
        <v>1</v>
      </c>
      <c r="E677" t="str">
        <f>MID(punkt_szczepień__3[[#This Row],[PESEL]],3,1)</f>
        <v>0</v>
      </c>
      <c r="F677">
        <f t="shared" si="10"/>
        <v>19</v>
      </c>
      <c r="G677" t="str">
        <f>MID(punkt_szczepień__3[[#This Row],[PESEL]],10,1)</f>
        <v>1</v>
      </c>
      <c r="H677" t="str">
        <f>IF(MOD(punkt_szczepień__3[[#This Row],[l. płeć]],2)=1,"M","K")</f>
        <v>M</v>
      </c>
      <c r="I677">
        <f>IF(punkt_szczepień__3[[#This Row],[RODZAJ SZCZEPIONKI]]="Johnson&amp;Johnson",1,IF(punkt_szczepień__3[[#This Row],[KTÓRA DAWKA ]]=2,1,0))</f>
        <v>0</v>
      </c>
      <c r="J677">
        <f>HOUR(punkt_szczepień__3[[#This Row],[GODZINA ZASZCZEPIENIA]])</f>
        <v>14</v>
      </c>
      <c r="K677">
        <f>punkt_szczepień__3[[#This Row],[godz]]-7</f>
        <v>7</v>
      </c>
      <c r="L677">
        <f>VALUE(MID(punkt_szczepień__3[[#This Row],[PESEL]],1,1))</f>
        <v>2</v>
      </c>
    </row>
    <row r="678" spans="1:12" x14ac:dyDescent="0.25">
      <c r="A678" t="s">
        <v>684</v>
      </c>
      <c r="B678" t="s">
        <v>5</v>
      </c>
      <c r="C678" s="1">
        <v>0.59375</v>
      </c>
      <c r="D678">
        <v>1</v>
      </c>
      <c r="E678" t="str">
        <f>MID(punkt_szczepień__3[[#This Row],[PESEL]],3,1)</f>
        <v>0</v>
      </c>
      <c r="F678">
        <f t="shared" si="10"/>
        <v>19</v>
      </c>
      <c r="G678" t="str">
        <f>MID(punkt_szczepień__3[[#This Row],[PESEL]],10,1)</f>
        <v>8</v>
      </c>
      <c r="H678" t="str">
        <f>IF(MOD(punkt_szczepień__3[[#This Row],[l. płeć]],2)=1,"M","K")</f>
        <v>K</v>
      </c>
      <c r="I678">
        <f>IF(punkt_szczepień__3[[#This Row],[RODZAJ SZCZEPIONKI]]="Johnson&amp;Johnson",1,IF(punkt_szczepień__3[[#This Row],[KTÓRA DAWKA ]]=2,1,0))</f>
        <v>1</v>
      </c>
      <c r="J678">
        <f>HOUR(punkt_szczepień__3[[#This Row],[GODZINA ZASZCZEPIENIA]])</f>
        <v>14</v>
      </c>
      <c r="K678">
        <f>punkt_szczepień__3[[#This Row],[godz]]-7</f>
        <v>7</v>
      </c>
      <c r="L678">
        <f>VALUE(MID(punkt_szczepień__3[[#This Row],[PESEL]],1,1))</f>
        <v>4</v>
      </c>
    </row>
    <row r="679" spans="1:12" x14ac:dyDescent="0.25">
      <c r="A679" t="s">
        <v>685</v>
      </c>
      <c r="B679" t="s">
        <v>6</v>
      </c>
      <c r="C679" s="1">
        <v>0.59432870370370372</v>
      </c>
      <c r="D679">
        <v>2</v>
      </c>
      <c r="E679" t="str">
        <f>MID(punkt_szczepień__3[[#This Row],[PESEL]],3,1)</f>
        <v>0</v>
      </c>
      <c r="F679">
        <f t="shared" si="10"/>
        <v>19</v>
      </c>
      <c r="G679" t="str">
        <f>MID(punkt_szczepień__3[[#This Row],[PESEL]],10,1)</f>
        <v>2</v>
      </c>
      <c r="H679" t="str">
        <f>IF(MOD(punkt_szczepień__3[[#This Row],[l. płeć]],2)=1,"M","K")</f>
        <v>K</v>
      </c>
      <c r="I679">
        <f>IF(punkt_szczepień__3[[#This Row],[RODZAJ SZCZEPIONKI]]="Johnson&amp;Johnson",1,IF(punkt_szczepień__3[[#This Row],[KTÓRA DAWKA ]]=2,1,0))</f>
        <v>1</v>
      </c>
      <c r="J679">
        <f>HOUR(punkt_szczepień__3[[#This Row],[GODZINA ZASZCZEPIENIA]])</f>
        <v>14</v>
      </c>
      <c r="K679">
        <f>punkt_szczepień__3[[#This Row],[godz]]-7</f>
        <v>7</v>
      </c>
      <c r="L679">
        <f>VALUE(MID(punkt_szczepień__3[[#This Row],[PESEL]],1,1))</f>
        <v>9</v>
      </c>
    </row>
    <row r="680" spans="1:12" x14ac:dyDescent="0.25">
      <c r="A680" t="s">
        <v>686</v>
      </c>
      <c r="B680" t="s">
        <v>4</v>
      </c>
      <c r="C680" s="1">
        <v>0.59461805555555558</v>
      </c>
      <c r="D680">
        <v>1</v>
      </c>
      <c r="E680" t="str">
        <f>MID(punkt_szczepień__3[[#This Row],[PESEL]],3,1)</f>
        <v>1</v>
      </c>
      <c r="F680">
        <f t="shared" si="10"/>
        <v>19</v>
      </c>
      <c r="G680" t="str">
        <f>MID(punkt_szczepień__3[[#This Row],[PESEL]],10,1)</f>
        <v>7</v>
      </c>
      <c r="H680" t="str">
        <f>IF(MOD(punkt_szczepień__3[[#This Row],[l. płeć]],2)=1,"M","K")</f>
        <v>M</v>
      </c>
      <c r="I680">
        <f>IF(punkt_szczepień__3[[#This Row],[RODZAJ SZCZEPIONKI]]="Johnson&amp;Johnson",1,IF(punkt_szczepień__3[[#This Row],[KTÓRA DAWKA ]]=2,1,0))</f>
        <v>0</v>
      </c>
      <c r="J680">
        <f>HOUR(punkt_szczepień__3[[#This Row],[GODZINA ZASZCZEPIENIA]])</f>
        <v>14</v>
      </c>
      <c r="K680">
        <f>punkt_szczepień__3[[#This Row],[godz]]-7</f>
        <v>7</v>
      </c>
      <c r="L680">
        <f>VALUE(MID(punkt_szczepień__3[[#This Row],[PESEL]],1,1))</f>
        <v>5</v>
      </c>
    </row>
    <row r="681" spans="1:12" x14ac:dyDescent="0.25">
      <c r="A681" t="s">
        <v>687</v>
      </c>
      <c r="B681" t="s">
        <v>5</v>
      </c>
      <c r="C681" s="1">
        <v>0.59490740740740744</v>
      </c>
      <c r="D681">
        <v>1</v>
      </c>
      <c r="E681" t="str">
        <f>MID(punkt_szczepień__3[[#This Row],[PESEL]],3,1)</f>
        <v>0</v>
      </c>
      <c r="F681">
        <f t="shared" si="10"/>
        <v>19</v>
      </c>
      <c r="G681" t="str">
        <f>MID(punkt_szczepień__3[[#This Row],[PESEL]],10,1)</f>
        <v>9</v>
      </c>
      <c r="H681" t="str">
        <f>IF(MOD(punkt_szczepień__3[[#This Row],[l. płeć]],2)=1,"M","K")</f>
        <v>M</v>
      </c>
      <c r="I681">
        <f>IF(punkt_szczepień__3[[#This Row],[RODZAJ SZCZEPIONKI]]="Johnson&amp;Johnson",1,IF(punkt_szczepień__3[[#This Row],[KTÓRA DAWKA ]]=2,1,0))</f>
        <v>1</v>
      </c>
      <c r="J681">
        <f>HOUR(punkt_szczepień__3[[#This Row],[GODZINA ZASZCZEPIENIA]])</f>
        <v>14</v>
      </c>
      <c r="K681">
        <f>punkt_szczepień__3[[#This Row],[godz]]-7</f>
        <v>7</v>
      </c>
      <c r="L681">
        <f>VALUE(MID(punkt_szczepień__3[[#This Row],[PESEL]],1,1))</f>
        <v>2</v>
      </c>
    </row>
    <row r="682" spans="1:12" x14ac:dyDescent="0.25">
      <c r="A682" t="s">
        <v>688</v>
      </c>
      <c r="B682" t="s">
        <v>5</v>
      </c>
      <c r="C682" s="1">
        <v>0.5951967592592593</v>
      </c>
      <c r="D682">
        <v>1</v>
      </c>
      <c r="E682" t="str">
        <f>MID(punkt_szczepień__3[[#This Row],[PESEL]],3,1)</f>
        <v>0</v>
      </c>
      <c r="F682">
        <f t="shared" si="10"/>
        <v>19</v>
      </c>
      <c r="G682" t="str">
        <f>MID(punkt_szczepień__3[[#This Row],[PESEL]],10,1)</f>
        <v>1</v>
      </c>
      <c r="H682" t="str">
        <f>IF(MOD(punkt_szczepień__3[[#This Row],[l. płeć]],2)=1,"M","K")</f>
        <v>M</v>
      </c>
      <c r="I682">
        <f>IF(punkt_szczepień__3[[#This Row],[RODZAJ SZCZEPIONKI]]="Johnson&amp;Johnson",1,IF(punkt_szczepień__3[[#This Row],[KTÓRA DAWKA ]]=2,1,0))</f>
        <v>1</v>
      </c>
      <c r="J682">
        <f>HOUR(punkt_szczepień__3[[#This Row],[GODZINA ZASZCZEPIENIA]])</f>
        <v>14</v>
      </c>
      <c r="K682">
        <f>punkt_szczepień__3[[#This Row],[godz]]-7</f>
        <v>7</v>
      </c>
      <c r="L682">
        <f>VALUE(MID(punkt_szczepień__3[[#This Row],[PESEL]],1,1))</f>
        <v>6</v>
      </c>
    </row>
    <row r="683" spans="1:12" x14ac:dyDescent="0.25">
      <c r="A683" t="s">
        <v>689</v>
      </c>
      <c r="B683" t="s">
        <v>7</v>
      </c>
      <c r="C683" s="1">
        <v>0.59577546296296291</v>
      </c>
      <c r="D683">
        <v>2</v>
      </c>
      <c r="E683" t="str">
        <f>MID(punkt_szczepień__3[[#This Row],[PESEL]],3,1)</f>
        <v>1</v>
      </c>
      <c r="F683">
        <f t="shared" si="10"/>
        <v>19</v>
      </c>
      <c r="G683" t="str">
        <f>MID(punkt_szczepień__3[[#This Row],[PESEL]],10,1)</f>
        <v>2</v>
      </c>
      <c r="H683" t="str">
        <f>IF(MOD(punkt_szczepień__3[[#This Row],[l. płeć]],2)=1,"M","K")</f>
        <v>K</v>
      </c>
      <c r="I683">
        <f>IF(punkt_szczepień__3[[#This Row],[RODZAJ SZCZEPIONKI]]="Johnson&amp;Johnson",1,IF(punkt_szczepień__3[[#This Row],[KTÓRA DAWKA ]]=2,1,0))</f>
        <v>1</v>
      </c>
      <c r="J683">
        <f>HOUR(punkt_szczepień__3[[#This Row],[GODZINA ZASZCZEPIENIA]])</f>
        <v>14</v>
      </c>
      <c r="K683">
        <f>punkt_szczepień__3[[#This Row],[godz]]-7</f>
        <v>7</v>
      </c>
      <c r="L683">
        <f>VALUE(MID(punkt_szczepień__3[[#This Row],[PESEL]],1,1))</f>
        <v>6</v>
      </c>
    </row>
    <row r="684" spans="1:12" x14ac:dyDescent="0.25">
      <c r="A684" t="s">
        <v>690</v>
      </c>
      <c r="B684" t="s">
        <v>5</v>
      </c>
      <c r="C684" s="1">
        <v>0.59606481481481477</v>
      </c>
      <c r="D684">
        <v>1</v>
      </c>
      <c r="E684" t="str">
        <f>MID(punkt_szczepień__3[[#This Row],[PESEL]],3,1)</f>
        <v>0</v>
      </c>
      <c r="F684">
        <f t="shared" si="10"/>
        <v>19</v>
      </c>
      <c r="G684" t="str">
        <f>MID(punkt_szczepień__3[[#This Row],[PESEL]],10,1)</f>
        <v>3</v>
      </c>
      <c r="H684" t="str">
        <f>IF(MOD(punkt_szczepień__3[[#This Row],[l. płeć]],2)=1,"M","K")</f>
        <v>M</v>
      </c>
      <c r="I684">
        <f>IF(punkt_szczepień__3[[#This Row],[RODZAJ SZCZEPIONKI]]="Johnson&amp;Johnson",1,IF(punkt_szczepień__3[[#This Row],[KTÓRA DAWKA ]]=2,1,0))</f>
        <v>1</v>
      </c>
      <c r="J684">
        <f>HOUR(punkt_szczepień__3[[#This Row],[GODZINA ZASZCZEPIENIA]])</f>
        <v>14</v>
      </c>
      <c r="K684">
        <f>punkt_szczepień__3[[#This Row],[godz]]-7</f>
        <v>7</v>
      </c>
      <c r="L684">
        <f>VALUE(MID(punkt_szczepień__3[[#This Row],[PESEL]],1,1))</f>
        <v>9</v>
      </c>
    </row>
    <row r="685" spans="1:12" x14ac:dyDescent="0.25">
      <c r="A685" t="s">
        <v>691</v>
      </c>
      <c r="B685" t="s">
        <v>6</v>
      </c>
      <c r="C685" s="1">
        <v>0.59635416666666663</v>
      </c>
      <c r="D685">
        <v>1</v>
      </c>
      <c r="E685" t="str">
        <f>MID(punkt_szczepień__3[[#This Row],[PESEL]],3,1)</f>
        <v>1</v>
      </c>
      <c r="F685">
        <f t="shared" si="10"/>
        <v>19</v>
      </c>
      <c r="G685" t="str">
        <f>MID(punkt_szczepień__3[[#This Row],[PESEL]],10,1)</f>
        <v>6</v>
      </c>
      <c r="H685" t="str">
        <f>IF(MOD(punkt_szczepień__3[[#This Row],[l. płeć]],2)=1,"M","K")</f>
        <v>K</v>
      </c>
      <c r="I685">
        <f>IF(punkt_szczepień__3[[#This Row],[RODZAJ SZCZEPIONKI]]="Johnson&amp;Johnson",1,IF(punkt_szczepień__3[[#This Row],[KTÓRA DAWKA ]]=2,1,0))</f>
        <v>0</v>
      </c>
      <c r="J685">
        <f>HOUR(punkt_szczepień__3[[#This Row],[GODZINA ZASZCZEPIENIA]])</f>
        <v>14</v>
      </c>
      <c r="K685">
        <f>punkt_szczepień__3[[#This Row],[godz]]-7</f>
        <v>7</v>
      </c>
      <c r="L685">
        <f>VALUE(MID(punkt_szczepień__3[[#This Row],[PESEL]],1,1))</f>
        <v>8</v>
      </c>
    </row>
    <row r="686" spans="1:12" x14ac:dyDescent="0.25">
      <c r="A686" t="s">
        <v>692</v>
      </c>
      <c r="B686" t="s">
        <v>6</v>
      </c>
      <c r="C686" s="1">
        <v>0.59664351851851849</v>
      </c>
      <c r="D686">
        <v>1</v>
      </c>
      <c r="E686" t="str">
        <f>MID(punkt_szczepień__3[[#This Row],[PESEL]],3,1)</f>
        <v>1</v>
      </c>
      <c r="F686">
        <f t="shared" si="10"/>
        <v>19</v>
      </c>
      <c r="G686" t="str">
        <f>MID(punkt_szczepień__3[[#This Row],[PESEL]],10,1)</f>
        <v>4</v>
      </c>
      <c r="H686" t="str">
        <f>IF(MOD(punkt_szczepień__3[[#This Row],[l. płeć]],2)=1,"M","K")</f>
        <v>K</v>
      </c>
      <c r="I686">
        <f>IF(punkt_szczepień__3[[#This Row],[RODZAJ SZCZEPIONKI]]="Johnson&amp;Johnson",1,IF(punkt_szczepień__3[[#This Row],[KTÓRA DAWKA ]]=2,1,0))</f>
        <v>0</v>
      </c>
      <c r="J686">
        <f>HOUR(punkt_szczepień__3[[#This Row],[GODZINA ZASZCZEPIENIA]])</f>
        <v>14</v>
      </c>
      <c r="K686">
        <f>punkt_szczepień__3[[#This Row],[godz]]-7</f>
        <v>7</v>
      </c>
      <c r="L686">
        <f>VALUE(MID(punkt_szczepień__3[[#This Row],[PESEL]],1,1))</f>
        <v>9</v>
      </c>
    </row>
    <row r="687" spans="1:12" x14ac:dyDescent="0.25">
      <c r="A687" t="s">
        <v>693</v>
      </c>
      <c r="B687" t="s">
        <v>7</v>
      </c>
      <c r="C687" s="1">
        <v>0.59722222222222221</v>
      </c>
      <c r="D687">
        <v>2</v>
      </c>
      <c r="E687" t="str">
        <f>MID(punkt_szczepień__3[[#This Row],[PESEL]],3,1)</f>
        <v>0</v>
      </c>
      <c r="F687">
        <f t="shared" si="10"/>
        <v>19</v>
      </c>
      <c r="G687" t="str">
        <f>MID(punkt_szczepień__3[[#This Row],[PESEL]],10,1)</f>
        <v>3</v>
      </c>
      <c r="H687" t="str">
        <f>IF(MOD(punkt_szczepień__3[[#This Row],[l. płeć]],2)=1,"M","K")</f>
        <v>M</v>
      </c>
      <c r="I687">
        <f>IF(punkt_szczepień__3[[#This Row],[RODZAJ SZCZEPIONKI]]="Johnson&amp;Johnson",1,IF(punkt_szczepień__3[[#This Row],[KTÓRA DAWKA ]]=2,1,0))</f>
        <v>1</v>
      </c>
      <c r="J687">
        <f>HOUR(punkt_szczepień__3[[#This Row],[GODZINA ZASZCZEPIENIA]])</f>
        <v>14</v>
      </c>
      <c r="K687">
        <f>punkt_szczepień__3[[#This Row],[godz]]-7</f>
        <v>7</v>
      </c>
      <c r="L687">
        <f>VALUE(MID(punkt_szczepień__3[[#This Row],[PESEL]],1,1))</f>
        <v>7</v>
      </c>
    </row>
    <row r="688" spans="1:12" x14ac:dyDescent="0.25">
      <c r="A688" t="s">
        <v>694</v>
      </c>
      <c r="B688" t="s">
        <v>5</v>
      </c>
      <c r="C688" s="1">
        <v>0.59751157407407407</v>
      </c>
      <c r="D688">
        <v>1</v>
      </c>
      <c r="E688" t="str">
        <f>MID(punkt_szczepień__3[[#This Row],[PESEL]],3,1)</f>
        <v>0</v>
      </c>
      <c r="F688">
        <f t="shared" si="10"/>
        <v>19</v>
      </c>
      <c r="G688" t="str">
        <f>MID(punkt_szczepień__3[[#This Row],[PESEL]],10,1)</f>
        <v>2</v>
      </c>
      <c r="H688" t="str">
        <f>IF(MOD(punkt_szczepień__3[[#This Row],[l. płeć]],2)=1,"M","K")</f>
        <v>K</v>
      </c>
      <c r="I688">
        <f>IF(punkt_szczepień__3[[#This Row],[RODZAJ SZCZEPIONKI]]="Johnson&amp;Johnson",1,IF(punkt_szczepień__3[[#This Row],[KTÓRA DAWKA ]]=2,1,0))</f>
        <v>1</v>
      </c>
      <c r="J688">
        <f>HOUR(punkt_szczepień__3[[#This Row],[GODZINA ZASZCZEPIENIA]])</f>
        <v>14</v>
      </c>
      <c r="K688">
        <f>punkt_szczepień__3[[#This Row],[godz]]-7</f>
        <v>7</v>
      </c>
      <c r="L688">
        <f>VALUE(MID(punkt_szczepień__3[[#This Row],[PESEL]],1,1))</f>
        <v>3</v>
      </c>
    </row>
    <row r="689" spans="1:12" x14ac:dyDescent="0.25">
      <c r="A689" t="s">
        <v>695</v>
      </c>
      <c r="B689" t="s">
        <v>7</v>
      </c>
      <c r="C689" s="1">
        <v>0.59809027777777779</v>
      </c>
      <c r="D689">
        <v>2</v>
      </c>
      <c r="E689" t="str">
        <f>MID(punkt_szczepień__3[[#This Row],[PESEL]],3,1)</f>
        <v>1</v>
      </c>
      <c r="F689">
        <f t="shared" si="10"/>
        <v>19</v>
      </c>
      <c r="G689" t="str">
        <f>MID(punkt_szczepień__3[[#This Row],[PESEL]],10,1)</f>
        <v>6</v>
      </c>
      <c r="H689" t="str">
        <f>IF(MOD(punkt_szczepień__3[[#This Row],[l. płeć]],2)=1,"M","K")</f>
        <v>K</v>
      </c>
      <c r="I689">
        <f>IF(punkt_szczepień__3[[#This Row],[RODZAJ SZCZEPIONKI]]="Johnson&amp;Johnson",1,IF(punkt_szczepień__3[[#This Row],[KTÓRA DAWKA ]]=2,1,0))</f>
        <v>1</v>
      </c>
      <c r="J689">
        <f>HOUR(punkt_szczepień__3[[#This Row],[GODZINA ZASZCZEPIENIA]])</f>
        <v>14</v>
      </c>
      <c r="K689">
        <f>punkt_szczepień__3[[#This Row],[godz]]-7</f>
        <v>7</v>
      </c>
      <c r="L689">
        <f>VALUE(MID(punkt_szczepień__3[[#This Row],[PESEL]],1,1))</f>
        <v>8</v>
      </c>
    </row>
    <row r="690" spans="1:12" x14ac:dyDescent="0.25">
      <c r="A690" t="s">
        <v>696</v>
      </c>
      <c r="B690" t="s">
        <v>5</v>
      </c>
      <c r="C690" s="1">
        <v>0.59837962962962965</v>
      </c>
      <c r="D690">
        <v>1</v>
      </c>
      <c r="E690" t="str">
        <f>MID(punkt_szczepień__3[[#This Row],[PESEL]],3,1)</f>
        <v>0</v>
      </c>
      <c r="F690">
        <f t="shared" si="10"/>
        <v>19</v>
      </c>
      <c r="G690" t="str">
        <f>MID(punkt_szczepień__3[[#This Row],[PESEL]],10,1)</f>
        <v>1</v>
      </c>
      <c r="H690" t="str">
        <f>IF(MOD(punkt_szczepień__3[[#This Row],[l. płeć]],2)=1,"M","K")</f>
        <v>M</v>
      </c>
      <c r="I690">
        <f>IF(punkt_szczepień__3[[#This Row],[RODZAJ SZCZEPIONKI]]="Johnson&amp;Johnson",1,IF(punkt_szczepień__3[[#This Row],[KTÓRA DAWKA ]]=2,1,0))</f>
        <v>1</v>
      </c>
      <c r="J690">
        <f>HOUR(punkt_szczepień__3[[#This Row],[GODZINA ZASZCZEPIENIA]])</f>
        <v>14</v>
      </c>
      <c r="K690">
        <f>punkt_szczepień__3[[#This Row],[godz]]-7</f>
        <v>7</v>
      </c>
      <c r="L690">
        <f>VALUE(MID(punkt_szczepień__3[[#This Row],[PESEL]],1,1))</f>
        <v>9</v>
      </c>
    </row>
    <row r="691" spans="1:12" x14ac:dyDescent="0.25">
      <c r="A691" t="s">
        <v>697</v>
      </c>
      <c r="B691" t="s">
        <v>6</v>
      </c>
      <c r="C691" s="1">
        <v>0.59866898148148151</v>
      </c>
      <c r="D691">
        <v>1</v>
      </c>
      <c r="E691" t="str">
        <f>MID(punkt_szczepień__3[[#This Row],[PESEL]],3,1)</f>
        <v>0</v>
      </c>
      <c r="F691">
        <f t="shared" si="10"/>
        <v>19</v>
      </c>
      <c r="G691" t="str">
        <f>MID(punkt_szczepień__3[[#This Row],[PESEL]],10,1)</f>
        <v>5</v>
      </c>
      <c r="H691" t="str">
        <f>IF(MOD(punkt_szczepień__3[[#This Row],[l. płeć]],2)=1,"M","K")</f>
        <v>M</v>
      </c>
      <c r="I691">
        <f>IF(punkt_szczepień__3[[#This Row],[RODZAJ SZCZEPIONKI]]="Johnson&amp;Johnson",1,IF(punkt_szczepień__3[[#This Row],[KTÓRA DAWKA ]]=2,1,0))</f>
        <v>0</v>
      </c>
      <c r="J691">
        <f>HOUR(punkt_szczepień__3[[#This Row],[GODZINA ZASZCZEPIENIA]])</f>
        <v>14</v>
      </c>
      <c r="K691">
        <f>punkt_szczepień__3[[#This Row],[godz]]-7</f>
        <v>7</v>
      </c>
      <c r="L691">
        <f>VALUE(MID(punkt_szczepień__3[[#This Row],[PESEL]],1,1))</f>
        <v>6</v>
      </c>
    </row>
    <row r="692" spans="1:12" x14ac:dyDescent="0.25">
      <c r="A692" t="s">
        <v>698</v>
      </c>
      <c r="B692" t="s">
        <v>4</v>
      </c>
      <c r="C692" s="1">
        <v>0.59895833333333337</v>
      </c>
      <c r="D692">
        <v>1</v>
      </c>
      <c r="E692" t="str">
        <f>MID(punkt_szczepień__3[[#This Row],[PESEL]],3,1)</f>
        <v>1</v>
      </c>
      <c r="F692">
        <f t="shared" si="10"/>
        <v>19</v>
      </c>
      <c r="G692" t="str">
        <f>MID(punkt_szczepień__3[[#This Row],[PESEL]],10,1)</f>
        <v>4</v>
      </c>
      <c r="H692" t="str">
        <f>IF(MOD(punkt_szczepień__3[[#This Row],[l. płeć]],2)=1,"M","K")</f>
        <v>K</v>
      </c>
      <c r="I692">
        <f>IF(punkt_szczepień__3[[#This Row],[RODZAJ SZCZEPIONKI]]="Johnson&amp;Johnson",1,IF(punkt_szczepień__3[[#This Row],[KTÓRA DAWKA ]]=2,1,0))</f>
        <v>0</v>
      </c>
      <c r="J692">
        <f>HOUR(punkt_szczepień__3[[#This Row],[GODZINA ZASZCZEPIENIA]])</f>
        <v>14</v>
      </c>
      <c r="K692">
        <f>punkt_szczepień__3[[#This Row],[godz]]-7</f>
        <v>7</v>
      </c>
      <c r="L692">
        <f>VALUE(MID(punkt_szczepień__3[[#This Row],[PESEL]],1,1))</f>
        <v>8</v>
      </c>
    </row>
    <row r="693" spans="1:12" x14ac:dyDescent="0.25">
      <c r="A693" t="s">
        <v>699</v>
      </c>
      <c r="B693" t="s">
        <v>7</v>
      </c>
      <c r="C693" s="1">
        <v>0.59924768518518523</v>
      </c>
      <c r="D693">
        <v>1</v>
      </c>
      <c r="E693" t="str">
        <f>MID(punkt_szczepień__3[[#This Row],[PESEL]],3,1)</f>
        <v>0</v>
      </c>
      <c r="F693">
        <f t="shared" si="10"/>
        <v>19</v>
      </c>
      <c r="G693" t="str">
        <f>MID(punkt_szczepień__3[[#This Row],[PESEL]],10,1)</f>
        <v>3</v>
      </c>
      <c r="H693" t="str">
        <f>IF(MOD(punkt_szczepień__3[[#This Row],[l. płeć]],2)=1,"M","K")</f>
        <v>M</v>
      </c>
      <c r="I693">
        <f>IF(punkt_szczepień__3[[#This Row],[RODZAJ SZCZEPIONKI]]="Johnson&amp;Johnson",1,IF(punkt_szczepień__3[[#This Row],[KTÓRA DAWKA ]]=2,1,0))</f>
        <v>0</v>
      </c>
      <c r="J693">
        <f>HOUR(punkt_szczepień__3[[#This Row],[GODZINA ZASZCZEPIENIA]])</f>
        <v>14</v>
      </c>
      <c r="K693">
        <f>punkt_szczepień__3[[#This Row],[godz]]-7</f>
        <v>7</v>
      </c>
      <c r="L693">
        <f>VALUE(MID(punkt_szczepień__3[[#This Row],[PESEL]],1,1))</f>
        <v>2</v>
      </c>
    </row>
    <row r="694" spans="1:12" x14ac:dyDescent="0.25">
      <c r="A694" t="s">
        <v>700</v>
      </c>
      <c r="B694" t="s">
        <v>5</v>
      </c>
      <c r="C694" s="1">
        <v>0.59953703703703709</v>
      </c>
      <c r="D694">
        <v>1</v>
      </c>
      <c r="E694" t="str">
        <f>MID(punkt_szczepień__3[[#This Row],[PESEL]],3,1)</f>
        <v>1</v>
      </c>
      <c r="F694">
        <f t="shared" si="10"/>
        <v>19</v>
      </c>
      <c r="G694" t="str">
        <f>MID(punkt_szczepień__3[[#This Row],[PESEL]],10,1)</f>
        <v>1</v>
      </c>
      <c r="H694" t="str">
        <f>IF(MOD(punkt_szczepień__3[[#This Row],[l. płeć]],2)=1,"M","K")</f>
        <v>M</v>
      </c>
      <c r="I694">
        <f>IF(punkt_szczepień__3[[#This Row],[RODZAJ SZCZEPIONKI]]="Johnson&amp;Johnson",1,IF(punkt_szczepień__3[[#This Row],[KTÓRA DAWKA ]]=2,1,0))</f>
        <v>1</v>
      </c>
      <c r="J694">
        <f>HOUR(punkt_szczepień__3[[#This Row],[GODZINA ZASZCZEPIENIA]])</f>
        <v>14</v>
      </c>
      <c r="K694">
        <f>punkt_szczepień__3[[#This Row],[godz]]-7</f>
        <v>7</v>
      </c>
      <c r="L694">
        <f>VALUE(MID(punkt_szczepień__3[[#This Row],[PESEL]],1,1))</f>
        <v>9</v>
      </c>
    </row>
    <row r="695" spans="1:12" x14ac:dyDescent="0.25">
      <c r="A695" t="s">
        <v>701</v>
      </c>
      <c r="B695" t="s">
        <v>7</v>
      </c>
      <c r="C695" s="1">
        <v>0.6001157407407407</v>
      </c>
      <c r="D695">
        <v>2</v>
      </c>
      <c r="E695" t="str">
        <f>MID(punkt_szczepień__3[[#This Row],[PESEL]],3,1)</f>
        <v>2</v>
      </c>
      <c r="F695">
        <f t="shared" si="10"/>
        <v>20</v>
      </c>
      <c r="G695" t="str">
        <f>MID(punkt_szczepień__3[[#This Row],[PESEL]],10,1)</f>
        <v>7</v>
      </c>
      <c r="H695" t="str">
        <f>IF(MOD(punkt_szczepień__3[[#This Row],[l. płeć]],2)=1,"M","K")</f>
        <v>M</v>
      </c>
      <c r="I695">
        <f>IF(punkt_szczepień__3[[#This Row],[RODZAJ SZCZEPIONKI]]="Johnson&amp;Johnson",1,IF(punkt_szczepień__3[[#This Row],[KTÓRA DAWKA ]]=2,1,0))</f>
        <v>1</v>
      </c>
      <c r="J695">
        <f>HOUR(punkt_szczepień__3[[#This Row],[GODZINA ZASZCZEPIENIA]])</f>
        <v>14</v>
      </c>
      <c r="K695">
        <f>punkt_szczepień__3[[#This Row],[godz]]-7</f>
        <v>7</v>
      </c>
      <c r="L695">
        <f>VALUE(MID(punkt_szczepień__3[[#This Row],[PESEL]],1,1))</f>
        <v>0</v>
      </c>
    </row>
    <row r="696" spans="1:12" x14ac:dyDescent="0.25">
      <c r="A696" t="s">
        <v>702</v>
      </c>
      <c r="B696" t="s">
        <v>5</v>
      </c>
      <c r="C696" s="1">
        <v>0.60040509259259256</v>
      </c>
      <c r="D696">
        <v>1</v>
      </c>
      <c r="E696" t="str">
        <f>MID(punkt_szczepień__3[[#This Row],[PESEL]],3,1)</f>
        <v>0</v>
      </c>
      <c r="F696">
        <f t="shared" si="10"/>
        <v>19</v>
      </c>
      <c r="G696" t="str">
        <f>MID(punkt_szczepień__3[[#This Row],[PESEL]],10,1)</f>
        <v>6</v>
      </c>
      <c r="H696" t="str">
        <f>IF(MOD(punkt_szczepień__3[[#This Row],[l. płeć]],2)=1,"M","K")</f>
        <v>K</v>
      </c>
      <c r="I696">
        <f>IF(punkt_szczepień__3[[#This Row],[RODZAJ SZCZEPIONKI]]="Johnson&amp;Johnson",1,IF(punkt_szczepień__3[[#This Row],[KTÓRA DAWKA ]]=2,1,0))</f>
        <v>1</v>
      </c>
      <c r="J696">
        <f>HOUR(punkt_szczepień__3[[#This Row],[GODZINA ZASZCZEPIENIA]])</f>
        <v>14</v>
      </c>
      <c r="K696">
        <f>punkt_szczepień__3[[#This Row],[godz]]-7</f>
        <v>7</v>
      </c>
      <c r="L696">
        <f>VALUE(MID(punkt_szczepień__3[[#This Row],[PESEL]],1,1))</f>
        <v>3</v>
      </c>
    </row>
    <row r="697" spans="1:12" x14ac:dyDescent="0.25">
      <c r="A697" t="s">
        <v>703</v>
      </c>
      <c r="B697" t="s">
        <v>6</v>
      </c>
      <c r="C697" s="1">
        <v>0.60069444444444442</v>
      </c>
      <c r="D697">
        <v>1</v>
      </c>
      <c r="E697" t="str">
        <f>MID(punkt_szczepień__3[[#This Row],[PESEL]],3,1)</f>
        <v>2</v>
      </c>
      <c r="F697">
        <f t="shared" si="10"/>
        <v>20</v>
      </c>
      <c r="G697" t="str">
        <f>MID(punkt_szczepień__3[[#This Row],[PESEL]],10,1)</f>
        <v>5</v>
      </c>
      <c r="H697" t="str">
        <f>IF(MOD(punkt_szczepień__3[[#This Row],[l. płeć]],2)=1,"M","K")</f>
        <v>M</v>
      </c>
      <c r="I697">
        <f>IF(punkt_szczepień__3[[#This Row],[RODZAJ SZCZEPIONKI]]="Johnson&amp;Johnson",1,IF(punkt_szczepień__3[[#This Row],[KTÓRA DAWKA ]]=2,1,0))</f>
        <v>0</v>
      </c>
      <c r="J697">
        <f>HOUR(punkt_szczepień__3[[#This Row],[GODZINA ZASZCZEPIENIA]])</f>
        <v>14</v>
      </c>
      <c r="K697">
        <f>punkt_szczepień__3[[#This Row],[godz]]-7</f>
        <v>7</v>
      </c>
      <c r="L697">
        <f>VALUE(MID(punkt_szczepień__3[[#This Row],[PESEL]],1,1))</f>
        <v>0</v>
      </c>
    </row>
    <row r="698" spans="1:12" x14ac:dyDescent="0.25">
      <c r="A698" t="s">
        <v>704</v>
      </c>
      <c r="B698" t="s">
        <v>5</v>
      </c>
      <c r="C698" s="1">
        <v>0.60098379629629628</v>
      </c>
      <c r="D698">
        <v>1</v>
      </c>
      <c r="E698" t="str">
        <f>MID(punkt_szczepień__3[[#This Row],[PESEL]],3,1)</f>
        <v>0</v>
      </c>
      <c r="F698">
        <f t="shared" si="10"/>
        <v>19</v>
      </c>
      <c r="G698" t="str">
        <f>MID(punkt_szczepień__3[[#This Row],[PESEL]],10,1)</f>
        <v>1</v>
      </c>
      <c r="H698" t="str">
        <f>IF(MOD(punkt_szczepień__3[[#This Row],[l. płeć]],2)=1,"M","K")</f>
        <v>M</v>
      </c>
      <c r="I698">
        <f>IF(punkt_szczepień__3[[#This Row],[RODZAJ SZCZEPIONKI]]="Johnson&amp;Johnson",1,IF(punkt_szczepień__3[[#This Row],[KTÓRA DAWKA ]]=2,1,0))</f>
        <v>1</v>
      </c>
      <c r="J698">
        <f>HOUR(punkt_szczepień__3[[#This Row],[GODZINA ZASZCZEPIENIA]])</f>
        <v>14</v>
      </c>
      <c r="K698">
        <f>punkt_szczepień__3[[#This Row],[godz]]-7</f>
        <v>7</v>
      </c>
      <c r="L698">
        <f>VALUE(MID(punkt_szczepień__3[[#This Row],[PESEL]],1,1))</f>
        <v>7</v>
      </c>
    </row>
    <row r="699" spans="1:12" x14ac:dyDescent="0.25">
      <c r="A699" t="s">
        <v>705</v>
      </c>
      <c r="B699" t="s">
        <v>6</v>
      </c>
      <c r="C699" s="1">
        <v>0.60127314814814814</v>
      </c>
      <c r="D699">
        <v>1</v>
      </c>
      <c r="E699" t="str">
        <f>MID(punkt_szczepień__3[[#This Row],[PESEL]],3,1)</f>
        <v>0</v>
      </c>
      <c r="F699">
        <f t="shared" si="10"/>
        <v>19</v>
      </c>
      <c r="G699" t="str">
        <f>MID(punkt_szczepień__3[[#This Row],[PESEL]],10,1)</f>
        <v>9</v>
      </c>
      <c r="H699" t="str">
        <f>IF(MOD(punkt_szczepień__3[[#This Row],[l. płeć]],2)=1,"M","K")</f>
        <v>M</v>
      </c>
      <c r="I699">
        <f>IF(punkt_szczepień__3[[#This Row],[RODZAJ SZCZEPIONKI]]="Johnson&amp;Johnson",1,IF(punkt_szczepień__3[[#This Row],[KTÓRA DAWKA ]]=2,1,0))</f>
        <v>0</v>
      </c>
      <c r="J699">
        <f>HOUR(punkt_szczepień__3[[#This Row],[GODZINA ZASZCZEPIENIA]])</f>
        <v>14</v>
      </c>
      <c r="K699">
        <f>punkt_szczepień__3[[#This Row],[godz]]-7</f>
        <v>7</v>
      </c>
      <c r="L699">
        <f>VALUE(MID(punkt_szczepień__3[[#This Row],[PESEL]],1,1))</f>
        <v>4</v>
      </c>
    </row>
    <row r="700" spans="1:12" x14ac:dyDescent="0.25">
      <c r="A700" t="s">
        <v>706</v>
      </c>
      <c r="B700" t="s">
        <v>5</v>
      </c>
      <c r="C700" s="1">
        <v>0.6015625</v>
      </c>
      <c r="D700">
        <v>1</v>
      </c>
      <c r="E700" t="str">
        <f>MID(punkt_szczepień__3[[#This Row],[PESEL]],3,1)</f>
        <v>0</v>
      </c>
      <c r="F700">
        <f t="shared" si="10"/>
        <v>19</v>
      </c>
      <c r="G700" t="str">
        <f>MID(punkt_szczepień__3[[#This Row],[PESEL]],10,1)</f>
        <v>8</v>
      </c>
      <c r="H700" t="str">
        <f>IF(MOD(punkt_szczepień__3[[#This Row],[l. płeć]],2)=1,"M","K")</f>
        <v>K</v>
      </c>
      <c r="I700">
        <f>IF(punkt_szczepień__3[[#This Row],[RODZAJ SZCZEPIONKI]]="Johnson&amp;Johnson",1,IF(punkt_szczepień__3[[#This Row],[KTÓRA DAWKA ]]=2,1,0))</f>
        <v>1</v>
      </c>
      <c r="J700">
        <f>HOUR(punkt_szczepień__3[[#This Row],[GODZINA ZASZCZEPIENIA]])</f>
        <v>14</v>
      </c>
      <c r="K700">
        <f>punkt_szczepień__3[[#This Row],[godz]]-7</f>
        <v>7</v>
      </c>
      <c r="L700">
        <f>VALUE(MID(punkt_szczepień__3[[#This Row],[PESEL]],1,1))</f>
        <v>3</v>
      </c>
    </row>
    <row r="701" spans="1:12" x14ac:dyDescent="0.25">
      <c r="A701" t="s">
        <v>707</v>
      </c>
      <c r="B701" t="s">
        <v>4</v>
      </c>
      <c r="C701" s="1">
        <v>0.60214120370370372</v>
      </c>
      <c r="D701">
        <v>2</v>
      </c>
      <c r="E701" t="str">
        <f>MID(punkt_szczepień__3[[#This Row],[PESEL]],3,1)</f>
        <v>1</v>
      </c>
      <c r="F701">
        <f t="shared" si="10"/>
        <v>19</v>
      </c>
      <c r="G701" t="str">
        <f>MID(punkt_szczepień__3[[#This Row],[PESEL]],10,1)</f>
        <v>7</v>
      </c>
      <c r="H701" t="str">
        <f>IF(MOD(punkt_szczepień__3[[#This Row],[l. płeć]],2)=1,"M","K")</f>
        <v>M</v>
      </c>
      <c r="I701">
        <f>IF(punkt_szczepień__3[[#This Row],[RODZAJ SZCZEPIONKI]]="Johnson&amp;Johnson",1,IF(punkt_szczepień__3[[#This Row],[KTÓRA DAWKA ]]=2,1,0))</f>
        <v>1</v>
      </c>
      <c r="J701">
        <f>HOUR(punkt_szczepień__3[[#This Row],[GODZINA ZASZCZEPIENIA]])</f>
        <v>14</v>
      </c>
      <c r="K701">
        <f>punkt_szczepień__3[[#This Row],[godz]]-7</f>
        <v>7</v>
      </c>
      <c r="L701">
        <f>VALUE(MID(punkt_szczepień__3[[#This Row],[PESEL]],1,1))</f>
        <v>4</v>
      </c>
    </row>
    <row r="702" spans="1:12" x14ac:dyDescent="0.25">
      <c r="A702" t="s">
        <v>708</v>
      </c>
      <c r="B702" t="s">
        <v>5</v>
      </c>
      <c r="C702" s="1">
        <v>0.60243055555555558</v>
      </c>
      <c r="D702">
        <v>1</v>
      </c>
      <c r="E702" t="str">
        <f>MID(punkt_szczepień__3[[#This Row],[PESEL]],3,1)</f>
        <v>0</v>
      </c>
      <c r="F702">
        <f t="shared" si="10"/>
        <v>19</v>
      </c>
      <c r="G702" t="str">
        <f>MID(punkt_szczepień__3[[#This Row],[PESEL]],10,1)</f>
        <v>4</v>
      </c>
      <c r="H702" t="str">
        <f>IF(MOD(punkt_szczepień__3[[#This Row],[l. płeć]],2)=1,"M","K")</f>
        <v>K</v>
      </c>
      <c r="I702">
        <f>IF(punkt_szczepień__3[[#This Row],[RODZAJ SZCZEPIONKI]]="Johnson&amp;Johnson",1,IF(punkt_szczepień__3[[#This Row],[KTÓRA DAWKA ]]=2,1,0))</f>
        <v>1</v>
      </c>
      <c r="J702">
        <f>HOUR(punkt_szczepień__3[[#This Row],[GODZINA ZASZCZEPIENIA]])</f>
        <v>14</v>
      </c>
      <c r="K702">
        <f>punkt_szczepień__3[[#This Row],[godz]]-7</f>
        <v>7</v>
      </c>
      <c r="L702">
        <f>VALUE(MID(punkt_szczepień__3[[#This Row],[PESEL]],1,1))</f>
        <v>6</v>
      </c>
    </row>
    <row r="703" spans="1:12" x14ac:dyDescent="0.25">
      <c r="A703" t="s">
        <v>709</v>
      </c>
      <c r="B703" t="s">
        <v>7</v>
      </c>
      <c r="C703" s="1">
        <v>0.60271990740740744</v>
      </c>
      <c r="D703">
        <v>1</v>
      </c>
      <c r="E703" t="str">
        <f>MID(punkt_szczepień__3[[#This Row],[PESEL]],3,1)</f>
        <v>1</v>
      </c>
      <c r="F703">
        <f t="shared" si="10"/>
        <v>19</v>
      </c>
      <c r="G703" t="str">
        <f>MID(punkt_szczepień__3[[#This Row],[PESEL]],10,1)</f>
        <v>3</v>
      </c>
      <c r="H703" t="str">
        <f>IF(MOD(punkt_szczepień__3[[#This Row],[l. płeć]],2)=1,"M","K")</f>
        <v>M</v>
      </c>
      <c r="I703">
        <f>IF(punkt_szczepień__3[[#This Row],[RODZAJ SZCZEPIONKI]]="Johnson&amp;Johnson",1,IF(punkt_szczepień__3[[#This Row],[KTÓRA DAWKA ]]=2,1,0))</f>
        <v>0</v>
      </c>
      <c r="J703">
        <f>HOUR(punkt_szczepień__3[[#This Row],[GODZINA ZASZCZEPIENIA]])</f>
        <v>14</v>
      </c>
      <c r="K703">
        <f>punkt_szczepień__3[[#This Row],[godz]]-7</f>
        <v>7</v>
      </c>
      <c r="L703">
        <f>VALUE(MID(punkt_szczepień__3[[#This Row],[PESEL]],1,1))</f>
        <v>4</v>
      </c>
    </row>
    <row r="704" spans="1:12" x14ac:dyDescent="0.25">
      <c r="A704" t="s">
        <v>710</v>
      </c>
      <c r="B704" t="s">
        <v>7</v>
      </c>
      <c r="C704" s="1">
        <v>0.60329861111111116</v>
      </c>
      <c r="D704">
        <v>2</v>
      </c>
      <c r="E704" t="str">
        <f>MID(punkt_szczepień__3[[#This Row],[PESEL]],3,1)</f>
        <v>0</v>
      </c>
      <c r="F704">
        <f t="shared" si="10"/>
        <v>19</v>
      </c>
      <c r="G704" t="str">
        <f>MID(punkt_szczepień__3[[#This Row],[PESEL]],10,1)</f>
        <v>5</v>
      </c>
      <c r="H704" t="str">
        <f>IF(MOD(punkt_szczepień__3[[#This Row],[l. płeć]],2)=1,"M","K")</f>
        <v>M</v>
      </c>
      <c r="I704">
        <f>IF(punkt_szczepień__3[[#This Row],[RODZAJ SZCZEPIONKI]]="Johnson&amp;Johnson",1,IF(punkt_szczepień__3[[#This Row],[KTÓRA DAWKA ]]=2,1,0))</f>
        <v>1</v>
      </c>
      <c r="J704">
        <f>HOUR(punkt_szczepień__3[[#This Row],[GODZINA ZASZCZEPIENIA]])</f>
        <v>14</v>
      </c>
      <c r="K704">
        <f>punkt_szczepień__3[[#This Row],[godz]]-7</f>
        <v>7</v>
      </c>
      <c r="L704">
        <f>VALUE(MID(punkt_szczepień__3[[#This Row],[PESEL]],1,1))</f>
        <v>8</v>
      </c>
    </row>
    <row r="705" spans="1:12" x14ac:dyDescent="0.25">
      <c r="A705" t="s">
        <v>711</v>
      </c>
      <c r="B705" t="s">
        <v>5</v>
      </c>
      <c r="C705" s="1">
        <v>0.60358796296296291</v>
      </c>
      <c r="D705">
        <v>1</v>
      </c>
      <c r="E705" t="str">
        <f>MID(punkt_szczepień__3[[#This Row],[PESEL]],3,1)</f>
        <v>1</v>
      </c>
      <c r="F705">
        <f t="shared" si="10"/>
        <v>19</v>
      </c>
      <c r="G705" t="str">
        <f>MID(punkt_szczepień__3[[#This Row],[PESEL]],10,1)</f>
        <v>9</v>
      </c>
      <c r="H705" t="str">
        <f>IF(MOD(punkt_szczepień__3[[#This Row],[l. płeć]],2)=1,"M","K")</f>
        <v>M</v>
      </c>
      <c r="I705">
        <f>IF(punkt_szczepień__3[[#This Row],[RODZAJ SZCZEPIONKI]]="Johnson&amp;Johnson",1,IF(punkt_szczepień__3[[#This Row],[KTÓRA DAWKA ]]=2,1,0))</f>
        <v>1</v>
      </c>
      <c r="J705">
        <f>HOUR(punkt_szczepień__3[[#This Row],[GODZINA ZASZCZEPIENIA]])</f>
        <v>14</v>
      </c>
      <c r="K705">
        <f>punkt_szczepień__3[[#This Row],[godz]]-7</f>
        <v>7</v>
      </c>
      <c r="L705">
        <f>VALUE(MID(punkt_szczepień__3[[#This Row],[PESEL]],1,1))</f>
        <v>5</v>
      </c>
    </row>
    <row r="706" spans="1:12" x14ac:dyDescent="0.25">
      <c r="A706" t="s">
        <v>712</v>
      </c>
      <c r="B706" t="s">
        <v>5</v>
      </c>
      <c r="C706" s="1">
        <v>0.60387731481481477</v>
      </c>
      <c r="D706">
        <v>1</v>
      </c>
      <c r="E706" t="str">
        <f>MID(punkt_szczepień__3[[#This Row],[PESEL]],3,1)</f>
        <v>1</v>
      </c>
      <c r="F706">
        <f t="shared" ref="F706:F769" si="11">IF(OR(E706="0",E706="1"),19,IF(OR(E706="2",E706="3"),20,1))</f>
        <v>19</v>
      </c>
      <c r="G706" t="str">
        <f>MID(punkt_szczepień__3[[#This Row],[PESEL]],10,1)</f>
        <v>3</v>
      </c>
      <c r="H706" t="str">
        <f>IF(MOD(punkt_szczepień__3[[#This Row],[l. płeć]],2)=1,"M","K")</f>
        <v>M</v>
      </c>
      <c r="I706">
        <f>IF(punkt_szczepień__3[[#This Row],[RODZAJ SZCZEPIONKI]]="Johnson&amp;Johnson",1,IF(punkt_szczepień__3[[#This Row],[KTÓRA DAWKA ]]=2,1,0))</f>
        <v>1</v>
      </c>
      <c r="J706">
        <f>HOUR(punkt_szczepień__3[[#This Row],[GODZINA ZASZCZEPIENIA]])</f>
        <v>14</v>
      </c>
      <c r="K706">
        <f>punkt_szczepień__3[[#This Row],[godz]]-7</f>
        <v>7</v>
      </c>
      <c r="L706">
        <f>VALUE(MID(punkt_szczepień__3[[#This Row],[PESEL]],1,1))</f>
        <v>5</v>
      </c>
    </row>
    <row r="707" spans="1:12" x14ac:dyDescent="0.25">
      <c r="A707" t="s">
        <v>713</v>
      </c>
      <c r="B707" t="s">
        <v>5</v>
      </c>
      <c r="C707" s="1">
        <v>0.60416666666666663</v>
      </c>
      <c r="D707">
        <v>1</v>
      </c>
      <c r="E707" t="str">
        <f>MID(punkt_szczepień__3[[#This Row],[PESEL]],3,1)</f>
        <v>0</v>
      </c>
      <c r="F707">
        <f t="shared" si="11"/>
        <v>19</v>
      </c>
      <c r="G707" t="str">
        <f>MID(punkt_szczepień__3[[#This Row],[PESEL]],10,1)</f>
        <v>4</v>
      </c>
      <c r="H707" t="str">
        <f>IF(MOD(punkt_szczepień__3[[#This Row],[l. płeć]],2)=1,"M","K")</f>
        <v>K</v>
      </c>
      <c r="I707">
        <f>IF(punkt_szczepień__3[[#This Row],[RODZAJ SZCZEPIONKI]]="Johnson&amp;Johnson",1,IF(punkt_szczepień__3[[#This Row],[KTÓRA DAWKA ]]=2,1,0))</f>
        <v>1</v>
      </c>
      <c r="J707">
        <f>HOUR(punkt_szczepień__3[[#This Row],[GODZINA ZASZCZEPIENIA]])</f>
        <v>14</v>
      </c>
      <c r="K707">
        <f>punkt_szczepień__3[[#This Row],[godz]]-7</f>
        <v>7</v>
      </c>
      <c r="L707">
        <f>VALUE(MID(punkt_szczepień__3[[#This Row],[PESEL]],1,1))</f>
        <v>7</v>
      </c>
    </row>
    <row r="708" spans="1:12" x14ac:dyDescent="0.25">
      <c r="A708" t="s">
        <v>714</v>
      </c>
      <c r="B708" t="s">
        <v>6</v>
      </c>
      <c r="C708" s="1">
        <v>0.60445601851851849</v>
      </c>
      <c r="D708">
        <v>1</v>
      </c>
      <c r="E708" t="str">
        <f>MID(punkt_szczepień__3[[#This Row],[PESEL]],3,1)</f>
        <v>1</v>
      </c>
      <c r="F708">
        <f t="shared" si="11"/>
        <v>19</v>
      </c>
      <c r="G708" t="str">
        <f>MID(punkt_szczepień__3[[#This Row],[PESEL]],10,1)</f>
        <v>7</v>
      </c>
      <c r="H708" t="str">
        <f>IF(MOD(punkt_szczepień__3[[#This Row],[l. płeć]],2)=1,"M","K")</f>
        <v>M</v>
      </c>
      <c r="I708">
        <f>IF(punkt_szczepień__3[[#This Row],[RODZAJ SZCZEPIONKI]]="Johnson&amp;Johnson",1,IF(punkt_szczepień__3[[#This Row],[KTÓRA DAWKA ]]=2,1,0))</f>
        <v>0</v>
      </c>
      <c r="J708">
        <f>HOUR(punkt_szczepień__3[[#This Row],[GODZINA ZASZCZEPIENIA]])</f>
        <v>14</v>
      </c>
      <c r="K708">
        <f>punkt_szczepień__3[[#This Row],[godz]]-7</f>
        <v>7</v>
      </c>
      <c r="L708">
        <f>VALUE(MID(punkt_szczepień__3[[#This Row],[PESEL]],1,1))</f>
        <v>5</v>
      </c>
    </row>
    <row r="709" spans="1:12" x14ac:dyDescent="0.25">
      <c r="A709" t="s">
        <v>715</v>
      </c>
      <c r="B709" t="s">
        <v>5</v>
      </c>
      <c r="C709" s="1">
        <v>0.60474537037037035</v>
      </c>
      <c r="D709">
        <v>1</v>
      </c>
      <c r="E709" t="str">
        <f>MID(punkt_szczepień__3[[#This Row],[PESEL]],3,1)</f>
        <v>0</v>
      </c>
      <c r="F709">
        <f t="shared" si="11"/>
        <v>19</v>
      </c>
      <c r="G709" t="str">
        <f>MID(punkt_szczepień__3[[#This Row],[PESEL]],10,1)</f>
        <v>1</v>
      </c>
      <c r="H709" t="str">
        <f>IF(MOD(punkt_szczepień__3[[#This Row],[l. płeć]],2)=1,"M","K")</f>
        <v>M</v>
      </c>
      <c r="I709">
        <f>IF(punkt_szczepień__3[[#This Row],[RODZAJ SZCZEPIONKI]]="Johnson&amp;Johnson",1,IF(punkt_szczepień__3[[#This Row],[KTÓRA DAWKA ]]=2,1,0))</f>
        <v>1</v>
      </c>
      <c r="J709">
        <f>HOUR(punkt_szczepień__3[[#This Row],[GODZINA ZASZCZEPIENIA]])</f>
        <v>14</v>
      </c>
      <c r="K709">
        <f>punkt_szczepień__3[[#This Row],[godz]]-7</f>
        <v>7</v>
      </c>
      <c r="L709">
        <f>VALUE(MID(punkt_szczepień__3[[#This Row],[PESEL]],1,1))</f>
        <v>4</v>
      </c>
    </row>
    <row r="710" spans="1:12" x14ac:dyDescent="0.25">
      <c r="A710" t="s">
        <v>716</v>
      </c>
      <c r="B710" t="s">
        <v>6</v>
      </c>
      <c r="C710" s="1">
        <v>0.60532407407407407</v>
      </c>
      <c r="D710">
        <v>2</v>
      </c>
      <c r="E710" t="str">
        <f>MID(punkt_szczepień__3[[#This Row],[PESEL]],3,1)</f>
        <v>0</v>
      </c>
      <c r="F710">
        <f t="shared" si="11"/>
        <v>19</v>
      </c>
      <c r="G710" t="str">
        <f>MID(punkt_szczepień__3[[#This Row],[PESEL]],10,1)</f>
        <v>2</v>
      </c>
      <c r="H710" t="str">
        <f>IF(MOD(punkt_szczepień__3[[#This Row],[l. płeć]],2)=1,"M","K")</f>
        <v>K</v>
      </c>
      <c r="I710">
        <f>IF(punkt_szczepień__3[[#This Row],[RODZAJ SZCZEPIONKI]]="Johnson&amp;Johnson",1,IF(punkt_szczepień__3[[#This Row],[KTÓRA DAWKA ]]=2,1,0))</f>
        <v>1</v>
      </c>
      <c r="J710">
        <f>HOUR(punkt_szczepień__3[[#This Row],[GODZINA ZASZCZEPIENIA]])</f>
        <v>14</v>
      </c>
      <c r="K710">
        <f>punkt_szczepień__3[[#This Row],[godz]]-7</f>
        <v>7</v>
      </c>
      <c r="L710">
        <f>VALUE(MID(punkt_szczepień__3[[#This Row],[PESEL]],1,1))</f>
        <v>8</v>
      </c>
    </row>
    <row r="711" spans="1:12" x14ac:dyDescent="0.25">
      <c r="A711" t="s">
        <v>717</v>
      </c>
      <c r="B711" t="s">
        <v>5</v>
      </c>
      <c r="C711" s="1">
        <v>0.60561342592592593</v>
      </c>
      <c r="D711">
        <v>1</v>
      </c>
      <c r="E711" t="str">
        <f>MID(punkt_szczepień__3[[#This Row],[PESEL]],3,1)</f>
        <v>1</v>
      </c>
      <c r="F711">
        <f t="shared" si="11"/>
        <v>19</v>
      </c>
      <c r="G711" t="str">
        <f>MID(punkt_szczepień__3[[#This Row],[PESEL]],10,1)</f>
        <v>8</v>
      </c>
      <c r="H711" t="str">
        <f>IF(MOD(punkt_szczepień__3[[#This Row],[l. płeć]],2)=1,"M","K")</f>
        <v>K</v>
      </c>
      <c r="I711">
        <f>IF(punkt_szczepień__3[[#This Row],[RODZAJ SZCZEPIONKI]]="Johnson&amp;Johnson",1,IF(punkt_szczepień__3[[#This Row],[KTÓRA DAWKA ]]=2,1,0))</f>
        <v>1</v>
      </c>
      <c r="J711">
        <f>HOUR(punkt_szczepień__3[[#This Row],[GODZINA ZASZCZEPIENIA]])</f>
        <v>14</v>
      </c>
      <c r="K711">
        <f>punkt_szczepień__3[[#This Row],[godz]]-7</f>
        <v>7</v>
      </c>
      <c r="L711">
        <f>VALUE(MID(punkt_szczepień__3[[#This Row],[PESEL]],1,1))</f>
        <v>7</v>
      </c>
    </row>
    <row r="712" spans="1:12" x14ac:dyDescent="0.25">
      <c r="A712" t="s">
        <v>718</v>
      </c>
      <c r="B712" t="s">
        <v>7</v>
      </c>
      <c r="C712" s="1">
        <v>0.60619212962962965</v>
      </c>
      <c r="D712">
        <v>2</v>
      </c>
      <c r="E712" t="str">
        <f>MID(punkt_szczepień__3[[#This Row],[PESEL]],3,1)</f>
        <v>0</v>
      </c>
      <c r="F712">
        <f t="shared" si="11"/>
        <v>19</v>
      </c>
      <c r="G712" t="str">
        <f>MID(punkt_szczepień__3[[#This Row],[PESEL]],10,1)</f>
        <v>5</v>
      </c>
      <c r="H712" t="str">
        <f>IF(MOD(punkt_szczepień__3[[#This Row],[l. płeć]],2)=1,"M","K")</f>
        <v>M</v>
      </c>
      <c r="I712">
        <f>IF(punkt_szczepień__3[[#This Row],[RODZAJ SZCZEPIONKI]]="Johnson&amp;Johnson",1,IF(punkt_szczepień__3[[#This Row],[KTÓRA DAWKA ]]=2,1,0))</f>
        <v>1</v>
      </c>
      <c r="J712">
        <f>HOUR(punkt_szczepień__3[[#This Row],[GODZINA ZASZCZEPIENIA]])</f>
        <v>14</v>
      </c>
      <c r="K712">
        <f>punkt_szczepień__3[[#This Row],[godz]]-7</f>
        <v>7</v>
      </c>
      <c r="L712">
        <f>VALUE(MID(punkt_szczepień__3[[#This Row],[PESEL]],1,1))</f>
        <v>3</v>
      </c>
    </row>
    <row r="713" spans="1:12" x14ac:dyDescent="0.25">
      <c r="A713" t="s">
        <v>719</v>
      </c>
      <c r="B713" t="s">
        <v>5</v>
      </c>
      <c r="C713" s="1">
        <v>0.60648148148148151</v>
      </c>
      <c r="D713">
        <v>1</v>
      </c>
      <c r="E713" t="str">
        <f>MID(punkt_szczepień__3[[#This Row],[PESEL]],3,1)</f>
        <v>0</v>
      </c>
      <c r="F713">
        <f t="shared" si="11"/>
        <v>19</v>
      </c>
      <c r="G713" t="str">
        <f>MID(punkt_szczepień__3[[#This Row],[PESEL]],10,1)</f>
        <v>9</v>
      </c>
      <c r="H713" t="str">
        <f>IF(MOD(punkt_szczepień__3[[#This Row],[l. płeć]],2)=1,"M","K")</f>
        <v>M</v>
      </c>
      <c r="I713">
        <f>IF(punkt_szczepień__3[[#This Row],[RODZAJ SZCZEPIONKI]]="Johnson&amp;Johnson",1,IF(punkt_szczepień__3[[#This Row],[KTÓRA DAWKA ]]=2,1,0))</f>
        <v>1</v>
      </c>
      <c r="J713">
        <f>HOUR(punkt_szczepień__3[[#This Row],[GODZINA ZASZCZEPIENIA]])</f>
        <v>14</v>
      </c>
      <c r="K713">
        <f>punkt_szczepień__3[[#This Row],[godz]]-7</f>
        <v>7</v>
      </c>
      <c r="L713">
        <f>VALUE(MID(punkt_szczepień__3[[#This Row],[PESEL]],1,1))</f>
        <v>5</v>
      </c>
    </row>
    <row r="714" spans="1:12" x14ac:dyDescent="0.25">
      <c r="A714" t="s">
        <v>720</v>
      </c>
      <c r="B714" t="s">
        <v>5</v>
      </c>
      <c r="C714" s="1">
        <v>0.60677083333333337</v>
      </c>
      <c r="D714">
        <v>1</v>
      </c>
      <c r="E714" t="str">
        <f>MID(punkt_szczepień__3[[#This Row],[PESEL]],3,1)</f>
        <v>1</v>
      </c>
      <c r="F714">
        <f t="shared" si="11"/>
        <v>19</v>
      </c>
      <c r="G714" t="str">
        <f>MID(punkt_szczepień__3[[#This Row],[PESEL]],10,1)</f>
        <v>2</v>
      </c>
      <c r="H714" t="str">
        <f>IF(MOD(punkt_szczepień__3[[#This Row],[l. płeć]],2)=1,"M","K")</f>
        <v>K</v>
      </c>
      <c r="I714">
        <f>IF(punkt_szczepień__3[[#This Row],[RODZAJ SZCZEPIONKI]]="Johnson&amp;Johnson",1,IF(punkt_szczepień__3[[#This Row],[KTÓRA DAWKA ]]=2,1,0))</f>
        <v>1</v>
      </c>
      <c r="J714">
        <f>HOUR(punkt_szczepień__3[[#This Row],[GODZINA ZASZCZEPIENIA]])</f>
        <v>14</v>
      </c>
      <c r="K714">
        <f>punkt_szczepień__3[[#This Row],[godz]]-7</f>
        <v>7</v>
      </c>
      <c r="L714">
        <f>VALUE(MID(punkt_szczepień__3[[#This Row],[PESEL]],1,1))</f>
        <v>6</v>
      </c>
    </row>
    <row r="715" spans="1:12" x14ac:dyDescent="0.25">
      <c r="A715" t="s">
        <v>721</v>
      </c>
      <c r="B715" t="s">
        <v>5</v>
      </c>
      <c r="C715" s="1">
        <v>0.60706018518518523</v>
      </c>
      <c r="D715">
        <v>1</v>
      </c>
      <c r="E715" t="str">
        <f>MID(punkt_szczepień__3[[#This Row],[PESEL]],3,1)</f>
        <v>0</v>
      </c>
      <c r="F715">
        <f t="shared" si="11"/>
        <v>19</v>
      </c>
      <c r="G715" t="str">
        <f>MID(punkt_szczepień__3[[#This Row],[PESEL]],10,1)</f>
        <v>6</v>
      </c>
      <c r="H715" t="str">
        <f>IF(MOD(punkt_szczepień__3[[#This Row],[l. płeć]],2)=1,"M","K")</f>
        <v>K</v>
      </c>
      <c r="I715">
        <f>IF(punkt_szczepień__3[[#This Row],[RODZAJ SZCZEPIONKI]]="Johnson&amp;Johnson",1,IF(punkt_szczepień__3[[#This Row],[KTÓRA DAWKA ]]=2,1,0))</f>
        <v>1</v>
      </c>
      <c r="J715">
        <f>HOUR(punkt_szczepień__3[[#This Row],[GODZINA ZASZCZEPIENIA]])</f>
        <v>14</v>
      </c>
      <c r="K715">
        <f>punkt_szczepień__3[[#This Row],[godz]]-7</f>
        <v>7</v>
      </c>
      <c r="L715">
        <f>VALUE(MID(punkt_szczepień__3[[#This Row],[PESEL]],1,1))</f>
        <v>6</v>
      </c>
    </row>
    <row r="716" spans="1:12" x14ac:dyDescent="0.25">
      <c r="A716" t="s">
        <v>722</v>
      </c>
      <c r="B716" t="s">
        <v>6</v>
      </c>
      <c r="C716" s="1">
        <v>0.60734953703703709</v>
      </c>
      <c r="D716">
        <v>1</v>
      </c>
      <c r="E716" t="str">
        <f>MID(punkt_szczepień__3[[#This Row],[PESEL]],3,1)</f>
        <v>1</v>
      </c>
      <c r="F716">
        <f t="shared" si="11"/>
        <v>19</v>
      </c>
      <c r="G716" t="str">
        <f>MID(punkt_szczepień__3[[#This Row],[PESEL]],10,1)</f>
        <v>4</v>
      </c>
      <c r="H716" t="str">
        <f>IF(MOD(punkt_szczepień__3[[#This Row],[l. płeć]],2)=1,"M","K")</f>
        <v>K</v>
      </c>
      <c r="I716">
        <f>IF(punkt_szczepień__3[[#This Row],[RODZAJ SZCZEPIONKI]]="Johnson&amp;Johnson",1,IF(punkt_szczepień__3[[#This Row],[KTÓRA DAWKA ]]=2,1,0))</f>
        <v>0</v>
      </c>
      <c r="J716">
        <f>HOUR(punkt_szczepień__3[[#This Row],[GODZINA ZASZCZEPIENIA]])</f>
        <v>14</v>
      </c>
      <c r="K716">
        <f>punkt_szczepień__3[[#This Row],[godz]]-7</f>
        <v>7</v>
      </c>
      <c r="L716">
        <f>VALUE(MID(punkt_szczepień__3[[#This Row],[PESEL]],1,1))</f>
        <v>8</v>
      </c>
    </row>
    <row r="717" spans="1:12" x14ac:dyDescent="0.25">
      <c r="A717" t="s">
        <v>723</v>
      </c>
      <c r="B717" t="s">
        <v>7</v>
      </c>
      <c r="C717" s="1">
        <v>0.60763888888888884</v>
      </c>
      <c r="D717">
        <v>1</v>
      </c>
      <c r="E717" t="str">
        <f>MID(punkt_szczepień__3[[#This Row],[PESEL]],3,1)</f>
        <v>0</v>
      </c>
      <c r="F717">
        <f t="shared" si="11"/>
        <v>19</v>
      </c>
      <c r="G717" t="str">
        <f>MID(punkt_szczepień__3[[#This Row],[PESEL]],10,1)</f>
        <v>5</v>
      </c>
      <c r="H717" t="str">
        <f>IF(MOD(punkt_szczepień__3[[#This Row],[l. płeć]],2)=1,"M","K")</f>
        <v>M</v>
      </c>
      <c r="I717">
        <f>IF(punkt_szczepień__3[[#This Row],[RODZAJ SZCZEPIONKI]]="Johnson&amp;Johnson",1,IF(punkt_szczepień__3[[#This Row],[KTÓRA DAWKA ]]=2,1,0))</f>
        <v>0</v>
      </c>
      <c r="J717">
        <f>HOUR(punkt_szczepień__3[[#This Row],[GODZINA ZASZCZEPIENIA]])</f>
        <v>14</v>
      </c>
      <c r="K717">
        <f>punkt_szczepień__3[[#This Row],[godz]]-7</f>
        <v>7</v>
      </c>
      <c r="L717">
        <f>VALUE(MID(punkt_szczepień__3[[#This Row],[PESEL]],1,1))</f>
        <v>8</v>
      </c>
    </row>
    <row r="718" spans="1:12" x14ac:dyDescent="0.25">
      <c r="A718" t="s">
        <v>724</v>
      </c>
      <c r="B718" t="s">
        <v>5</v>
      </c>
      <c r="C718" s="1">
        <v>0.6079282407407407</v>
      </c>
      <c r="D718">
        <v>1</v>
      </c>
      <c r="E718" t="str">
        <f>MID(punkt_szczepień__3[[#This Row],[PESEL]],3,1)</f>
        <v>0</v>
      </c>
      <c r="F718">
        <f t="shared" si="11"/>
        <v>19</v>
      </c>
      <c r="G718" t="str">
        <f>MID(punkt_szczepień__3[[#This Row],[PESEL]],10,1)</f>
        <v>6</v>
      </c>
      <c r="H718" t="str">
        <f>IF(MOD(punkt_szczepień__3[[#This Row],[l. płeć]],2)=1,"M","K")</f>
        <v>K</v>
      </c>
      <c r="I718">
        <f>IF(punkt_szczepień__3[[#This Row],[RODZAJ SZCZEPIONKI]]="Johnson&amp;Johnson",1,IF(punkt_szczepień__3[[#This Row],[KTÓRA DAWKA ]]=2,1,0))</f>
        <v>1</v>
      </c>
      <c r="J718">
        <f>HOUR(punkt_szczepień__3[[#This Row],[GODZINA ZASZCZEPIENIA]])</f>
        <v>14</v>
      </c>
      <c r="K718">
        <f>punkt_szczepień__3[[#This Row],[godz]]-7</f>
        <v>7</v>
      </c>
      <c r="L718">
        <f>VALUE(MID(punkt_szczepień__3[[#This Row],[PESEL]],1,1))</f>
        <v>6</v>
      </c>
    </row>
    <row r="719" spans="1:12" x14ac:dyDescent="0.25">
      <c r="A719" t="s">
        <v>725</v>
      </c>
      <c r="B719" t="s">
        <v>4</v>
      </c>
      <c r="C719" s="1">
        <v>0.60821759259259256</v>
      </c>
      <c r="D719">
        <v>1</v>
      </c>
      <c r="E719" t="str">
        <f>MID(punkt_szczepień__3[[#This Row],[PESEL]],3,1)</f>
        <v>0</v>
      </c>
      <c r="F719">
        <f t="shared" si="11"/>
        <v>19</v>
      </c>
      <c r="G719" t="str">
        <f>MID(punkt_szczepień__3[[#This Row],[PESEL]],10,1)</f>
        <v>9</v>
      </c>
      <c r="H719" t="str">
        <f>IF(MOD(punkt_szczepień__3[[#This Row],[l. płeć]],2)=1,"M","K")</f>
        <v>M</v>
      </c>
      <c r="I719">
        <f>IF(punkt_szczepień__3[[#This Row],[RODZAJ SZCZEPIONKI]]="Johnson&amp;Johnson",1,IF(punkt_szczepień__3[[#This Row],[KTÓRA DAWKA ]]=2,1,0))</f>
        <v>0</v>
      </c>
      <c r="J719">
        <f>HOUR(punkt_szczepień__3[[#This Row],[GODZINA ZASZCZEPIENIA]])</f>
        <v>14</v>
      </c>
      <c r="K719">
        <f>punkt_szczepień__3[[#This Row],[godz]]-7</f>
        <v>7</v>
      </c>
      <c r="L719">
        <f>VALUE(MID(punkt_szczepień__3[[#This Row],[PESEL]],1,1))</f>
        <v>9</v>
      </c>
    </row>
    <row r="720" spans="1:12" x14ac:dyDescent="0.25">
      <c r="A720" t="s">
        <v>726</v>
      </c>
      <c r="B720" t="s">
        <v>5</v>
      </c>
      <c r="C720" s="1">
        <v>0.60850694444444442</v>
      </c>
      <c r="D720">
        <v>1</v>
      </c>
      <c r="E720" t="str">
        <f>MID(punkt_szczepień__3[[#This Row],[PESEL]],3,1)</f>
        <v>3</v>
      </c>
      <c r="F720">
        <f t="shared" si="11"/>
        <v>20</v>
      </c>
      <c r="G720" t="str">
        <f>MID(punkt_szczepień__3[[#This Row],[PESEL]],10,1)</f>
        <v>4</v>
      </c>
      <c r="H720" t="str">
        <f>IF(MOD(punkt_szczepień__3[[#This Row],[l. płeć]],2)=1,"M","K")</f>
        <v>K</v>
      </c>
      <c r="I720">
        <f>IF(punkt_szczepień__3[[#This Row],[RODZAJ SZCZEPIONKI]]="Johnson&amp;Johnson",1,IF(punkt_szczepień__3[[#This Row],[KTÓRA DAWKA ]]=2,1,0))</f>
        <v>1</v>
      </c>
      <c r="J720">
        <f>HOUR(punkt_szczepień__3[[#This Row],[GODZINA ZASZCZEPIENIA]])</f>
        <v>14</v>
      </c>
      <c r="K720">
        <f>punkt_szczepień__3[[#This Row],[godz]]-7</f>
        <v>7</v>
      </c>
      <c r="L720">
        <f>VALUE(MID(punkt_szczepień__3[[#This Row],[PESEL]],1,1))</f>
        <v>0</v>
      </c>
    </row>
    <row r="721" spans="1:12" x14ac:dyDescent="0.25">
      <c r="A721" t="s">
        <v>727</v>
      </c>
      <c r="B721" t="s">
        <v>6</v>
      </c>
      <c r="C721" s="1">
        <v>0.60879629629629628</v>
      </c>
      <c r="D721">
        <v>1</v>
      </c>
      <c r="E721" t="str">
        <f>MID(punkt_szczepień__3[[#This Row],[PESEL]],3,1)</f>
        <v>0</v>
      </c>
      <c r="F721">
        <f t="shared" si="11"/>
        <v>19</v>
      </c>
      <c r="G721" t="str">
        <f>MID(punkt_szczepień__3[[#This Row],[PESEL]],10,1)</f>
        <v>5</v>
      </c>
      <c r="H721" t="str">
        <f>IF(MOD(punkt_szczepień__3[[#This Row],[l. płeć]],2)=1,"M","K")</f>
        <v>M</v>
      </c>
      <c r="I721">
        <f>IF(punkt_szczepień__3[[#This Row],[RODZAJ SZCZEPIONKI]]="Johnson&amp;Johnson",1,IF(punkt_szczepień__3[[#This Row],[KTÓRA DAWKA ]]=2,1,0))</f>
        <v>0</v>
      </c>
      <c r="J721">
        <f>HOUR(punkt_szczepień__3[[#This Row],[GODZINA ZASZCZEPIENIA]])</f>
        <v>14</v>
      </c>
      <c r="K721">
        <f>punkt_szczepień__3[[#This Row],[godz]]-7</f>
        <v>7</v>
      </c>
      <c r="L721">
        <f>VALUE(MID(punkt_szczepień__3[[#This Row],[PESEL]],1,1))</f>
        <v>8</v>
      </c>
    </row>
    <row r="722" spans="1:12" x14ac:dyDescent="0.25">
      <c r="A722" t="s">
        <v>728</v>
      </c>
      <c r="B722" t="s">
        <v>6</v>
      </c>
      <c r="C722" s="1">
        <v>0.609375</v>
      </c>
      <c r="D722">
        <v>2</v>
      </c>
      <c r="E722" t="str">
        <f>MID(punkt_szczepień__3[[#This Row],[PESEL]],3,1)</f>
        <v>1</v>
      </c>
      <c r="F722">
        <f t="shared" si="11"/>
        <v>19</v>
      </c>
      <c r="G722" t="str">
        <f>MID(punkt_szczepień__3[[#This Row],[PESEL]],10,1)</f>
        <v>8</v>
      </c>
      <c r="H722" t="str">
        <f>IF(MOD(punkt_szczepień__3[[#This Row],[l. płeć]],2)=1,"M","K")</f>
        <v>K</v>
      </c>
      <c r="I722">
        <f>IF(punkt_szczepień__3[[#This Row],[RODZAJ SZCZEPIONKI]]="Johnson&amp;Johnson",1,IF(punkt_szczepień__3[[#This Row],[KTÓRA DAWKA ]]=2,1,0))</f>
        <v>1</v>
      </c>
      <c r="J722">
        <f>HOUR(punkt_szczepień__3[[#This Row],[GODZINA ZASZCZEPIENIA]])</f>
        <v>14</v>
      </c>
      <c r="K722">
        <f>punkt_szczepień__3[[#This Row],[godz]]-7</f>
        <v>7</v>
      </c>
      <c r="L722">
        <f>VALUE(MID(punkt_szczepień__3[[#This Row],[PESEL]],1,1))</f>
        <v>3</v>
      </c>
    </row>
    <row r="723" spans="1:12" x14ac:dyDescent="0.25">
      <c r="A723" t="s">
        <v>729</v>
      </c>
      <c r="B723" t="s">
        <v>4</v>
      </c>
      <c r="C723" s="1">
        <v>0.60995370370370372</v>
      </c>
      <c r="D723">
        <v>2</v>
      </c>
      <c r="E723" t="str">
        <f>MID(punkt_szczepień__3[[#This Row],[PESEL]],3,1)</f>
        <v>0</v>
      </c>
      <c r="F723">
        <f t="shared" si="11"/>
        <v>19</v>
      </c>
      <c r="G723" t="str">
        <f>MID(punkt_szczepień__3[[#This Row],[PESEL]],10,1)</f>
        <v>7</v>
      </c>
      <c r="H723" t="str">
        <f>IF(MOD(punkt_szczepień__3[[#This Row],[l. płeć]],2)=1,"M","K")</f>
        <v>M</v>
      </c>
      <c r="I723">
        <f>IF(punkt_szczepień__3[[#This Row],[RODZAJ SZCZEPIONKI]]="Johnson&amp;Johnson",1,IF(punkt_szczepień__3[[#This Row],[KTÓRA DAWKA ]]=2,1,0))</f>
        <v>1</v>
      </c>
      <c r="J723">
        <f>HOUR(punkt_szczepień__3[[#This Row],[GODZINA ZASZCZEPIENIA]])</f>
        <v>14</v>
      </c>
      <c r="K723">
        <f>punkt_szczepień__3[[#This Row],[godz]]-7</f>
        <v>7</v>
      </c>
      <c r="L723">
        <f>VALUE(MID(punkt_szczepień__3[[#This Row],[PESEL]],1,1))</f>
        <v>3</v>
      </c>
    </row>
    <row r="724" spans="1:12" x14ac:dyDescent="0.25">
      <c r="A724" t="s">
        <v>730</v>
      </c>
      <c r="B724" t="s">
        <v>7</v>
      </c>
      <c r="C724" s="1">
        <v>0.61024305555555558</v>
      </c>
      <c r="D724">
        <v>1</v>
      </c>
      <c r="E724" t="str">
        <f>MID(punkt_szczepień__3[[#This Row],[PESEL]],3,1)</f>
        <v>1</v>
      </c>
      <c r="F724">
        <f t="shared" si="11"/>
        <v>19</v>
      </c>
      <c r="G724" t="str">
        <f>MID(punkt_szczepień__3[[#This Row],[PESEL]],10,1)</f>
        <v>2</v>
      </c>
      <c r="H724" t="str">
        <f>IF(MOD(punkt_szczepień__3[[#This Row],[l. płeć]],2)=1,"M","K")</f>
        <v>K</v>
      </c>
      <c r="I724">
        <f>IF(punkt_szczepień__3[[#This Row],[RODZAJ SZCZEPIONKI]]="Johnson&amp;Johnson",1,IF(punkt_szczepień__3[[#This Row],[KTÓRA DAWKA ]]=2,1,0))</f>
        <v>0</v>
      </c>
      <c r="J724">
        <f>HOUR(punkt_szczepień__3[[#This Row],[GODZINA ZASZCZEPIENIA]])</f>
        <v>14</v>
      </c>
      <c r="K724">
        <f>punkt_szczepień__3[[#This Row],[godz]]-7</f>
        <v>7</v>
      </c>
      <c r="L724">
        <f>VALUE(MID(punkt_szczepień__3[[#This Row],[PESEL]],1,1))</f>
        <v>9</v>
      </c>
    </row>
    <row r="725" spans="1:12" x14ac:dyDescent="0.25">
      <c r="A725" t="s">
        <v>731</v>
      </c>
      <c r="B725" t="s">
        <v>5</v>
      </c>
      <c r="C725" s="1">
        <v>0.61053240740740744</v>
      </c>
      <c r="D725">
        <v>1</v>
      </c>
      <c r="E725" t="str">
        <f>MID(punkt_szczepień__3[[#This Row],[PESEL]],3,1)</f>
        <v>0</v>
      </c>
      <c r="F725">
        <f t="shared" si="11"/>
        <v>19</v>
      </c>
      <c r="G725" t="str">
        <f>MID(punkt_szczepień__3[[#This Row],[PESEL]],10,1)</f>
        <v>5</v>
      </c>
      <c r="H725" t="str">
        <f>IF(MOD(punkt_szczepień__3[[#This Row],[l. płeć]],2)=1,"M","K")</f>
        <v>M</v>
      </c>
      <c r="I725">
        <f>IF(punkt_szczepień__3[[#This Row],[RODZAJ SZCZEPIONKI]]="Johnson&amp;Johnson",1,IF(punkt_szczepień__3[[#This Row],[KTÓRA DAWKA ]]=2,1,0))</f>
        <v>1</v>
      </c>
      <c r="J725">
        <f>HOUR(punkt_szczepień__3[[#This Row],[GODZINA ZASZCZEPIENIA]])</f>
        <v>14</v>
      </c>
      <c r="K725">
        <f>punkt_szczepień__3[[#This Row],[godz]]-7</f>
        <v>7</v>
      </c>
      <c r="L725">
        <f>VALUE(MID(punkt_szczepień__3[[#This Row],[PESEL]],1,1))</f>
        <v>2</v>
      </c>
    </row>
    <row r="726" spans="1:12" x14ac:dyDescent="0.25">
      <c r="A726" t="s">
        <v>732</v>
      </c>
      <c r="B726" t="s">
        <v>6</v>
      </c>
      <c r="C726" s="1">
        <v>0.6108217592592593</v>
      </c>
      <c r="D726">
        <v>1</v>
      </c>
      <c r="E726" t="str">
        <f>MID(punkt_szczepień__3[[#This Row],[PESEL]],3,1)</f>
        <v>1</v>
      </c>
      <c r="F726">
        <f t="shared" si="11"/>
        <v>19</v>
      </c>
      <c r="G726" t="str">
        <f>MID(punkt_szczepień__3[[#This Row],[PESEL]],10,1)</f>
        <v>9</v>
      </c>
      <c r="H726" t="str">
        <f>IF(MOD(punkt_szczepień__3[[#This Row],[l. płeć]],2)=1,"M","K")</f>
        <v>M</v>
      </c>
      <c r="I726">
        <f>IF(punkt_szczepień__3[[#This Row],[RODZAJ SZCZEPIONKI]]="Johnson&amp;Johnson",1,IF(punkt_szczepień__3[[#This Row],[KTÓRA DAWKA ]]=2,1,0))</f>
        <v>0</v>
      </c>
      <c r="J726">
        <f>HOUR(punkt_szczepień__3[[#This Row],[GODZINA ZASZCZEPIENIA]])</f>
        <v>14</v>
      </c>
      <c r="K726">
        <f>punkt_szczepień__3[[#This Row],[godz]]-7</f>
        <v>7</v>
      </c>
      <c r="L726">
        <f>VALUE(MID(punkt_szczepień__3[[#This Row],[PESEL]],1,1))</f>
        <v>5</v>
      </c>
    </row>
    <row r="727" spans="1:12" x14ac:dyDescent="0.25">
      <c r="A727" t="s">
        <v>733</v>
      </c>
      <c r="B727" t="s">
        <v>6</v>
      </c>
      <c r="C727" s="1">
        <v>0.61111111111111116</v>
      </c>
      <c r="D727">
        <v>1</v>
      </c>
      <c r="E727" t="str">
        <f>MID(punkt_szczepień__3[[#This Row],[PESEL]],3,1)</f>
        <v>1</v>
      </c>
      <c r="F727">
        <f t="shared" si="11"/>
        <v>19</v>
      </c>
      <c r="G727" t="str">
        <f>MID(punkt_szczepień__3[[#This Row],[PESEL]],10,1)</f>
        <v>1</v>
      </c>
      <c r="H727" t="str">
        <f>IF(MOD(punkt_szczepień__3[[#This Row],[l. płeć]],2)=1,"M","K")</f>
        <v>M</v>
      </c>
      <c r="I727">
        <f>IF(punkt_szczepień__3[[#This Row],[RODZAJ SZCZEPIONKI]]="Johnson&amp;Johnson",1,IF(punkt_szczepień__3[[#This Row],[KTÓRA DAWKA ]]=2,1,0))</f>
        <v>0</v>
      </c>
      <c r="J727">
        <f>HOUR(punkt_szczepień__3[[#This Row],[GODZINA ZASZCZEPIENIA]])</f>
        <v>14</v>
      </c>
      <c r="K727">
        <f>punkt_szczepień__3[[#This Row],[godz]]-7</f>
        <v>7</v>
      </c>
      <c r="L727">
        <f>VALUE(MID(punkt_szczepień__3[[#This Row],[PESEL]],1,1))</f>
        <v>6</v>
      </c>
    </row>
    <row r="728" spans="1:12" x14ac:dyDescent="0.25">
      <c r="A728" t="s">
        <v>734</v>
      </c>
      <c r="B728" t="s">
        <v>5</v>
      </c>
      <c r="C728" s="1">
        <v>0.61140046296296291</v>
      </c>
      <c r="D728">
        <v>1</v>
      </c>
      <c r="E728" t="str">
        <f>MID(punkt_szczepień__3[[#This Row],[PESEL]],3,1)</f>
        <v>0</v>
      </c>
      <c r="F728">
        <f t="shared" si="11"/>
        <v>19</v>
      </c>
      <c r="G728" t="str">
        <f>MID(punkt_szczepień__3[[#This Row],[PESEL]],10,1)</f>
        <v>7</v>
      </c>
      <c r="H728" t="str">
        <f>IF(MOD(punkt_szczepień__3[[#This Row],[l. płeć]],2)=1,"M","K")</f>
        <v>M</v>
      </c>
      <c r="I728">
        <f>IF(punkt_szczepień__3[[#This Row],[RODZAJ SZCZEPIONKI]]="Johnson&amp;Johnson",1,IF(punkt_szczepień__3[[#This Row],[KTÓRA DAWKA ]]=2,1,0))</f>
        <v>1</v>
      </c>
      <c r="J728">
        <f>HOUR(punkt_szczepień__3[[#This Row],[GODZINA ZASZCZEPIENIA]])</f>
        <v>14</v>
      </c>
      <c r="K728">
        <f>punkt_szczepień__3[[#This Row],[godz]]-7</f>
        <v>7</v>
      </c>
      <c r="L728">
        <f>VALUE(MID(punkt_szczepień__3[[#This Row],[PESEL]],1,1))</f>
        <v>2</v>
      </c>
    </row>
    <row r="729" spans="1:12" x14ac:dyDescent="0.25">
      <c r="A729" t="s">
        <v>735</v>
      </c>
      <c r="B729" t="s">
        <v>4</v>
      </c>
      <c r="C729" s="1">
        <v>0.61197916666666663</v>
      </c>
      <c r="D729">
        <v>2</v>
      </c>
      <c r="E729" t="str">
        <f>MID(punkt_szczepień__3[[#This Row],[PESEL]],3,1)</f>
        <v>0</v>
      </c>
      <c r="F729">
        <f t="shared" si="11"/>
        <v>19</v>
      </c>
      <c r="G729" t="str">
        <f>MID(punkt_szczepień__3[[#This Row],[PESEL]],10,1)</f>
        <v>1</v>
      </c>
      <c r="H729" t="str">
        <f>IF(MOD(punkt_szczepień__3[[#This Row],[l. płeć]],2)=1,"M","K")</f>
        <v>M</v>
      </c>
      <c r="I729">
        <f>IF(punkt_szczepień__3[[#This Row],[RODZAJ SZCZEPIONKI]]="Johnson&amp;Johnson",1,IF(punkt_szczepień__3[[#This Row],[KTÓRA DAWKA ]]=2,1,0))</f>
        <v>1</v>
      </c>
      <c r="J729">
        <f>HOUR(punkt_szczepień__3[[#This Row],[GODZINA ZASZCZEPIENIA]])</f>
        <v>14</v>
      </c>
      <c r="K729">
        <f>punkt_szczepień__3[[#This Row],[godz]]-7</f>
        <v>7</v>
      </c>
      <c r="L729">
        <f>VALUE(MID(punkt_szczepień__3[[#This Row],[PESEL]],1,1))</f>
        <v>8</v>
      </c>
    </row>
    <row r="730" spans="1:12" x14ac:dyDescent="0.25">
      <c r="A730" t="s">
        <v>736</v>
      </c>
      <c r="B730" t="s">
        <v>7</v>
      </c>
      <c r="C730" s="1">
        <v>0.61255787037037035</v>
      </c>
      <c r="D730">
        <v>2</v>
      </c>
      <c r="E730" t="str">
        <f>MID(punkt_szczepień__3[[#This Row],[PESEL]],3,1)</f>
        <v>0</v>
      </c>
      <c r="F730">
        <f t="shared" si="11"/>
        <v>19</v>
      </c>
      <c r="G730" t="str">
        <f>MID(punkt_szczepień__3[[#This Row],[PESEL]],10,1)</f>
        <v>3</v>
      </c>
      <c r="H730" t="str">
        <f>IF(MOD(punkt_szczepień__3[[#This Row],[l. płeć]],2)=1,"M","K")</f>
        <v>M</v>
      </c>
      <c r="I730">
        <f>IF(punkt_szczepień__3[[#This Row],[RODZAJ SZCZEPIONKI]]="Johnson&amp;Johnson",1,IF(punkt_szczepień__3[[#This Row],[KTÓRA DAWKA ]]=2,1,0))</f>
        <v>1</v>
      </c>
      <c r="J730">
        <f>HOUR(punkt_szczepień__3[[#This Row],[GODZINA ZASZCZEPIENIA]])</f>
        <v>14</v>
      </c>
      <c r="K730">
        <f>punkt_szczepień__3[[#This Row],[godz]]-7</f>
        <v>7</v>
      </c>
      <c r="L730">
        <f>VALUE(MID(punkt_szczepień__3[[#This Row],[PESEL]],1,1))</f>
        <v>2</v>
      </c>
    </row>
    <row r="731" spans="1:12" x14ac:dyDescent="0.25">
      <c r="A731" t="s">
        <v>737</v>
      </c>
      <c r="B731" t="s">
        <v>7</v>
      </c>
      <c r="C731" s="1">
        <v>0.61313657407407407</v>
      </c>
      <c r="D731">
        <v>2</v>
      </c>
      <c r="E731" t="str">
        <f>MID(punkt_szczepień__3[[#This Row],[PESEL]],3,1)</f>
        <v>3</v>
      </c>
      <c r="F731">
        <f t="shared" si="11"/>
        <v>20</v>
      </c>
      <c r="G731" t="str">
        <f>MID(punkt_szczepień__3[[#This Row],[PESEL]],10,1)</f>
        <v>2</v>
      </c>
      <c r="H731" t="str">
        <f>IF(MOD(punkt_szczepień__3[[#This Row],[l. płeć]],2)=1,"M","K")</f>
        <v>K</v>
      </c>
      <c r="I731">
        <f>IF(punkt_szczepień__3[[#This Row],[RODZAJ SZCZEPIONKI]]="Johnson&amp;Johnson",1,IF(punkt_szczepień__3[[#This Row],[KTÓRA DAWKA ]]=2,1,0))</f>
        <v>1</v>
      </c>
      <c r="J731">
        <f>HOUR(punkt_szczepień__3[[#This Row],[GODZINA ZASZCZEPIENIA]])</f>
        <v>14</v>
      </c>
      <c r="K731">
        <f>punkt_szczepień__3[[#This Row],[godz]]-7</f>
        <v>7</v>
      </c>
      <c r="L731">
        <f>VALUE(MID(punkt_szczepień__3[[#This Row],[PESEL]],1,1))</f>
        <v>0</v>
      </c>
    </row>
    <row r="732" spans="1:12" x14ac:dyDescent="0.25">
      <c r="A732" t="s">
        <v>738</v>
      </c>
      <c r="B732" t="s">
        <v>7</v>
      </c>
      <c r="C732" s="1">
        <v>0.61342592592592593</v>
      </c>
      <c r="D732">
        <v>1</v>
      </c>
      <c r="E732" t="str">
        <f>MID(punkt_szczepień__3[[#This Row],[PESEL]],3,1)</f>
        <v>0</v>
      </c>
      <c r="F732">
        <f t="shared" si="11"/>
        <v>19</v>
      </c>
      <c r="G732" t="str">
        <f>MID(punkt_szczepień__3[[#This Row],[PESEL]],10,1)</f>
        <v>1</v>
      </c>
      <c r="H732" t="str">
        <f>IF(MOD(punkt_szczepień__3[[#This Row],[l. płeć]],2)=1,"M","K")</f>
        <v>M</v>
      </c>
      <c r="I732">
        <f>IF(punkt_szczepień__3[[#This Row],[RODZAJ SZCZEPIONKI]]="Johnson&amp;Johnson",1,IF(punkt_szczepień__3[[#This Row],[KTÓRA DAWKA ]]=2,1,0))</f>
        <v>0</v>
      </c>
      <c r="J732">
        <f>HOUR(punkt_szczepień__3[[#This Row],[GODZINA ZASZCZEPIENIA]])</f>
        <v>14</v>
      </c>
      <c r="K732">
        <f>punkt_szczepień__3[[#This Row],[godz]]-7</f>
        <v>7</v>
      </c>
      <c r="L732">
        <f>VALUE(MID(punkt_szczepień__3[[#This Row],[PESEL]],1,1))</f>
        <v>2</v>
      </c>
    </row>
    <row r="733" spans="1:12" x14ac:dyDescent="0.25">
      <c r="A733" t="s">
        <v>739</v>
      </c>
      <c r="B733" t="s">
        <v>5</v>
      </c>
      <c r="C733" s="1">
        <v>0.61371527777777779</v>
      </c>
      <c r="D733">
        <v>1</v>
      </c>
      <c r="E733" t="str">
        <f>MID(punkt_szczepień__3[[#This Row],[PESEL]],3,1)</f>
        <v>0</v>
      </c>
      <c r="F733">
        <f t="shared" si="11"/>
        <v>19</v>
      </c>
      <c r="G733" t="str">
        <f>MID(punkt_szczepień__3[[#This Row],[PESEL]],10,1)</f>
        <v>4</v>
      </c>
      <c r="H733" t="str">
        <f>IF(MOD(punkt_szczepień__3[[#This Row],[l. płeć]],2)=1,"M","K")</f>
        <v>K</v>
      </c>
      <c r="I733">
        <f>IF(punkt_szczepień__3[[#This Row],[RODZAJ SZCZEPIONKI]]="Johnson&amp;Johnson",1,IF(punkt_szczepień__3[[#This Row],[KTÓRA DAWKA ]]=2,1,0))</f>
        <v>1</v>
      </c>
      <c r="J733">
        <f>HOUR(punkt_szczepień__3[[#This Row],[GODZINA ZASZCZEPIENIA]])</f>
        <v>14</v>
      </c>
      <c r="K733">
        <f>punkt_szczepień__3[[#This Row],[godz]]-7</f>
        <v>7</v>
      </c>
      <c r="L733">
        <f>VALUE(MID(punkt_szczepień__3[[#This Row],[PESEL]],1,1))</f>
        <v>4</v>
      </c>
    </row>
    <row r="734" spans="1:12" x14ac:dyDescent="0.25">
      <c r="A734" t="s">
        <v>740</v>
      </c>
      <c r="B734" t="s">
        <v>5</v>
      </c>
      <c r="C734" s="1">
        <v>0.61400462962962965</v>
      </c>
      <c r="D734">
        <v>1</v>
      </c>
      <c r="E734" t="str">
        <f>MID(punkt_szczepień__3[[#This Row],[PESEL]],3,1)</f>
        <v>1</v>
      </c>
      <c r="F734">
        <f t="shared" si="11"/>
        <v>19</v>
      </c>
      <c r="G734" t="str">
        <f>MID(punkt_szczepień__3[[#This Row],[PESEL]],10,1)</f>
        <v>1</v>
      </c>
      <c r="H734" t="str">
        <f>IF(MOD(punkt_szczepień__3[[#This Row],[l. płeć]],2)=1,"M","K")</f>
        <v>M</v>
      </c>
      <c r="I734">
        <f>IF(punkt_szczepień__3[[#This Row],[RODZAJ SZCZEPIONKI]]="Johnson&amp;Johnson",1,IF(punkt_szczepień__3[[#This Row],[KTÓRA DAWKA ]]=2,1,0))</f>
        <v>1</v>
      </c>
      <c r="J734">
        <f>HOUR(punkt_szczepień__3[[#This Row],[GODZINA ZASZCZEPIENIA]])</f>
        <v>14</v>
      </c>
      <c r="K734">
        <f>punkt_szczepień__3[[#This Row],[godz]]-7</f>
        <v>7</v>
      </c>
      <c r="L734">
        <f>VALUE(MID(punkt_szczepień__3[[#This Row],[PESEL]],1,1))</f>
        <v>7</v>
      </c>
    </row>
    <row r="735" spans="1:12" x14ac:dyDescent="0.25">
      <c r="A735" t="s">
        <v>741</v>
      </c>
      <c r="B735" t="s">
        <v>6</v>
      </c>
      <c r="C735" s="1">
        <v>0.61429398148148151</v>
      </c>
      <c r="D735">
        <v>1</v>
      </c>
      <c r="E735" t="str">
        <f>MID(punkt_szczepień__3[[#This Row],[PESEL]],3,1)</f>
        <v>0</v>
      </c>
      <c r="F735">
        <f t="shared" si="11"/>
        <v>19</v>
      </c>
      <c r="G735" t="str">
        <f>MID(punkt_szczepień__3[[#This Row],[PESEL]],10,1)</f>
        <v>8</v>
      </c>
      <c r="H735" t="str">
        <f>IF(MOD(punkt_szczepień__3[[#This Row],[l. płeć]],2)=1,"M","K")</f>
        <v>K</v>
      </c>
      <c r="I735">
        <f>IF(punkt_szczepień__3[[#This Row],[RODZAJ SZCZEPIONKI]]="Johnson&amp;Johnson",1,IF(punkt_szczepień__3[[#This Row],[KTÓRA DAWKA ]]=2,1,0))</f>
        <v>0</v>
      </c>
      <c r="J735">
        <f>HOUR(punkt_szczepień__3[[#This Row],[GODZINA ZASZCZEPIENIA]])</f>
        <v>14</v>
      </c>
      <c r="K735">
        <f>punkt_szczepień__3[[#This Row],[godz]]-7</f>
        <v>7</v>
      </c>
      <c r="L735">
        <f>VALUE(MID(punkt_szczepień__3[[#This Row],[PESEL]],1,1))</f>
        <v>6</v>
      </c>
    </row>
    <row r="736" spans="1:12" x14ac:dyDescent="0.25">
      <c r="A736" t="s">
        <v>742</v>
      </c>
      <c r="B736" t="s">
        <v>6</v>
      </c>
      <c r="C736" s="1">
        <v>0.61487268518518523</v>
      </c>
      <c r="D736">
        <v>2</v>
      </c>
      <c r="E736" t="str">
        <f>MID(punkt_szczepień__3[[#This Row],[PESEL]],3,1)</f>
        <v>0</v>
      </c>
      <c r="F736">
        <f t="shared" si="11"/>
        <v>19</v>
      </c>
      <c r="G736" t="str">
        <f>MID(punkt_szczepień__3[[#This Row],[PESEL]],10,1)</f>
        <v>1</v>
      </c>
      <c r="H736" t="str">
        <f>IF(MOD(punkt_szczepień__3[[#This Row],[l. płeć]],2)=1,"M","K")</f>
        <v>M</v>
      </c>
      <c r="I736">
        <f>IF(punkt_szczepień__3[[#This Row],[RODZAJ SZCZEPIONKI]]="Johnson&amp;Johnson",1,IF(punkt_szczepień__3[[#This Row],[KTÓRA DAWKA ]]=2,1,0))</f>
        <v>1</v>
      </c>
      <c r="J736">
        <f>HOUR(punkt_szczepień__3[[#This Row],[GODZINA ZASZCZEPIENIA]])</f>
        <v>14</v>
      </c>
      <c r="K736">
        <f>punkt_szczepień__3[[#This Row],[godz]]-7</f>
        <v>7</v>
      </c>
      <c r="L736">
        <f>VALUE(MID(punkt_szczepień__3[[#This Row],[PESEL]],1,1))</f>
        <v>5</v>
      </c>
    </row>
    <row r="737" spans="1:12" x14ac:dyDescent="0.25">
      <c r="A737" t="s">
        <v>743</v>
      </c>
      <c r="B737" t="s">
        <v>7</v>
      </c>
      <c r="C737" s="1">
        <v>0.61545138888888884</v>
      </c>
      <c r="D737">
        <v>2</v>
      </c>
      <c r="E737" t="str">
        <f>MID(punkt_szczepień__3[[#This Row],[PESEL]],3,1)</f>
        <v>1</v>
      </c>
      <c r="F737">
        <f t="shared" si="11"/>
        <v>19</v>
      </c>
      <c r="G737" t="str">
        <f>MID(punkt_szczepień__3[[#This Row],[PESEL]],10,1)</f>
        <v>9</v>
      </c>
      <c r="H737" t="str">
        <f>IF(MOD(punkt_szczepień__3[[#This Row],[l. płeć]],2)=1,"M","K")</f>
        <v>M</v>
      </c>
      <c r="I737">
        <f>IF(punkt_szczepień__3[[#This Row],[RODZAJ SZCZEPIONKI]]="Johnson&amp;Johnson",1,IF(punkt_szczepień__3[[#This Row],[KTÓRA DAWKA ]]=2,1,0))</f>
        <v>1</v>
      </c>
      <c r="J737">
        <f>HOUR(punkt_szczepień__3[[#This Row],[GODZINA ZASZCZEPIENIA]])</f>
        <v>14</v>
      </c>
      <c r="K737">
        <f>punkt_szczepień__3[[#This Row],[godz]]-7</f>
        <v>7</v>
      </c>
      <c r="L737">
        <f>VALUE(MID(punkt_szczepień__3[[#This Row],[PESEL]],1,1))</f>
        <v>4</v>
      </c>
    </row>
    <row r="738" spans="1:12" x14ac:dyDescent="0.25">
      <c r="A738" t="s">
        <v>744</v>
      </c>
      <c r="B738" t="s">
        <v>5</v>
      </c>
      <c r="C738" s="1">
        <v>0.6157407407407407</v>
      </c>
      <c r="D738">
        <v>1</v>
      </c>
      <c r="E738" t="str">
        <f>MID(punkt_szczepień__3[[#This Row],[PESEL]],3,1)</f>
        <v>1</v>
      </c>
      <c r="F738">
        <f t="shared" si="11"/>
        <v>19</v>
      </c>
      <c r="G738" t="str">
        <f>MID(punkt_szczepień__3[[#This Row],[PESEL]],10,1)</f>
        <v>8</v>
      </c>
      <c r="H738" t="str">
        <f>IF(MOD(punkt_szczepień__3[[#This Row],[l. płeć]],2)=1,"M","K")</f>
        <v>K</v>
      </c>
      <c r="I738">
        <f>IF(punkt_szczepień__3[[#This Row],[RODZAJ SZCZEPIONKI]]="Johnson&amp;Johnson",1,IF(punkt_szczepień__3[[#This Row],[KTÓRA DAWKA ]]=2,1,0))</f>
        <v>1</v>
      </c>
      <c r="J738">
        <f>HOUR(punkt_szczepień__3[[#This Row],[GODZINA ZASZCZEPIENIA]])</f>
        <v>14</v>
      </c>
      <c r="K738">
        <f>punkt_szczepień__3[[#This Row],[godz]]-7</f>
        <v>7</v>
      </c>
      <c r="L738">
        <f>VALUE(MID(punkt_szczepień__3[[#This Row],[PESEL]],1,1))</f>
        <v>9</v>
      </c>
    </row>
    <row r="739" spans="1:12" x14ac:dyDescent="0.25">
      <c r="A739" t="s">
        <v>745</v>
      </c>
      <c r="B739" t="s">
        <v>5</v>
      </c>
      <c r="C739" s="1">
        <v>0.61603009259259256</v>
      </c>
      <c r="D739">
        <v>1</v>
      </c>
      <c r="E739" t="str">
        <f>MID(punkt_szczepień__3[[#This Row],[PESEL]],3,1)</f>
        <v>0</v>
      </c>
      <c r="F739">
        <f t="shared" si="11"/>
        <v>19</v>
      </c>
      <c r="G739" t="str">
        <f>MID(punkt_szczepień__3[[#This Row],[PESEL]],10,1)</f>
        <v>6</v>
      </c>
      <c r="H739" t="str">
        <f>IF(MOD(punkt_szczepień__3[[#This Row],[l. płeć]],2)=1,"M","K")</f>
        <v>K</v>
      </c>
      <c r="I739">
        <f>IF(punkt_szczepień__3[[#This Row],[RODZAJ SZCZEPIONKI]]="Johnson&amp;Johnson",1,IF(punkt_szczepień__3[[#This Row],[KTÓRA DAWKA ]]=2,1,0))</f>
        <v>1</v>
      </c>
      <c r="J739">
        <f>HOUR(punkt_szczepień__3[[#This Row],[GODZINA ZASZCZEPIENIA]])</f>
        <v>14</v>
      </c>
      <c r="K739">
        <f>punkt_szczepień__3[[#This Row],[godz]]-7</f>
        <v>7</v>
      </c>
      <c r="L739">
        <f>VALUE(MID(punkt_szczepień__3[[#This Row],[PESEL]],1,1))</f>
        <v>3</v>
      </c>
    </row>
    <row r="740" spans="1:12" x14ac:dyDescent="0.25">
      <c r="A740" t="s">
        <v>746</v>
      </c>
      <c r="B740" t="s">
        <v>4</v>
      </c>
      <c r="C740" s="1">
        <v>0.61631944444444442</v>
      </c>
      <c r="D740">
        <v>1</v>
      </c>
      <c r="E740" t="str">
        <f>MID(punkt_szczepień__3[[#This Row],[PESEL]],3,1)</f>
        <v>0</v>
      </c>
      <c r="F740">
        <f t="shared" si="11"/>
        <v>19</v>
      </c>
      <c r="G740" t="str">
        <f>MID(punkt_szczepień__3[[#This Row],[PESEL]],10,1)</f>
        <v>2</v>
      </c>
      <c r="H740" t="str">
        <f>IF(MOD(punkt_szczepień__3[[#This Row],[l. płeć]],2)=1,"M","K")</f>
        <v>K</v>
      </c>
      <c r="I740">
        <f>IF(punkt_szczepień__3[[#This Row],[RODZAJ SZCZEPIONKI]]="Johnson&amp;Johnson",1,IF(punkt_szczepień__3[[#This Row],[KTÓRA DAWKA ]]=2,1,0))</f>
        <v>0</v>
      </c>
      <c r="J740">
        <f>HOUR(punkt_szczepień__3[[#This Row],[GODZINA ZASZCZEPIENIA]])</f>
        <v>14</v>
      </c>
      <c r="K740">
        <f>punkt_szczepień__3[[#This Row],[godz]]-7</f>
        <v>7</v>
      </c>
      <c r="L740">
        <f>VALUE(MID(punkt_szczepień__3[[#This Row],[PESEL]],1,1))</f>
        <v>5</v>
      </c>
    </row>
    <row r="741" spans="1:12" x14ac:dyDescent="0.25">
      <c r="A741" t="s">
        <v>747</v>
      </c>
      <c r="B741" t="s">
        <v>4</v>
      </c>
      <c r="C741" s="1">
        <v>0.61660879629629628</v>
      </c>
      <c r="D741">
        <v>1</v>
      </c>
      <c r="E741" t="str">
        <f>MID(punkt_szczepień__3[[#This Row],[PESEL]],3,1)</f>
        <v>2</v>
      </c>
      <c r="F741">
        <f t="shared" si="11"/>
        <v>20</v>
      </c>
      <c r="G741" t="str">
        <f>MID(punkt_szczepień__3[[#This Row],[PESEL]],10,1)</f>
        <v>2</v>
      </c>
      <c r="H741" t="str">
        <f>IF(MOD(punkt_szczepień__3[[#This Row],[l. płeć]],2)=1,"M","K")</f>
        <v>K</v>
      </c>
      <c r="I741">
        <f>IF(punkt_szczepień__3[[#This Row],[RODZAJ SZCZEPIONKI]]="Johnson&amp;Johnson",1,IF(punkt_szczepień__3[[#This Row],[KTÓRA DAWKA ]]=2,1,0))</f>
        <v>0</v>
      </c>
      <c r="J741">
        <f>HOUR(punkt_szczepień__3[[#This Row],[GODZINA ZASZCZEPIENIA]])</f>
        <v>14</v>
      </c>
      <c r="K741">
        <f>punkt_szczepień__3[[#This Row],[godz]]-7</f>
        <v>7</v>
      </c>
      <c r="L741">
        <f>VALUE(MID(punkt_szczepień__3[[#This Row],[PESEL]],1,1))</f>
        <v>0</v>
      </c>
    </row>
    <row r="742" spans="1:12" x14ac:dyDescent="0.25">
      <c r="A742" t="s">
        <v>748</v>
      </c>
      <c r="B742" t="s">
        <v>6</v>
      </c>
      <c r="C742" s="1">
        <v>0.61689814814814814</v>
      </c>
      <c r="D742">
        <v>1</v>
      </c>
      <c r="E742" t="str">
        <f>MID(punkt_szczepień__3[[#This Row],[PESEL]],3,1)</f>
        <v>0</v>
      </c>
      <c r="F742">
        <f t="shared" si="11"/>
        <v>19</v>
      </c>
      <c r="G742" t="str">
        <f>MID(punkt_szczepień__3[[#This Row],[PESEL]],10,1)</f>
        <v>6</v>
      </c>
      <c r="H742" t="str">
        <f>IF(MOD(punkt_szczepień__3[[#This Row],[l. płeć]],2)=1,"M","K")</f>
        <v>K</v>
      </c>
      <c r="I742">
        <f>IF(punkt_szczepień__3[[#This Row],[RODZAJ SZCZEPIONKI]]="Johnson&amp;Johnson",1,IF(punkt_szczepień__3[[#This Row],[KTÓRA DAWKA ]]=2,1,0))</f>
        <v>0</v>
      </c>
      <c r="J742">
        <f>HOUR(punkt_szczepień__3[[#This Row],[GODZINA ZASZCZEPIENIA]])</f>
        <v>14</v>
      </c>
      <c r="K742">
        <f>punkt_szczepień__3[[#This Row],[godz]]-7</f>
        <v>7</v>
      </c>
      <c r="L742">
        <f>VALUE(MID(punkt_szczepień__3[[#This Row],[PESEL]],1,1))</f>
        <v>4</v>
      </c>
    </row>
    <row r="743" spans="1:12" x14ac:dyDescent="0.25">
      <c r="A743" t="s">
        <v>749</v>
      </c>
      <c r="B743" t="s">
        <v>4</v>
      </c>
      <c r="C743" s="1">
        <v>0.61747685185185186</v>
      </c>
      <c r="D743">
        <v>2</v>
      </c>
      <c r="E743" t="str">
        <f>MID(punkt_szczepień__3[[#This Row],[PESEL]],3,1)</f>
        <v>0</v>
      </c>
      <c r="F743">
        <f t="shared" si="11"/>
        <v>19</v>
      </c>
      <c r="G743" t="str">
        <f>MID(punkt_szczepień__3[[#This Row],[PESEL]],10,1)</f>
        <v>7</v>
      </c>
      <c r="H743" t="str">
        <f>IF(MOD(punkt_szczepień__3[[#This Row],[l. płeć]],2)=1,"M","K")</f>
        <v>M</v>
      </c>
      <c r="I743">
        <f>IF(punkt_szczepień__3[[#This Row],[RODZAJ SZCZEPIONKI]]="Johnson&amp;Johnson",1,IF(punkt_szczepień__3[[#This Row],[KTÓRA DAWKA ]]=2,1,0))</f>
        <v>1</v>
      </c>
      <c r="J743">
        <f>HOUR(punkt_szczepień__3[[#This Row],[GODZINA ZASZCZEPIENIA]])</f>
        <v>14</v>
      </c>
      <c r="K743">
        <f>punkt_szczepień__3[[#This Row],[godz]]-7</f>
        <v>7</v>
      </c>
      <c r="L743">
        <f>VALUE(MID(punkt_szczepień__3[[#This Row],[PESEL]],1,1))</f>
        <v>7</v>
      </c>
    </row>
    <row r="744" spans="1:12" x14ac:dyDescent="0.25">
      <c r="A744" t="s">
        <v>750</v>
      </c>
      <c r="B744" t="s">
        <v>7</v>
      </c>
      <c r="C744" s="1">
        <v>0.61805555555555558</v>
      </c>
      <c r="D744">
        <v>2</v>
      </c>
      <c r="E744" t="str">
        <f>MID(punkt_szczepień__3[[#This Row],[PESEL]],3,1)</f>
        <v>0</v>
      </c>
      <c r="F744">
        <f t="shared" si="11"/>
        <v>19</v>
      </c>
      <c r="G744" t="str">
        <f>MID(punkt_szczepień__3[[#This Row],[PESEL]],10,1)</f>
        <v>8</v>
      </c>
      <c r="H744" t="str">
        <f>IF(MOD(punkt_szczepień__3[[#This Row],[l. płeć]],2)=1,"M","K")</f>
        <v>K</v>
      </c>
      <c r="I744">
        <f>IF(punkt_szczepień__3[[#This Row],[RODZAJ SZCZEPIONKI]]="Johnson&amp;Johnson",1,IF(punkt_szczepień__3[[#This Row],[KTÓRA DAWKA ]]=2,1,0))</f>
        <v>1</v>
      </c>
      <c r="J744">
        <f>HOUR(punkt_szczepień__3[[#This Row],[GODZINA ZASZCZEPIENIA]])</f>
        <v>14</v>
      </c>
      <c r="K744">
        <f>punkt_szczepień__3[[#This Row],[godz]]-7</f>
        <v>7</v>
      </c>
      <c r="L744">
        <f>VALUE(MID(punkt_szczepień__3[[#This Row],[PESEL]],1,1))</f>
        <v>6</v>
      </c>
    </row>
    <row r="745" spans="1:12" x14ac:dyDescent="0.25">
      <c r="A745" t="s">
        <v>751</v>
      </c>
      <c r="B745" t="s">
        <v>5</v>
      </c>
      <c r="C745" s="1">
        <v>0.61834490740740744</v>
      </c>
      <c r="D745">
        <v>1</v>
      </c>
      <c r="E745" t="str">
        <f>MID(punkt_szczepień__3[[#This Row],[PESEL]],3,1)</f>
        <v>0</v>
      </c>
      <c r="F745">
        <f t="shared" si="11"/>
        <v>19</v>
      </c>
      <c r="G745" t="str">
        <f>MID(punkt_szczepień__3[[#This Row],[PESEL]],10,1)</f>
        <v>3</v>
      </c>
      <c r="H745" t="str">
        <f>IF(MOD(punkt_szczepień__3[[#This Row],[l. płeć]],2)=1,"M","K")</f>
        <v>M</v>
      </c>
      <c r="I745">
        <f>IF(punkt_szczepień__3[[#This Row],[RODZAJ SZCZEPIONKI]]="Johnson&amp;Johnson",1,IF(punkt_szczepień__3[[#This Row],[KTÓRA DAWKA ]]=2,1,0))</f>
        <v>1</v>
      </c>
      <c r="J745">
        <f>HOUR(punkt_szczepień__3[[#This Row],[GODZINA ZASZCZEPIENIA]])</f>
        <v>14</v>
      </c>
      <c r="K745">
        <f>punkt_szczepień__3[[#This Row],[godz]]-7</f>
        <v>7</v>
      </c>
      <c r="L745">
        <f>VALUE(MID(punkt_szczepień__3[[#This Row],[PESEL]],1,1))</f>
        <v>5</v>
      </c>
    </row>
    <row r="746" spans="1:12" x14ac:dyDescent="0.25">
      <c r="A746" t="s">
        <v>752</v>
      </c>
      <c r="B746" t="s">
        <v>6</v>
      </c>
      <c r="C746" s="1">
        <v>0.61892361111111116</v>
      </c>
      <c r="D746">
        <v>2</v>
      </c>
      <c r="E746" t="str">
        <f>MID(punkt_szczepień__3[[#This Row],[PESEL]],3,1)</f>
        <v>0</v>
      </c>
      <c r="F746">
        <f t="shared" si="11"/>
        <v>19</v>
      </c>
      <c r="G746" t="str">
        <f>MID(punkt_szczepień__3[[#This Row],[PESEL]],10,1)</f>
        <v>6</v>
      </c>
      <c r="H746" t="str">
        <f>IF(MOD(punkt_szczepień__3[[#This Row],[l. płeć]],2)=1,"M","K")</f>
        <v>K</v>
      </c>
      <c r="I746">
        <f>IF(punkt_szczepień__3[[#This Row],[RODZAJ SZCZEPIONKI]]="Johnson&amp;Johnson",1,IF(punkt_szczepień__3[[#This Row],[KTÓRA DAWKA ]]=2,1,0))</f>
        <v>1</v>
      </c>
      <c r="J746">
        <f>HOUR(punkt_szczepień__3[[#This Row],[GODZINA ZASZCZEPIENIA]])</f>
        <v>14</v>
      </c>
      <c r="K746">
        <f>punkt_szczepień__3[[#This Row],[godz]]-7</f>
        <v>7</v>
      </c>
      <c r="L746">
        <f>VALUE(MID(punkt_szczepień__3[[#This Row],[PESEL]],1,1))</f>
        <v>2</v>
      </c>
    </row>
    <row r="747" spans="1:12" x14ac:dyDescent="0.25">
      <c r="A747" t="s">
        <v>753</v>
      </c>
      <c r="B747" t="s">
        <v>5</v>
      </c>
      <c r="C747" s="1">
        <v>0.61921296296296291</v>
      </c>
      <c r="D747">
        <v>1</v>
      </c>
      <c r="E747" t="str">
        <f>MID(punkt_szczepień__3[[#This Row],[PESEL]],3,1)</f>
        <v>1</v>
      </c>
      <c r="F747">
        <f t="shared" si="11"/>
        <v>19</v>
      </c>
      <c r="G747" t="str">
        <f>MID(punkt_szczepień__3[[#This Row],[PESEL]],10,1)</f>
        <v>7</v>
      </c>
      <c r="H747" t="str">
        <f>IF(MOD(punkt_szczepień__3[[#This Row],[l. płeć]],2)=1,"M","K")</f>
        <v>M</v>
      </c>
      <c r="I747">
        <f>IF(punkt_szczepień__3[[#This Row],[RODZAJ SZCZEPIONKI]]="Johnson&amp;Johnson",1,IF(punkt_szczepień__3[[#This Row],[KTÓRA DAWKA ]]=2,1,0))</f>
        <v>1</v>
      </c>
      <c r="J747">
        <f>HOUR(punkt_szczepień__3[[#This Row],[GODZINA ZASZCZEPIENIA]])</f>
        <v>14</v>
      </c>
      <c r="K747">
        <f>punkt_szczepień__3[[#This Row],[godz]]-7</f>
        <v>7</v>
      </c>
      <c r="L747">
        <f>VALUE(MID(punkt_szczepień__3[[#This Row],[PESEL]],1,1))</f>
        <v>3</v>
      </c>
    </row>
    <row r="748" spans="1:12" x14ac:dyDescent="0.25">
      <c r="A748" t="s">
        <v>754</v>
      </c>
      <c r="B748" t="s">
        <v>5</v>
      </c>
      <c r="C748" s="1">
        <v>0.61950231481481477</v>
      </c>
      <c r="D748">
        <v>1</v>
      </c>
      <c r="E748" t="str">
        <f>MID(punkt_szczepień__3[[#This Row],[PESEL]],3,1)</f>
        <v>0</v>
      </c>
      <c r="F748">
        <f t="shared" si="11"/>
        <v>19</v>
      </c>
      <c r="G748" t="str">
        <f>MID(punkt_szczepień__3[[#This Row],[PESEL]],10,1)</f>
        <v>8</v>
      </c>
      <c r="H748" t="str">
        <f>IF(MOD(punkt_szczepień__3[[#This Row],[l. płeć]],2)=1,"M","K")</f>
        <v>K</v>
      </c>
      <c r="I748">
        <f>IF(punkt_szczepień__3[[#This Row],[RODZAJ SZCZEPIONKI]]="Johnson&amp;Johnson",1,IF(punkt_szczepień__3[[#This Row],[KTÓRA DAWKA ]]=2,1,0))</f>
        <v>1</v>
      </c>
      <c r="J748">
        <f>HOUR(punkt_szczepień__3[[#This Row],[GODZINA ZASZCZEPIENIA]])</f>
        <v>14</v>
      </c>
      <c r="K748">
        <f>punkt_szczepień__3[[#This Row],[godz]]-7</f>
        <v>7</v>
      </c>
      <c r="L748">
        <f>VALUE(MID(punkt_szczepień__3[[#This Row],[PESEL]],1,1))</f>
        <v>6</v>
      </c>
    </row>
    <row r="749" spans="1:12" x14ac:dyDescent="0.25">
      <c r="A749" t="s">
        <v>755</v>
      </c>
      <c r="B749" t="s">
        <v>5</v>
      </c>
      <c r="C749" s="1">
        <v>0.61979166666666663</v>
      </c>
      <c r="D749">
        <v>1</v>
      </c>
      <c r="E749" t="str">
        <f>MID(punkt_szczepień__3[[#This Row],[PESEL]],3,1)</f>
        <v>2</v>
      </c>
      <c r="F749">
        <f t="shared" si="11"/>
        <v>20</v>
      </c>
      <c r="G749" t="str">
        <f>MID(punkt_szczepień__3[[#This Row],[PESEL]],10,1)</f>
        <v>5</v>
      </c>
      <c r="H749" t="str">
        <f>IF(MOD(punkt_szczepień__3[[#This Row],[l. płeć]],2)=1,"M","K")</f>
        <v>M</v>
      </c>
      <c r="I749">
        <f>IF(punkt_szczepień__3[[#This Row],[RODZAJ SZCZEPIONKI]]="Johnson&amp;Johnson",1,IF(punkt_szczepień__3[[#This Row],[KTÓRA DAWKA ]]=2,1,0))</f>
        <v>1</v>
      </c>
      <c r="J749">
        <f>HOUR(punkt_szczepień__3[[#This Row],[GODZINA ZASZCZEPIENIA]])</f>
        <v>14</v>
      </c>
      <c r="K749">
        <f>punkt_szczepień__3[[#This Row],[godz]]-7</f>
        <v>7</v>
      </c>
      <c r="L749">
        <f>VALUE(MID(punkt_szczepień__3[[#This Row],[PESEL]],1,1))</f>
        <v>0</v>
      </c>
    </row>
    <row r="750" spans="1:12" x14ac:dyDescent="0.25">
      <c r="A750" t="s">
        <v>756</v>
      </c>
      <c r="B750" t="s">
        <v>5</v>
      </c>
      <c r="C750" s="1">
        <v>0.62008101851851849</v>
      </c>
      <c r="D750">
        <v>1</v>
      </c>
      <c r="E750" t="str">
        <f>MID(punkt_szczepień__3[[#This Row],[PESEL]],3,1)</f>
        <v>0</v>
      </c>
      <c r="F750">
        <f t="shared" si="11"/>
        <v>19</v>
      </c>
      <c r="G750" t="str">
        <f>MID(punkt_szczepień__3[[#This Row],[PESEL]],10,1)</f>
        <v>5</v>
      </c>
      <c r="H750" t="str">
        <f>IF(MOD(punkt_szczepień__3[[#This Row],[l. płeć]],2)=1,"M","K")</f>
        <v>M</v>
      </c>
      <c r="I750">
        <f>IF(punkt_szczepień__3[[#This Row],[RODZAJ SZCZEPIONKI]]="Johnson&amp;Johnson",1,IF(punkt_szczepień__3[[#This Row],[KTÓRA DAWKA ]]=2,1,0))</f>
        <v>1</v>
      </c>
      <c r="J750">
        <f>HOUR(punkt_szczepień__3[[#This Row],[GODZINA ZASZCZEPIENIA]])</f>
        <v>14</v>
      </c>
      <c r="K750">
        <f>punkt_szczepień__3[[#This Row],[godz]]-7</f>
        <v>7</v>
      </c>
      <c r="L750">
        <f>VALUE(MID(punkt_szczepień__3[[#This Row],[PESEL]],1,1))</f>
        <v>5</v>
      </c>
    </row>
    <row r="751" spans="1:12" x14ac:dyDescent="0.25">
      <c r="A751" t="s">
        <v>757</v>
      </c>
      <c r="B751" t="s">
        <v>4</v>
      </c>
      <c r="C751" s="1">
        <v>0.62037037037037035</v>
      </c>
      <c r="D751">
        <v>1</v>
      </c>
      <c r="E751" t="str">
        <f>MID(punkt_szczepień__3[[#This Row],[PESEL]],3,1)</f>
        <v>0</v>
      </c>
      <c r="F751">
        <f t="shared" si="11"/>
        <v>19</v>
      </c>
      <c r="G751" t="str">
        <f>MID(punkt_szczepień__3[[#This Row],[PESEL]],10,1)</f>
        <v>5</v>
      </c>
      <c r="H751" t="str">
        <f>IF(MOD(punkt_szczepień__3[[#This Row],[l. płeć]],2)=1,"M","K")</f>
        <v>M</v>
      </c>
      <c r="I751">
        <f>IF(punkt_szczepień__3[[#This Row],[RODZAJ SZCZEPIONKI]]="Johnson&amp;Johnson",1,IF(punkt_szczepień__3[[#This Row],[KTÓRA DAWKA ]]=2,1,0))</f>
        <v>0</v>
      </c>
      <c r="J751">
        <f>HOUR(punkt_szczepień__3[[#This Row],[GODZINA ZASZCZEPIENIA]])</f>
        <v>14</v>
      </c>
      <c r="K751">
        <f>punkt_szczepień__3[[#This Row],[godz]]-7</f>
        <v>7</v>
      </c>
      <c r="L751">
        <f>VALUE(MID(punkt_szczepień__3[[#This Row],[PESEL]],1,1))</f>
        <v>9</v>
      </c>
    </row>
    <row r="752" spans="1:12" x14ac:dyDescent="0.25">
      <c r="A752" t="s">
        <v>758</v>
      </c>
      <c r="B752" t="s">
        <v>4</v>
      </c>
      <c r="C752" s="1">
        <v>0.62065972222222221</v>
      </c>
      <c r="D752">
        <v>1</v>
      </c>
      <c r="E752" t="str">
        <f>MID(punkt_szczepień__3[[#This Row],[PESEL]],3,1)</f>
        <v>1</v>
      </c>
      <c r="F752">
        <f t="shared" si="11"/>
        <v>19</v>
      </c>
      <c r="G752" t="str">
        <f>MID(punkt_szczepień__3[[#This Row],[PESEL]],10,1)</f>
        <v>2</v>
      </c>
      <c r="H752" t="str">
        <f>IF(MOD(punkt_szczepień__3[[#This Row],[l. płeć]],2)=1,"M","K")</f>
        <v>K</v>
      </c>
      <c r="I752">
        <f>IF(punkt_szczepień__3[[#This Row],[RODZAJ SZCZEPIONKI]]="Johnson&amp;Johnson",1,IF(punkt_szczepień__3[[#This Row],[KTÓRA DAWKA ]]=2,1,0))</f>
        <v>0</v>
      </c>
      <c r="J752">
        <f>HOUR(punkt_szczepień__3[[#This Row],[GODZINA ZASZCZEPIENIA]])</f>
        <v>14</v>
      </c>
      <c r="K752">
        <f>punkt_szczepień__3[[#This Row],[godz]]-7</f>
        <v>7</v>
      </c>
      <c r="L752">
        <f>VALUE(MID(punkt_szczepień__3[[#This Row],[PESEL]],1,1))</f>
        <v>4</v>
      </c>
    </row>
    <row r="753" spans="1:12" x14ac:dyDescent="0.25">
      <c r="A753" t="s">
        <v>759</v>
      </c>
      <c r="B753" t="s">
        <v>5</v>
      </c>
      <c r="C753" s="1">
        <v>0.62094907407407407</v>
      </c>
      <c r="D753">
        <v>1</v>
      </c>
      <c r="E753" t="str">
        <f>MID(punkt_szczepień__3[[#This Row],[PESEL]],3,1)</f>
        <v>0</v>
      </c>
      <c r="F753">
        <f t="shared" si="11"/>
        <v>19</v>
      </c>
      <c r="G753" t="str">
        <f>MID(punkt_szczepień__3[[#This Row],[PESEL]],10,1)</f>
        <v>8</v>
      </c>
      <c r="H753" t="str">
        <f>IF(MOD(punkt_szczepień__3[[#This Row],[l. płeć]],2)=1,"M","K")</f>
        <v>K</v>
      </c>
      <c r="I753">
        <f>IF(punkt_szczepień__3[[#This Row],[RODZAJ SZCZEPIONKI]]="Johnson&amp;Johnson",1,IF(punkt_szczepień__3[[#This Row],[KTÓRA DAWKA ]]=2,1,0))</f>
        <v>1</v>
      </c>
      <c r="J753">
        <f>HOUR(punkt_szczepień__3[[#This Row],[GODZINA ZASZCZEPIENIA]])</f>
        <v>14</v>
      </c>
      <c r="K753">
        <f>punkt_szczepień__3[[#This Row],[godz]]-7</f>
        <v>7</v>
      </c>
      <c r="L753">
        <f>VALUE(MID(punkt_szczepień__3[[#This Row],[PESEL]],1,1))</f>
        <v>6</v>
      </c>
    </row>
    <row r="754" spans="1:12" x14ac:dyDescent="0.25">
      <c r="A754" t="s">
        <v>760</v>
      </c>
      <c r="B754" t="s">
        <v>5</v>
      </c>
      <c r="C754" s="1">
        <v>0.62123842592592593</v>
      </c>
      <c r="D754">
        <v>1</v>
      </c>
      <c r="E754" t="str">
        <f>MID(punkt_szczepień__3[[#This Row],[PESEL]],3,1)</f>
        <v>0</v>
      </c>
      <c r="F754">
        <f t="shared" si="11"/>
        <v>19</v>
      </c>
      <c r="G754" t="str">
        <f>MID(punkt_szczepień__3[[#This Row],[PESEL]],10,1)</f>
        <v>6</v>
      </c>
      <c r="H754" t="str">
        <f>IF(MOD(punkt_szczepień__3[[#This Row],[l. płeć]],2)=1,"M","K")</f>
        <v>K</v>
      </c>
      <c r="I754">
        <f>IF(punkt_szczepień__3[[#This Row],[RODZAJ SZCZEPIONKI]]="Johnson&amp;Johnson",1,IF(punkt_szczepień__3[[#This Row],[KTÓRA DAWKA ]]=2,1,0))</f>
        <v>1</v>
      </c>
      <c r="J754">
        <f>HOUR(punkt_szczepień__3[[#This Row],[GODZINA ZASZCZEPIENIA]])</f>
        <v>14</v>
      </c>
      <c r="K754">
        <f>punkt_szczepień__3[[#This Row],[godz]]-7</f>
        <v>7</v>
      </c>
      <c r="L754">
        <f>VALUE(MID(punkt_szczepień__3[[#This Row],[PESEL]],1,1))</f>
        <v>4</v>
      </c>
    </row>
    <row r="755" spans="1:12" x14ac:dyDescent="0.25">
      <c r="A755" t="s">
        <v>761</v>
      </c>
      <c r="B755" t="s">
        <v>5</v>
      </c>
      <c r="C755" s="1">
        <v>0.62152777777777779</v>
      </c>
      <c r="D755">
        <v>1</v>
      </c>
      <c r="E755" t="str">
        <f>MID(punkt_szczepień__3[[#This Row],[PESEL]],3,1)</f>
        <v>0</v>
      </c>
      <c r="F755">
        <f t="shared" si="11"/>
        <v>19</v>
      </c>
      <c r="G755" t="str">
        <f>MID(punkt_szczepień__3[[#This Row],[PESEL]],10,1)</f>
        <v>7</v>
      </c>
      <c r="H755" t="str">
        <f>IF(MOD(punkt_szczepień__3[[#This Row],[l. płeć]],2)=1,"M","K")</f>
        <v>M</v>
      </c>
      <c r="I755">
        <f>IF(punkt_szczepień__3[[#This Row],[RODZAJ SZCZEPIONKI]]="Johnson&amp;Johnson",1,IF(punkt_szczepień__3[[#This Row],[KTÓRA DAWKA ]]=2,1,0))</f>
        <v>1</v>
      </c>
      <c r="J755">
        <f>HOUR(punkt_szczepień__3[[#This Row],[GODZINA ZASZCZEPIENIA]])</f>
        <v>14</v>
      </c>
      <c r="K755">
        <f>punkt_szczepień__3[[#This Row],[godz]]-7</f>
        <v>7</v>
      </c>
      <c r="L755">
        <f>VALUE(MID(punkt_szczepień__3[[#This Row],[PESEL]],1,1))</f>
        <v>5</v>
      </c>
    </row>
    <row r="756" spans="1:12" x14ac:dyDescent="0.25">
      <c r="A756" t="s">
        <v>762</v>
      </c>
      <c r="B756" t="s">
        <v>5</v>
      </c>
      <c r="C756" s="1">
        <v>0.62181712962962965</v>
      </c>
      <c r="D756">
        <v>1</v>
      </c>
      <c r="E756" t="str">
        <f>MID(punkt_szczepień__3[[#This Row],[PESEL]],3,1)</f>
        <v>0</v>
      </c>
      <c r="F756">
        <f t="shared" si="11"/>
        <v>19</v>
      </c>
      <c r="G756" t="str">
        <f>MID(punkt_szczepień__3[[#This Row],[PESEL]],10,1)</f>
        <v>4</v>
      </c>
      <c r="H756" t="str">
        <f>IF(MOD(punkt_szczepień__3[[#This Row],[l. płeć]],2)=1,"M","K")</f>
        <v>K</v>
      </c>
      <c r="I756">
        <f>IF(punkt_szczepień__3[[#This Row],[RODZAJ SZCZEPIONKI]]="Johnson&amp;Johnson",1,IF(punkt_szczepień__3[[#This Row],[KTÓRA DAWKA ]]=2,1,0))</f>
        <v>1</v>
      </c>
      <c r="J756">
        <f>HOUR(punkt_szczepień__3[[#This Row],[GODZINA ZASZCZEPIENIA]])</f>
        <v>14</v>
      </c>
      <c r="K756">
        <f>punkt_szczepień__3[[#This Row],[godz]]-7</f>
        <v>7</v>
      </c>
      <c r="L756">
        <f>VALUE(MID(punkt_szczepień__3[[#This Row],[PESEL]],1,1))</f>
        <v>2</v>
      </c>
    </row>
    <row r="757" spans="1:12" x14ac:dyDescent="0.25">
      <c r="A757" t="s">
        <v>763</v>
      </c>
      <c r="B757" t="s">
        <v>7</v>
      </c>
      <c r="C757" s="1">
        <v>0.62239583333333337</v>
      </c>
      <c r="D757">
        <v>2</v>
      </c>
      <c r="E757" t="str">
        <f>MID(punkt_szczepień__3[[#This Row],[PESEL]],3,1)</f>
        <v>1</v>
      </c>
      <c r="F757">
        <f t="shared" si="11"/>
        <v>19</v>
      </c>
      <c r="G757" t="str">
        <f>MID(punkt_szczepień__3[[#This Row],[PESEL]],10,1)</f>
        <v>5</v>
      </c>
      <c r="H757" t="str">
        <f>IF(MOD(punkt_szczepień__3[[#This Row],[l. płeć]],2)=1,"M","K")</f>
        <v>M</v>
      </c>
      <c r="I757">
        <f>IF(punkt_szczepień__3[[#This Row],[RODZAJ SZCZEPIONKI]]="Johnson&amp;Johnson",1,IF(punkt_szczepień__3[[#This Row],[KTÓRA DAWKA ]]=2,1,0))</f>
        <v>1</v>
      </c>
      <c r="J757">
        <f>HOUR(punkt_szczepień__3[[#This Row],[GODZINA ZASZCZEPIENIA]])</f>
        <v>14</v>
      </c>
      <c r="K757">
        <f>punkt_szczepień__3[[#This Row],[godz]]-7</f>
        <v>7</v>
      </c>
      <c r="L757">
        <f>VALUE(MID(punkt_szczepień__3[[#This Row],[PESEL]],1,1))</f>
        <v>6</v>
      </c>
    </row>
    <row r="758" spans="1:12" x14ac:dyDescent="0.25">
      <c r="A758" t="s">
        <v>764</v>
      </c>
      <c r="B758" t="s">
        <v>5</v>
      </c>
      <c r="C758" s="1">
        <v>0.62268518518518523</v>
      </c>
      <c r="D758">
        <v>1</v>
      </c>
      <c r="E758" t="str">
        <f>MID(punkt_szczepień__3[[#This Row],[PESEL]],3,1)</f>
        <v>0</v>
      </c>
      <c r="F758">
        <f t="shared" si="11"/>
        <v>19</v>
      </c>
      <c r="G758" t="str">
        <f>MID(punkt_szczepień__3[[#This Row],[PESEL]],10,1)</f>
        <v>2</v>
      </c>
      <c r="H758" t="str">
        <f>IF(MOD(punkt_szczepień__3[[#This Row],[l. płeć]],2)=1,"M","K")</f>
        <v>K</v>
      </c>
      <c r="I758">
        <f>IF(punkt_szczepień__3[[#This Row],[RODZAJ SZCZEPIONKI]]="Johnson&amp;Johnson",1,IF(punkt_szczepień__3[[#This Row],[KTÓRA DAWKA ]]=2,1,0))</f>
        <v>1</v>
      </c>
      <c r="J758">
        <f>HOUR(punkt_szczepień__3[[#This Row],[GODZINA ZASZCZEPIENIA]])</f>
        <v>14</v>
      </c>
      <c r="K758">
        <f>punkt_szczepień__3[[#This Row],[godz]]-7</f>
        <v>7</v>
      </c>
      <c r="L758">
        <f>VALUE(MID(punkt_szczepień__3[[#This Row],[PESEL]],1,1))</f>
        <v>6</v>
      </c>
    </row>
    <row r="759" spans="1:12" x14ac:dyDescent="0.25">
      <c r="A759" t="s">
        <v>765</v>
      </c>
      <c r="B759" t="s">
        <v>6</v>
      </c>
      <c r="C759" s="1">
        <v>0.62297453703703709</v>
      </c>
      <c r="D759">
        <v>1</v>
      </c>
      <c r="E759" t="str">
        <f>MID(punkt_szczepień__3[[#This Row],[PESEL]],3,1)</f>
        <v>0</v>
      </c>
      <c r="F759">
        <f t="shared" si="11"/>
        <v>19</v>
      </c>
      <c r="G759" t="str">
        <f>MID(punkt_szczepień__3[[#This Row],[PESEL]],10,1)</f>
        <v>1</v>
      </c>
      <c r="H759" t="str">
        <f>IF(MOD(punkt_szczepień__3[[#This Row],[l. płeć]],2)=1,"M","K")</f>
        <v>M</v>
      </c>
      <c r="I759">
        <f>IF(punkt_szczepień__3[[#This Row],[RODZAJ SZCZEPIONKI]]="Johnson&amp;Johnson",1,IF(punkt_szczepień__3[[#This Row],[KTÓRA DAWKA ]]=2,1,0))</f>
        <v>0</v>
      </c>
      <c r="J759">
        <f>HOUR(punkt_szczepień__3[[#This Row],[GODZINA ZASZCZEPIENIA]])</f>
        <v>14</v>
      </c>
      <c r="K759">
        <f>punkt_szczepień__3[[#This Row],[godz]]-7</f>
        <v>7</v>
      </c>
      <c r="L759">
        <f>VALUE(MID(punkt_szczepień__3[[#This Row],[PESEL]],1,1))</f>
        <v>2</v>
      </c>
    </row>
    <row r="760" spans="1:12" x14ac:dyDescent="0.25">
      <c r="A760" t="s">
        <v>766</v>
      </c>
      <c r="B760" t="s">
        <v>6</v>
      </c>
      <c r="C760" s="1">
        <v>0.62326388888888884</v>
      </c>
      <c r="D760">
        <v>1</v>
      </c>
      <c r="E760" t="str">
        <f>MID(punkt_szczepień__3[[#This Row],[PESEL]],3,1)</f>
        <v>0</v>
      </c>
      <c r="F760">
        <f t="shared" si="11"/>
        <v>19</v>
      </c>
      <c r="G760" t="str">
        <f>MID(punkt_szczepień__3[[#This Row],[PESEL]],10,1)</f>
        <v>6</v>
      </c>
      <c r="H760" t="str">
        <f>IF(MOD(punkt_szczepień__3[[#This Row],[l. płeć]],2)=1,"M","K")</f>
        <v>K</v>
      </c>
      <c r="I760">
        <f>IF(punkt_szczepień__3[[#This Row],[RODZAJ SZCZEPIONKI]]="Johnson&amp;Johnson",1,IF(punkt_szczepień__3[[#This Row],[KTÓRA DAWKA ]]=2,1,0))</f>
        <v>0</v>
      </c>
      <c r="J760">
        <f>HOUR(punkt_szczepień__3[[#This Row],[GODZINA ZASZCZEPIENIA]])</f>
        <v>14</v>
      </c>
      <c r="K760">
        <f>punkt_szczepień__3[[#This Row],[godz]]-7</f>
        <v>7</v>
      </c>
      <c r="L760">
        <f>VALUE(MID(punkt_szczepień__3[[#This Row],[PESEL]],1,1))</f>
        <v>5</v>
      </c>
    </row>
    <row r="761" spans="1:12" x14ac:dyDescent="0.25">
      <c r="A761" t="s">
        <v>767</v>
      </c>
      <c r="B761" t="s">
        <v>4</v>
      </c>
      <c r="C761" s="1">
        <v>0.6235532407407407</v>
      </c>
      <c r="D761">
        <v>1</v>
      </c>
      <c r="E761" t="str">
        <f>MID(punkt_szczepień__3[[#This Row],[PESEL]],3,1)</f>
        <v>3</v>
      </c>
      <c r="F761">
        <f t="shared" si="11"/>
        <v>20</v>
      </c>
      <c r="G761" t="str">
        <f>MID(punkt_szczepień__3[[#This Row],[PESEL]],10,1)</f>
        <v>2</v>
      </c>
      <c r="H761" t="str">
        <f>IF(MOD(punkt_szczepień__3[[#This Row],[l. płeć]],2)=1,"M","K")</f>
        <v>K</v>
      </c>
      <c r="I761">
        <f>IF(punkt_szczepień__3[[#This Row],[RODZAJ SZCZEPIONKI]]="Johnson&amp;Johnson",1,IF(punkt_szczepień__3[[#This Row],[KTÓRA DAWKA ]]=2,1,0))</f>
        <v>0</v>
      </c>
      <c r="J761">
        <f>HOUR(punkt_szczepień__3[[#This Row],[GODZINA ZASZCZEPIENIA]])</f>
        <v>14</v>
      </c>
      <c r="K761">
        <f>punkt_szczepień__3[[#This Row],[godz]]-7</f>
        <v>7</v>
      </c>
      <c r="L761">
        <f>VALUE(MID(punkt_szczepień__3[[#This Row],[PESEL]],1,1))</f>
        <v>0</v>
      </c>
    </row>
    <row r="762" spans="1:12" x14ac:dyDescent="0.25">
      <c r="A762" t="s">
        <v>768</v>
      </c>
      <c r="B762" t="s">
        <v>4</v>
      </c>
      <c r="C762" s="1">
        <v>0.62384259259259256</v>
      </c>
      <c r="D762">
        <v>1</v>
      </c>
      <c r="E762" t="str">
        <f>MID(punkt_szczepień__3[[#This Row],[PESEL]],3,1)</f>
        <v>0</v>
      </c>
      <c r="F762">
        <f t="shared" si="11"/>
        <v>19</v>
      </c>
      <c r="G762" t="str">
        <f>MID(punkt_szczepień__3[[#This Row],[PESEL]],10,1)</f>
        <v>9</v>
      </c>
      <c r="H762" t="str">
        <f>IF(MOD(punkt_szczepień__3[[#This Row],[l. płeć]],2)=1,"M","K")</f>
        <v>M</v>
      </c>
      <c r="I762">
        <f>IF(punkt_szczepień__3[[#This Row],[RODZAJ SZCZEPIONKI]]="Johnson&amp;Johnson",1,IF(punkt_szczepień__3[[#This Row],[KTÓRA DAWKA ]]=2,1,0))</f>
        <v>0</v>
      </c>
      <c r="J762">
        <f>HOUR(punkt_szczepień__3[[#This Row],[GODZINA ZASZCZEPIENIA]])</f>
        <v>14</v>
      </c>
      <c r="K762">
        <f>punkt_szczepień__3[[#This Row],[godz]]-7</f>
        <v>7</v>
      </c>
      <c r="L762">
        <f>VALUE(MID(punkt_szczepień__3[[#This Row],[PESEL]],1,1))</f>
        <v>9</v>
      </c>
    </row>
    <row r="763" spans="1:12" x14ac:dyDescent="0.25">
      <c r="A763" t="s">
        <v>769</v>
      </c>
      <c r="B763" t="s">
        <v>5</v>
      </c>
      <c r="C763" s="1">
        <v>0.62413194444444442</v>
      </c>
      <c r="D763">
        <v>1</v>
      </c>
      <c r="E763" t="str">
        <f>MID(punkt_szczepień__3[[#This Row],[PESEL]],3,1)</f>
        <v>0</v>
      </c>
      <c r="F763">
        <f t="shared" si="11"/>
        <v>19</v>
      </c>
      <c r="G763" t="str">
        <f>MID(punkt_szczepień__3[[#This Row],[PESEL]],10,1)</f>
        <v>7</v>
      </c>
      <c r="H763" t="str">
        <f>IF(MOD(punkt_szczepień__3[[#This Row],[l. płeć]],2)=1,"M","K")</f>
        <v>M</v>
      </c>
      <c r="I763">
        <f>IF(punkt_szczepień__3[[#This Row],[RODZAJ SZCZEPIONKI]]="Johnson&amp;Johnson",1,IF(punkt_szczepień__3[[#This Row],[KTÓRA DAWKA ]]=2,1,0))</f>
        <v>1</v>
      </c>
      <c r="J763">
        <f>HOUR(punkt_szczepień__3[[#This Row],[GODZINA ZASZCZEPIENIA]])</f>
        <v>14</v>
      </c>
      <c r="K763">
        <f>punkt_szczepień__3[[#This Row],[godz]]-7</f>
        <v>7</v>
      </c>
      <c r="L763">
        <f>VALUE(MID(punkt_szczepień__3[[#This Row],[PESEL]],1,1))</f>
        <v>8</v>
      </c>
    </row>
    <row r="764" spans="1:12" x14ac:dyDescent="0.25">
      <c r="A764" t="s">
        <v>770</v>
      </c>
      <c r="B764" t="s">
        <v>5</v>
      </c>
      <c r="C764" s="1">
        <v>0.62442129629629628</v>
      </c>
      <c r="D764">
        <v>1</v>
      </c>
      <c r="E764" t="str">
        <f>MID(punkt_szczepień__3[[#This Row],[PESEL]],3,1)</f>
        <v>0</v>
      </c>
      <c r="F764">
        <f t="shared" si="11"/>
        <v>19</v>
      </c>
      <c r="G764" t="str">
        <f>MID(punkt_szczepień__3[[#This Row],[PESEL]],10,1)</f>
        <v>5</v>
      </c>
      <c r="H764" t="str">
        <f>IF(MOD(punkt_szczepień__3[[#This Row],[l. płeć]],2)=1,"M","K")</f>
        <v>M</v>
      </c>
      <c r="I764">
        <f>IF(punkt_szczepień__3[[#This Row],[RODZAJ SZCZEPIONKI]]="Johnson&amp;Johnson",1,IF(punkt_szczepień__3[[#This Row],[KTÓRA DAWKA ]]=2,1,0))</f>
        <v>1</v>
      </c>
      <c r="J764">
        <f>HOUR(punkt_szczepień__3[[#This Row],[GODZINA ZASZCZEPIENIA]])</f>
        <v>14</v>
      </c>
      <c r="K764">
        <f>punkt_szczepień__3[[#This Row],[godz]]-7</f>
        <v>7</v>
      </c>
      <c r="L764">
        <f>VALUE(MID(punkt_szczepień__3[[#This Row],[PESEL]],1,1))</f>
        <v>4</v>
      </c>
    </row>
    <row r="765" spans="1:12" x14ac:dyDescent="0.25">
      <c r="A765" t="s">
        <v>771</v>
      </c>
      <c r="B765" t="s">
        <v>5</v>
      </c>
      <c r="C765" s="1">
        <v>0.62471064814814814</v>
      </c>
      <c r="D765">
        <v>1</v>
      </c>
      <c r="E765" t="str">
        <f>MID(punkt_szczepień__3[[#This Row],[PESEL]],3,1)</f>
        <v>0</v>
      </c>
      <c r="F765">
        <f t="shared" si="11"/>
        <v>19</v>
      </c>
      <c r="G765" t="str">
        <f>MID(punkt_szczepień__3[[#This Row],[PESEL]],10,1)</f>
        <v>9</v>
      </c>
      <c r="H765" t="str">
        <f>IF(MOD(punkt_szczepień__3[[#This Row],[l. płeć]],2)=1,"M","K")</f>
        <v>M</v>
      </c>
      <c r="I765">
        <f>IF(punkt_szczepień__3[[#This Row],[RODZAJ SZCZEPIONKI]]="Johnson&amp;Johnson",1,IF(punkt_szczepień__3[[#This Row],[KTÓRA DAWKA ]]=2,1,0))</f>
        <v>1</v>
      </c>
      <c r="J765">
        <f>HOUR(punkt_szczepień__3[[#This Row],[GODZINA ZASZCZEPIENIA]])</f>
        <v>14</v>
      </c>
      <c r="K765">
        <f>punkt_szczepień__3[[#This Row],[godz]]-7</f>
        <v>7</v>
      </c>
      <c r="L765">
        <f>VALUE(MID(punkt_szczepień__3[[#This Row],[PESEL]],1,1))</f>
        <v>9</v>
      </c>
    </row>
    <row r="766" spans="1:12" x14ac:dyDescent="0.25">
      <c r="A766" t="s">
        <v>772</v>
      </c>
      <c r="B766" t="s">
        <v>4</v>
      </c>
      <c r="C766" s="1">
        <v>0.62528935185185186</v>
      </c>
      <c r="D766">
        <v>2</v>
      </c>
      <c r="E766" t="str">
        <f>MID(punkt_szczepień__3[[#This Row],[PESEL]],3,1)</f>
        <v>0</v>
      </c>
      <c r="F766">
        <f t="shared" si="11"/>
        <v>19</v>
      </c>
      <c r="G766" t="str">
        <f>MID(punkt_szczepień__3[[#This Row],[PESEL]],10,1)</f>
        <v>3</v>
      </c>
      <c r="H766" t="str">
        <f>IF(MOD(punkt_szczepień__3[[#This Row],[l. płeć]],2)=1,"M","K")</f>
        <v>M</v>
      </c>
      <c r="I766">
        <f>IF(punkt_szczepień__3[[#This Row],[RODZAJ SZCZEPIONKI]]="Johnson&amp;Johnson",1,IF(punkt_szczepień__3[[#This Row],[KTÓRA DAWKA ]]=2,1,0))</f>
        <v>1</v>
      </c>
      <c r="J766">
        <f>HOUR(punkt_szczepień__3[[#This Row],[GODZINA ZASZCZEPIENIA]])</f>
        <v>15</v>
      </c>
      <c r="K766">
        <f>punkt_szczepień__3[[#This Row],[godz]]-7</f>
        <v>8</v>
      </c>
      <c r="L766">
        <f>VALUE(MID(punkt_szczepień__3[[#This Row],[PESEL]],1,1))</f>
        <v>7</v>
      </c>
    </row>
    <row r="767" spans="1:12" x14ac:dyDescent="0.25">
      <c r="A767" t="s">
        <v>773</v>
      </c>
      <c r="B767" t="s">
        <v>7</v>
      </c>
      <c r="C767" s="1">
        <v>0.62557870370370372</v>
      </c>
      <c r="D767">
        <v>1</v>
      </c>
      <c r="E767" t="str">
        <f>MID(punkt_szczepień__3[[#This Row],[PESEL]],3,1)</f>
        <v>2</v>
      </c>
      <c r="F767">
        <f t="shared" si="11"/>
        <v>20</v>
      </c>
      <c r="G767" t="str">
        <f>MID(punkt_szczepień__3[[#This Row],[PESEL]],10,1)</f>
        <v>8</v>
      </c>
      <c r="H767" t="str">
        <f>IF(MOD(punkt_szczepień__3[[#This Row],[l. płeć]],2)=1,"M","K")</f>
        <v>K</v>
      </c>
      <c r="I767">
        <f>IF(punkt_szczepień__3[[#This Row],[RODZAJ SZCZEPIONKI]]="Johnson&amp;Johnson",1,IF(punkt_szczepień__3[[#This Row],[KTÓRA DAWKA ]]=2,1,0))</f>
        <v>0</v>
      </c>
      <c r="J767">
        <f>HOUR(punkt_szczepień__3[[#This Row],[GODZINA ZASZCZEPIENIA]])</f>
        <v>15</v>
      </c>
      <c r="K767">
        <f>punkt_szczepień__3[[#This Row],[godz]]-7</f>
        <v>8</v>
      </c>
      <c r="L767">
        <f>VALUE(MID(punkt_szczepień__3[[#This Row],[PESEL]],1,1))</f>
        <v>0</v>
      </c>
    </row>
    <row r="768" spans="1:12" x14ac:dyDescent="0.25">
      <c r="A768" t="s">
        <v>774</v>
      </c>
      <c r="B768" t="s">
        <v>5</v>
      </c>
      <c r="C768" s="1">
        <v>0.62586805555555558</v>
      </c>
      <c r="D768">
        <v>1</v>
      </c>
      <c r="E768" t="str">
        <f>MID(punkt_szczepień__3[[#This Row],[PESEL]],3,1)</f>
        <v>1</v>
      </c>
      <c r="F768">
        <f t="shared" si="11"/>
        <v>19</v>
      </c>
      <c r="G768" t="str">
        <f>MID(punkt_szczepień__3[[#This Row],[PESEL]],10,1)</f>
        <v>7</v>
      </c>
      <c r="H768" t="str">
        <f>IF(MOD(punkt_szczepień__3[[#This Row],[l. płeć]],2)=1,"M","K")</f>
        <v>M</v>
      </c>
      <c r="I768">
        <f>IF(punkt_szczepień__3[[#This Row],[RODZAJ SZCZEPIONKI]]="Johnson&amp;Johnson",1,IF(punkt_szczepień__3[[#This Row],[KTÓRA DAWKA ]]=2,1,0))</f>
        <v>1</v>
      </c>
      <c r="J768">
        <f>HOUR(punkt_szczepień__3[[#This Row],[GODZINA ZASZCZEPIENIA]])</f>
        <v>15</v>
      </c>
      <c r="K768">
        <f>punkt_szczepień__3[[#This Row],[godz]]-7</f>
        <v>8</v>
      </c>
      <c r="L768">
        <f>VALUE(MID(punkt_szczepień__3[[#This Row],[PESEL]],1,1))</f>
        <v>2</v>
      </c>
    </row>
    <row r="769" spans="1:12" x14ac:dyDescent="0.25">
      <c r="A769" t="s">
        <v>775</v>
      </c>
      <c r="B769" t="s">
        <v>6</v>
      </c>
      <c r="C769" s="1">
        <v>0.6264467592592593</v>
      </c>
      <c r="D769">
        <v>2</v>
      </c>
      <c r="E769" t="str">
        <f>MID(punkt_szczepień__3[[#This Row],[PESEL]],3,1)</f>
        <v>0</v>
      </c>
      <c r="F769">
        <f t="shared" si="11"/>
        <v>19</v>
      </c>
      <c r="G769" t="str">
        <f>MID(punkt_szczepień__3[[#This Row],[PESEL]],10,1)</f>
        <v>7</v>
      </c>
      <c r="H769" t="str">
        <f>IF(MOD(punkt_szczepień__3[[#This Row],[l. płeć]],2)=1,"M","K")</f>
        <v>M</v>
      </c>
      <c r="I769">
        <f>IF(punkt_szczepień__3[[#This Row],[RODZAJ SZCZEPIONKI]]="Johnson&amp;Johnson",1,IF(punkt_szczepień__3[[#This Row],[KTÓRA DAWKA ]]=2,1,0))</f>
        <v>1</v>
      </c>
      <c r="J769">
        <f>HOUR(punkt_szczepień__3[[#This Row],[GODZINA ZASZCZEPIENIA]])</f>
        <v>15</v>
      </c>
      <c r="K769">
        <f>punkt_szczepień__3[[#This Row],[godz]]-7</f>
        <v>8</v>
      </c>
      <c r="L769">
        <f>VALUE(MID(punkt_szczepień__3[[#This Row],[PESEL]],1,1))</f>
        <v>3</v>
      </c>
    </row>
    <row r="770" spans="1:12" x14ac:dyDescent="0.25">
      <c r="A770" t="s">
        <v>776</v>
      </c>
      <c r="B770" t="s">
        <v>5</v>
      </c>
      <c r="C770" s="1">
        <v>0.62673611111111116</v>
      </c>
      <c r="D770">
        <v>1</v>
      </c>
      <c r="E770" t="str">
        <f>MID(punkt_szczepień__3[[#This Row],[PESEL]],3,1)</f>
        <v>0</v>
      </c>
      <c r="F770">
        <f t="shared" ref="F770:F833" si="12">IF(OR(E770="0",E770="1"),19,IF(OR(E770="2",E770="3"),20,1))</f>
        <v>19</v>
      </c>
      <c r="G770" t="str">
        <f>MID(punkt_szczepień__3[[#This Row],[PESEL]],10,1)</f>
        <v>3</v>
      </c>
      <c r="H770" t="str">
        <f>IF(MOD(punkt_szczepień__3[[#This Row],[l. płeć]],2)=1,"M","K")</f>
        <v>M</v>
      </c>
      <c r="I770">
        <f>IF(punkt_szczepień__3[[#This Row],[RODZAJ SZCZEPIONKI]]="Johnson&amp;Johnson",1,IF(punkt_szczepień__3[[#This Row],[KTÓRA DAWKA ]]=2,1,0))</f>
        <v>1</v>
      </c>
      <c r="J770">
        <f>HOUR(punkt_szczepień__3[[#This Row],[GODZINA ZASZCZEPIENIA]])</f>
        <v>15</v>
      </c>
      <c r="K770">
        <f>punkt_szczepień__3[[#This Row],[godz]]-7</f>
        <v>8</v>
      </c>
      <c r="L770">
        <f>VALUE(MID(punkt_szczepień__3[[#This Row],[PESEL]],1,1))</f>
        <v>3</v>
      </c>
    </row>
    <row r="771" spans="1:12" x14ac:dyDescent="0.25">
      <c r="A771" t="s">
        <v>777</v>
      </c>
      <c r="B771" t="s">
        <v>6</v>
      </c>
      <c r="C771" s="1">
        <v>0.62702546296296291</v>
      </c>
      <c r="D771">
        <v>1</v>
      </c>
      <c r="E771" t="str">
        <f>MID(punkt_szczepień__3[[#This Row],[PESEL]],3,1)</f>
        <v>0</v>
      </c>
      <c r="F771">
        <f t="shared" si="12"/>
        <v>19</v>
      </c>
      <c r="G771" t="str">
        <f>MID(punkt_szczepień__3[[#This Row],[PESEL]],10,1)</f>
        <v>4</v>
      </c>
      <c r="H771" t="str">
        <f>IF(MOD(punkt_szczepień__3[[#This Row],[l. płeć]],2)=1,"M","K")</f>
        <v>K</v>
      </c>
      <c r="I771">
        <f>IF(punkt_szczepień__3[[#This Row],[RODZAJ SZCZEPIONKI]]="Johnson&amp;Johnson",1,IF(punkt_szczepień__3[[#This Row],[KTÓRA DAWKA ]]=2,1,0))</f>
        <v>0</v>
      </c>
      <c r="J771">
        <f>HOUR(punkt_szczepień__3[[#This Row],[GODZINA ZASZCZEPIENIA]])</f>
        <v>15</v>
      </c>
      <c r="K771">
        <f>punkt_szczepień__3[[#This Row],[godz]]-7</f>
        <v>8</v>
      </c>
      <c r="L771">
        <f>VALUE(MID(punkt_szczepień__3[[#This Row],[PESEL]],1,1))</f>
        <v>2</v>
      </c>
    </row>
    <row r="772" spans="1:12" x14ac:dyDescent="0.25">
      <c r="A772" t="s">
        <v>778</v>
      </c>
      <c r="B772" t="s">
        <v>4</v>
      </c>
      <c r="C772" s="1">
        <v>0.62731481481481477</v>
      </c>
      <c r="D772">
        <v>1</v>
      </c>
      <c r="E772" t="str">
        <f>MID(punkt_szczepień__3[[#This Row],[PESEL]],3,1)</f>
        <v>1</v>
      </c>
      <c r="F772">
        <f t="shared" si="12"/>
        <v>19</v>
      </c>
      <c r="G772" t="str">
        <f>MID(punkt_szczepień__3[[#This Row],[PESEL]],10,1)</f>
        <v>8</v>
      </c>
      <c r="H772" t="str">
        <f>IF(MOD(punkt_szczepień__3[[#This Row],[l. płeć]],2)=1,"M","K")</f>
        <v>K</v>
      </c>
      <c r="I772">
        <f>IF(punkt_szczepień__3[[#This Row],[RODZAJ SZCZEPIONKI]]="Johnson&amp;Johnson",1,IF(punkt_szczepień__3[[#This Row],[KTÓRA DAWKA ]]=2,1,0))</f>
        <v>0</v>
      </c>
      <c r="J772">
        <f>HOUR(punkt_szczepień__3[[#This Row],[GODZINA ZASZCZEPIENIA]])</f>
        <v>15</v>
      </c>
      <c r="K772">
        <f>punkt_szczepień__3[[#This Row],[godz]]-7</f>
        <v>8</v>
      </c>
      <c r="L772">
        <f>VALUE(MID(punkt_szczepień__3[[#This Row],[PESEL]],1,1))</f>
        <v>8</v>
      </c>
    </row>
    <row r="773" spans="1:12" x14ac:dyDescent="0.25">
      <c r="A773" t="s">
        <v>779</v>
      </c>
      <c r="B773" t="s">
        <v>7</v>
      </c>
      <c r="C773" s="1">
        <v>0.62789351851851849</v>
      </c>
      <c r="D773">
        <v>2</v>
      </c>
      <c r="E773" t="str">
        <f>MID(punkt_szczepień__3[[#This Row],[PESEL]],3,1)</f>
        <v>2</v>
      </c>
      <c r="F773">
        <f t="shared" si="12"/>
        <v>20</v>
      </c>
      <c r="G773" t="str">
        <f>MID(punkt_szczepień__3[[#This Row],[PESEL]],10,1)</f>
        <v>9</v>
      </c>
      <c r="H773" t="str">
        <f>IF(MOD(punkt_szczepień__3[[#This Row],[l. płeć]],2)=1,"M","K")</f>
        <v>M</v>
      </c>
      <c r="I773">
        <f>IF(punkt_szczepień__3[[#This Row],[RODZAJ SZCZEPIONKI]]="Johnson&amp;Johnson",1,IF(punkt_szczepień__3[[#This Row],[KTÓRA DAWKA ]]=2,1,0))</f>
        <v>1</v>
      </c>
      <c r="J773">
        <f>HOUR(punkt_szczepień__3[[#This Row],[GODZINA ZASZCZEPIENIA]])</f>
        <v>15</v>
      </c>
      <c r="K773">
        <f>punkt_szczepień__3[[#This Row],[godz]]-7</f>
        <v>8</v>
      </c>
      <c r="L773">
        <f>VALUE(MID(punkt_szczepień__3[[#This Row],[PESEL]],1,1))</f>
        <v>0</v>
      </c>
    </row>
    <row r="774" spans="1:12" x14ac:dyDescent="0.25">
      <c r="A774" t="s">
        <v>780</v>
      </c>
      <c r="B774" t="s">
        <v>5</v>
      </c>
      <c r="C774" s="1">
        <v>0.62818287037037035</v>
      </c>
      <c r="D774">
        <v>1</v>
      </c>
      <c r="E774" t="str">
        <f>MID(punkt_szczepień__3[[#This Row],[PESEL]],3,1)</f>
        <v>0</v>
      </c>
      <c r="F774">
        <f t="shared" si="12"/>
        <v>19</v>
      </c>
      <c r="G774" t="str">
        <f>MID(punkt_szczepień__3[[#This Row],[PESEL]],10,1)</f>
        <v>9</v>
      </c>
      <c r="H774" t="str">
        <f>IF(MOD(punkt_szczepień__3[[#This Row],[l. płeć]],2)=1,"M","K")</f>
        <v>M</v>
      </c>
      <c r="I774">
        <f>IF(punkt_szczepień__3[[#This Row],[RODZAJ SZCZEPIONKI]]="Johnson&amp;Johnson",1,IF(punkt_szczepień__3[[#This Row],[KTÓRA DAWKA ]]=2,1,0))</f>
        <v>1</v>
      </c>
      <c r="J774">
        <f>HOUR(punkt_szczepień__3[[#This Row],[GODZINA ZASZCZEPIENIA]])</f>
        <v>15</v>
      </c>
      <c r="K774">
        <f>punkt_szczepień__3[[#This Row],[godz]]-7</f>
        <v>8</v>
      </c>
      <c r="L774">
        <f>VALUE(MID(punkt_szczepień__3[[#This Row],[PESEL]],1,1))</f>
        <v>5</v>
      </c>
    </row>
    <row r="775" spans="1:12" x14ac:dyDescent="0.25">
      <c r="A775" t="s">
        <v>781</v>
      </c>
      <c r="B775" t="s">
        <v>4</v>
      </c>
      <c r="C775" s="1">
        <v>0.62847222222222221</v>
      </c>
      <c r="D775">
        <v>1</v>
      </c>
      <c r="E775" t="str">
        <f>MID(punkt_szczepień__3[[#This Row],[PESEL]],3,1)</f>
        <v>0</v>
      </c>
      <c r="F775">
        <f t="shared" si="12"/>
        <v>19</v>
      </c>
      <c r="G775" t="str">
        <f>MID(punkt_szczepień__3[[#This Row],[PESEL]],10,1)</f>
        <v>6</v>
      </c>
      <c r="H775" t="str">
        <f>IF(MOD(punkt_szczepień__3[[#This Row],[l. płeć]],2)=1,"M","K")</f>
        <v>K</v>
      </c>
      <c r="I775">
        <f>IF(punkt_szczepień__3[[#This Row],[RODZAJ SZCZEPIONKI]]="Johnson&amp;Johnson",1,IF(punkt_szczepień__3[[#This Row],[KTÓRA DAWKA ]]=2,1,0))</f>
        <v>0</v>
      </c>
      <c r="J775">
        <f>HOUR(punkt_szczepień__3[[#This Row],[GODZINA ZASZCZEPIENIA]])</f>
        <v>15</v>
      </c>
      <c r="K775">
        <f>punkt_szczepień__3[[#This Row],[godz]]-7</f>
        <v>8</v>
      </c>
      <c r="L775">
        <f>VALUE(MID(punkt_szczepień__3[[#This Row],[PESEL]],1,1))</f>
        <v>7</v>
      </c>
    </row>
    <row r="776" spans="1:12" x14ac:dyDescent="0.25">
      <c r="A776" t="s">
        <v>782</v>
      </c>
      <c r="B776" t="s">
        <v>6</v>
      </c>
      <c r="C776" s="1">
        <v>0.62876157407407407</v>
      </c>
      <c r="D776">
        <v>1</v>
      </c>
      <c r="E776" t="str">
        <f>MID(punkt_szczepień__3[[#This Row],[PESEL]],3,1)</f>
        <v>1</v>
      </c>
      <c r="F776">
        <f t="shared" si="12"/>
        <v>19</v>
      </c>
      <c r="G776" t="str">
        <f>MID(punkt_szczepień__3[[#This Row],[PESEL]],10,1)</f>
        <v>3</v>
      </c>
      <c r="H776" t="str">
        <f>IF(MOD(punkt_szczepień__3[[#This Row],[l. płeć]],2)=1,"M","K")</f>
        <v>M</v>
      </c>
      <c r="I776">
        <f>IF(punkt_szczepień__3[[#This Row],[RODZAJ SZCZEPIONKI]]="Johnson&amp;Johnson",1,IF(punkt_szczepień__3[[#This Row],[KTÓRA DAWKA ]]=2,1,0))</f>
        <v>0</v>
      </c>
      <c r="J776">
        <f>HOUR(punkt_szczepień__3[[#This Row],[GODZINA ZASZCZEPIENIA]])</f>
        <v>15</v>
      </c>
      <c r="K776">
        <f>punkt_szczepień__3[[#This Row],[godz]]-7</f>
        <v>8</v>
      </c>
      <c r="L776">
        <f>VALUE(MID(punkt_szczepień__3[[#This Row],[PESEL]],1,1))</f>
        <v>6</v>
      </c>
    </row>
    <row r="777" spans="1:12" x14ac:dyDescent="0.25">
      <c r="A777" t="s">
        <v>783</v>
      </c>
      <c r="B777" t="s">
        <v>5</v>
      </c>
      <c r="C777" s="1">
        <v>0.62905092592592593</v>
      </c>
      <c r="D777">
        <v>1</v>
      </c>
      <c r="E777" t="str">
        <f>MID(punkt_szczepień__3[[#This Row],[PESEL]],3,1)</f>
        <v>1</v>
      </c>
      <c r="F777">
        <f t="shared" si="12"/>
        <v>19</v>
      </c>
      <c r="G777" t="str">
        <f>MID(punkt_szczepień__3[[#This Row],[PESEL]],10,1)</f>
        <v>3</v>
      </c>
      <c r="H777" t="str">
        <f>IF(MOD(punkt_szczepień__3[[#This Row],[l. płeć]],2)=1,"M","K")</f>
        <v>M</v>
      </c>
      <c r="I777">
        <f>IF(punkt_szczepień__3[[#This Row],[RODZAJ SZCZEPIONKI]]="Johnson&amp;Johnson",1,IF(punkt_szczepień__3[[#This Row],[KTÓRA DAWKA ]]=2,1,0))</f>
        <v>1</v>
      </c>
      <c r="J777">
        <f>HOUR(punkt_szczepień__3[[#This Row],[GODZINA ZASZCZEPIENIA]])</f>
        <v>15</v>
      </c>
      <c r="K777">
        <f>punkt_szczepień__3[[#This Row],[godz]]-7</f>
        <v>8</v>
      </c>
      <c r="L777">
        <f>VALUE(MID(punkt_szczepień__3[[#This Row],[PESEL]],1,1))</f>
        <v>5</v>
      </c>
    </row>
    <row r="778" spans="1:12" x14ac:dyDescent="0.25">
      <c r="A778" t="s">
        <v>784</v>
      </c>
      <c r="B778" t="s">
        <v>5</v>
      </c>
      <c r="C778" s="1">
        <v>0.62934027777777779</v>
      </c>
      <c r="D778">
        <v>1</v>
      </c>
      <c r="E778" t="str">
        <f>MID(punkt_szczepień__3[[#This Row],[PESEL]],3,1)</f>
        <v>0</v>
      </c>
      <c r="F778">
        <f t="shared" si="12"/>
        <v>19</v>
      </c>
      <c r="G778" t="str">
        <f>MID(punkt_szczepień__3[[#This Row],[PESEL]],10,1)</f>
        <v>5</v>
      </c>
      <c r="H778" t="str">
        <f>IF(MOD(punkt_szczepień__3[[#This Row],[l. płeć]],2)=1,"M","K")</f>
        <v>M</v>
      </c>
      <c r="I778">
        <f>IF(punkt_szczepień__3[[#This Row],[RODZAJ SZCZEPIONKI]]="Johnson&amp;Johnson",1,IF(punkt_szczepień__3[[#This Row],[KTÓRA DAWKA ]]=2,1,0))</f>
        <v>1</v>
      </c>
      <c r="J778">
        <f>HOUR(punkt_szczepień__3[[#This Row],[GODZINA ZASZCZEPIENIA]])</f>
        <v>15</v>
      </c>
      <c r="K778">
        <f>punkt_szczepień__3[[#This Row],[godz]]-7</f>
        <v>8</v>
      </c>
      <c r="L778">
        <f>VALUE(MID(punkt_szczepień__3[[#This Row],[PESEL]],1,1))</f>
        <v>7</v>
      </c>
    </row>
    <row r="779" spans="1:12" x14ac:dyDescent="0.25">
      <c r="A779" t="s">
        <v>785</v>
      </c>
      <c r="B779" t="s">
        <v>6</v>
      </c>
      <c r="C779" s="1">
        <v>0.62991898148148151</v>
      </c>
      <c r="D779">
        <v>2</v>
      </c>
      <c r="E779" t="str">
        <f>MID(punkt_szczepień__3[[#This Row],[PESEL]],3,1)</f>
        <v>3</v>
      </c>
      <c r="F779">
        <f t="shared" si="12"/>
        <v>20</v>
      </c>
      <c r="G779" t="str">
        <f>MID(punkt_szczepień__3[[#This Row],[PESEL]],10,1)</f>
        <v>9</v>
      </c>
      <c r="H779" t="str">
        <f>IF(MOD(punkt_szczepień__3[[#This Row],[l. płeć]],2)=1,"M","K")</f>
        <v>M</v>
      </c>
      <c r="I779">
        <f>IF(punkt_szczepień__3[[#This Row],[RODZAJ SZCZEPIONKI]]="Johnson&amp;Johnson",1,IF(punkt_szczepień__3[[#This Row],[KTÓRA DAWKA ]]=2,1,0))</f>
        <v>1</v>
      </c>
      <c r="J779">
        <f>HOUR(punkt_szczepień__3[[#This Row],[GODZINA ZASZCZEPIENIA]])</f>
        <v>15</v>
      </c>
      <c r="K779">
        <f>punkt_szczepień__3[[#This Row],[godz]]-7</f>
        <v>8</v>
      </c>
      <c r="L779">
        <f>VALUE(MID(punkt_szczepień__3[[#This Row],[PESEL]],1,1))</f>
        <v>0</v>
      </c>
    </row>
    <row r="780" spans="1:12" x14ac:dyDescent="0.25">
      <c r="A780" t="s">
        <v>786</v>
      </c>
      <c r="B780" t="s">
        <v>6</v>
      </c>
      <c r="C780" s="1">
        <v>0.63020833333333337</v>
      </c>
      <c r="D780">
        <v>1</v>
      </c>
      <c r="E780" t="str">
        <f>MID(punkt_szczepień__3[[#This Row],[PESEL]],3,1)</f>
        <v>0</v>
      </c>
      <c r="F780">
        <f t="shared" si="12"/>
        <v>19</v>
      </c>
      <c r="G780" t="str">
        <f>MID(punkt_szczepień__3[[#This Row],[PESEL]],10,1)</f>
        <v>2</v>
      </c>
      <c r="H780" t="str">
        <f>IF(MOD(punkt_szczepień__3[[#This Row],[l. płeć]],2)=1,"M","K")</f>
        <v>K</v>
      </c>
      <c r="I780">
        <f>IF(punkt_szczepień__3[[#This Row],[RODZAJ SZCZEPIONKI]]="Johnson&amp;Johnson",1,IF(punkt_szczepień__3[[#This Row],[KTÓRA DAWKA ]]=2,1,0))</f>
        <v>0</v>
      </c>
      <c r="J780">
        <f>HOUR(punkt_szczepień__3[[#This Row],[GODZINA ZASZCZEPIENIA]])</f>
        <v>15</v>
      </c>
      <c r="K780">
        <f>punkt_szczepień__3[[#This Row],[godz]]-7</f>
        <v>8</v>
      </c>
      <c r="L780">
        <f>VALUE(MID(punkt_szczepień__3[[#This Row],[PESEL]],1,1))</f>
        <v>8</v>
      </c>
    </row>
    <row r="781" spans="1:12" x14ac:dyDescent="0.25">
      <c r="A781" t="s">
        <v>787</v>
      </c>
      <c r="B781" t="s">
        <v>5</v>
      </c>
      <c r="C781" s="1">
        <v>0.63049768518518523</v>
      </c>
      <c r="D781">
        <v>1</v>
      </c>
      <c r="E781" t="str">
        <f>MID(punkt_szczepień__3[[#This Row],[PESEL]],3,1)</f>
        <v>3</v>
      </c>
      <c r="F781">
        <f t="shared" si="12"/>
        <v>20</v>
      </c>
      <c r="G781" t="str">
        <f>MID(punkt_szczepień__3[[#This Row],[PESEL]],10,1)</f>
        <v>8</v>
      </c>
      <c r="H781" t="str">
        <f>IF(MOD(punkt_szczepień__3[[#This Row],[l. płeć]],2)=1,"M","K")</f>
        <v>K</v>
      </c>
      <c r="I781">
        <f>IF(punkt_szczepień__3[[#This Row],[RODZAJ SZCZEPIONKI]]="Johnson&amp;Johnson",1,IF(punkt_szczepień__3[[#This Row],[KTÓRA DAWKA ]]=2,1,0))</f>
        <v>1</v>
      </c>
      <c r="J781">
        <f>HOUR(punkt_szczepień__3[[#This Row],[GODZINA ZASZCZEPIENIA]])</f>
        <v>15</v>
      </c>
      <c r="K781">
        <f>punkt_szczepień__3[[#This Row],[godz]]-7</f>
        <v>8</v>
      </c>
      <c r="L781">
        <f>VALUE(MID(punkt_szczepień__3[[#This Row],[PESEL]],1,1))</f>
        <v>0</v>
      </c>
    </row>
    <row r="782" spans="1:12" x14ac:dyDescent="0.25">
      <c r="A782" t="s">
        <v>788</v>
      </c>
      <c r="B782" t="s">
        <v>6</v>
      </c>
      <c r="C782" s="1">
        <v>0.63107638888888884</v>
      </c>
      <c r="D782">
        <v>2</v>
      </c>
      <c r="E782" t="str">
        <f>MID(punkt_szczepień__3[[#This Row],[PESEL]],3,1)</f>
        <v>1</v>
      </c>
      <c r="F782">
        <f t="shared" si="12"/>
        <v>19</v>
      </c>
      <c r="G782" t="str">
        <f>MID(punkt_szczepień__3[[#This Row],[PESEL]],10,1)</f>
        <v>4</v>
      </c>
      <c r="H782" t="str">
        <f>IF(MOD(punkt_szczepień__3[[#This Row],[l. płeć]],2)=1,"M","K")</f>
        <v>K</v>
      </c>
      <c r="I782">
        <f>IF(punkt_szczepień__3[[#This Row],[RODZAJ SZCZEPIONKI]]="Johnson&amp;Johnson",1,IF(punkt_szczepień__3[[#This Row],[KTÓRA DAWKA ]]=2,1,0))</f>
        <v>1</v>
      </c>
      <c r="J782">
        <f>HOUR(punkt_szczepień__3[[#This Row],[GODZINA ZASZCZEPIENIA]])</f>
        <v>15</v>
      </c>
      <c r="K782">
        <f>punkt_szczepień__3[[#This Row],[godz]]-7</f>
        <v>8</v>
      </c>
      <c r="L782">
        <f>VALUE(MID(punkt_szczepień__3[[#This Row],[PESEL]],1,1))</f>
        <v>2</v>
      </c>
    </row>
    <row r="783" spans="1:12" x14ac:dyDescent="0.25">
      <c r="A783" t="s">
        <v>789</v>
      </c>
      <c r="B783" t="s">
        <v>6</v>
      </c>
      <c r="C783" s="1">
        <v>0.63165509259259256</v>
      </c>
      <c r="D783">
        <v>2</v>
      </c>
      <c r="E783" t="str">
        <f>MID(punkt_szczepień__3[[#This Row],[PESEL]],3,1)</f>
        <v>0</v>
      </c>
      <c r="F783">
        <f t="shared" si="12"/>
        <v>19</v>
      </c>
      <c r="G783" t="str">
        <f>MID(punkt_szczepień__3[[#This Row],[PESEL]],10,1)</f>
        <v>7</v>
      </c>
      <c r="H783" t="str">
        <f>IF(MOD(punkt_szczepień__3[[#This Row],[l. płeć]],2)=1,"M","K")</f>
        <v>M</v>
      </c>
      <c r="I783">
        <f>IF(punkt_szczepień__3[[#This Row],[RODZAJ SZCZEPIONKI]]="Johnson&amp;Johnson",1,IF(punkt_szczepień__3[[#This Row],[KTÓRA DAWKA ]]=2,1,0))</f>
        <v>1</v>
      </c>
      <c r="J783">
        <f>HOUR(punkt_szczepień__3[[#This Row],[GODZINA ZASZCZEPIENIA]])</f>
        <v>15</v>
      </c>
      <c r="K783">
        <f>punkt_szczepień__3[[#This Row],[godz]]-7</f>
        <v>8</v>
      </c>
      <c r="L783">
        <f>VALUE(MID(punkt_szczepień__3[[#This Row],[PESEL]],1,1))</f>
        <v>5</v>
      </c>
    </row>
    <row r="784" spans="1:12" x14ac:dyDescent="0.25">
      <c r="A784" t="s">
        <v>790</v>
      </c>
      <c r="B784" t="s">
        <v>4</v>
      </c>
      <c r="C784" s="1">
        <v>0.63194444444444442</v>
      </c>
      <c r="D784">
        <v>1</v>
      </c>
      <c r="E784" t="str">
        <f>MID(punkt_szczepień__3[[#This Row],[PESEL]],3,1)</f>
        <v>3</v>
      </c>
      <c r="F784">
        <f t="shared" si="12"/>
        <v>20</v>
      </c>
      <c r="G784" t="str">
        <f>MID(punkt_szczepień__3[[#This Row],[PESEL]],10,1)</f>
        <v>3</v>
      </c>
      <c r="H784" t="str">
        <f>IF(MOD(punkt_szczepień__3[[#This Row],[l. płeć]],2)=1,"M","K")</f>
        <v>M</v>
      </c>
      <c r="I784">
        <f>IF(punkt_szczepień__3[[#This Row],[RODZAJ SZCZEPIONKI]]="Johnson&amp;Johnson",1,IF(punkt_szczepień__3[[#This Row],[KTÓRA DAWKA ]]=2,1,0))</f>
        <v>0</v>
      </c>
      <c r="J784">
        <f>HOUR(punkt_szczepień__3[[#This Row],[GODZINA ZASZCZEPIENIA]])</f>
        <v>15</v>
      </c>
      <c r="K784">
        <f>punkt_szczepień__3[[#This Row],[godz]]-7</f>
        <v>8</v>
      </c>
      <c r="L784">
        <f>VALUE(MID(punkt_szczepień__3[[#This Row],[PESEL]],1,1))</f>
        <v>0</v>
      </c>
    </row>
    <row r="785" spans="1:12" x14ac:dyDescent="0.25">
      <c r="A785" t="s">
        <v>791</v>
      </c>
      <c r="B785" t="s">
        <v>4</v>
      </c>
      <c r="C785" s="1">
        <v>0.63223379629629628</v>
      </c>
      <c r="D785">
        <v>1</v>
      </c>
      <c r="E785" t="str">
        <f>MID(punkt_szczepień__3[[#This Row],[PESEL]],3,1)</f>
        <v>0</v>
      </c>
      <c r="F785">
        <f t="shared" si="12"/>
        <v>19</v>
      </c>
      <c r="G785" t="str">
        <f>MID(punkt_szczepień__3[[#This Row],[PESEL]],10,1)</f>
        <v>9</v>
      </c>
      <c r="H785" t="str">
        <f>IF(MOD(punkt_szczepień__3[[#This Row],[l. płeć]],2)=1,"M","K")</f>
        <v>M</v>
      </c>
      <c r="I785">
        <f>IF(punkt_szczepień__3[[#This Row],[RODZAJ SZCZEPIONKI]]="Johnson&amp;Johnson",1,IF(punkt_szczepień__3[[#This Row],[KTÓRA DAWKA ]]=2,1,0))</f>
        <v>0</v>
      </c>
      <c r="J785">
        <f>HOUR(punkt_szczepień__3[[#This Row],[GODZINA ZASZCZEPIENIA]])</f>
        <v>15</v>
      </c>
      <c r="K785">
        <f>punkt_szczepień__3[[#This Row],[godz]]-7</f>
        <v>8</v>
      </c>
      <c r="L785">
        <f>VALUE(MID(punkt_szczepień__3[[#This Row],[PESEL]],1,1))</f>
        <v>3</v>
      </c>
    </row>
    <row r="786" spans="1:12" x14ac:dyDescent="0.25">
      <c r="A786" t="s">
        <v>792</v>
      </c>
      <c r="B786" t="s">
        <v>5</v>
      </c>
      <c r="C786" s="1">
        <v>0.63252314814814814</v>
      </c>
      <c r="D786">
        <v>1</v>
      </c>
      <c r="E786" t="str">
        <f>MID(punkt_szczepień__3[[#This Row],[PESEL]],3,1)</f>
        <v>1</v>
      </c>
      <c r="F786">
        <f t="shared" si="12"/>
        <v>19</v>
      </c>
      <c r="G786" t="str">
        <f>MID(punkt_szczepień__3[[#This Row],[PESEL]],10,1)</f>
        <v>7</v>
      </c>
      <c r="H786" t="str">
        <f>IF(MOD(punkt_szczepień__3[[#This Row],[l. płeć]],2)=1,"M","K")</f>
        <v>M</v>
      </c>
      <c r="I786">
        <f>IF(punkt_szczepień__3[[#This Row],[RODZAJ SZCZEPIONKI]]="Johnson&amp;Johnson",1,IF(punkt_szczepień__3[[#This Row],[KTÓRA DAWKA ]]=2,1,0))</f>
        <v>1</v>
      </c>
      <c r="J786">
        <f>HOUR(punkt_szczepień__3[[#This Row],[GODZINA ZASZCZEPIENIA]])</f>
        <v>15</v>
      </c>
      <c r="K786">
        <f>punkt_szczepień__3[[#This Row],[godz]]-7</f>
        <v>8</v>
      </c>
      <c r="L786">
        <f>VALUE(MID(punkt_szczepień__3[[#This Row],[PESEL]],1,1))</f>
        <v>3</v>
      </c>
    </row>
    <row r="787" spans="1:12" x14ac:dyDescent="0.25">
      <c r="A787" t="s">
        <v>793</v>
      </c>
      <c r="B787" t="s">
        <v>6</v>
      </c>
      <c r="C787" s="1">
        <v>0.6328125</v>
      </c>
      <c r="D787">
        <v>1</v>
      </c>
      <c r="E787" t="str">
        <f>MID(punkt_szczepień__3[[#This Row],[PESEL]],3,1)</f>
        <v>0</v>
      </c>
      <c r="F787">
        <f t="shared" si="12"/>
        <v>19</v>
      </c>
      <c r="G787" t="str">
        <f>MID(punkt_szczepień__3[[#This Row],[PESEL]],10,1)</f>
        <v>7</v>
      </c>
      <c r="H787" t="str">
        <f>IF(MOD(punkt_szczepień__3[[#This Row],[l. płeć]],2)=1,"M","K")</f>
        <v>M</v>
      </c>
      <c r="I787">
        <f>IF(punkt_szczepień__3[[#This Row],[RODZAJ SZCZEPIONKI]]="Johnson&amp;Johnson",1,IF(punkt_szczepień__3[[#This Row],[KTÓRA DAWKA ]]=2,1,0))</f>
        <v>0</v>
      </c>
      <c r="J787">
        <f>HOUR(punkt_szczepień__3[[#This Row],[GODZINA ZASZCZEPIENIA]])</f>
        <v>15</v>
      </c>
      <c r="K787">
        <f>punkt_szczepień__3[[#This Row],[godz]]-7</f>
        <v>8</v>
      </c>
      <c r="L787">
        <f>VALUE(MID(punkt_szczepień__3[[#This Row],[PESEL]],1,1))</f>
        <v>6</v>
      </c>
    </row>
    <row r="788" spans="1:12" x14ac:dyDescent="0.25">
      <c r="A788" t="s">
        <v>794</v>
      </c>
      <c r="B788" t="s">
        <v>6</v>
      </c>
      <c r="C788" s="1">
        <v>0.63339120370370372</v>
      </c>
      <c r="D788">
        <v>2</v>
      </c>
      <c r="E788" t="str">
        <f>MID(punkt_szczepień__3[[#This Row],[PESEL]],3,1)</f>
        <v>0</v>
      </c>
      <c r="F788">
        <f t="shared" si="12"/>
        <v>19</v>
      </c>
      <c r="G788" t="str">
        <f>MID(punkt_szczepień__3[[#This Row],[PESEL]],10,1)</f>
        <v>6</v>
      </c>
      <c r="H788" t="str">
        <f>IF(MOD(punkt_szczepień__3[[#This Row],[l. płeć]],2)=1,"M","K")</f>
        <v>K</v>
      </c>
      <c r="I788">
        <f>IF(punkt_szczepień__3[[#This Row],[RODZAJ SZCZEPIONKI]]="Johnson&amp;Johnson",1,IF(punkt_szczepień__3[[#This Row],[KTÓRA DAWKA ]]=2,1,0))</f>
        <v>1</v>
      </c>
      <c r="J788">
        <f>HOUR(punkt_szczepień__3[[#This Row],[GODZINA ZASZCZEPIENIA]])</f>
        <v>15</v>
      </c>
      <c r="K788">
        <f>punkt_szczepień__3[[#This Row],[godz]]-7</f>
        <v>8</v>
      </c>
      <c r="L788">
        <f>VALUE(MID(punkt_szczepień__3[[#This Row],[PESEL]],1,1))</f>
        <v>7</v>
      </c>
    </row>
    <row r="789" spans="1:12" x14ac:dyDescent="0.25">
      <c r="A789" t="s">
        <v>795</v>
      </c>
      <c r="B789" t="s">
        <v>6</v>
      </c>
      <c r="C789" s="1">
        <v>0.63368055555555558</v>
      </c>
      <c r="D789">
        <v>1</v>
      </c>
      <c r="E789" t="str">
        <f>MID(punkt_szczepień__3[[#This Row],[PESEL]],3,1)</f>
        <v>0</v>
      </c>
      <c r="F789">
        <f t="shared" si="12"/>
        <v>19</v>
      </c>
      <c r="G789" t="str">
        <f>MID(punkt_szczepień__3[[#This Row],[PESEL]],10,1)</f>
        <v>8</v>
      </c>
      <c r="H789" t="str">
        <f>IF(MOD(punkt_szczepień__3[[#This Row],[l. płeć]],2)=1,"M","K")</f>
        <v>K</v>
      </c>
      <c r="I789">
        <f>IF(punkt_szczepień__3[[#This Row],[RODZAJ SZCZEPIONKI]]="Johnson&amp;Johnson",1,IF(punkt_szczepień__3[[#This Row],[KTÓRA DAWKA ]]=2,1,0))</f>
        <v>0</v>
      </c>
      <c r="J789">
        <f>HOUR(punkt_szczepień__3[[#This Row],[GODZINA ZASZCZEPIENIA]])</f>
        <v>15</v>
      </c>
      <c r="K789">
        <f>punkt_szczepień__3[[#This Row],[godz]]-7</f>
        <v>8</v>
      </c>
      <c r="L789">
        <f>VALUE(MID(punkt_szczepień__3[[#This Row],[PESEL]],1,1))</f>
        <v>2</v>
      </c>
    </row>
    <row r="790" spans="1:12" x14ac:dyDescent="0.25">
      <c r="A790" t="s">
        <v>796</v>
      </c>
      <c r="B790" t="s">
        <v>5</v>
      </c>
      <c r="C790" s="1">
        <v>0.63396990740740744</v>
      </c>
      <c r="D790">
        <v>1</v>
      </c>
      <c r="E790" t="str">
        <f>MID(punkt_szczepień__3[[#This Row],[PESEL]],3,1)</f>
        <v>1</v>
      </c>
      <c r="F790">
        <f t="shared" si="12"/>
        <v>19</v>
      </c>
      <c r="G790" t="str">
        <f>MID(punkt_szczepień__3[[#This Row],[PESEL]],10,1)</f>
        <v>2</v>
      </c>
      <c r="H790" t="str">
        <f>IF(MOD(punkt_szczepień__3[[#This Row],[l. płeć]],2)=1,"M","K")</f>
        <v>K</v>
      </c>
      <c r="I790">
        <f>IF(punkt_szczepień__3[[#This Row],[RODZAJ SZCZEPIONKI]]="Johnson&amp;Johnson",1,IF(punkt_szczepień__3[[#This Row],[KTÓRA DAWKA ]]=2,1,0))</f>
        <v>1</v>
      </c>
      <c r="J790">
        <f>HOUR(punkt_szczepień__3[[#This Row],[GODZINA ZASZCZEPIENIA]])</f>
        <v>15</v>
      </c>
      <c r="K790">
        <f>punkt_szczepień__3[[#This Row],[godz]]-7</f>
        <v>8</v>
      </c>
      <c r="L790">
        <f>VALUE(MID(punkt_szczepień__3[[#This Row],[PESEL]],1,1))</f>
        <v>7</v>
      </c>
    </row>
    <row r="791" spans="1:12" x14ac:dyDescent="0.25">
      <c r="A791" t="s">
        <v>797</v>
      </c>
      <c r="B791" t="s">
        <v>7</v>
      </c>
      <c r="C791" s="1">
        <v>0.6342592592592593</v>
      </c>
      <c r="D791">
        <v>1</v>
      </c>
      <c r="E791" t="str">
        <f>MID(punkt_szczepień__3[[#This Row],[PESEL]],3,1)</f>
        <v>0</v>
      </c>
      <c r="F791">
        <f t="shared" si="12"/>
        <v>19</v>
      </c>
      <c r="G791" t="str">
        <f>MID(punkt_szczepień__3[[#This Row],[PESEL]],10,1)</f>
        <v>4</v>
      </c>
      <c r="H791" t="str">
        <f>IF(MOD(punkt_szczepień__3[[#This Row],[l. płeć]],2)=1,"M","K")</f>
        <v>K</v>
      </c>
      <c r="I791">
        <f>IF(punkt_szczepień__3[[#This Row],[RODZAJ SZCZEPIONKI]]="Johnson&amp;Johnson",1,IF(punkt_szczepień__3[[#This Row],[KTÓRA DAWKA ]]=2,1,0))</f>
        <v>0</v>
      </c>
      <c r="J791">
        <f>HOUR(punkt_szczepień__3[[#This Row],[GODZINA ZASZCZEPIENIA]])</f>
        <v>15</v>
      </c>
      <c r="K791">
        <f>punkt_szczepień__3[[#This Row],[godz]]-7</f>
        <v>8</v>
      </c>
      <c r="L791">
        <f>VALUE(MID(punkt_szczepień__3[[#This Row],[PESEL]],1,1))</f>
        <v>5</v>
      </c>
    </row>
    <row r="792" spans="1:12" x14ac:dyDescent="0.25">
      <c r="A792" t="s">
        <v>798</v>
      </c>
      <c r="B792" t="s">
        <v>5</v>
      </c>
      <c r="C792" s="1">
        <v>0.63454861111111116</v>
      </c>
      <c r="D792">
        <v>1</v>
      </c>
      <c r="E792" t="str">
        <f>MID(punkt_szczepień__3[[#This Row],[PESEL]],3,1)</f>
        <v>0</v>
      </c>
      <c r="F792">
        <f t="shared" si="12"/>
        <v>19</v>
      </c>
      <c r="G792" t="str">
        <f>MID(punkt_szczepień__3[[#This Row],[PESEL]],10,1)</f>
        <v>1</v>
      </c>
      <c r="H792" t="str">
        <f>IF(MOD(punkt_szczepień__3[[#This Row],[l. płeć]],2)=1,"M","K")</f>
        <v>M</v>
      </c>
      <c r="I792">
        <f>IF(punkt_szczepień__3[[#This Row],[RODZAJ SZCZEPIONKI]]="Johnson&amp;Johnson",1,IF(punkt_szczepień__3[[#This Row],[KTÓRA DAWKA ]]=2,1,0))</f>
        <v>1</v>
      </c>
      <c r="J792">
        <f>HOUR(punkt_szczepień__3[[#This Row],[GODZINA ZASZCZEPIENIA]])</f>
        <v>15</v>
      </c>
      <c r="K792">
        <f>punkt_szczepień__3[[#This Row],[godz]]-7</f>
        <v>8</v>
      </c>
      <c r="L792">
        <f>VALUE(MID(punkt_szczepień__3[[#This Row],[PESEL]],1,1))</f>
        <v>7</v>
      </c>
    </row>
    <row r="793" spans="1:12" x14ac:dyDescent="0.25">
      <c r="A793" t="s">
        <v>799</v>
      </c>
      <c r="B793" t="s">
        <v>4</v>
      </c>
      <c r="C793" s="1">
        <v>0.63483796296296291</v>
      </c>
      <c r="D793">
        <v>1</v>
      </c>
      <c r="E793" t="str">
        <f>MID(punkt_szczepień__3[[#This Row],[PESEL]],3,1)</f>
        <v>0</v>
      </c>
      <c r="F793">
        <f t="shared" si="12"/>
        <v>19</v>
      </c>
      <c r="G793" t="str">
        <f>MID(punkt_szczepień__3[[#This Row],[PESEL]],10,1)</f>
        <v>5</v>
      </c>
      <c r="H793" t="str">
        <f>IF(MOD(punkt_szczepień__3[[#This Row],[l. płeć]],2)=1,"M","K")</f>
        <v>M</v>
      </c>
      <c r="I793">
        <f>IF(punkt_szczepień__3[[#This Row],[RODZAJ SZCZEPIONKI]]="Johnson&amp;Johnson",1,IF(punkt_szczepień__3[[#This Row],[KTÓRA DAWKA ]]=2,1,0))</f>
        <v>0</v>
      </c>
      <c r="J793">
        <f>HOUR(punkt_szczepień__3[[#This Row],[GODZINA ZASZCZEPIENIA]])</f>
        <v>15</v>
      </c>
      <c r="K793">
        <f>punkt_szczepień__3[[#This Row],[godz]]-7</f>
        <v>8</v>
      </c>
      <c r="L793">
        <f>VALUE(MID(punkt_szczepień__3[[#This Row],[PESEL]],1,1))</f>
        <v>2</v>
      </c>
    </row>
    <row r="794" spans="1:12" x14ac:dyDescent="0.25">
      <c r="A794" t="s">
        <v>800</v>
      </c>
      <c r="B794" t="s">
        <v>5</v>
      </c>
      <c r="C794" s="1">
        <v>0.63512731481481477</v>
      </c>
      <c r="D794">
        <v>1</v>
      </c>
      <c r="E794" t="str">
        <f>MID(punkt_szczepień__3[[#This Row],[PESEL]],3,1)</f>
        <v>2</v>
      </c>
      <c r="F794">
        <f t="shared" si="12"/>
        <v>20</v>
      </c>
      <c r="G794" t="str">
        <f>MID(punkt_szczepień__3[[#This Row],[PESEL]],10,1)</f>
        <v>7</v>
      </c>
      <c r="H794" t="str">
        <f>IF(MOD(punkt_szczepień__3[[#This Row],[l. płeć]],2)=1,"M","K")</f>
        <v>M</v>
      </c>
      <c r="I794">
        <f>IF(punkt_szczepień__3[[#This Row],[RODZAJ SZCZEPIONKI]]="Johnson&amp;Johnson",1,IF(punkt_szczepień__3[[#This Row],[KTÓRA DAWKA ]]=2,1,0))</f>
        <v>1</v>
      </c>
      <c r="J794">
        <f>HOUR(punkt_szczepień__3[[#This Row],[GODZINA ZASZCZEPIENIA]])</f>
        <v>15</v>
      </c>
      <c r="K794">
        <f>punkt_szczepień__3[[#This Row],[godz]]-7</f>
        <v>8</v>
      </c>
      <c r="L794">
        <f>VALUE(MID(punkt_szczepień__3[[#This Row],[PESEL]],1,1))</f>
        <v>0</v>
      </c>
    </row>
    <row r="795" spans="1:12" x14ac:dyDescent="0.25">
      <c r="A795" t="s">
        <v>801</v>
      </c>
      <c r="B795" t="s">
        <v>4</v>
      </c>
      <c r="C795" s="1">
        <v>0.63570601851851849</v>
      </c>
      <c r="D795">
        <v>2</v>
      </c>
      <c r="E795" t="str">
        <f>MID(punkt_szczepień__3[[#This Row],[PESEL]],3,1)</f>
        <v>0</v>
      </c>
      <c r="F795">
        <f t="shared" si="12"/>
        <v>19</v>
      </c>
      <c r="G795" t="str">
        <f>MID(punkt_szczepień__3[[#This Row],[PESEL]],10,1)</f>
        <v>1</v>
      </c>
      <c r="H795" t="str">
        <f>IF(MOD(punkt_szczepień__3[[#This Row],[l. płeć]],2)=1,"M","K")</f>
        <v>M</v>
      </c>
      <c r="I795">
        <f>IF(punkt_szczepień__3[[#This Row],[RODZAJ SZCZEPIONKI]]="Johnson&amp;Johnson",1,IF(punkt_szczepień__3[[#This Row],[KTÓRA DAWKA ]]=2,1,0))</f>
        <v>1</v>
      </c>
      <c r="J795">
        <f>HOUR(punkt_szczepień__3[[#This Row],[GODZINA ZASZCZEPIENIA]])</f>
        <v>15</v>
      </c>
      <c r="K795">
        <f>punkt_szczepień__3[[#This Row],[godz]]-7</f>
        <v>8</v>
      </c>
      <c r="L795">
        <f>VALUE(MID(punkt_szczepień__3[[#This Row],[PESEL]],1,1))</f>
        <v>7</v>
      </c>
    </row>
    <row r="796" spans="1:12" x14ac:dyDescent="0.25">
      <c r="A796" t="s">
        <v>802</v>
      </c>
      <c r="B796" t="s">
        <v>5</v>
      </c>
      <c r="C796" s="1">
        <v>0.63599537037037035</v>
      </c>
      <c r="D796">
        <v>1</v>
      </c>
      <c r="E796" t="str">
        <f>MID(punkt_szczepień__3[[#This Row],[PESEL]],3,1)</f>
        <v>0</v>
      </c>
      <c r="F796">
        <f t="shared" si="12"/>
        <v>19</v>
      </c>
      <c r="G796" t="str">
        <f>MID(punkt_szczepień__3[[#This Row],[PESEL]],10,1)</f>
        <v>3</v>
      </c>
      <c r="H796" t="str">
        <f>IF(MOD(punkt_szczepień__3[[#This Row],[l. płeć]],2)=1,"M","K")</f>
        <v>M</v>
      </c>
      <c r="I796">
        <f>IF(punkt_szczepień__3[[#This Row],[RODZAJ SZCZEPIONKI]]="Johnson&amp;Johnson",1,IF(punkt_szczepień__3[[#This Row],[KTÓRA DAWKA ]]=2,1,0))</f>
        <v>1</v>
      </c>
      <c r="J796">
        <f>HOUR(punkt_szczepień__3[[#This Row],[GODZINA ZASZCZEPIENIA]])</f>
        <v>15</v>
      </c>
      <c r="K796">
        <f>punkt_szczepień__3[[#This Row],[godz]]-7</f>
        <v>8</v>
      </c>
      <c r="L796">
        <f>VALUE(MID(punkt_szczepień__3[[#This Row],[PESEL]],1,1))</f>
        <v>9</v>
      </c>
    </row>
    <row r="797" spans="1:12" x14ac:dyDescent="0.25">
      <c r="A797" t="s">
        <v>803</v>
      </c>
      <c r="B797" t="s">
        <v>6</v>
      </c>
      <c r="C797" s="1">
        <v>0.63657407407407407</v>
      </c>
      <c r="D797">
        <v>2</v>
      </c>
      <c r="E797" t="str">
        <f>MID(punkt_szczepień__3[[#This Row],[PESEL]],3,1)</f>
        <v>2</v>
      </c>
      <c r="F797">
        <f t="shared" si="12"/>
        <v>20</v>
      </c>
      <c r="G797" t="str">
        <f>MID(punkt_szczepień__3[[#This Row],[PESEL]],10,1)</f>
        <v>9</v>
      </c>
      <c r="H797" t="str">
        <f>IF(MOD(punkt_szczepień__3[[#This Row],[l. płeć]],2)=1,"M","K")</f>
        <v>M</v>
      </c>
      <c r="I797">
        <f>IF(punkt_szczepień__3[[#This Row],[RODZAJ SZCZEPIONKI]]="Johnson&amp;Johnson",1,IF(punkt_szczepień__3[[#This Row],[KTÓRA DAWKA ]]=2,1,0))</f>
        <v>1</v>
      </c>
      <c r="J797">
        <f>HOUR(punkt_szczepień__3[[#This Row],[GODZINA ZASZCZEPIENIA]])</f>
        <v>15</v>
      </c>
      <c r="K797">
        <f>punkt_szczepień__3[[#This Row],[godz]]-7</f>
        <v>8</v>
      </c>
      <c r="L797">
        <f>VALUE(MID(punkt_szczepień__3[[#This Row],[PESEL]],1,1))</f>
        <v>0</v>
      </c>
    </row>
    <row r="798" spans="1:12" x14ac:dyDescent="0.25">
      <c r="A798" t="s">
        <v>804</v>
      </c>
      <c r="B798" t="s">
        <v>5</v>
      </c>
      <c r="C798" s="1">
        <v>0.63686342592592593</v>
      </c>
      <c r="D798">
        <v>1</v>
      </c>
      <c r="E798" t="str">
        <f>MID(punkt_szczepień__3[[#This Row],[PESEL]],3,1)</f>
        <v>1</v>
      </c>
      <c r="F798">
        <f t="shared" si="12"/>
        <v>19</v>
      </c>
      <c r="G798" t="str">
        <f>MID(punkt_szczepień__3[[#This Row],[PESEL]],10,1)</f>
        <v>1</v>
      </c>
      <c r="H798" t="str">
        <f>IF(MOD(punkt_szczepień__3[[#This Row],[l. płeć]],2)=1,"M","K")</f>
        <v>M</v>
      </c>
      <c r="I798">
        <f>IF(punkt_szczepień__3[[#This Row],[RODZAJ SZCZEPIONKI]]="Johnson&amp;Johnson",1,IF(punkt_szczepień__3[[#This Row],[KTÓRA DAWKA ]]=2,1,0))</f>
        <v>1</v>
      </c>
      <c r="J798">
        <f>HOUR(punkt_szczepień__3[[#This Row],[GODZINA ZASZCZEPIENIA]])</f>
        <v>15</v>
      </c>
      <c r="K798">
        <f>punkt_szczepień__3[[#This Row],[godz]]-7</f>
        <v>8</v>
      </c>
      <c r="L798">
        <f>VALUE(MID(punkt_szczepień__3[[#This Row],[PESEL]],1,1))</f>
        <v>4</v>
      </c>
    </row>
    <row r="799" spans="1:12" x14ac:dyDescent="0.25">
      <c r="A799" t="s">
        <v>805</v>
      </c>
      <c r="B799" t="s">
        <v>4</v>
      </c>
      <c r="C799" s="1">
        <v>0.63744212962962965</v>
      </c>
      <c r="D799">
        <v>2</v>
      </c>
      <c r="E799" t="str">
        <f>MID(punkt_szczepień__3[[#This Row],[PESEL]],3,1)</f>
        <v>2</v>
      </c>
      <c r="F799">
        <f t="shared" si="12"/>
        <v>20</v>
      </c>
      <c r="G799" t="str">
        <f>MID(punkt_szczepień__3[[#This Row],[PESEL]],10,1)</f>
        <v>3</v>
      </c>
      <c r="H799" t="str">
        <f>IF(MOD(punkt_szczepień__3[[#This Row],[l. płeć]],2)=1,"M","K")</f>
        <v>M</v>
      </c>
      <c r="I799">
        <f>IF(punkt_szczepień__3[[#This Row],[RODZAJ SZCZEPIONKI]]="Johnson&amp;Johnson",1,IF(punkt_szczepień__3[[#This Row],[KTÓRA DAWKA ]]=2,1,0))</f>
        <v>1</v>
      </c>
      <c r="J799">
        <f>HOUR(punkt_szczepień__3[[#This Row],[GODZINA ZASZCZEPIENIA]])</f>
        <v>15</v>
      </c>
      <c r="K799">
        <f>punkt_szczepień__3[[#This Row],[godz]]-7</f>
        <v>8</v>
      </c>
      <c r="L799">
        <f>VALUE(MID(punkt_szczepień__3[[#This Row],[PESEL]],1,1))</f>
        <v>0</v>
      </c>
    </row>
    <row r="800" spans="1:12" x14ac:dyDescent="0.25">
      <c r="A800" t="s">
        <v>806</v>
      </c>
      <c r="B800" t="s">
        <v>7</v>
      </c>
      <c r="C800" s="1">
        <v>0.63773148148148151</v>
      </c>
      <c r="D800">
        <v>1</v>
      </c>
      <c r="E800" t="str">
        <f>MID(punkt_szczepień__3[[#This Row],[PESEL]],3,1)</f>
        <v>1</v>
      </c>
      <c r="F800">
        <f t="shared" si="12"/>
        <v>19</v>
      </c>
      <c r="G800" t="str">
        <f>MID(punkt_szczepień__3[[#This Row],[PESEL]],10,1)</f>
        <v>3</v>
      </c>
      <c r="H800" t="str">
        <f>IF(MOD(punkt_szczepień__3[[#This Row],[l. płeć]],2)=1,"M","K")</f>
        <v>M</v>
      </c>
      <c r="I800">
        <f>IF(punkt_szczepień__3[[#This Row],[RODZAJ SZCZEPIONKI]]="Johnson&amp;Johnson",1,IF(punkt_szczepień__3[[#This Row],[KTÓRA DAWKA ]]=2,1,0))</f>
        <v>0</v>
      </c>
      <c r="J800">
        <f>HOUR(punkt_szczepień__3[[#This Row],[GODZINA ZASZCZEPIENIA]])</f>
        <v>15</v>
      </c>
      <c r="K800">
        <f>punkt_szczepień__3[[#This Row],[godz]]-7</f>
        <v>8</v>
      </c>
      <c r="L800">
        <f>VALUE(MID(punkt_szczepień__3[[#This Row],[PESEL]],1,1))</f>
        <v>2</v>
      </c>
    </row>
    <row r="801" spans="1:12" x14ac:dyDescent="0.25">
      <c r="A801" t="s">
        <v>807</v>
      </c>
      <c r="B801" t="s">
        <v>5</v>
      </c>
      <c r="C801" s="1">
        <v>0.63802083333333337</v>
      </c>
      <c r="D801">
        <v>1</v>
      </c>
      <c r="E801" t="str">
        <f>MID(punkt_szczepień__3[[#This Row],[PESEL]],3,1)</f>
        <v>2</v>
      </c>
      <c r="F801">
        <f t="shared" si="12"/>
        <v>20</v>
      </c>
      <c r="G801" t="str">
        <f>MID(punkt_szczepień__3[[#This Row],[PESEL]],10,1)</f>
        <v>4</v>
      </c>
      <c r="H801" t="str">
        <f>IF(MOD(punkt_szczepień__3[[#This Row],[l. płeć]],2)=1,"M","K")</f>
        <v>K</v>
      </c>
      <c r="I801">
        <f>IF(punkt_szczepień__3[[#This Row],[RODZAJ SZCZEPIONKI]]="Johnson&amp;Johnson",1,IF(punkt_szczepień__3[[#This Row],[KTÓRA DAWKA ]]=2,1,0))</f>
        <v>1</v>
      </c>
      <c r="J801">
        <f>HOUR(punkt_szczepień__3[[#This Row],[GODZINA ZASZCZEPIENIA]])</f>
        <v>15</v>
      </c>
      <c r="K801">
        <f>punkt_szczepień__3[[#This Row],[godz]]-7</f>
        <v>8</v>
      </c>
      <c r="L801">
        <f>VALUE(MID(punkt_szczepień__3[[#This Row],[PESEL]],1,1))</f>
        <v>0</v>
      </c>
    </row>
    <row r="802" spans="1:12" x14ac:dyDescent="0.25">
      <c r="A802" t="s">
        <v>808</v>
      </c>
      <c r="B802" t="s">
        <v>4</v>
      </c>
      <c r="C802" s="1">
        <v>0.63831018518518523</v>
      </c>
      <c r="D802">
        <v>1</v>
      </c>
      <c r="E802" t="str">
        <f>MID(punkt_szczepień__3[[#This Row],[PESEL]],3,1)</f>
        <v>1</v>
      </c>
      <c r="F802">
        <f t="shared" si="12"/>
        <v>19</v>
      </c>
      <c r="G802" t="str">
        <f>MID(punkt_szczepień__3[[#This Row],[PESEL]],10,1)</f>
        <v>1</v>
      </c>
      <c r="H802" t="str">
        <f>IF(MOD(punkt_szczepień__3[[#This Row],[l. płeć]],2)=1,"M","K")</f>
        <v>M</v>
      </c>
      <c r="I802">
        <f>IF(punkt_szczepień__3[[#This Row],[RODZAJ SZCZEPIONKI]]="Johnson&amp;Johnson",1,IF(punkt_szczepień__3[[#This Row],[KTÓRA DAWKA ]]=2,1,0))</f>
        <v>0</v>
      </c>
      <c r="J802">
        <f>HOUR(punkt_szczepień__3[[#This Row],[GODZINA ZASZCZEPIENIA]])</f>
        <v>15</v>
      </c>
      <c r="K802">
        <f>punkt_szczepień__3[[#This Row],[godz]]-7</f>
        <v>8</v>
      </c>
      <c r="L802">
        <f>VALUE(MID(punkt_szczepień__3[[#This Row],[PESEL]],1,1))</f>
        <v>5</v>
      </c>
    </row>
    <row r="803" spans="1:12" x14ac:dyDescent="0.25">
      <c r="A803" t="s">
        <v>809</v>
      </c>
      <c r="B803" t="s">
        <v>6</v>
      </c>
      <c r="C803" s="1">
        <v>0.63888888888888884</v>
      </c>
      <c r="D803">
        <v>2</v>
      </c>
      <c r="E803" t="str">
        <f>MID(punkt_szczepień__3[[#This Row],[PESEL]],3,1)</f>
        <v>2</v>
      </c>
      <c r="F803">
        <f t="shared" si="12"/>
        <v>20</v>
      </c>
      <c r="G803" t="str">
        <f>MID(punkt_szczepień__3[[#This Row],[PESEL]],10,1)</f>
        <v>4</v>
      </c>
      <c r="H803" t="str">
        <f>IF(MOD(punkt_szczepień__3[[#This Row],[l. płeć]],2)=1,"M","K")</f>
        <v>K</v>
      </c>
      <c r="I803">
        <f>IF(punkt_szczepień__3[[#This Row],[RODZAJ SZCZEPIONKI]]="Johnson&amp;Johnson",1,IF(punkt_szczepień__3[[#This Row],[KTÓRA DAWKA ]]=2,1,0))</f>
        <v>1</v>
      </c>
      <c r="J803">
        <f>HOUR(punkt_szczepień__3[[#This Row],[GODZINA ZASZCZEPIENIA]])</f>
        <v>15</v>
      </c>
      <c r="K803">
        <f>punkt_szczepień__3[[#This Row],[godz]]-7</f>
        <v>8</v>
      </c>
      <c r="L803">
        <f>VALUE(MID(punkt_szczepień__3[[#This Row],[PESEL]],1,1))</f>
        <v>0</v>
      </c>
    </row>
    <row r="804" spans="1:12" x14ac:dyDescent="0.25">
      <c r="A804" t="s">
        <v>810</v>
      </c>
      <c r="B804" t="s">
        <v>7</v>
      </c>
      <c r="C804" s="1">
        <v>0.6391782407407407</v>
      </c>
      <c r="D804">
        <v>1</v>
      </c>
      <c r="E804" t="str">
        <f>MID(punkt_szczepień__3[[#This Row],[PESEL]],3,1)</f>
        <v>2</v>
      </c>
      <c r="F804">
        <f t="shared" si="12"/>
        <v>20</v>
      </c>
      <c r="G804" t="str">
        <f>MID(punkt_szczepień__3[[#This Row],[PESEL]],10,1)</f>
        <v>7</v>
      </c>
      <c r="H804" t="str">
        <f>IF(MOD(punkt_szczepień__3[[#This Row],[l. płeć]],2)=1,"M","K")</f>
        <v>M</v>
      </c>
      <c r="I804">
        <f>IF(punkt_szczepień__3[[#This Row],[RODZAJ SZCZEPIONKI]]="Johnson&amp;Johnson",1,IF(punkt_szczepień__3[[#This Row],[KTÓRA DAWKA ]]=2,1,0))</f>
        <v>0</v>
      </c>
      <c r="J804">
        <f>HOUR(punkt_szczepień__3[[#This Row],[GODZINA ZASZCZEPIENIA]])</f>
        <v>15</v>
      </c>
      <c r="K804">
        <f>punkt_szczepień__3[[#This Row],[godz]]-7</f>
        <v>8</v>
      </c>
      <c r="L804">
        <f>VALUE(MID(punkt_szczepień__3[[#This Row],[PESEL]],1,1))</f>
        <v>0</v>
      </c>
    </row>
    <row r="805" spans="1:12" x14ac:dyDescent="0.25">
      <c r="A805" t="s">
        <v>811</v>
      </c>
      <c r="B805" t="s">
        <v>5</v>
      </c>
      <c r="C805" s="1">
        <v>0.63946759259259256</v>
      </c>
      <c r="D805">
        <v>1</v>
      </c>
      <c r="E805" t="str">
        <f>MID(punkt_szczepień__3[[#This Row],[PESEL]],3,1)</f>
        <v>0</v>
      </c>
      <c r="F805">
        <f t="shared" si="12"/>
        <v>19</v>
      </c>
      <c r="G805" t="str">
        <f>MID(punkt_szczepień__3[[#This Row],[PESEL]],10,1)</f>
        <v>7</v>
      </c>
      <c r="H805" t="str">
        <f>IF(MOD(punkt_szczepień__3[[#This Row],[l. płeć]],2)=1,"M","K")</f>
        <v>M</v>
      </c>
      <c r="I805">
        <f>IF(punkt_szczepień__3[[#This Row],[RODZAJ SZCZEPIONKI]]="Johnson&amp;Johnson",1,IF(punkt_szczepień__3[[#This Row],[KTÓRA DAWKA ]]=2,1,0))</f>
        <v>1</v>
      </c>
      <c r="J805">
        <f>HOUR(punkt_szczepień__3[[#This Row],[GODZINA ZASZCZEPIENIA]])</f>
        <v>15</v>
      </c>
      <c r="K805">
        <f>punkt_szczepień__3[[#This Row],[godz]]-7</f>
        <v>8</v>
      </c>
      <c r="L805">
        <f>VALUE(MID(punkt_szczepień__3[[#This Row],[PESEL]],1,1))</f>
        <v>6</v>
      </c>
    </row>
    <row r="806" spans="1:12" x14ac:dyDescent="0.25">
      <c r="A806" t="s">
        <v>812</v>
      </c>
      <c r="B806" t="s">
        <v>6</v>
      </c>
      <c r="C806" s="1">
        <v>0.63975694444444442</v>
      </c>
      <c r="D806">
        <v>1</v>
      </c>
      <c r="E806" t="str">
        <f>MID(punkt_szczepień__3[[#This Row],[PESEL]],3,1)</f>
        <v>0</v>
      </c>
      <c r="F806">
        <f t="shared" si="12"/>
        <v>19</v>
      </c>
      <c r="G806" t="str">
        <f>MID(punkt_szczepień__3[[#This Row],[PESEL]],10,1)</f>
        <v>1</v>
      </c>
      <c r="H806" t="str">
        <f>IF(MOD(punkt_szczepień__3[[#This Row],[l. płeć]],2)=1,"M","K")</f>
        <v>M</v>
      </c>
      <c r="I806">
        <f>IF(punkt_szczepień__3[[#This Row],[RODZAJ SZCZEPIONKI]]="Johnson&amp;Johnson",1,IF(punkt_szczepień__3[[#This Row],[KTÓRA DAWKA ]]=2,1,0))</f>
        <v>0</v>
      </c>
      <c r="J806">
        <f>HOUR(punkt_szczepień__3[[#This Row],[GODZINA ZASZCZEPIENIA]])</f>
        <v>15</v>
      </c>
      <c r="K806">
        <f>punkt_szczepień__3[[#This Row],[godz]]-7</f>
        <v>8</v>
      </c>
      <c r="L806">
        <f>VALUE(MID(punkt_szczepień__3[[#This Row],[PESEL]],1,1))</f>
        <v>5</v>
      </c>
    </row>
    <row r="807" spans="1:12" x14ac:dyDescent="0.25">
      <c r="A807" t="s">
        <v>813</v>
      </c>
      <c r="B807" t="s">
        <v>4</v>
      </c>
      <c r="C807" s="1">
        <v>0.64033564814814814</v>
      </c>
      <c r="D807">
        <v>2</v>
      </c>
      <c r="E807" t="str">
        <f>MID(punkt_szczepień__3[[#This Row],[PESEL]],3,1)</f>
        <v>1</v>
      </c>
      <c r="F807">
        <f t="shared" si="12"/>
        <v>19</v>
      </c>
      <c r="G807" t="str">
        <f>MID(punkt_szczepień__3[[#This Row],[PESEL]],10,1)</f>
        <v>7</v>
      </c>
      <c r="H807" t="str">
        <f>IF(MOD(punkt_szczepień__3[[#This Row],[l. płeć]],2)=1,"M","K")</f>
        <v>M</v>
      </c>
      <c r="I807">
        <f>IF(punkt_szczepień__3[[#This Row],[RODZAJ SZCZEPIONKI]]="Johnson&amp;Johnson",1,IF(punkt_szczepień__3[[#This Row],[KTÓRA DAWKA ]]=2,1,0))</f>
        <v>1</v>
      </c>
      <c r="J807">
        <f>HOUR(punkt_szczepień__3[[#This Row],[GODZINA ZASZCZEPIENIA]])</f>
        <v>15</v>
      </c>
      <c r="K807">
        <f>punkt_szczepień__3[[#This Row],[godz]]-7</f>
        <v>8</v>
      </c>
      <c r="L807">
        <f>VALUE(MID(punkt_szczepień__3[[#This Row],[PESEL]],1,1))</f>
        <v>3</v>
      </c>
    </row>
    <row r="808" spans="1:12" x14ac:dyDescent="0.25">
      <c r="A808" t="s">
        <v>814</v>
      </c>
      <c r="B808" t="s">
        <v>4</v>
      </c>
      <c r="C808" s="1">
        <v>0.640625</v>
      </c>
      <c r="D808">
        <v>1</v>
      </c>
      <c r="E808" t="str">
        <f>MID(punkt_szczepień__3[[#This Row],[PESEL]],3,1)</f>
        <v>0</v>
      </c>
      <c r="F808">
        <f t="shared" si="12"/>
        <v>19</v>
      </c>
      <c r="G808" t="str">
        <f>MID(punkt_szczepień__3[[#This Row],[PESEL]],10,1)</f>
        <v>3</v>
      </c>
      <c r="H808" t="str">
        <f>IF(MOD(punkt_szczepień__3[[#This Row],[l. płeć]],2)=1,"M","K")</f>
        <v>M</v>
      </c>
      <c r="I808">
        <f>IF(punkt_szczepień__3[[#This Row],[RODZAJ SZCZEPIONKI]]="Johnson&amp;Johnson",1,IF(punkt_szczepień__3[[#This Row],[KTÓRA DAWKA ]]=2,1,0))</f>
        <v>0</v>
      </c>
      <c r="J808">
        <f>HOUR(punkt_szczepień__3[[#This Row],[GODZINA ZASZCZEPIENIA]])</f>
        <v>15</v>
      </c>
      <c r="K808">
        <f>punkt_szczepień__3[[#This Row],[godz]]-7</f>
        <v>8</v>
      </c>
      <c r="L808">
        <f>VALUE(MID(punkt_szczepień__3[[#This Row],[PESEL]],1,1))</f>
        <v>7</v>
      </c>
    </row>
    <row r="809" spans="1:12" x14ac:dyDescent="0.25">
      <c r="A809" t="s">
        <v>815</v>
      </c>
      <c r="B809" t="s">
        <v>6</v>
      </c>
      <c r="C809" s="1">
        <v>0.64091435185185186</v>
      </c>
      <c r="D809">
        <v>1</v>
      </c>
      <c r="E809" t="str">
        <f>MID(punkt_szczepień__3[[#This Row],[PESEL]],3,1)</f>
        <v>2</v>
      </c>
      <c r="F809">
        <f t="shared" si="12"/>
        <v>20</v>
      </c>
      <c r="G809" t="str">
        <f>MID(punkt_szczepień__3[[#This Row],[PESEL]],10,1)</f>
        <v>2</v>
      </c>
      <c r="H809" t="str">
        <f>IF(MOD(punkt_szczepień__3[[#This Row],[l. płeć]],2)=1,"M","K")</f>
        <v>K</v>
      </c>
      <c r="I809">
        <f>IF(punkt_szczepień__3[[#This Row],[RODZAJ SZCZEPIONKI]]="Johnson&amp;Johnson",1,IF(punkt_szczepień__3[[#This Row],[KTÓRA DAWKA ]]=2,1,0))</f>
        <v>0</v>
      </c>
      <c r="J809">
        <f>HOUR(punkt_szczepień__3[[#This Row],[GODZINA ZASZCZEPIENIA]])</f>
        <v>15</v>
      </c>
      <c r="K809">
        <f>punkt_szczepień__3[[#This Row],[godz]]-7</f>
        <v>8</v>
      </c>
      <c r="L809">
        <f>VALUE(MID(punkt_szczepień__3[[#This Row],[PESEL]],1,1))</f>
        <v>0</v>
      </c>
    </row>
    <row r="810" spans="1:12" x14ac:dyDescent="0.25">
      <c r="A810" t="s">
        <v>816</v>
      </c>
      <c r="B810" t="s">
        <v>6</v>
      </c>
      <c r="C810" s="1">
        <v>0.64120370370370372</v>
      </c>
      <c r="D810">
        <v>1</v>
      </c>
      <c r="E810" t="str">
        <f>MID(punkt_szczepień__3[[#This Row],[PESEL]],3,1)</f>
        <v>0</v>
      </c>
      <c r="F810">
        <f t="shared" si="12"/>
        <v>19</v>
      </c>
      <c r="G810" t="str">
        <f>MID(punkt_szczepień__3[[#This Row],[PESEL]],10,1)</f>
        <v>4</v>
      </c>
      <c r="H810" t="str">
        <f>IF(MOD(punkt_szczepień__3[[#This Row],[l. płeć]],2)=1,"M","K")</f>
        <v>K</v>
      </c>
      <c r="I810">
        <f>IF(punkt_szczepień__3[[#This Row],[RODZAJ SZCZEPIONKI]]="Johnson&amp;Johnson",1,IF(punkt_szczepień__3[[#This Row],[KTÓRA DAWKA ]]=2,1,0))</f>
        <v>0</v>
      </c>
      <c r="J810">
        <f>HOUR(punkt_szczepień__3[[#This Row],[GODZINA ZASZCZEPIENIA]])</f>
        <v>15</v>
      </c>
      <c r="K810">
        <f>punkt_szczepień__3[[#This Row],[godz]]-7</f>
        <v>8</v>
      </c>
      <c r="L810">
        <f>VALUE(MID(punkt_szczepień__3[[#This Row],[PESEL]],1,1))</f>
        <v>2</v>
      </c>
    </row>
    <row r="811" spans="1:12" x14ac:dyDescent="0.25">
      <c r="A811" t="s">
        <v>817</v>
      </c>
      <c r="B811" t="s">
        <v>4</v>
      </c>
      <c r="C811" s="1">
        <v>0.64178240740740744</v>
      </c>
      <c r="D811">
        <v>2</v>
      </c>
      <c r="E811" t="str">
        <f>MID(punkt_szczepień__3[[#This Row],[PESEL]],3,1)</f>
        <v>0</v>
      </c>
      <c r="F811">
        <f t="shared" si="12"/>
        <v>19</v>
      </c>
      <c r="G811" t="str">
        <f>MID(punkt_szczepień__3[[#This Row],[PESEL]],10,1)</f>
        <v>4</v>
      </c>
      <c r="H811" t="str">
        <f>IF(MOD(punkt_szczepień__3[[#This Row],[l. płeć]],2)=1,"M","K")</f>
        <v>K</v>
      </c>
      <c r="I811">
        <f>IF(punkt_szczepień__3[[#This Row],[RODZAJ SZCZEPIONKI]]="Johnson&amp;Johnson",1,IF(punkt_szczepień__3[[#This Row],[KTÓRA DAWKA ]]=2,1,0))</f>
        <v>1</v>
      </c>
      <c r="J811">
        <f>HOUR(punkt_szczepień__3[[#This Row],[GODZINA ZASZCZEPIENIA]])</f>
        <v>15</v>
      </c>
      <c r="K811">
        <f>punkt_szczepień__3[[#This Row],[godz]]-7</f>
        <v>8</v>
      </c>
      <c r="L811">
        <f>VALUE(MID(punkt_szczepień__3[[#This Row],[PESEL]],1,1))</f>
        <v>9</v>
      </c>
    </row>
    <row r="812" spans="1:12" x14ac:dyDescent="0.25">
      <c r="A812" t="s">
        <v>818</v>
      </c>
      <c r="B812" t="s">
        <v>7</v>
      </c>
      <c r="C812" s="1">
        <v>0.6420717592592593</v>
      </c>
      <c r="D812">
        <v>1</v>
      </c>
      <c r="E812" t="str">
        <f>MID(punkt_szczepień__3[[#This Row],[PESEL]],3,1)</f>
        <v>0</v>
      </c>
      <c r="F812">
        <f t="shared" si="12"/>
        <v>19</v>
      </c>
      <c r="G812" t="str">
        <f>MID(punkt_szczepień__3[[#This Row],[PESEL]],10,1)</f>
        <v>6</v>
      </c>
      <c r="H812" t="str">
        <f>IF(MOD(punkt_szczepień__3[[#This Row],[l. płeć]],2)=1,"M","K")</f>
        <v>K</v>
      </c>
      <c r="I812">
        <f>IF(punkt_szczepień__3[[#This Row],[RODZAJ SZCZEPIONKI]]="Johnson&amp;Johnson",1,IF(punkt_szczepień__3[[#This Row],[KTÓRA DAWKA ]]=2,1,0))</f>
        <v>0</v>
      </c>
      <c r="J812">
        <f>HOUR(punkt_szczepień__3[[#This Row],[GODZINA ZASZCZEPIENIA]])</f>
        <v>15</v>
      </c>
      <c r="K812">
        <f>punkt_szczepień__3[[#This Row],[godz]]-7</f>
        <v>8</v>
      </c>
      <c r="L812">
        <f>VALUE(MID(punkt_szczepień__3[[#This Row],[PESEL]],1,1))</f>
        <v>7</v>
      </c>
    </row>
    <row r="813" spans="1:12" x14ac:dyDescent="0.25">
      <c r="A813" t="s">
        <v>819</v>
      </c>
      <c r="B813" t="s">
        <v>5</v>
      </c>
      <c r="C813" s="1">
        <v>0.64236111111111116</v>
      </c>
      <c r="D813">
        <v>1</v>
      </c>
      <c r="E813" t="str">
        <f>MID(punkt_szczepień__3[[#This Row],[PESEL]],3,1)</f>
        <v>0</v>
      </c>
      <c r="F813">
        <f t="shared" si="12"/>
        <v>19</v>
      </c>
      <c r="G813" t="str">
        <f>MID(punkt_szczepień__3[[#This Row],[PESEL]],10,1)</f>
        <v>6</v>
      </c>
      <c r="H813" t="str">
        <f>IF(MOD(punkt_szczepień__3[[#This Row],[l. płeć]],2)=1,"M","K")</f>
        <v>K</v>
      </c>
      <c r="I813">
        <f>IF(punkt_szczepień__3[[#This Row],[RODZAJ SZCZEPIONKI]]="Johnson&amp;Johnson",1,IF(punkt_szczepień__3[[#This Row],[KTÓRA DAWKA ]]=2,1,0))</f>
        <v>1</v>
      </c>
      <c r="J813">
        <f>HOUR(punkt_szczepień__3[[#This Row],[GODZINA ZASZCZEPIENIA]])</f>
        <v>15</v>
      </c>
      <c r="K813">
        <f>punkt_szczepień__3[[#This Row],[godz]]-7</f>
        <v>8</v>
      </c>
      <c r="L813">
        <f>VALUE(MID(punkt_szczepień__3[[#This Row],[PESEL]],1,1))</f>
        <v>5</v>
      </c>
    </row>
    <row r="814" spans="1:12" x14ac:dyDescent="0.25">
      <c r="A814" t="s">
        <v>820</v>
      </c>
      <c r="B814" t="s">
        <v>6</v>
      </c>
      <c r="C814" s="1">
        <v>0.64293981481481477</v>
      </c>
      <c r="D814">
        <v>2</v>
      </c>
      <c r="E814" t="str">
        <f>MID(punkt_szczepień__3[[#This Row],[PESEL]],3,1)</f>
        <v>1</v>
      </c>
      <c r="F814">
        <f t="shared" si="12"/>
        <v>19</v>
      </c>
      <c r="G814" t="str">
        <f>MID(punkt_szczepień__3[[#This Row],[PESEL]],10,1)</f>
        <v>4</v>
      </c>
      <c r="H814" t="str">
        <f>IF(MOD(punkt_szczepień__3[[#This Row],[l. płeć]],2)=1,"M","K")</f>
        <v>K</v>
      </c>
      <c r="I814">
        <f>IF(punkt_szczepień__3[[#This Row],[RODZAJ SZCZEPIONKI]]="Johnson&amp;Johnson",1,IF(punkt_szczepień__3[[#This Row],[KTÓRA DAWKA ]]=2,1,0))</f>
        <v>1</v>
      </c>
      <c r="J814">
        <f>HOUR(punkt_szczepień__3[[#This Row],[GODZINA ZASZCZEPIENIA]])</f>
        <v>15</v>
      </c>
      <c r="K814">
        <f>punkt_szczepień__3[[#This Row],[godz]]-7</f>
        <v>8</v>
      </c>
      <c r="L814">
        <f>VALUE(MID(punkt_szczepień__3[[#This Row],[PESEL]],1,1))</f>
        <v>6</v>
      </c>
    </row>
    <row r="815" spans="1:12" x14ac:dyDescent="0.25">
      <c r="A815" t="s">
        <v>821</v>
      </c>
      <c r="B815" t="s">
        <v>5</v>
      </c>
      <c r="C815" s="1">
        <v>0.64322916666666663</v>
      </c>
      <c r="D815">
        <v>1</v>
      </c>
      <c r="E815" t="str">
        <f>MID(punkt_szczepień__3[[#This Row],[PESEL]],3,1)</f>
        <v>1</v>
      </c>
      <c r="F815">
        <f t="shared" si="12"/>
        <v>19</v>
      </c>
      <c r="G815" t="str">
        <f>MID(punkt_szczepień__3[[#This Row],[PESEL]],10,1)</f>
        <v>1</v>
      </c>
      <c r="H815" t="str">
        <f>IF(MOD(punkt_szczepień__3[[#This Row],[l. płeć]],2)=1,"M","K")</f>
        <v>M</v>
      </c>
      <c r="I815">
        <f>IF(punkt_szczepień__3[[#This Row],[RODZAJ SZCZEPIONKI]]="Johnson&amp;Johnson",1,IF(punkt_szczepień__3[[#This Row],[KTÓRA DAWKA ]]=2,1,0))</f>
        <v>1</v>
      </c>
      <c r="J815">
        <f>HOUR(punkt_szczepień__3[[#This Row],[GODZINA ZASZCZEPIENIA]])</f>
        <v>15</v>
      </c>
      <c r="K815">
        <f>punkt_szczepień__3[[#This Row],[godz]]-7</f>
        <v>8</v>
      </c>
      <c r="L815">
        <f>VALUE(MID(punkt_szczepień__3[[#This Row],[PESEL]],1,1))</f>
        <v>8</v>
      </c>
    </row>
    <row r="816" spans="1:12" x14ac:dyDescent="0.25">
      <c r="A816" t="s">
        <v>822</v>
      </c>
      <c r="B816" t="s">
        <v>6</v>
      </c>
      <c r="C816" s="1">
        <v>0.64351851851851849</v>
      </c>
      <c r="D816">
        <v>1</v>
      </c>
      <c r="E816" t="str">
        <f>MID(punkt_szczepień__3[[#This Row],[PESEL]],3,1)</f>
        <v>2</v>
      </c>
      <c r="F816">
        <f t="shared" si="12"/>
        <v>20</v>
      </c>
      <c r="G816" t="str">
        <f>MID(punkt_szczepień__3[[#This Row],[PESEL]],10,1)</f>
        <v>8</v>
      </c>
      <c r="H816" t="str">
        <f>IF(MOD(punkt_szczepień__3[[#This Row],[l. płeć]],2)=1,"M","K")</f>
        <v>K</v>
      </c>
      <c r="I816">
        <f>IF(punkt_szczepień__3[[#This Row],[RODZAJ SZCZEPIONKI]]="Johnson&amp;Johnson",1,IF(punkt_szczepień__3[[#This Row],[KTÓRA DAWKA ]]=2,1,0))</f>
        <v>0</v>
      </c>
      <c r="J816">
        <f>HOUR(punkt_szczepień__3[[#This Row],[GODZINA ZASZCZEPIENIA]])</f>
        <v>15</v>
      </c>
      <c r="K816">
        <f>punkt_szczepień__3[[#This Row],[godz]]-7</f>
        <v>8</v>
      </c>
      <c r="L816">
        <f>VALUE(MID(punkt_szczepień__3[[#This Row],[PESEL]],1,1))</f>
        <v>0</v>
      </c>
    </row>
    <row r="817" spans="1:12" x14ac:dyDescent="0.25">
      <c r="A817" t="s">
        <v>823</v>
      </c>
      <c r="B817" t="s">
        <v>5</v>
      </c>
      <c r="C817" s="1">
        <v>0.64380787037037035</v>
      </c>
      <c r="D817">
        <v>1</v>
      </c>
      <c r="E817" t="str">
        <f>MID(punkt_szczepień__3[[#This Row],[PESEL]],3,1)</f>
        <v>0</v>
      </c>
      <c r="F817">
        <f t="shared" si="12"/>
        <v>19</v>
      </c>
      <c r="G817" t="str">
        <f>MID(punkt_szczepień__3[[#This Row],[PESEL]],10,1)</f>
        <v>1</v>
      </c>
      <c r="H817" t="str">
        <f>IF(MOD(punkt_szczepień__3[[#This Row],[l. płeć]],2)=1,"M","K")</f>
        <v>M</v>
      </c>
      <c r="I817">
        <f>IF(punkt_szczepień__3[[#This Row],[RODZAJ SZCZEPIONKI]]="Johnson&amp;Johnson",1,IF(punkt_szczepień__3[[#This Row],[KTÓRA DAWKA ]]=2,1,0))</f>
        <v>1</v>
      </c>
      <c r="J817">
        <f>HOUR(punkt_szczepień__3[[#This Row],[GODZINA ZASZCZEPIENIA]])</f>
        <v>15</v>
      </c>
      <c r="K817">
        <f>punkt_szczepień__3[[#This Row],[godz]]-7</f>
        <v>8</v>
      </c>
      <c r="L817">
        <f>VALUE(MID(punkt_szczepień__3[[#This Row],[PESEL]],1,1))</f>
        <v>9</v>
      </c>
    </row>
    <row r="818" spans="1:12" x14ac:dyDescent="0.25">
      <c r="A818" t="s">
        <v>824</v>
      </c>
      <c r="B818" t="s">
        <v>7</v>
      </c>
      <c r="C818" s="1">
        <v>0.64409722222222221</v>
      </c>
      <c r="D818">
        <v>1</v>
      </c>
      <c r="E818" t="str">
        <f>MID(punkt_szczepień__3[[#This Row],[PESEL]],3,1)</f>
        <v>1</v>
      </c>
      <c r="F818">
        <f t="shared" si="12"/>
        <v>19</v>
      </c>
      <c r="G818" t="str">
        <f>MID(punkt_szczepień__3[[#This Row],[PESEL]],10,1)</f>
        <v>1</v>
      </c>
      <c r="H818" t="str">
        <f>IF(MOD(punkt_szczepień__3[[#This Row],[l. płeć]],2)=1,"M","K")</f>
        <v>M</v>
      </c>
      <c r="I818">
        <f>IF(punkt_szczepień__3[[#This Row],[RODZAJ SZCZEPIONKI]]="Johnson&amp;Johnson",1,IF(punkt_szczepień__3[[#This Row],[KTÓRA DAWKA ]]=2,1,0))</f>
        <v>0</v>
      </c>
      <c r="J818">
        <f>HOUR(punkt_szczepień__3[[#This Row],[GODZINA ZASZCZEPIENIA]])</f>
        <v>15</v>
      </c>
      <c r="K818">
        <f>punkt_szczepień__3[[#This Row],[godz]]-7</f>
        <v>8</v>
      </c>
      <c r="L818">
        <f>VALUE(MID(punkt_szczepień__3[[#This Row],[PESEL]],1,1))</f>
        <v>7</v>
      </c>
    </row>
    <row r="819" spans="1:12" x14ac:dyDescent="0.25">
      <c r="A819" t="s">
        <v>825</v>
      </c>
      <c r="B819" t="s">
        <v>5</v>
      </c>
      <c r="C819" s="1">
        <v>0.64438657407407407</v>
      </c>
      <c r="D819">
        <v>1</v>
      </c>
      <c r="E819" t="str">
        <f>MID(punkt_szczepień__3[[#This Row],[PESEL]],3,1)</f>
        <v>0</v>
      </c>
      <c r="F819">
        <f t="shared" si="12"/>
        <v>19</v>
      </c>
      <c r="G819" t="str">
        <f>MID(punkt_szczepień__3[[#This Row],[PESEL]],10,1)</f>
        <v>4</v>
      </c>
      <c r="H819" t="str">
        <f>IF(MOD(punkt_szczepień__3[[#This Row],[l. płeć]],2)=1,"M","K")</f>
        <v>K</v>
      </c>
      <c r="I819">
        <f>IF(punkt_szczepień__3[[#This Row],[RODZAJ SZCZEPIONKI]]="Johnson&amp;Johnson",1,IF(punkt_szczepień__3[[#This Row],[KTÓRA DAWKA ]]=2,1,0))</f>
        <v>1</v>
      </c>
      <c r="J819">
        <f>HOUR(punkt_szczepień__3[[#This Row],[GODZINA ZASZCZEPIENIA]])</f>
        <v>15</v>
      </c>
      <c r="K819">
        <f>punkt_szczepień__3[[#This Row],[godz]]-7</f>
        <v>8</v>
      </c>
      <c r="L819">
        <f>VALUE(MID(punkt_szczepień__3[[#This Row],[PESEL]],1,1))</f>
        <v>7</v>
      </c>
    </row>
    <row r="820" spans="1:12" x14ac:dyDescent="0.25">
      <c r="A820" t="s">
        <v>826</v>
      </c>
      <c r="B820" t="s">
        <v>6</v>
      </c>
      <c r="C820" s="1">
        <v>0.64496527777777779</v>
      </c>
      <c r="D820">
        <v>2</v>
      </c>
      <c r="E820" t="str">
        <f>MID(punkt_szczepień__3[[#This Row],[PESEL]],3,1)</f>
        <v>1</v>
      </c>
      <c r="F820">
        <f t="shared" si="12"/>
        <v>19</v>
      </c>
      <c r="G820" t="str">
        <f>MID(punkt_szczepień__3[[#This Row],[PESEL]],10,1)</f>
        <v>1</v>
      </c>
      <c r="H820" t="str">
        <f>IF(MOD(punkt_szczepień__3[[#This Row],[l. płeć]],2)=1,"M","K")</f>
        <v>M</v>
      </c>
      <c r="I820">
        <f>IF(punkt_szczepień__3[[#This Row],[RODZAJ SZCZEPIONKI]]="Johnson&amp;Johnson",1,IF(punkt_szczepień__3[[#This Row],[KTÓRA DAWKA ]]=2,1,0))</f>
        <v>1</v>
      </c>
      <c r="J820">
        <f>HOUR(punkt_szczepień__3[[#This Row],[GODZINA ZASZCZEPIENIA]])</f>
        <v>15</v>
      </c>
      <c r="K820">
        <f>punkt_szczepień__3[[#This Row],[godz]]-7</f>
        <v>8</v>
      </c>
      <c r="L820">
        <f>VALUE(MID(punkt_szczepień__3[[#This Row],[PESEL]],1,1))</f>
        <v>5</v>
      </c>
    </row>
    <row r="821" spans="1:12" x14ac:dyDescent="0.25">
      <c r="A821" t="s">
        <v>827</v>
      </c>
      <c r="B821" t="s">
        <v>5</v>
      </c>
      <c r="C821" s="1">
        <v>0.64525462962962965</v>
      </c>
      <c r="D821">
        <v>1</v>
      </c>
      <c r="E821" t="str">
        <f>MID(punkt_szczepień__3[[#This Row],[PESEL]],3,1)</f>
        <v>0</v>
      </c>
      <c r="F821">
        <f t="shared" si="12"/>
        <v>19</v>
      </c>
      <c r="G821" t="str">
        <f>MID(punkt_szczepień__3[[#This Row],[PESEL]],10,1)</f>
        <v>4</v>
      </c>
      <c r="H821" t="str">
        <f>IF(MOD(punkt_szczepień__3[[#This Row],[l. płeć]],2)=1,"M","K")</f>
        <v>K</v>
      </c>
      <c r="I821">
        <f>IF(punkt_szczepień__3[[#This Row],[RODZAJ SZCZEPIONKI]]="Johnson&amp;Johnson",1,IF(punkt_szczepień__3[[#This Row],[KTÓRA DAWKA ]]=2,1,0))</f>
        <v>1</v>
      </c>
      <c r="J821">
        <f>HOUR(punkt_szczepień__3[[#This Row],[GODZINA ZASZCZEPIENIA]])</f>
        <v>15</v>
      </c>
      <c r="K821">
        <f>punkt_szczepień__3[[#This Row],[godz]]-7</f>
        <v>8</v>
      </c>
      <c r="L821">
        <f>VALUE(MID(punkt_szczepień__3[[#This Row],[PESEL]],1,1))</f>
        <v>8</v>
      </c>
    </row>
    <row r="822" spans="1:12" x14ac:dyDescent="0.25">
      <c r="A822" t="s">
        <v>828</v>
      </c>
      <c r="B822" t="s">
        <v>6</v>
      </c>
      <c r="C822" s="1">
        <v>0.64554398148148151</v>
      </c>
      <c r="D822">
        <v>1</v>
      </c>
      <c r="E822" t="str">
        <f>MID(punkt_szczepień__3[[#This Row],[PESEL]],3,1)</f>
        <v>0</v>
      </c>
      <c r="F822">
        <f t="shared" si="12"/>
        <v>19</v>
      </c>
      <c r="G822" t="str">
        <f>MID(punkt_szczepień__3[[#This Row],[PESEL]],10,1)</f>
        <v>6</v>
      </c>
      <c r="H822" t="str">
        <f>IF(MOD(punkt_szczepień__3[[#This Row],[l. płeć]],2)=1,"M","K")</f>
        <v>K</v>
      </c>
      <c r="I822">
        <f>IF(punkt_szczepień__3[[#This Row],[RODZAJ SZCZEPIONKI]]="Johnson&amp;Johnson",1,IF(punkt_szczepień__3[[#This Row],[KTÓRA DAWKA ]]=2,1,0))</f>
        <v>0</v>
      </c>
      <c r="J822">
        <f>HOUR(punkt_szczepień__3[[#This Row],[GODZINA ZASZCZEPIENIA]])</f>
        <v>15</v>
      </c>
      <c r="K822">
        <f>punkt_szczepień__3[[#This Row],[godz]]-7</f>
        <v>8</v>
      </c>
      <c r="L822">
        <f>VALUE(MID(punkt_szczepień__3[[#This Row],[PESEL]],1,1))</f>
        <v>9</v>
      </c>
    </row>
    <row r="823" spans="1:12" x14ac:dyDescent="0.25">
      <c r="A823" t="s">
        <v>829</v>
      </c>
      <c r="B823" t="s">
        <v>5</v>
      </c>
      <c r="C823" s="1">
        <v>0.64583333333333337</v>
      </c>
      <c r="D823">
        <v>1</v>
      </c>
      <c r="E823" t="str">
        <f>MID(punkt_szczepień__3[[#This Row],[PESEL]],3,1)</f>
        <v>0</v>
      </c>
      <c r="F823">
        <f t="shared" si="12"/>
        <v>19</v>
      </c>
      <c r="G823" t="str">
        <f>MID(punkt_szczepień__3[[#This Row],[PESEL]],10,1)</f>
        <v>3</v>
      </c>
      <c r="H823" t="str">
        <f>IF(MOD(punkt_szczepień__3[[#This Row],[l. płeć]],2)=1,"M","K")</f>
        <v>M</v>
      </c>
      <c r="I823">
        <f>IF(punkt_szczepień__3[[#This Row],[RODZAJ SZCZEPIONKI]]="Johnson&amp;Johnson",1,IF(punkt_szczepień__3[[#This Row],[KTÓRA DAWKA ]]=2,1,0))</f>
        <v>1</v>
      </c>
      <c r="J823">
        <f>HOUR(punkt_szczepień__3[[#This Row],[GODZINA ZASZCZEPIENIA]])</f>
        <v>15</v>
      </c>
      <c r="K823">
        <f>punkt_szczepień__3[[#This Row],[godz]]-7</f>
        <v>8</v>
      </c>
      <c r="L823">
        <f>VALUE(MID(punkt_szczepień__3[[#This Row],[PESEL]],1,1))</f>
        <v>8</v>
      </c>
    </row>
    <row r="824" spans="1:12" x14ac:dyDescent="0.25">
      <c r="A824" t="s">
        <v>830</v>
      </c>
      <c r="B824" t="s">
        <v>4</v>
      </c>
      <c r="C824" s="1">
        <v>0.64612268518518523</v>
      </c>
      <c r="D824">
        <v>1</v>
      </c>
      <c r="E824" t="str">
        <f>MID(punkt_szczepień__3[[#This Row],[PESEL]],3,1)</f>
        <v>1</v>
      </c>
      <c r="F824">
        <f t="shared" si="12"/>
        <v>19</v>
      </c>
      <c r="G824" t="str">
        <f>MID(punkt_szczepień__3[[#This Row],[PESEL]],10,1)</f>
        <v>9</v>
      </c>
      <c r="H824" t="str">
        <f>IF(MOD(punkt_szczepień__3[[#This Row],[l. płeć]],2)=1,"M","K")</f>
        <v>M</v>
      </c>
      <c r="I824">
        <f>IF(punkt_szczepień__3[[#This Row],[RODZAJ SZCZEPIONKI]]="Johnson&amp;Johnson",1,IF(punkt_szczepień__3[[#This Row],[KTÓRA DAWKA ]]=2,1,0))</f>
        <v>0</v>
      </c>
      <c r="J824">
        <f>HOUR(punkt_szczepień__3[[#This Row],[GODZINA ZASZCZEPIENIA]])</f>
        <v>15</v>
      </c>
      <c r="K824">
        <f>punkt_szczepień__3[[#This Row],[godz]]-7</f>
        <v>8</v>
      </c>
      <c r="L824">
        <f>VALUE(MID(punkt_szczepień__3[[#This Row],[PESEL]],1,1))</f>
        <v>2</v>
      </c>
    </row>
    <row r="825" spans="1:12" x14ac:dyDescent="0.25">
      <c r="A825" t="s">
        <v>831</v>
      </c>
      <c r="B825" t="s">
        <v>5</v>
      </c>
      <c r="C825" s="1">
        <v>0.64641203703703709</v>
      </c>
      <c r="D825">
        <v>1</v>
      </c>
      <c r="E825" t="str">
        <f>MID(punkt_szczepień__3[[#This Row],[PESEL]],3,1)</f>
        <v>0</v>
      </c>
      <c r="F825">
        <f t="shared" si="12"/>
        <v>19</v>
      </c>
      <c r="G825" t="str">
        <f>MID(punkt_szczepień__3[[#This Row],[PESEL]],10,1)</f>
        <v>4</v>
      </c>
      <c r="H825" t="str">
        <f>IF(MOD(punkt_szczepień__3[[#This Row],[l. płeć]],2)=1,"M","K")</f>
        <v>K</v>
      </c>
      <c r="I825">
        <f>IF(punkt_szczepień__3[[#This Row],[RODZAJ SZCZEPIONKI]]="Johnson&amp;Johnson",1,IF(punkt_szczepień__3[[#This Row],[KTÓRA DAWKA ]]=2,1,0))</f>
        <v>1</v>
      </c>
      <c r="J825">
        <f>HOUR(punkt_szczepień__3[[#This Row],[GODZINA ZASZCZEPIENIA]])</f>
        <v>15</v>
      </c>
      <c r="K825">
        <f>punkt_szczepień__3[[#This Row],[godz]]-7</f>
        <v>8</v>
      </c>
      <c r="L825">
        <f>VALUE(MID(punkt_szczepień__3[[#This Row],[PESEL]],1,1))</f>
        <v>8</v>
      </c>
    </row>
    <row r="826" spans="1:12" x14ac:dyDescent="0.25">
      <c r="A826" t="s">
        <v>832</v>
      </c>
      <c r="B826" t="s">
        <v>4</v>
      </c>
      <c r="C826" s="1">
        <v>0.64670138888888884</v>
      </c>
      <c r="D826">
        <v>1</v>
      </c>
      <c r="E826" t="str">
        <f>MID(punkt_szczepień__3[[#This Row],[PESEL]],3,1)</f>
        <v>1</v>
      </c>
      <c r="F826">
        <f t="shared" si="12"/>
        <v>19</v>
      </c>
      <c r="G826" t="str">
        <f>MID(punkt_szczepień__3[[#This Row],[PESEL]],10,1)</f>
        <v>2</v>
      </c>
      <c r="H826" t="str">
        <f>IF(MOD(punkt_szczepień__3[[#This Row],[l. płeć]],2)=1,"M","K")</f>
        <v>K</v>
      </c>
      <c r="I826">
        <f>IF(punkt_szczepień__3[[#This Row],[RODZAJ SZCZEPIONKI]]="Johnson&amp;Johnson",1,IF(punkt_szczepień__3[[#This Row],[KTÓRA DAWKA ]]=2,1,0))</f>
        <v>0</v>
      </c>
      <c r="J826">
        <f>HOUR(punkt_szczepień__3[[#This Row],[GODZINA ZASZCZEPIENIA]])</f>
        <v>15</v>
      </c>
      <c r="K826">
        <f>punkt_szczepień__3[[#This Row],[godz]]-7</f>
        <v>8</v>
      </c>
      <c r="L826">
        <f>VALUE(MID(punkt_szczepień__3[[#This Row],[PESEL]],1,1))</f>
        <v>2</v>
      </c>
    </row>
    <row r="827" spans="1:12" x14ac:dyDescent="0.25">
      <c r="A827" t="s">
        <v>833</v>
      </c>
      <c r="B827" t="s">
        <v>4</v>
      </c>
      <c r="C827" s="1">
        <v>0.6469907407407407</v>
      </c>
      <c r="D827">
        <v>1</v>
      </c>
      <c r="E827" t="str">
        <f>MID(punkt_szczepień__3[[#This Row],[PESEL]],3,1)</f>
        <v>1</v>
      </c>
      <c r="F827">
        <f t="shared" si="12"/>
        <v>19</v>
      </c>
      <c r="G827" t="str">
        <f>MID(punkt_szczepień__3[[#This Row],[PESEL]],10,1)</f>
        <v>3</v>
      </c>
      <c r="H827" t="str">
        <f>IF(MOD(punkt_szczepień__3[[#This Row],[l. płeć]],2)=1,"M","K")</f>
        <v>M</v>
      </c>
      <c r="I827">
        <f>IF(punkt_szczepień__3[[#This Row],[RODZAJ SZCZEPIONKI]]="Johnson&amp;Johnson",1,IF(punkt_szczepień__3[[#This Row],[KTÓRA DAWKA ]]=2,1,0))</f>
        <v>0</v>
      </c>
      <c r="J827">
        <f>HOUR(punkt_szczepień__3[[#This Row],[GODZINA ZASZCZEPIENIA]])</f>
        <v>15</v>
      </c>
      <c r="K827">
        <f>punkt_szczepień__3[[#This Row],[godz]]-7</f>
        <v>8</v>
      </c>
      <c r="L827">
        <f>VALUE(MID(punkt_szczepień__3[[#This Row],[PESEL]],1,1))</f>
        <v>5</v>
      </c>
    </row>
    <row r="828" spans="1:12" x14ac:dyDescent="0.25">
      <c r="A828" t="s">
        <v>834</v>
      </c>
      <c r="B828" t="s">
        <v>5</v>
      </c>
      <c r="C828" s="1">
        <v>0.64728009259259256</v>
      </c>
      <c r="D828">
        <v>1</v>
      </c>
      <c r="E828" t="str">
        <f>MID(punkt_szczepień__3[[#This Row],[PESEL]],3,1)</f>
        <v>0</v>
      </c>
      <c r="F828">
        <f t="shared" si="12"/>
        <v>19</v>
      </c>
      <c r="G828" t="str">
        <f>MID(punkt_szczepień__3[[#This Row],[PESEL]],10,1)</f>
        <v>6</v>
      </c>
      <c r="H828" t="str">
        <f>IF(MOD(punkt_szczepień__3[[#This Row],[l. płeć]],2)=1,"M","K")</f>
        <v>K</v>
      </c>
      <c r="I828">
        <f>IF(punkt_szczepień__3[[#This Row],[RODZAJ SZCZEPIONKI]]="Johnson&amp;Johnson",1,IF(punkt_szczepień__3[[#This Row],[KTÓRA DAWKA ]]=2,1,0))</f>
        <v>1</v>
      </c>
      <c r="J828">
        <f>HOUR(punkt_szczepień__3[[#This Row],[GODZINA ZASZCZEPIENIA]])</f>
        <v>15</v>
      </c>
      <c r="K828">
        <f>punkt_szczepień__3[[#This Row],[godz]]-7</f>
        <v>8</v>
      </c>
      <c r="L828">
        <f>VALUE(MID(punkt_szczepień__3[[#This Row],[PESEL]],1,1))</f>
        <v>5</v>
      </c>
    </row>
    <row r="829" spans="1:12" x14ac:dyDescent="0.25">
      <c r="A829" t="s">
        <v>835</v>
      </c>
      <c r="B829" t="s">
        <v>6</v>
      </c>
      <c r="C829" s="1">
        <v>0.64785879629629628</v>
      </c>
      <c r="D829">
        <v>2</v>
      </c>
      <c r="E829" t="str">
        <f>MID(punkt_szczepień__3[[#This Row],[PESEL]],3,1)</f>
        <v>2</v>
      </c>
      <c r="F829">
        <f t="shared" si="12"/>
        <v>20</v>
      </c>
      <c r="G829" t="str">
        <f>MID(punkt_szczepień__3[[#This Row],[PESEL]],10,1)</f>
        <v>3</v>
      </c>
      <c r="H829" t="str">
        <f>IF(MOD(punkt_szczepień__3[[#This Row],[l. płeć]],2)=1,"M","K")</f>
        <v>M</v>
      </c>
      <c r="I829">
        <f>IF(punkt_szczepień__3[[#This Row],[RODZAJ SZCZEPIONKI]]="Johnson&amp;Johnson",1,IF(punkt_szczepień__3[[#This Row],[KTÓRA DAWKA ]]=2,1,0))</f>
        <v>1</v>
      </c>
      <c r="J829">
        <f>HOUR(punkt_szczepień__3[[#This Row],[GODZINA ZASZCZEPIENIA]])</f>
        <v>15</v>
      </c>
      <c r="K829">
        <f>punkt_szczepień__3[[#This Row],[godz]]-7</f>
        <v>8</v>
      </c>
      <c r="L829">
        <f>VALUE(MID(punkt_szczepień__3[[#This Row],[PESEL]],1,1))</f>
        <v>0</v>
      </c>
    </row>
    <row r="830" spans="1:12" x14ac:dyDescent="0.25">
      <c r="A830" t="s">
        <v>836</v>
      </c>
      <c r="B830" t="s">
        <v>4</v>
      </c>
      <c r="C830" s="1">
        <v>0.6484375</v>
      </c>
      <c r="D830">
        <v>2</v>
      </c>
      <c r="E830" t="str">
        <f>MID(punkt_szczepień__3[[#This Row],[PESEL]],3,1)</f>
        <v>0</v>
      </c>
      <c r="F830">
        <f t="shared" si="12"/>
        <v>19</v>
      </c>
      <c r="G830" t="str">
        <f>MID(punkt_szczepień__3[[#This Row],[PESEL]],10,1)</f>
        <v>1</v>
      </c>
      <c r="H830" t="str">
        <f>IF(MOD(punkt_szczepień__3[[#This Row],[l. płeć]],2)=1,"M","K")</f>
        <v>M</v>
      </c>
      <c r="I830">
        <f>IF(punkt_szczepień__3[[#This Row],[RODZAJ SZCZEPIONKI]]="Johnson&amp;Johnson",1,IF(punkt_szczepień__3[[#This Row],[KTÓRA DAWKA ]]=2,1,0))</f>
        <v>1</v>
      </c>
      <c r="J830">
        <f>HOUR(punkt_szczepień__3[[#This Row],[GODZINA ZASZCZEPIENIA]])</f>
        <v>15</v>
      </c>
      <c r="K830">
        <f>punkt_szczepień__3[[#This Row],[godz]]-7</f>
        <v>8</v>
      </c>
      <c r="L830">
        <f>VALUE(MID(punkt_szczepień__3[[#This Row],[PESEL]],1,1))</f>
        <v>3</v>
      </c>
    </row>
    <row r="831" spans="1:12" x14ac:dyDescent="0.25">
      <c r="A831" t="s">
        <v>837</v>
      </c>
      <c r="B831" t="s">
        <v>5</v>
      </c>
      <c r="C831" s="1">
        <v>0.64872685185185186</v>
      </c>
      <c r="D831">
        <v>1</v>
      </c>
      <c r="E831" t="str">
        <f>MID(punkt_szczepień__3[[#This Row],[PESEL]],3,1)</f>
        <v>0</v>
      </c>
      <c r="F831">
        <f t="shared" si="12"/>
        <v>19</v>
      </c>
      <c r="G831" t="str">
        <f>MID(punkt_szczepień__3[[#This Row],[PESEL]],10,1)</f>
        <v>1</v>
      </c>
      <c r="H831" t="str">
        <f>IF(MOD(punkt_szczepień__3[[#This Row],[l. płeć]],2)=1,"M","K")</f>
        <v>M</v>
      </c>
      <c r="I831">
        <f>IF(punkt_szczepień__3[[#This Row],[RODZAJ SZCZEPIONKI]]="Johnson&amp;Johnson",1,IF(punkt_szczepień__3[[#This Row],[KTÓRA DAWKA ]]=2,1,0))</f>
        <v>1</v>
      </c>
      <c r="J831">
        <f>HOUR(punkt_szczepień__3[[#This Row],[GODZINA ZASZCZEPIENIA]])</f>
        <v>15</v>
      </c>
      <c r="K831">
        <f>punkt_szczepień__3[[#This Row],[godz]]-7</f>
        <v>8</v>
      </c>
      <c r="L831">
        <f>VALUE(MID(punkt_szczepień__3[[#This Row],[PESEL]],1,1))</f>
        <v>3</v>
      </c>
    </row>
    <row r="832" spans="1:12" x14ac:dyDescent="0.25">
      <c r="A832" t="s">
        <v>838</v>
      </c>
      <c r="B832" t="s">
        <v>4</v>
      </c>
      <c r="C832" s="1">
        <v>0.64901620370370372</v>
      </c>
      <c r="D832">
        <v>1</v>
      </c>
      <c r="E832" t="str">
        <f>MID(punkt_szczepień__3[[#This Row],[PESEL]],3,1)</f>
        <v>2</v>
      </c>
      <c r="F832">
        <f t="shared" si="12"/>
        <v>20</v>
      </c>
      <c r="G832" t="str">
        <f>MID(punkt_szczepień__3[[#This Row],[PESEL]],10,1)</f>
        <v>1</v>
      </c>
      <c r="H832" t="str">
        <f>IF(MOD(punkt_szczepień__3[[#This Row],[l. płeć]],2)=1,"M","K")</f>
        <v>M</v>
      </c>
      <c r="I832">
        <f>IF(punkt_szczepień__3[[#This Row],[RODZAJ SZCZEPIONKI]]="Johnson&amp;Johnson",1,IF(punkt_szczepień__3[[#This Row],[KTÓRA DAWKA ]]=2,1,0))</f>
        <v>0</v>
      </c>
      <c r="J832">
        <f>HOUR(punkt_szczepień__3[[#This Row],[GODZINA ZASZCZEPIENIA]])</f>
        <v>15</v>
      </c>
      <c r="K832">
        <f>punkt_szczepień__3[[#This Row],[godz]]-7</f>
        <v>8</v>
      </c>
      <c r="L832">
        <f>VALUE(MID(punkt_szczepień__3[[#This Row],[PESEL]],1,1))</f>
        <v>0</v>
      </c>
    </row>
    <row r="833" spans="1:12" x14ac:dyDescent="0.25">
      <c r="A833" t="s">
        <v>839</v>
      </c>
      <c r="B833" t="s">
        <v>5</v>
      </c>
      <c r="C833" s="1">
        <v>0.64930555555555558</v>
      </c>
      <c r="D833">
        <v>1</v>
      </c>
      <c r="E833" t="str">
        <f>MID(punkt_szczepień__3[[#This Row],[PESEL]],3,1)</f>
        <v>0</v>
      </c>
      <c r="F833">
        <f t="shared" si="12"/>
        <v>19</v>
      </c>
      <c r="G833" t="str">
        <f>MID(punkt_szczepień__3[[#This Row],[PESEL]],10,1)</f>
        <v>1</v>
      </c>
      <c r="H833" t="str">
        <f>IF(MOD(punkt_szczepień__3[[#This Row],[l. płeć]],2)=1,"M","K")</f>
        <v>M</v>
      </c>
      <c r="I833">
        <f>IF(punkt_szczepień__3[[#This Row],[RODZAJ SZCZEPIONKI]]="Johnson&amp;Johnson",1,IF(punkt_szczepień__3[[#This Row],[KTÓRA DAWKA ]]=2,1,0))</f>
        <v>1</v>
      </c>
      <c r="J833">
        <f>HOUR(punkt_szczepień__3[[#This Row],[GODZINA ZASZCZEPIENIA]])</f>
        <v>15</v>
      </c>
      <c r="K833">
        <f>punkt_szczepień__3[[#This Row],[godz]]-7</f>
        <v>8</v>
      </c>
      <c r="L833">
        <f>VALUE(MID(punkt_szczepień__3[[#This Row],[PESEL]],1,1))</f>
        <v>7</v>
      </c>
    </row>
    <row r="834" spans="1:12" x14ac:dyDescent="0.25">
      <c r="A834" t="s">
        <v>840</v>
      </c>
      <c r="B834" t="s">
        <v>6</v>
      </c>
      <c r="C834" s="1">
        <v>0.6498842592592593</v>
      </c>
      <c r="D834">
        <v>2</v>
      </c>
      <c r="E834" t="str">
        <f>MID(punkt_szczepień__3[[#This Row],[PESEL]],3,1)</f>
        <v>1</v>
      </c>
      <c r="F834">
        <f t="shared" ref="F834:F897" si="13">IF(OR(E834="0",E834="1"),19,IF(OR(E834="2",E834="3"),20,1))</f>
        <v>19</v>
      </c>
      <c r="G834" t="str">
        <f>MID(punkt_szczepień__3[[#This Row],[PESEL]],10,1)</f>
        <v>3</v>
      </c>
      <c r="H834" t="str">
        <f>IF(MOD(punkt_szczepień__3[[#This Row],[l. płeć]],2)=1,"M","K")</f>
        <v>M</v>
      </c>
      <c r="I834">
        <f>IF(punkt_szczepień__3[[#This Row],[RODZAJ SZCZEPIONKI]]="Johnson&amp;Johnson",1,IF(punkt_szczepień__3[[#This Row],[KTÓRA DAWKA ]]=2,1,0))</f>
        <v>1</v>
      </c>
      <c r="J834">
        <f>HOUR(punkt_szczepień__3[[#This Row],[GODZINA ZASZCZEPIENIA]])</f>
        <v>15</v>
      </c>
      <c r="K834">
        <f>punkt_szczepień__3[[#This Row],[godz]]-7</f>
        <v>8</v>
      </c>
      <c r="L834">
        <f>VALUE(MID(punkt_szczepień__3[[#This Row],[PESEL]],1,1))</f>
        <v>5</v>
      </c>
    </row>
    <row r="835" spans="1:12" x14ac:dyDescent="0.25">
      <c r="A835" t="s">
        <v>841</v>
      </c>
      <c r="B835" t="s">
        <v>5</v>
      </c>
      <c r="C835" s="1">
        <v>0.65017361111111116</v>
      </c>
      <c r="D835">
        <v>1</v>
      </c>
      <c r="E835" t="str">
        <f>MID(punkt_szczepień__3[[#This Row],[PESEL]],3,1)</f>
        <v>0</v>
      </c>
      <c r="F835">
        <f t="shared" si="13"/>
        <v>19</v>
      </c>
      <c r="G835" t="str">
        <f>MID(punkt_szczepień__3[[#This Row],[PESEL]],10,1)</f>
        <v>3</v>
      </c>
      <c r="H835" t="str">
        <f>IF(MOD(punkt_szczepień__3[[#This Row],[l. płeć]],2)=1,"M","K")</f>
        <v>M</v>
      </c>
      <c r="I835">
        <f>IF(punkt_szczepień__3[[#This Row],[RODZAJ SZCZEPIONKI]]="Johnson&amp;Johnson",1,IF(punkt_szczepień__3[[#This Row],[KTÓRA DAWKA ]]=2,1,0))</f>
        <v>1</v>
      </c>
      <c r="J835">
        <f>HOUR(punkt_szczepień__3[[#This Row],[GODZINA ZASZCZEPIENIA]])</f>
        <v>15</v>
      </c>
      <c r="K835">
        <f>punkt_szczepień__3[[#This Row],[godz]]-7</f>
        <v>8</v>
      </c>
      <c r="L835">
        <f>VALUE(MID(punkt_szczepień__3[[#This Row],[PESEL]],1,1))</f>
        <v>4</v>
      </c>
    </row>
    <row r="836" spans="1:12" x14ac:dyDescent="0.25">
      <c r="A836" t="s">
        <v>842</v>
      </c>
      <c r="B836" t="s">
        <v>6</v>
      </c>
      <c r="C836" s="1">
        <v>0.65046296296296291</v>
      </c>
      <c r="D836">
        <v>1</v>
      </c>
      <c r="E836" t="str">
        <f>MID(punkt_szczepień__3[[#This Row],[PESEL]],3,1)</f>
        <v>0</v>
      </c>
      <c r="F836">
        <f t="shared" si="13"/>
        <v>19</v>
      </c>
      <c r="G836" t="str">
        <f>MID(punkt_szczepień__3[[#This Row],[PESEL]],10,1)</f>
        <v>1</v>
      </c>
      <c r="H836" t="str">
        <f>IF(MOD(punkt_szczepień__3[[#This Row],[l. płeć]],2)=1,"M","K")</f>
        <v>M</v>
      </c>
      <c r="I836">
        <f>IF(punkt_szczepień__3[[#This Row],[RODZAJ SZCZEPIONKI]]="Johnson&amp;Johnson",1,IF(punkt_szczepień__3[[#This Row],[KTÓRA DAWKA ]]=2,1,0))</f>
        <v>0</v>
      </c>
      <c r="J836">
        <f>HOUR(punkt_szczepień__3[[#This Row],[GODZINA ZASZCZEPIENIA]])</f>
        <v>15</v>
      </c>
      <c r="K836">
        <f>punkt_szczepień__3[[#This Row],[godz]]-7</f>
        <v>8</v>
      </c>
      <c r="L836">
        <f>VALUE(MID(punkt_szczepień__3[[#This Row],[PESEL]],1,1))</f>
        <v>6</v>
      </c>
    </row>
    <row r="837" spans="1:12" x14ac:dyDescent="0.25">
      <c r="A837" t="s">
        <v>843</v>
      </c>
      <c r="B837" t="s">
        <v>6</v>
      </c>
      <c r="C837" s="1">
        <v>0.65104166666666663</v>
      </c>
      <c r="D837">
        <v>2</v>
      </c>
      <c r="E837" t="str">
        <f>MID(punkt_szczepień__3[[#This Row],[PESEL]],3,1)</f>
        <v>1</v>
      </c>
      <c r="F837">
        <f t="shared" si="13"/>
        <v>19</v>
      </c>
      <c r="G837" t="str">
        <f>MID(punkt_szczepień__3[[#This Row],[PESEL]],10,1)</f>
        <v>2</v>
      </c>
      <c r="H837" t="str">
        <f>IF(MOD(punkt_szczepień__3[[#This Row],[l. płeć]],2)=1,"M","K")</f>
        <v>K</v>
      </c>
      <c r="I837">
        <f>IF(punkt_szczepień__3[[#This Row],[RODZAJ SZCZEPIONKI]]="Johnson&amp;Johnson",1,IF(punkt_szczepień__3[[#This Row],[KTÓRA DAWKA ]]=2,1,0))</f>
        <v>1</v>
      </c>
      <c r="J837">
        <f>HOUR(punkt_szczepień__3[[#This Row],[GODZINA ZASZCZEPIENIA]])</f>
        <v>15</v>
      </c>
      <c r="K837">
        <f>punkt_szczepień__3[[#This Row],[godz]]-7</f>
        <v>8</v>
      </c>
      <c r="L837">
        <f>VALUE(MID(punkt_szczepień__3[[#This Row],[PESEL]],1,1))</f>
        <v>8</v>
      </c>
    </row>
    <row r="838" spans="1:12" x14ac:dyDescent="0.25">
      <c r="A838" t="s">
        <v>844</v>
      </c>
      <c r="B838" t="s">
        <v>5</v>
      </c>
      <c r="C838" s="1">
        <v>0.65133101851851849</v>
      </c>
      <c r="D838">
        <v>1</v>
      </c>
      <c r="E838" t="str">
        <f>MID(punkt_szczepień__3[[#This Row],[PESEL]],3,1)</f>
        <v>0</v>
      </c>
      <c r="F838">
        <f t="shared" si="13"/>
        <v>19</v>
      </c>
      <c r="G838" t="str">
        <f>MID(punkt_szczepień__3[[#This Row],[PESEL]],10,1)</f>
        <v>8</v>
      </c>
      <c r="H838" t="str">
        <f>IF(MOD(punkt_szczepień__3[[#This Row],[l. płeć]],2)=1,"M","K")</f>
        <v>K</v>
      </c>
      <c r="I838">
        <f>IF(punkt_szczepień__3[[#This Row],[RODZAJ SZCZEPIONKI]]="Johnson&amp;Johnson",1,IF(punkt_szczepień__3[[#This Row],[KTÓRA DAWKA ]]=2,1,0))</f>
        <v>1</v>
      </c>
      <c r="J838">
        <f>HOUR(punkt_szczepień__3[[#This Row],[GODZINA ZASZCZEPIENIA]])</f>
        <v>15</v>
      </c>
      <c r="K838">
        <f>punkt_szczepień__3[[#This Row],[godz]]-7</f>
        <v>8</v>
      </c>
      <c r="L838">
        <f>VALUE(MID(punkt_szczepień__3[[#This Row],[PESEL]],1,1))</f>
        <v>6</v>
      </c>
    </row>
    <row r="839" spans="1:12" x14ac:dyDescent="0.25">
      <c r="A839" t="s">
        <v>845</v>
      </c>
      <c r="B839" t="s">
        <v>6</v>
      </c>
      <c r="C839" s="1">
        <v>0.65162037037037035</v>
      </c>
      <c r="D839">
        <v>1</v>
      </c>
      <c r="E839" t="str">
        <f>MID(punkt_szczepień__3[[#This Row],[PESEL]],3,1)</f>
        <v>0</v>
      </c>
      <c r="F839">
        <f t="shared" si="13"/>
        <v>19</v>
      </c>
      <c r="G839" t="str">
        <f>MID(punkt_szczepień__3[[#This Row],[PESEL]],10,1)</f>
        <v>3</v>
      </c>
      <c r="H839" t="str">
        <f>IF(MOD(punkt_szczepień__3[[#This Row],[l. płeć]],2)=1,"M","K")</f>
        <v>M</v>
      </c>
      <c r="I839">
        <f>IF(punkt_szczepień__3[[#This Row],[RODZAJ SZCZEPIONKI]]="Johnson&amp;Johnson",1,IF(punkt_szczepień__3[[#This Row],[KTÓRA DAWKA ]]=2,1,0))</f>
        <v>0</v>
      </c>
      <c r="J839">
        <f>HOUR(punkt_szczepień__3[[#This Row],[GODZINA ZASZCZEPIENIA]])</f>
        <v>15</v>
      </c>
      <c r="K839">
        <f>punkt_szczepień__3[[#This Row],[godz]]-7</f>
        <v>8</v>
      </c>
      <c r="L839">
        <f>VALUE(MID(punkt_szczepień__3[[#This Row],[PESEL]],1,1))</f>
        <v>8</v>
      </c>
    </row>
    <row r="840" spans="1:12" x14ac:dyDescent="0.25">
      <c r="A840" t="s">
        <v>846</v>
      </c>
      <c r="B840" t="s">
        <v>5</v>
      </c>
      <c r="C840" s="1">
        <v>0.65190972222222221</v>
      </c>
      <c r="D840">
        <v>1</v>
      </c>
      <c r="E840" t="str">
        <f>MID(punkt_szczepień__3[[#This Row],[PESEL]],3,1)</f>
        <v>0</v>
      </c>
      <c r="F840">
        <f t="shared" si="13"/>
        <v>19</v>
      </c>
      <c r="G840" t="str">
        <f>MID(punkt_szczepień__3[[#This Row],[PESEL]],10,1)</f>
        <v>7</v>
      </c>
      <c r="H840" t="str">
        <f>IF(MOD(punkt_szczepień__3[[#This Row],[l. płeć]],2)=1,"M","K")</f>
        <v>M</v>
      </c>
      <c r="I840">
        <f>IF(punkt_szczepień__3[[#This Row],[RODZAJ SZCZEPIONKI]]="Johnson&amp;Johnson",1,IF(punkt_szczepień__3[[#This Row],[KTÓRA DAWKA ]]=2,1,0))</f>
        <v>1</v>
      </c>
      <c r="J840">
        <f>HOUR(punkt_szczepień__3[[#This Row],[GODZINA ZASZCZEPIENIA]])</f>
        <v>15</v>
      </c>
      <c r="K840">
        <f>punkt_szczepień__3[[#This Row],[godz]]-7</f>
        <v>8</v>
      </c>
      <c r="L840">
        <f>VALUE(MID(punkt_szczepień__3[[#This Row],[PESEL]],1,1))</f>
        <v>6</v>
      </c>
    </row>
    <row r="841" spans="1:12" x14ac:dyDescent="0.25">
      <c r="A841" t="s">
        <v>847</v>
      </c>
      <c r="B841" t="s">
        <v>6</v>
      </c>
      <c r="C841" s="1">
        <v>0.65248842592592593</v>
      </c>
      <c r="D841">
        <v>2</v>
      </c>
      <c r="E841" t="str">
        <f>MID(punkt_szczepień__3[[#This Row],[PESEL]],3,1)</f>
        <v>1</v>
      </c>
      <c r="F841">
        <f t="shared" si="13"/>
        <v>19</v>
      </c>
      <c r="G841" t="str">
        <f>MID(punkt_szczepień__3[[#This Row],[PESEL]],10,1)</f>
        <v>6</v>
      </c>
      <c r="H841" t="str">
        <f>IF(MOD(punkt_szczepień__3[[#This Row],[l. płeć]],2)=1,"M","K")</f>
        <v>K</v>
      </c>
      <c r="I841">
        <f>IF(punkt_szczepień__3[[#This Row],[RODZAJ SZCZEPIONKI]]="Johnson&amp;Johnson",1,IF(punkt_szczepień__3[[#This Row],[KTÓRA DAWKA ]]=2,1,0))</f>
        <v>1</v>
      </c>
      <c r="J841">
        <f>HOUR(punkt_szczepień__3[[#This Row],[GODZINA ZASZCZEPIENIA]])</f>
        <v>15</v>
      </c>
      <c r="K841">
        <f>punkt_szczepień__3[[#This Row],[godz]]-7</f>
        <v>8</v>
      </c>
      <c r="L841">
        <f>VALUE(MID(punkt_szczepień__3[[#This Row],[PESEL]],1,1))</f>
        <v>5</v>
      </c>
    </row>
    <row r="842" spans="1:12" x14ac:dyDescent="0.25">
      <c r="A842" t="s">
        <v>848</v>
      </c>
      <c r="B842" t="s">
        <v>7</v>
      </c>
      <c r="C842" s="1">
        <v>0.65277777777777779</v>
      </c>
      <c r="D842">
        <v>1</v>
      </c>
      <c r="E842" t="str">
        <f>MID(punkt_szczepień__3[[#This Row],[PESEL]],3,1)</f>
        <v>0</v>
      </c>
      <c r="F842">
        <f t="shared" si="13"/>
        <v>19</v>
      </c>
      <c r="G842" t="str">
        <f>MID(punkt_szczepień__3[[#This Row],[PESEL]],10,1)</f>
        <v>6</v>
      </c>
      <c r="H842" t="str">
        <f>IF(MOD(punkt_szczepień__3[[#This Row],[l. płeć]],2)=1,"M","K")</f>
        <v>K</v>
      </c>
      <c r="I842">
        <f>IF(punkt_szczepień__3[[#This Row],[RODZAJ SZCZEPIONKI]]="Johnson&amp;Johnson",1,IF(punkt_szczepień__3[[#This Row],[KTÓRA DAWKA ]]=2,1,0))</f>
        <v>0</v>
      </c>
      <c r="J842">
        <f>HOUR(punkt_szczepień__3[[#This Row],[GODZINA ZASZCZEPIENIA]])</f>
        <v>15</v>
      </c>
      <c r="K842">
        <f>punkt_szczepień__3[[#This Row],[godz]]-7</f>
        <v>8</v>
      </c>
      <c r="L842">
        <f>VALUE(MID(punkt_szczepień__3[[#This Row],[PESEL]],1,1))</f>
        <v>6</v>
      </c>
    </row>
    <row r="843" spans="1:12" x14ac:dyDescent="0.25">
      <c r="A843" t="s">
        <v>849</v>
      </c>
      <c r="B843" t="s">
        <v>5</v>
      </c>
      <c r="C843" s="1">
        <v>0.65306712962962965</v>
      </c>
      <c r="D843">
        <v>1</v>
      </c>
      <c r="E843" t="str">
        <f>MID(punkt_szczepień__3[[#This Row],[PESEL]],3,1)</f>
        <v>0</v>
      </c>
      <c r="F843">
        <f t="shared" si="13"/>
        <v>19</v>
      </c>
      <c r="G843" t="str">
        <f>MID(punkt_szczepień__3[[#This Row],[PESEL]],10,1)</f>
        <v>4</v>
      </c>
      <c r="H843" t="str">
        <f>IF(MOD(punkt_szczepień__3[[#This Row],[l. płeć]],2)=1,"M","K")</f>
        <v>K</v>
      </c>
      <c r="I843">
        <f>IF(punkt_szczepień__3[[#This Row],[RODZAJ SZCZEPIONKI]]="Johnson&amp;Johnson",1,IF(punkt_szczepień__3[[#This Row],[KTÓRA DAWKA ]]=2,1,0))</f>
        <v>1</v>
      </c>
      <c r="J843">
        <f>HOUR(punkt_szczepień__3[[#This Row],[GODZINA ZASZCZEPIENIA]])</f>
        <v>15</v>
      </c>
      <c r="K843">
        <f>punkt_szczepień__3[[#This Row],[godz]]-7</f>
        <v>8</v>
      </c>
      <c r="L843">
        <f>VALUE(MID(punkt_szczepień__3[[#This Row],[PESEL]],1,1))</f>
        <v>8</v>
      </c>
    </row>
    <row r="844" spans="1:12" x14ac:dyDescent="0.25">
      <c r="A844" t="s">
        <v>850</v>
      </c>
      <c r="B844" t="s">
        <v>4</v>
      </c>
      <c r="C844" s="1">
        <v>0.65364583333333337</v>
      </c>
      <c r="D844">
        <v>2</v>
      </c>
      <c r="E844" t="str">
        <f>MID(punkt_szczepień__3[[#This Row],[PESEL]],3,1)</f>
        <v>0</v>
      </c>
      <c r="F844">
        <f t="shared" si="13"/>
        <v>19</v>
      </c>
      <c r="G844" t="str">
        <f>MID(punkt_szczepień__3[[#This Row],[PESEL]],10,1)</f>
        <v>7</v>
      </c>
      <c r="H844" t="str">
        <f>IF(MOD(punkt_szczepień__3[[#This Row],[l. płeć]],2)=1,"M","K")</f>
        <v>M</v>
      </c>
      <c r="I844">
        <f>IF(punkt_szczepień__3[[#This Row],[RODZAJ SZCZEPIONKI]]="Johnson&amp;Johnson",1,IF(punkt_szczepień__3[[#This Row],[KTÓRA DAWKA ]]=2,1,0))</f>
        <v>1</v>
      </c>
      <c r="J844">
        <f>HOUR(punkt_szczepień__3[[#This Row],[GODZINA ZASZCZEPIENIA]])</f>
        <v>15</v>
      </c>
      <c r="K844">
        <f>punkt_szczepień__3[[#This Row],[godz]]-7</f>
        <v>8</v>
      </c>
      <c r="L844">
        <f>VALUE(MID(punkt_szczepień__3[[#This Row],[PESEL]],1,1))</f>
        <v>8</v>
      </c>
    </row>
    <row r="845" spans="1:12" x14ac:dyDescent="0.25">
      <c r="A845" t="s">
        <v>851</v>
      </c>
      <c r="B845" t="s">
        <v>4</v>
      </c>
      <c r="C845" s="1">
        <v>0.65422453703703709</v>
      </c>
      <c r="D845">
        <v>2</v>
      </c>
      <c r="E845" t="str">
        <f>MID(punkt_szczepień__3[[#This Row],[PESEL]],3,1)</f>
        <v>0</v>
      </c>
      <c r="F845">
        <f t="shared" si="13"/>
        <v>19</v>
      </c>
      <c r="G845" t="str">
        <f>MID(punkt_szczepień__3[[#This Row],[PESEL]],10,1)</f>
        <v>1</v>
      </c>
      <c r="H845" t="str">
        <f>IF(MOD(punkt_szczepień__3[[#This Row],[l. płeć]],2)=1,"M","K")</f>
        <v>M</v>
      </c>
      <c r="I845">
        <f>IF(punkt_szczepień__3[[#This Row],[RODZAJ SZCZEPIONKI]]="Johnson&amp;Johnson",1,IF(punkt_szczepień__3[[#This Row],[KTÓRA DAWKA ]]=2,1,0))</f>
        <v>1</v>
      </c>
      <c r="J845">
        <f>HOUR(punkt_szczepień__3[[#This Row],[GODZINA ZASZCZEPIENIA]])</f>
        <v>15</v>
      </c>
      <c r="K845">
        <f>punkt_szczepień__3[[#This Row],[godz]]-7</f>
        <v>8</v>
      </c>
      <c r="L845">
        <f>VALUE(MID(punkt_szczepień__3[[#This Row],[PESEL]],1,1))</f>
        <v>4</v>
      </c>
    </row>
    <row r="846" spans="1:12" x14ac:dyDescent="0.25">
      <c r="A846" t="s">
        <v>852</v>
      </c>
      <c r="B846" t="s">
        <v>4</v>
      </c>
      <c r="C846" s="1">
        <v>0.65451388888888884</v>
      </c>
      <c r="D846">
        <v>1</v>
      </c>
      <c r="E846" t="str">
        <f>MID(punkt_szczepień__3[[#This Row],[PESEL]],3,1)</f>
        <v>0</v>
      </c>
      <c r="F846">
        <f t="shared" si="13"/>
        <v>19</v>
      </c>
      <c r="G846" t="str">
        <f>MID(punkt_szczepień__3[[#This Row],[PESEL]],10,1)</f>
        <v>7</v>
      </c>
      <c r="H846" t="str">
        <f>IF(MOD(punkt_szczepień__3[[#This Row],[l. płeć]],2)=1,"M","K")</f>
        <v>M</v>
      </c>
      <c r="I846">
        <f>IF(punkt_szczepień__3[[#This Row],[RODZAJ SZCZEPIONKI]]="Johnson&amp;Johnson",1,IF(punkt_szczepień__3[[#This Row],[KTÓRA DAWKA ]]=2,1,0))</f>
        <v>0</v>
      </c>
      <c r="J846">
        <f>HOUR(punkt_szczepień__3[[#This Row],[GODZINA ZASZCZEPIENIA]])</f>
        <v>15</v>
      </c>
      <c r="K846">
        <f>punkt_szczepień__3[[#This Row],[godz]]-7</f>
        <v>8</v>
      </c>
      <c r="L846">
        <f>VALUE(MID(punkt_szczepień__3[[#This Row],[PESEL]],1,1))</f>
        <v>3</v>
      </c>
    </row>
    <row r="847" spans="1:12" x14ac:dyDescent="0.25">
      <c r="A847" t="s">
        <v>853</v>
      </c>
      <c r="B847" t="s">
        <v>5</v>
      </c>
      <c r="C847" s="1">
        <v>0.6548032407407407</v>
      </c>
      <c r="D847">
        <v>1</v>
      </c>
      <c r="E847" t="str">
        <f>MID(punkt_szczepień__3[[#This Row],[PESEL]],3,1)</f>
        <v>0</v>
      </c>
      <c r="F847">
        <f t="shared" si="13"/>
        <v>19</v>
      </c>
      <c r="G847" t="str">
        <f>MID(punkt_szczepień__3[[#This Row],[PESEL]],10,1)</f>
        <v>6</v>
      </c>
      <c r="H847" t="str">
        <f>IF(MOD(punkt_szczepień__3[[#This Row],[l. płeć]],2)=1,"M","K")</f>
        <v>K</v>
      </c>
      <c r="I847">
        <f>IF(punkt_szczepień__3[[#This Row],[RODZAJ SZCZEPIONKI]]="Johnson&amp;Johnson",1,IF(punkt_szczepień__3[[#This Row],[KTÓRA DAWKA ]]=2,1,0))</f>
        <v>1</v>
      </c>
      <c r="J847">
        <f>HOUR(punkt_szczepień__3[[#This Row],[GODZINA ZASZCZEPIENIA]])</f>
        <v>15</v>
      </c>
      <c r="K847">
        <f>punkt_szczepień__3[[#This Row],[godz]]-7</f>
        <v>8</v>
      </c>
      <c r="L847">
        <f>VALUE(MID(punkt_szczepień__3[[#This Row],[PESEL]],1,1))</f>
        <v>6</v>
      </c>
    </row>
    <row r="848" spans="1:12" x14ac:dyDescent="0.25">
      <c r="A848" t="s">
        <v>854</v>
      </c>
      <c r="B848" t="s">
        <v>4</v>
      </c>
      <c r="C848" s="1">
        <v>0.65538194444444442</v>
      </c>
      <c r="D848">
        <v>2</v>
      </c>
      <c r="E848" t="str">
        <f>MID(punkt_szczepień__3[[#This Row],[PESEL]],3,1)</f>
        <v>0</v>
      </c>
      <c r="F848">
        <f t="shared" si="13"/>
        <v>19</v>
      </c>
      <c r="G848" t="str">
        <f>MID(punkt_szczepień__3[[#This Row],[PESEL]],10,1)</f>
        <v>2</v>
      </c>
      <c r="H848" t="str">
        <f>IF(MOD(punkt_szczepień__3[[#This Row],[l. płeć]],2)=1,"M","K")</f>
        <v>K</v>
      </c>
      <c r="I848">
        <f>IF(punkt_szczepień__3[[#This Row],[RODZAJ SZCZEPIONKI]]="Johnson&amp;Johnson",1,IF(punkt_szczepień__3[[#This Row],[KTÓRA DAWKA ]]=2,1,0))</f>
        <v>1</v>
      </c>
      <c r="J848">
        <f>HOUR(punkt_szczepień__3[[#This Row],[GODZINA ZASZCZEPIENIA]])</f>
        <v>15</v>
      </c>
      <c r="K848">
        <f>punkt_szczepień__3[[#This Row],[godz]]-7</f>
        <v>8</v>
      </c>
      <c r="L848">
        <f>VALUE(MID(punkt_szczepień__3[[#This Row],[PESEL]],1,1))</f>
        <v>9</v>
      </c>
    </row>
    <row r="849" spans="1:12" x14ac:dyDescent="0.25">
      <c r="A849" t="s">
        <v>855</v>
      </c>
      <c r="B849" t="s">
        <v>6</v>
      </c>
      <c r="C849" s="1">
        <v>0.65596064814814814</v>
      </c>
      <c r="D849">
        <v>2</v>
      </c>
      <c r="E849" t="str">
        <f>MID(punkt_szczepień__3[[#This Row],[PESEL]],3,1)</f>
        <v>0</v>
      </c>
      <c r="F849">
        <f t="shared" si="13"/>
        <v>19</v>
      </c>
      <c r="G849" t="str">
        <f>MID(punkt_szczepień__3[[#This Row],[PESEL]],10,1)</f>
        <v>4</v>
      </c>
      <c r="H849" t="str">
        <f>IF(MOD(punkt_szczepień__3[[#This Row],[l. płeć]],2)=1,"M","K")</f>
        <v>K</v>
      </c>
      <c r="I849">
        <f>IF(punkt_szczepień__3[[#This Row],[RODZAJ SZCZEPIONKI]]="Johnson&amp;Johnson",1,IF(punkt_szczepień__3[[#This Row],[KTÓRA DAWKA ]]=2,1,0))</f>
        <v>1</v>
      </c>
      <c r="J849">
        <f>HOUR(punkt_szczepień__3[[#This Row],[GODZINA ZASZCZEPIENIA]])</f>
        <v>15</v>
      </c>
      <c r="K849">
        <f>punkt_szczepień__3[[#This Row],[godz]]-7</f>
        <v>8</v>
      </c>
      <c r="L849">
        <f>VALUE(MID(punkt_szczepień__3[[#This Row],[PESEL]],1,1))</f>
        <v>6</v>
      </c>
    </row>
    <row r="850" spans="1:12" x14ac:dyDescent="0.25">
      <c r="A850" t="s">
        <v>856</v>
      </c>
      <c r="B850" t="s">
        <v>4</v>
      </c>
      <c r="C850" s="1">
        <v>0.65625</v>
      </c>
      <c r="D850">
        <v>1</v>
      </c>
      <c r="E850" t="str">
        <f>MID(punkt_szczepień__3[[#This Row],[PESEL]],3,1)</f>
        <v>0</v>
      </c>
      <c r="F850">
        <f t="shared" si="13"/>
        <v>19</v>
      </c>
      <c r="G850" t="str">
        <f>MID(punkt_szczepień__3[[#This Row],[PESEL]],10,1)</f>
        <v>2</v>
      </c>
      <c r="H850" t="str">
        <f>IF(MOD(punkt_szczepień__3[[#This Row],[l. płeć]],2)=1,"M","K")</f>
        <v>K</v>
      </c>
      <c r="I850">
        <f>IF(punkt_szczepień__3[[#This Row],[RODZAJ SZCZEPIONKI]]="Johnson&amp;Johnson",1,IF(punkt_szczepień__3[[#This Row],[KTÓRA DAWKA ]]=2,1,0))</f>
        <v>0</v>
      </c>
      <c r="J850">
        <f>HOUR(punkt_szczepień__3[[#This Row],[GODZINA ZASZCZEPIENIA]])</f>
        <v>15</v>
      </c>
      <c r="K850">
        <f>punkt_szczepień__3[[#This Row],[godz]]-7</f>
        <v>8</v>
      </c>
      <c r="L850">
        <f>VALUE(MID(punkt_szczepień__3[[#This Row],[PESEL]],1,1))</f>
        <v>9</v>
      </c>
    </row>
    <row r="851" spans="1:12" x14ac:dyDescent="0.25">
      <c r="A851" t="s">
        <v>857</v>
      </c>
      <c r="B851" t="s">
        <v>6</v>
      </c>
      <c r="C851" s="1">
        <v>0.65682870370370372</v>
      </c>
      <c r="D851">
        <v>2</v>
      </c>
      <c r="E851" t="str">
        <f>MID(punkt_szczepień__3[[#This Row],[PESEL]],3,1)</f>
        <v>0</v>
      </c>
      <c r="F851">
        <f t="shared" si="13"/>
        <v>19</v>
      </c>
      <c r="G851" t="str">
        <f>MID(punkt_szczepień__3[[#This Row],[PESEL]],10,1)</f>
        <v>1</v>
      </c>
      <c r="H851" t="str">
        <f>IF(MOD(punkt_szczepień__3[[#This Row],[l. płeć]],2)=1,"M","K")</f>
        <v>M</v>
      </c>
      <c r="I851">
        <f>IF(punkt_szczepień__3[[#This Row],[RODZAJ SZCZEPIONKI]]="Johnson&amp;Johnson",1,IF(punkt_szczepień__3[[#This Row],[KTÓRA DAWKA ]]=2,1,0))</f>
        <v>1</v>
      </c>
      <c r="J851">
        <f>HOUR(punkt_szczepień__3[[#This Row],[GODZINA ZASZCZEPIENIA]])</f>
        <v>15</v>
      </c>
      <c r="K851">
        <f>punkt_szczepień__3[[#This Row],[godz]]-7</f>
        <v>8</v>
      </c>
      <c r="L851">
        <f>VALUE(MID(punkt_szczepień__3[[#This Row],[PESEL]],1,1))</f>
        <v>8</v>
      </c>
    </row>
    <row r="852" spans="1:12" x14ac:dyDescent="0.25">
      <c r="A852" t="s">
        <v>858</v>
      </c>
      <c r="B852" t="s">
        <v>5</v>
      </c>
      <c r="C852" s="1">
        <v>0.65711805555555558</v>
      </c>
      <c r="D852">
        <v>1</v>
      </c>
      <c r="E852" t="str">
        <f>MID(punkt_szczepień__3[[#This Row],[PESEL]],3,1)</f>
        <v>0</v>
      </c>
      <c r="F852">
        <f t="shared" si="13"/>
        <v>19</v>
      </c>
      <c r="G852" t="str">
        <f>MID(punkt_szczepień__3[[#This Row],[PESEL]],10,1)</f>
        <v>4</v>
      </c>
      <c r="H852" t="str">
        <f>IF(MOD(punkt_szczepień__3[[#This Row],[l. płeć]],2)=1,"M","K")</f>
        <v>K</v>
      </c>
      <c r="I852">
        <f>IF(punkt_szczepień__3[[#This Row],[RODZAJ SZCZEPIONKI]]="Johnson&amp;Johnson",1,IF(punkt_szczepień__3[[#This Row],[KTÓRA DAWKA ]]=2,1,0))</f>
        <v>1</v>
      </c>
      <c r="J852">
        <f>HOUR(punkt_szczepień__3[[#This Row],[GODZINA ZASZCZEPIENIA]])</f>
        <v>15</v>
      </c>
      <c r="K852">
        <f>punkt_szczepień__3[[#This Row],[godz]]-7</f>
        <v>8</v>
      </c>
      <c r="L852">
        <f>VALUE(MID(punkt_szczepień__3[[#This Row],[PESEL]],1,1))</f>
        <v>7</v>
      </c>
    </row>
    <row r="853" spans="1:12" x14ac:dyDescent="0.25">
      <c r="A853" t="s">
        <v>859</v>
      </c>
      <c r="B853" t="s">
        <v>4</v>
      </c>
      <c r="C853" s="1">
        <v>0.6576967592592593</v>
      </c>
      <c r="D853">
        <v>2</v>
      </c>
      <c r="E853" t="str">
        <f>MID(punkt_szczepień__3[[#This Row],[PESEL]],3,1)</f>
        <v>0</v>
      </c>
      <c r="F853">
        <f t="shared" si="13"/>
        <v>19</v>
      </c>
      <c r="G853" t="str">
        <f>MID(punkt_szczepień__3[[#This Row],[PESEL]],10,1)</f>
        <v>6</v>
      </c>
      <c r="H853" t="str">
        <f>IF(MOD(punkt_szczepień__3[[#This Row],[l. płeć]],2)=1,"M","K")</f>
        <v>K</v>
      </c>
      <c r="I853">
        <f>IF(punkt_szczepień__3[[#This Row],[RODZAJ SZCZEPIONKI]]="Johnson&amp;Johnson",1,IF(punkt_szczepień__3[[#This Row],[KTÓRA DAWKA ]]=2,1,0))</f>
        <v>1</v>
      </c>
      <c r="J853">
        <f>HOUR(punkt_szczepień__3[[#This Row],[GODZINA ZASZCZEPIENIA]])</f>
        <v>15</v>
      </c>
      <c r="K853">
        <f>punkt_szczepień__3[[#This Row],[godz]]-7</f>
        <v>8</v>
      </c>
      <c r="L853">
        <f>VALUE(MID(punkt_szczepień__3[[#This Row],[PESEL]],1,1))</f>
        <v>3</v>
      </c>
    </row>
    <row r="854" spans="1:12" x14ac:dyDescent="0.25">
      <c r="A854" t="s">
        <v>860</v>
      </c>
      <c r="B854" t="s">
        <v>4</v>
      </c>
      <c r="C854" s="1">
        <v>0.65798611111111116</v>
      </c>
      <c r="D854">
        <v>1</v>
      </c>
      <c r="E854" t="str">
        <f>MID(punkt_szczepień__3[[#This Row],[PESEL]],3,1)</f>
        <v>0</v>
      </c>
      <c r="F854">
        <f t="shared" si="13"/>
        <v>19</v>
      </c>
      <c r="G854" t="str">
        <f>MID(punkt_szczepień__3[[#This Row],[PESEL]],10,1)</f>
        <v>2</v>
      </c>
      <c r="H854" t="str">
        <f>IF(MOD(punkt_szczepień__3[[#This Row],[l. płeć]],2)=1,"M","K")</f>
        <v>K</v>
      </c>
      <c r="I854">
        <f>IF(punkt_szczepień__3[[#This Row],[RODZAJ SZCZEPIONKI]]="Johnson&amp;Johnson",1,IF(punkt_szczepień__3[[#This Row],[KTÓRA DAWKA ]]=2,1,0))</f>
        <v>0</v>
      </c>
      <c r="J854">
        <f>HOUR(punkt_szczepień__3[[#This Row],[GODZINA ZASZCZEPIENIA]])</f>
        <v>15</v>
      </c>
      <c r="K854">
        <f>punkt_szczepień__3[[#This Row],[godz]]-7</f>
        <v>8</v>
      </c>
      <c r="L854">
        <f>VALUE(MID(punkt_szczepień__3[[#This Row],[PESEL]],1,1))</f>
        <v>7</v>
      </c>
    </row>
    <row r="855" spans="1:12" x14ac:dyDescent="0.25">
      <c r="A855" t="s">
        <v>861</v>
      </c>
      <c r="B855" t="s">
        <v>4</v>
      </c>
      <c r="C855" s="1">
        <v>0.65856481481481477</v>
      </c>
      <c r="D855">
        <v>2</v>
      </c>
      <c r="E855" t="str">
        <f>MID(punkt_szczepień__3[[#This Row],[PESEL]],3,1)</f>
        <v>1</v>
      </c>
      <c r="F855">
        <f t="shared" si="13"/>
        <v>19</v>
      </c>
      <c r="G855" t="str">
        <f>MID(punkt_szczepień__3[[#This Row],[PESEL]],10,1)</f>
        <v>5</v>
      </c>
      <c r="H855" t="str">
        <f>IF(MOD(punkt_szczepień__3[[#This Row],[l. płeć]],2)=1,"M","K")</f>
        <v>M</v>
      </c>
      <c r="I855">
        <f>IF(punkt_szczepień__3[[#This Row],[RODZAJ SZCZEPIONKI]]="Johnson&amp;Johnson",1,IF(punkt_szczepień__3[[#This Row],[KTÓRA DAWKA ]]=2,1,0))</f>
        <v>1</v>
      </c>
      <c r="J855">
        <f>HOUR(punkt_szczepień__3[[#This Row],[GODZINA ZASZCZEPIENIA]])</f>
        <v>15</v>
      </c>
      <c r="K855">
        <f>punkt_szczepień__3[[#This Row],[godz]]-7</f>
        <v>8</v>
      </c>
      <c r="L855">
        <f>VALUE(MID(punkt_szczepień__3[[#This Row],[PESEL]],1,1))</f>
        <v>8</v>
      </c>
    </row>
    <row r="856" spans="1:12" x14ac:dyDescent="0.25">
      <c r="A856" t="s">
        <v>862</v>
      </c>
      <c r="B856" t="s">
        <v>5</v>
      </c>
      <c r="C856" s="1">
        <v>0.65885416666666663</v>
      </c>
      <c r="D856">
        <v>1</v>
      </c>
      <c r="E856" t="str">
        <f>MID(punkt_szczepień__3[[#This Row],[PESEL]],3,1)</f>
        <v>1</v>
      </c>
      <c r="F856">
        <f t="shared" si="13"/>
        <v>19</v>
      </c>
      <c r="G856" t="str">
        <f>MID(punkt_szczepień__3[[#This Row],[PESEL]],10,1)</f>
        <v>2</v>
      </c>
      <c r="H856" t="str">
        <f>IF(MOD(punkt_szczepień__3[[#This Row],[l. płeć]],2)=1,"M","K")</f>
        <v>K</v>
      </c>
      <c r="I856">
        <f>IF(punkt_szczepień__3[[#This Row],[RODZAJ SZCZEPIONKI]]="Johnson&amp;Johnson",1,IF(punkt_szczepień__3[[#This Row],[KTÓRA DAWKA ]]=2,1,0))</f>
        <v>1</v>
      </c>
      <c r="J856">
        <f>HOUR(punkt_szczepień__3[[#This Row],[GODZINA ZASZCZEPIENIA]])</f>
        <v>15</v>
      </c>
      <c r="K856">
        <f>punkt_szczepień__3[[#This Row],[godz]]-7</f>
        <v>8</v>
      </c>
      <c r="L856">
        <f>VALUE(MID(punkt_szczepień__3[[#This Row],[PESEL]],1,1))</f>
        <v>2</v>
      </c>
    </row>
    <row r="857" spans="1:12" x14ac:dyDescent="0.25">
      <c r="A857" t="s">
        <v>863</v>
      </c>
      <c r="B857" t="s">
        <v>4</v>
      </c>
      <c r="C857" s="1">
        <v>0.65943287037037035</v>
      </c>
      <c r="D857">
        <v>2</v>
      </c>
      <c r="E857" t="str">
        <f>MID(punkt_szczepień__3[[#This Row],[PESEL]],3,1)</f>
        <v>0</v>
      </c>
      <c r="F857">
        <f t="shared" si="13"/>
        <v>19</v>
      </c>
      <c r="G857" t="str">
        <f>MID(punkt_szczepień__3[[#This Row],[PESEL]],10,1)</f>
        <v>5</v>
      </c>
      <c r="H857" t="str">
        <f>IF(MOD(punkt_szczepień__3[[#This Row],[l. płeć]],2)=1,"M","K")</f>
        <v>M</v>
      </c>
      <c r="I857">
        <f>IF(punkt_szczepień__3[[#This Row],[RODZAJ SZCZEPIONKI]]="Johnson&amp;Johnson",1,IF(punkt_szczepień__3[[#This Row],[KTÓRA DAWKA ]]=2,1,0))</f>
        <v>1</v>
      </c>
      <c r="J857">
        <f>HOUR(punkt_szczepień__3[[#This Row],[GODZINA ZASZCZEPIENIA]])</f>
        <v>15</v>
      </c>
      <c r="K857">
        <f>punkt_szczepień__3[[#This Row],[godz]]-7</f>
        <v>8</v>
      </c>
      <c r="L857">
        <f>VALUE(MID(punkt_szczepień__3[[#This Row],[PESEL]],1,1))</f>
        <v>2</v>
      </c>
    </row>
    <row r="858" spans="1:12" x14ac:dyDescent="0.25">
      <c r="A858" t="s">
        <v>864</v>
      </c>
      <c r="B858" t="s">
        <v>5</v>
      </c>
      <c r="C858" s="1">
        <v>0.65972222222222221</v>
      </c>
      <c r="D858">
        <v>1</v>
      </c>
      <c r="E858" t="str">
        <f>MID(punkt_szczepień__3[[#This Row],[PESEL]],3,1)</f>
        <v>1</v>
      </c>
      <c r="F858">
        <f t="shared" si="13"/>
        <v>19</v>
      </c>
      <c r="G858" t="str">
        <f>MID(punkt_szczepień__3[[#This Row],[PESEL]],10,1)</f>
        <v>1</v>
      </c>
      <c r="H858" t="str">
        <f>IF(MOD(punkt_szczepień__3[[#This Row],[l. płeć]],2)=1,"M","K")</f>
        <v>M</v>
      </c>
      <c r="I858">
        <f>IF(punkt_szczepień__3[[#This Row],[RODZAJ SZCZEPIONKI]]="Johnson&amp;Johnson",1,IF(punkt_szczepień__3[[#This Row],[KTÓRA DAWKA ]]=2,1,0))</f>
        <v>1</v>
      </c>
      <c r="J858">
        <f>HOUR(punkt_szczepień__3[[#This Row],[GODZINA ZASZCZEPIENIA]])</f>
        <v>15</v>
      </c>
      <c r="K858">
        <f>punkt_szczepień__3[[#This Row],[godz]]-7</f>
        <v>8</v>
      </c>
      <c r="L858">
        <f>VALUE(MID(punkt_szczepień__3[[#This Row],[PESEL]],1,1))</f>
        <v>2</v>
      </c>
    </row>
    <row r="859" spans="1:12" x14ac:dyDescent="0.25">
      <c r="A859" t="s">
        <v>865</v>
      </c>
      <c r="B859" t="s">
        <v>6</v>
      </c>
      <c r="C859" s="1">
        <v>0.66030092592592593</v>
      </c>
      <c r="D859">
        <v>2</v>
      </c>
      <c r="E859" t="str">
        <f>MID(punkt_szczepień__3[[#This Row],[PESEL]],3,1)</f>
        <v>0</v>
      </c>
      <c r="F859">
        <f t="shared" si="13"/>
        <v>19</v>
      </c>
      <c r="G859" t="str">
        <f>MID(punkt_szczepień__3[[#This Row],[PESEL]],10,1)</f>
        <v>7</v>
      </c>
      <c r="H859" t="str">
        <f>IF(MOD(punkt_szczepień__3[[#This Row],[l. płeć]],2)=1,"M","K")</f>
        <v>M</v>
      </c>
      <c r="I859">
        <f>IF(punkt_szczepień__3[[#This Row],[RODZAJ SZCZEPIONKI]]="Johnson&amp;Johnson",1,IF(punkt_szczepień__3[[#This Row],[KTÓRA DAWKA ]]=2,1,0))</f>
        <v>1</v>
      </c>
      <c r="J859">
        <f>HOUR(punkt_szczepień__3[[#This Row],[GODZINA ZASZCZEPIENIA]])</f>
        <v>15</v>
      </c>
      <c r="K859">
        <f>punkt_szczepień__3[[#This Row],[godz]]-7</f>
        <v>8</v>
      </c>
      <c r="L859">
        <f>VALUE(MID(punkt_szczepień__3[[#This Row],[PESEL]],1,1))</f>
        <v>5</v>
      </c>
    </row>
    <row r="860" spans="1:12" x14ac:dyDescent="0.25">
      <c r="A860" t="s">
        <v>866</v>
      </c>
      <c r="B860" t="s">
        <v>7</v>
      </c>
      <c r="C860" s="1">
        <v>0.66059027777777779</v>
      </c>
      <c r="D860">
        <v>1</v>
      </c>
      <c r="E860" t="str">
        <f>MID(punkt_szczepień__3[[#This Row],[PESEL]],3,1)</f>
        <v>3</v>
      </c>
      <c r="F860">
        <f t="shared" si="13"/>
        <v>20</v>
      </c>
      <c r="G860" t="str">
        <f>MID(punkt_szczepień__3[[#This Row],[PESEL]],10,1)</f>
        <v>1</v>
      </c>
      <c r="H860" t="str">
        <f>IF(MOD(punkt_szczepień__3[[#This Row],[l. płeć]],2)=1,"M","K")</f>
        <v>M</v>
      </c>
      <c r="I860">
        <f>IF(punkt_szczepień__3[[#This Row],[RODZAJ SZCZEPIONKI]]="Johnson&amp;Johnson",1,IF(punkt_szczepień__3[[#This Row],[KTÓRA DAWKA ]]=2,1,0))</f>
        <v>0</v>
      </c>
      <c r="J860">
        <f>HOUR(punkt_szczepień__3[[#This Row],[GODZINA ZASZCZEPIENIA]])</f>
        <v>15</v>
      </c>
      <c r="K860">
        <f>punkt_szczepień__3[[#This Row],[godz]]-7</f>
        <v>8</v>
      </c>
      <c r="L860">
        <f>VALUE(MID(punkt_szczepień__3[[#This Row],[PESEL]],1,1))</f>
        <v>0</v>
      </c>
    </row>
    <row r="861" spans="1:12" x14ac:dyDescent="0.25">
      <c r="A861" t="s">
        <v>867</v>
      </c>
      <c r="B861" t="s">
        <v>5</v>
      </c>
      <c r="C861" s="1">
        <v>0.66087962962962965</v>
      </c>
      <c r="D861">
        <v>1</v>
      </c>
      <c r="E861" t="str">
        <f>MID(punkt_szczepień__3[[#This Row],[PESEL]],3,1)</f>
        <v>3</v>
      </c>
      <c r="F861">
        <f t="shared" si="13"/>
        <v>20</v>
      </c>
      <c r="G861" t="str">
        <f>MID(punkt_szczepień__3[[#This Row],[PESEL]],10,1)</f>
        <v>8</v>
      </c>
      <c r="H861" t="str">
        <f>IF(MOD(punkt_szczepień__3[[#This Row],[l. płeć]],2)=1,"M","K")</f>
        <v>K</v>
      </c>
      <c r="I861">
        <f>IF(punkt_szczepień__3[[#This Row],[RODZAJ SZCZEPIONKI]]="Johnson&amp;Johnson",1,IF(punkt_szczepień__3[[#This Row],[KTÓRA DAWKA ]]=2,1,0))</f>
        <v>1</v>
      </c>
      <c r="J861">
        <f>HOUR(punkt_szczepień__3[[#This Row],[GODZINA ZASZCZEPIENIA]])</f>
        <v>15</v>
      </c>
      <c r="K861">
        <f>punkt_szczepień__3[[#This Row],[godz]]-7</f>
        <v>8</v>
      </c>
      <c r="L861">
        <f>VALUE(MID(punkt_szczepień__3[[#This Row],[PESEL]],1,1))</f>
        <v>0</v>
      </c>
    </row>
    <row r="862" spans="1:12" x14ac:dyDescent="0.25">
      <c r="A862" t="s">
        <v>868</v>
      </c>
      <c r="B862" t="s">
        <v>5</v>
      </c>
      <c r="C862" s="1">
        <v>0.66116898148148151</v>
      </c>
      <c r="D862">
        <v>1</v>
      </c>
      <c r="E862" t="str">
        <f>MID(punkt_szczepień__3[[#This Row],[PESEL]],3,1)</f>
        <v>0</v>
      </c>
      <c r="F862">
        <f t="shared" si="13"/>
        <v>19</v>
      </c>
      <c r="G862" t="str">
        <f>MID(punkt_szczepień__3[[#This Row],[PESEL]],10,1)</f>
        <v>2</v>
      </c>
      <c r="H862" t="str">
        <f>IF(MOD(punkt_szczepień__3[[#This Row],[l. płeć]],2)=1,"M","K")</f>
        <v>K</v>
      </c>
      <c r="I862">
        <f>IF(punkt_szczepień__3[[#This Row],[RODZAJ SZCZEPIONKI]]="Johnson&amp;Johnson",1,IF(punkt_szczepień__3[[#This Row],[KTÓRA DAWKA ]]=2,1,0))</f>
        <v>1</v>
      </c>
      <c r="J862">
        <f>HOUR(punkt_szczepień__3[[#This Row],[GODZINA ZASZCZEPIENIA]])</f>
        <v>15</v>
      </c>
      <c r="K862">
        <f>punkt_szczepień__3[[#This Row],[godz]]-7</f>
        <v>8</v>
      </c>
      <c r="L862">
        <f>VALUE(MID(punkt_szczepień__3[[#This Row],[PESEL]],1,1))</f>
        <v>3</v>
      </c>
    </row>
    <row r="863" spans="1:12" x14ac:dyDescent="0.25">
      <c r="A863" t="s">
        <v>869</v>
      </c>
      <c r="B863" t="s">
        <v>4</v>
      </c>
      <c r="C863" s="1">
        <v>0.66174768518518523</v>
      </c>
      <c r="D863">
        <v>2</v>
      </c>
      <c r="E863" t="str">
        <f>MID(punkt_szczepień__3[[#This Row],[PESEL]],3,1)</f>
        <v>2</v>
      </c>
      <c r="F863">
        <f t="shared" si="13"/>
        <v>20</v>
      </c>
      <c r="G863" t="str">
        <f>MID(punkt_szczepień__3[[#This Row],[PESEL]],10,1)</f>
        <v>3</v>
      </c>
      <c r="H863" t="str">
        <f>IF(MOD(punkt_szczepień__3[[#This Row],[l. płeć]],2)=1,"M","K")</f>
        <v>M</v>
      </c>
      <c r="I863">
        <f>IF(punkt_szczepień__3[[#This Row],[RODZAJ SZCZEPIONKI]]="Johnson&amp;Johnson",1,IF(punkt_szczepień__3[[#This Row],[KTÓRA DAWKA ]]=2,1,0))</f>
        <v>1</v>
      </c>
      <c r="J863">
        <f>HOUR(punkt_szczepień__3[[#This Row],[GODZINA ZASZCZEPIENIA]])</f>
        <v>15</v>
      </c>
      <c r="K863">
        <f>punkt_szczepień__3[[#This Row],[godz]]-7</f>
        <v>8</v>
      </c>
      <c r="L863">
        <f>VALUE(MID(punkt_szczepień__3[[#This Row],[PESEL]],1,1))</f>
        <v>0</v>
      </c>
    </row>
    <row r="864" spans="1:12" x14ac:dyDescent="0.25">
      <c r="A864" t="s">
        <v>870</v>
      </c>
      <c r="B864" t="s">
        <v>6</v>
      </c>
      <c r="C864" s="1">
        <v>0.66203703703703709</v>
      </c>
      <c r="D864">
        <v>1</v>
      </c>
      <c r="E864" t="str">
        <f>MID(punkt_szczepień__3[[#This Row],[PESEL]],3,1)</f>
        <v>2</v>
      </c>
      <c r="F864">
        <f t="shared" si="13"/>
        <v>20</v>
      </c>
      <c r="G864" t="str">
        <f>MID(punkt_szczepień__3[[#This Row],[PESEL]],10,1)</f>
        <v>8</v>
      </c>
      <c r="H864" t="str">
        <f>IF(MOD(punkt_szczepień__3[[#This Row],[l. płeć]],2)=1,"M","K")</f>
        <v>K</v>
      </c>
      <c r="I864">
        <f>IF(punkt_szczepień__3[[#This Row],[RODZAJ SZCZEPIONKI]]="Johnson&amp;Johnson",1,IF(punkt_szczepień__3[[#This Row],[KTÓRA DAWKA ]]=2,1,0))</f>
        <v>0</v>
      </c>
      <c r="J864">
        <f>HOUR(punkt_szczepień__3[[#This Row],[GODZINA ZASZCZEPIENIA]])</f>
        <v>15</v>
      </c>
      <c r="K864">
        <f>punkt_szczepień__3[[#This Row],[godz]]-7</f>
        <v>8</v>
      </c>
      <c r="L864">
        <f>VALUE(MID(punkt_szczepień__3[[#This Row],[PESEL]],1,1))</f>
        <v>0</v>
      </c>
    </row>
    <row r="865" spans="1:12" x14ac:dyDescent="0.25">
      <c r="A865" t="s">
        <v>871</v>
      </c>
      <c r="B865" t="s">
        <v>5</v>
      </c>
      <c r="C865" s="1">
        <v>0.66232638888888884</v>
      </c>
      <c r="D865">
        <v>1</v>
      </c>
      <c r="E865" t="str">
        <f>MID(punkt_szczepień__3[[#This Row],[PESEL]],3,1)</f>
        <v>0</v>
      </c>
      <c r="F865">
        <f t="shared" si="13"/>
        <v>19</v>
      </c>
      <c r="G865" t="str">
        <f>MID(punkt_szczepień__3[[#This Row],[PESEL]],10,1)</f>
        <v>1</v>
      </c>
      <c r="H865" t="str">
        <f>IF(MOD(punkt_szczepień__3[[#This Row],[l. płeć]],2)=1,"M","K")</f>
        <v>M</v>
      </c>
      <c r="I865">
        <f>IF(punkt_szczepień__3[[#This Row],[RODZAJ SZCZEPIONKI]]="Johnson&amp;Johnson",1,IF(punkt_szczepień__3[[#This Row],[KTÓRA DAWKA ]]=2,1,0))</f>
        <v>1</v>
      </c>
      <c r="J865">
        <f>HOUR(punkt_szczepień__3[[#This Row],[GODZINA ZASZCZEPIENIA]])</f>
        <v>15</v>
      </c>
      <c r="K865">
        <f>punkt_szczepień__3[[#This Row],[godz]]-7</f>
        <v>8</v>
      </c>
      <c r="L865">
        <f>VALUE(MID(punkt_szczepień__3[[#This Row],[PESEL]],1,1))</f>
        <v>9</v>
      </c>
    </row>
    <row r="866" spans="1:12" x14ac:dyDescent="0.25">
      <c r="A866" t="s">
        <v>872</v>
      </c>
      <c r="B866" t="s">
        <v>6</v>
      </c>
      <c r="C866" s="1">
        <v>0.66290509259259256</v>
      </c>
      <c r="D866">
        <v>2</v>
      </c>
      <c r="E866" t="str">
        <f>MID(punkt_szczepień__3[[#This Row],[PESEL]],3,1)</f>
        <v>2</v>
      </c>
      <c r="F866">
        <f t="shared" si="13"/>
        <v>20</v>
      </c>
      <c r="G866" t="str">
        <f>MID(punkt_szczepień__3[[#This Row],[PESEL]],10,1)</f>
        <v>8</v>
      </c>
      <c r="H866" t="str">
        <f>IF(MOD(punkt_szczepień__3[[#This Row],[l. płeć]],2)=1,"M","K")</f>
        <v>K</v>
      </c>
      <c r="I866">
        <f>IF(punkt_szczepień__3[[#This Row],[RODZAJ SZCZEPIONKI]]="Johnson&amp;Johnson",1,IF(punkt_szczepień__3[[#This Row],[KTÓRA DAWKA ]]=2,1,0))</f>
        <v>1</v>
      </c>
      <c r="J866">
        <f>HOUR(punkt_szczepień__3[[#This Row],[GODZINA ZASZCZEPIENIA]])</f>
        <v>15</v>
      </c>
      <c r="K866">
        <f>punkt_szczepień__3[[#This Row],[godz]]-7</f>
        <v>8</v>
      </c>
      <c r="L866">
        <f>VALUE(MID(punkt_szczepień__3[[#This Row],[PESEL]],1,1))</f>
        <v>0</v>
      </c>
    </row>
    <row r="867" spans="1:12" x14ac:dyDescent="0.25">
      <c r="A867" t="s">
        <v>873</v>
      </c>
      <c r="B867" t="s">
        <v>6</v>
      </c>
      <c r="C867" s="1">
        <v>0.66319444444444442</v>
      </c>
      <c r="D867">
        <v>1</v>
      </c>
      <c r="E867" t="str">
        <f>MID(punkt_szczepień__3[[#This Row],[PESEL]],3,1)</f>
        <v>0</v>
      </c>
      <c r="F867">
        <f t="shared" si="13"/>
        <v>19</v>
      </c>
      <c r="G867" t="str">
        <f>MID(punkt_szczepień__3[[#This Row],[PESEL]],10,1)</f>
        <v>4</v>
      </c>
      <c r="H867" t="str">
        <f>IF(MOD(punkt_szczepień__3[[#This Row],[l. płeć]],2)=1,"M","K")</f>
        <v>K</v>
      </c>
      <c r="I867">
        <f>IF(punkt_szczepień__3[[#This Row],[RODZAJ SZCZEPIONKI]]="Johnson&amp;Johnson",1,IF(punkt_szczepień__3[[#This Row],[KTÓRA DAWKA ]]=2,1,0))</f>
        <v>0</v>
      </c>
      <c r="J867">
        <f>HOUR(punkt_szczepień__3[[#This Row],[GODZINA ZASZCZEPIENIA]])</f>
        <v>15</v>
      </c>
      <c r="K867">
        <f>punkt_szczepień__3[[#This Row],[godz]]-7</f>
        <v>8</v>
      </c>
      <c r="L867">
        <f>VALUE(MID(punkt_szczepień__3[[#This Row],[PESEL]],1,1))</f>
        <v>5</v>
      </c>
    </row>
    <row r="868" spans="1:12" x14ac:dyDescent="0.25">
      <c r="A868" t="s">
        <v>874</v>
      </c>
      <c r="B868" t="s">
        <v>6</v>
      </c>
      <c r="C868" s="1">
        <v>0.66348379629629628</v>
      </c>
      <c r="D868">
        <v>1</v>
      </c>
      <c r="E868" t="str">
        <f>MID(punkt_szczepień__3[[#This Row],[PESEL]],3,1)</f>
        <v>0</v>
      </c>
      <c r="F868">
        <f t="shared" si="13"/>
        <v>19</v>
      </c>
      <c r="G868" t="str">
        <f>MID(punkt_szczepień__3[[#This Row],[PESEL]],10,1)</f>
        <v>2</v>
      </c>
      <c r="H868" t="str">
        <f>IF(MOD(punkt_szczepień__3[[#This Row],[l. płeć]],2)=1,"M","K")</f>
        <v>K</v>
      </c>
      <c r="I868">
        <f>IF(punkt_szczepień__3[[#This Row],[RODZAJ SZCZEPIONKI]]="Johnson&amp;Johnson",1,IF(punkt_szczepień__3[[#This Row],[KTÓRA DAWKA ]]=2,1,0))</f>
        <v>0</v>
      </c>
      <c r="J868">
        <f>HOUR(punkt_szczepień__3[[#This Row],[GODZINA ZASZCZEPIENIA]])</f>
        <v>15</v>
      </c>
      <c r="K868">
        <f>punkt_szczepień__3[[#This Row],[godz]]-7</f>
        <v>8</v>
      </c>
      <c r="L868">
        <f>VALUE(MID(punkt_szczepień__3[[#This Row],[PESEL]],1,1))</f>
        <v>7</v>
      </c>
    </row>
    <row r="869" spans="1:12" x14ac:dyDescent="0.25">
      <c r="A869" t="s">
        <v>875</v>
      </c>
      <c r="B869" t="s">
        <v>5</v>
      </c>
      <c r="C869" s="1">
        <v>0.66377314814814814</v>
      </c>
      <c r="D869">
        <v>1</v>
      </c>
      <c r="E869" t="str">
        <f>MID(punkt_szczepień__3[[#This Row],[PESEL]],3,1)</f>
        <v>0</v>
      </c>
      <c r="F869">
        <f t="shared" si="13"/>
        <v>19</v>
      </c>
      <c r="G869" t="str">
        <f>MID(punkt_szczepień__3[[#This Row],[PESEL]],10,1)</f>
        <v>2</v>
      </c>
      <c r="H869" t="str">
        <f>IF(MOD(punkt_szczepień__3[[#This Row],[l. płeć]],2)=1,"M","K")</f>
        <v>K</v>
      </c>
      <c r="I869">
        <f>IF(punkt_szczepień__3[[#This Row],[RODZAJ SZCZEPIONKI]]="Johnson&amp;Johnson",1,IF(punkt_szczepień__3[[#This Row],[KTÓRA DAWKA ]]=2,1,0))</f>
        <v>1</v>
      </c>
      <c r="J869">
        <f>HOUR(punkt_szczepień__3[[#This Row],[GODZINA ZASZCZEPIENIA]])</f>
        <v>15</v>
      </c>
      <c r="K869">
        <f>punkt_szczepień__3[[#This Row],[godz]]-7</f>
        <v>8</v>
      </c>
      <c r="L869">
        <f>VALUE(MID(punkt_szczepień__3[[#This Row],[PESEL]],1,1))</f>
        <v>6</v>
      </c>
    </row>
    <row r="870" spans="1:12" x14ac:dyDescent="0.25">
      <c r="A870" t="s">
        <v>876</v>
      </c>
      <c r="B870" t="s">
        <v>4</v>
      </c>
      <c r="C870" s="1">
        <v>0.6640625</v>
      </c>
      <c r="D870">
        <v>1</v>
      </c>
      <c r="E870" t="str">
        <f>MID(punkt_szczepień__3[[#This Row],[PESEL]],3,1)</f>
        <v>1</v>
      </c>
      <c r="F870">
        <f t="shared" si="13"/>
        <v>19</v>
      </c>
      <c r="G870" t="str">
        <f>MID(punkt_szczepień__3[[#This Row],[PESEL]],10,1)</f>
        <v>5</v>
      </c>
      <c r="H870" t="str">
        <f>IF(MOD(punkt_szczepień__3[[#This Row],[l. płeć]],2)=1,"M","K")</f>
        <v>M</v>
      </c>
      <c r="I870">
        <f>IF(punkt_szczepień__3[[#This Row],[RODZAJ SZCZEPIONKI]]="Johnson&amp;Johnson",1,IF(punkt_szczepień__3[[#This Row],[KTÓRA DAWKA ]]=2,1,0))</f>
        <v>0</v>
      </c>
      <c r="J870">
        <f>HOUR(punkt_szczepień__3[[#This Row],[GODZINA ZASZCZEPIENIA]])</f>
        <v>15</v>
      </c>
      <c r="K870">
        <f>punkt_szczepień__3[[#This Row],[godz]]-7</f>
        <v>8</v>
      </c>
      <c r="L870">
        <f>VALUE(MID(punkt_szczepień__3[[#This Row],[PESEL]],1,1))</f>
        <v>5</v>
      </c>
    </row>
    <row r="871" spans="1:12" x14ac:dyDescent="0.25">
      <c r="A871" t="s">
        <v>877</v>
      </c>
      <c r="B871" t="s">
        <v>5</v>
      </c>
      <c r="C871" s="1">
        <v>0.66435185185185186</v>
      </c>
      <c r="D871">
        <v>1</v>
      </c>
      <c r="E871" t="str">
        <f>MID(punkt_szczepień__3[[#This Row],[PESEL]],3,1)</f>
        <v>0</v>
      </c>
      <c r="F871">
        <f t="shared" si="13"/>
        <v>19</v>
      </c>
      <c r="G871" t="str">
        <f>MID(punkt_szczepień__3[[#This Row],[PESEL]],10,1)</f>
        <v>7</v>
      </c>
      <c r="H871" t="str">
        <f>IF(MOD(punkt_szczepień__3[[#This Row],[l. płeć]],2)=1,"M","K")</f>
        <v>M</v>
      </c>
      <c r="I871">
        <f>IF(punkt_szczepień__3[[#This Row],[RODZAJ SZCZEPIONKI]]="Johnson&amp;Johnson",1,IF(punkt_szczepień__3[[#This Row],[KTÓRA DAWKA ]]=2,1,0))</f>
        <v>1</v>
      </c>
      <c r="J871">
        <f>HOUR(punkt_szczepień__3[[#This Row],[GODZINA ZASZCZEPIENIA]])</f>
        <v>15</v>
      </c>
      <c r="K871">
        <f>punkt_szczepień__3[[#This Row],[godz]]-7</f>
        <v>8</v>
      </c>
      <c r="L871">
        <f>VALUE(MID(punkt_szczepień__3[[#This Row],[PESEL]],1,1))</f>
        <v>8</v>
      </c>
    </row>
    <row r="872" spans="1:12" x14ac:dyDescent="0.25">
      <c r="A872" t="s">
        <v>878</v>
      </c>
      <c r="B872" t="s">
        <v>5</v>
      </c>
      <c r="C872" s="1">
        <v>0.66464120370370372</v>
      </c>
      <c r="D872">
        <v>1</v>
      </c>
      <c r="E872" t="str">
        <f>MID(punkt_szczepień__3[[#This Row],[PESEL]],3,1)</f>
        <v>0</v>
      </c>
      <c r="F872">
        <f t="shared" si="13"/>
        <v>19</v>
      </c>
      <c r="G872" t="str">
        <f>MID(punkt_szczepień__3[[#This Row],[PESEL]],10,1)</f>
        <v>4</v>
      </c>
      <c r="H872" t="str">
        <f>IF(MOD(punkt_szczepień__3[[#This Row],[l. płeć]],2)=1,"M","K")</f>
        <v>K</v>
      </c>
      <c r="I872">
        <f>IF(punkt_szczepień__3[[#This Row],[RODZAJ SZCZEPIONKI]]="Johnson&amp;Johnson",1,IF(punkt_szczepień__3[[#This Row],[KTÓRA DAWKA ]]=2,1,0))</f>
        <v>1</v>
      </c>
      <c r="J872">
        <f>HOUR(punkt_szczepień__3[[#This Row],[GODZINA ZASZCZEPIENIA]])</f>
        <v>15</v>
      </c>
      <c r="K872">
        <f>punkt_szczepień__3[[#This Row],[godz]]-7</f>
        <v>8</v>
      </c>
      <c r="L872">
        <f>VALUE(MID(punkt_szczepień__3[[#This Row],[PESEL]],1,1))</f>
        <v>8</v>
      </c>
    </row>
    <row r="873" spans="1:12" x14ac:dyDescent="0.25">
      <c r="A873" t="s">
        <v>879</v>
      </c>
      <c r="B873" t="s">
        <v>4</v>
      </c>
      <c r="C873" s="1">
        <v>0.66493055555555558</v>
      </c>
      <c r="D873">
        <v>1</v>
      </c>
      <c r="E873" t="str">
        <f>MID(punkt_szczepień__3[[#This Row],[PESEL]],3,1)</f>
        <v>0</v>
      </c>
      <c r="F873">
        <f t="shared" si="13"/>
        <v>19</v>
      </c>
      <c r="G873" t="str">
        <f>MID(punkt_szczepień__3[[#This Row],[PESEL]],10,1)</f>
        <v>7</v>
      </c>
      <c r="H873" t="str">
        <f>IF(MOD(punkt_szczepień__3[[#This Row],[l. płeć]],2)=1,"M","K")</f>
        <v>M</v>
      </c>
      <c r="I873">
        <f>IF(punkt_szczepień__3[[#This Row],[RODZAJ SZCZEPIONKI]]="Johnson&amp;Johnson",1,IF(punkt_szczepień__3[[#This Row],[KTÓRA DAWKA ]]=2,1,0))</f>
        <v>0</v>
      </c>
      <c r="J873">
        <f>HOUR(punkt_szczepień__3[[#This Row],[GODZINA ZASZCZEPIENIA]])</f>
        <v>15</v>
      </c>
      <c r="K873">
        <f>punkt_szczepień__3[[#This Row],[godz]]-7</f>
        <v>8</v>
      </c>
      <c r="L873">
        <f>VALUE(MID(punkt_szczepień__3[[#This Row],[PESEL]],1,1))</f>
        <v>6</v>
      </c>
    </row>
    <row r="874" spans="1:12" x14ac:dyDescent="0.25">
      <c r="A874" t="s">
        <v>880</v>
      </c>
      <c r="B874" t="s">
        <v>4</v>
      </c>
      <c r="C874" s="1">
        <v>0.6655092592592593</v>
      </c>
      <c r="D874">
        <v>2</v>
      </c>
      <c r="E874" t="str">
        <f>MID(punkt_szczepień__3[[#This Row],[PESEL]],3,1)</f>
        <v>1</v>
      </c>
      <c r="F874">
        <f t="shared" si="13"/>
        <v>19</v>
      </c>
      <c r="G874" t="str">
        <f>MID(punkt_szczepień__3[[#This Row],[PESEL]],10,1)</f>
        <v>1</v>
      </c>
      <c r="H874" t="str">
        <f>IF(MOD(punkt_szczepień__3[[#This Row],[l. płeć]],2)=1,"M","K")</f>
        <v>M</v>
      </c>
      <c r="I874">
        <f>IF(punkt_szczepień__3[[#This Row],[RODZAJ SZCZEPIONKI]]="Johnson&amp;Johnson",1,IF(punkt_szczepień__3[[#This Row],[KTÓRA DAWKA ]]=2,1,0))</f>
        <v>1</v>
      </c>
      <c r="J874">
        <f>HOUR(punkt_szczepień__3[[#This Row],[GODZINA ZASZCZEPIENIA]])</f>
        <v>15</v>
      </c>
      <c r="K874">
        <f>punkt_szczepień__3[[#This Row],[godz]]-7</f>
        <v>8</v>
      </c>
      <c r="L874">
        <f>VALUE(MID(punkt_szczepień__3[[#This Row],[PESEL]],1,1))</f>
        <v>6</v>
      </c>
    </row>
    <row r="875" spans="1:12" x14ac:dyDescent="0.25">
      <c r="A875" t="s">
        <v>881</v>
      </c>
      <c r="B875" t="s">
        <v>4</v>
      </c>
      <c r="C875" s="1">
        <v>0.66608796296296291</v>
      </c>
      <c r="D875">
        <v>2</v>
      </c>
      <c r="E875" t="str">
        <f>MID(punkt_szczepień__3[[#This Row],[PESEL]],3,1)</f>
        <v>0</v>
      </c>
      <c r="F875">
        <f t="shared" si="13"/>
        <v>19</v>
      </c>
      <c r="G875" t="str">
        <f>MID(punkt_szczepień__3[[#This Row],[PESEL]],10,1)</f>
        <v>9</v>
      </c>
      <c r="H875" t="str">
        <f>IF(MOD(punkt_szczepień__3[[#This Row],[l. płeć]],2)=1,"M","K")</f>
        <v>M</v>
      </c>
      <c r="I875">
        <f>IF(punkt_szczepień__3[[#This Row],[RODZAJ SZCZEPIONKI]]="Johnson&amp;Johnson",1,IF(punkt_szczepień__3[[#This Row],[KTÓRA DAWKA ]]=2,1,0))</f>
        <v>1</v>
      </c>
      <c r="J875">
        <f>HOUR(punkt_szczepień__3[[#This Row],[GODZINA ZASZCZEPIENIA]])</f>
        <v>15</v>
      </c>
      <c r="K875">
        <f>punkt_szczepień__3[[#This Row],[godz]]-7</f>
        <v>8</v>
      </c>
      <c r="L875">
        <f>VALUE(MID(punkt_szczepień__3[[#This Row],[PESEL]],1,1))</f>
        <v>4</v>
      </c>
    </row>
    <row r="876" spans="1:12" x14ac:dyDescent="0.25">
      <c r="A876" t="s">
        <v>882</v>
      </c>
      <c r="B876" t="s">
        <v>5</v>
      </c>
      <c r="C876" s="1">
        <v>0.66637731481481477</v>
      </c>
      <c r="D876">
        <v>1</v>
      </c>
      <c r="E876" t="str">
        <f>MID(punkt_szczepień__3[[#This Row],[PESEL]],3,1)</f>
        <v>1</v>
      </c>
      <c r="F876">
        <f t="shared" si="13"/>
        <v>19</v>
      </c>
      <c r="G876" t="str">
        <f>MID(punkt_szczepień__3[[#This Row],[PESEL]],10,1)</f>
        <v>8</v>
      </c>
      <c r="H876" t="str">
        <f>IF(MOD(punkt_szczepień__3[[#This Row],[l. płeć]],2)=1,"M","K")</f>
        <v>K</v>
      </c>
      <c r="I876">
        <f>IF(punkt_szczepień__3[[#This Row],[RODZAJ SZCZEPIONKI]]="Johnson&amp;Johnson",1,IF(punkt_szczepień__3[[#This Row],[KTÓRA DAWKA ]]=2,1,0))</f>
        <v>1</v>
      </c>
      <c r="J876">
        <f>HOUR(punkt_szczepień__3[[#This Row],[GODZINA ZASZCZEPIENIA]])</f>
        <v>15</v>
      </c>
      <c r="K876">
        <f>punkt_szczepień__3[[#This Row],[godz]]-7</f>
        <v>8</v>
      </c>
      <c r="L876">
        <f>VALUE(MID(punkt_szczepień__3[[#This Row],[PESEL]],1,1))</f>
        <v>5</v>
      </c>
    </row>
    <row r="877" spans="1:12" x14ac:dyDescent="0.25">
      <c r="A877" t="s">
        <v>883</v>
      </c>
      <c r="B877" t="s">
        <v>6</v>
      </c>
      <c r="C877" s="1">
        <v>0.66666666666666663</v>
      </c>
      <c r="D877">
        <v>1</v>
      </c>
      <c r="E877" t="str">
        <f>MID(punkt_szczepień__3[[#This Row],[PESEL]],3,1)</f>
        <v>1</v>
      </c>
      <c r="F877">
        <f t="shared" si="13"/>
        <v>19</v>
      </c>
      <c r="G877" t="str">
        <f>MID(punkt_szczepień__3[[#This Row],[PESEL]],10,1)</f>
        <v>4</v>
      </c>
      <c r="H877" t="str">
        <f>IF(MOD(punkt_szczepień__3[[#This Row],[l. płeć]],2)=1,"M","K")</f>
        <v>K</v>
      </c>
      <c r="I877">
        <f>IF(punkt_szczepień__3[[#This Row],[RODZAJ SZCZEPIONKI]]="Johnson&amp;Johnson",1,IF(punkt_szczepień__3[[#This Row],[KTÓRA DAWKA ]]=2,1,0))</f>
        <v>0</v>
      </c>
      <c r="J877">
        <f>HOUR(punkt_szczepień__3[[#This Row],[GODZINA ZASZCZEPIENIA]])</f>
        <v>16</v>
      </c>
      <c r="K877">
        <f>punkt_szczepień__3[[#This Row],[godz]]-7</f>
        <v>9</v>
      </c>
      <c r="L877">
        <f>VALUE(MID(punkt_szczepień__3[[#This Row],[PESEL]],1,1))</f>
        <v>8</v>
      </c>
    </row>
    <row r="878" spans="1:12" x14ac:dyDescent="0.25">
      <c r="A878" t="s">
        <v>884</v>
      </c>
      <c r="B878" t="s">
        <v>5</v>
      </c>
      <c r="C878" s="1">
        <v>0.66695601851851849</v>
      </c>
      <c r="D878">
        <v>1</v>
      </c>
      <c r="E878" t="str">
        <f>MID(punkt_szczepień__3[[#This Row],[PESEL]],3,1)</f>
        <v>1</v>
      </c>
      <c r="F878">
        <f t="shared" si="13"/>
        <v>19</v>
      </c>
      <c r="G878" t="str">
        <f>MID(punkt_szczepień__3[[#This Row],[PESEL]],10,1)</f>
        <v>9</v>
      </c>
      <c r="H878" t="str">
        <f>IF(MOD(punkt_szczepień__3[[#This Row],[l. płeć]],2)=1,"M","K")</f>
        <v>M</v>
      </c>
      <c r="I878">
        <f>IF(punkt_szczepień__3[[#This Row],[RODZAJ SZCZEPIONKI]]="Johnson&amp;Johnson",1,IF(punkt_szczepień__3[[#This Row],[KTÓRA DAWKA ]]=2,1,0))</f>
        <v>1</v>
      </c>
      <c r="J878">
        <f>HOUR(punkt_szczepień__3[[#This Row],[GODZINA ZASZCZEPIENIA]])</f>
        <v>16</v>
      </c>
      <c r="K878">
        <f>punkt_szczepień__3[[#This Row],[godz]]-7</f>
        <v>9</v>
      </c>
      <c r="L878">
        <f>VALUE(MID(punkt_szczepień__3[[#This Row],[PESEL]],1,1))</f>
        <v>7</v>
      </c>
    </row>
    <row r="879" spans="1:12" x14ac:dyDescent="0.25">
      <c r="A879" t="s">
        <v>885</v>
      </c>
      <c r="B879" t="s">
        <v>5</v>
      </c>
      <c r="C879" s="1">
        <v>0.66724537037037035</v>
      </c>
      <c r="D879">
        <v>1</v>
      </c>
      <c r="E879" t="str">
        <f>MID(punkt_szczepień__3[[#This Row],[PESEL]],3,1)</f>
        <v>0</v>
      </c>
      <c r="F879">
        <f t="shared" si="13"/>
        <v>19</v>
      </c>
      <c r="G879" t="str">
        <f>MID(punkt_szczepień__3[[#This Row],[PESEL]],10,1)</f>
        <v>8</v>
      </c>
      <c r="H879" t="str">
        <f>IF(MOD(punkt_szczepień__3[[#This Row],[l. płeć]],2)=1,"M","K")</f>
        <v>K</v>
      </c>
      <c r="I879">
        <f>IF(punkt_szczepień__3[[#This Row],[RODZAJ SZCZEPIONKI]]="Johnson&amp;Johnson",1,IF(punkt_szczepień__3[[#This Row],[KTÓRA DAWKA ]]=2,1,0))</f>
        <v>1</v>
      </c>
      <c r="J879">
        <f>HOUR(punkt_szczepień__3[[#This Row],[GODZINA ZASZCZEPIENIA]])</f>
        <v>16</v>
      </c>
      <c r="K879">
        <f>punkt_szczepień__3[[#This Row],[godz]]-7</f>
        <v>9</v>
      </c>
      <c r="L879">
        <f>VALUE(MID(punkt_szczepień__3[[#This Row],[PESEL]],1,1))</f>
        <v>7</v>
      </c>
    </row>
    <row r="880" spans="1:12" x14ac:dyDescent="0.25">
      <c r="A880" t="s">
        <v>886</v>
      </c>
      <c r="B880" t="s">
        <v>4</v>
      </c>
      <c r="C880" s="1">
        <v>0.66753472222222221</v>
      </c>
      <c r="D880">
        <v>1</v>
      </c>
      <c r="E880" t="str">
        <f>MID(punkt_szczepień__3[[#This Row],[PESEL]],3,1)</f>
        <v>0</v>
      </c>
      <c r="F880">
        <f t="shared" si="13"/>
        <v>19</v>
      </c>
      <c r="G880" t="str">
        <f>MID(punkt_szczepień__3[[#This Row],[PESEL]],10,1)</f>
        <v>4</v>
      </c>
      <c r="H880" t="str">
        <f>IF(MOD(punkt_szczepień__3[[#This Row],[l. płeć]],2)=1,"M","K")</f>
        <v>K</v>
      </c>
      <c r="I880">
        <f>IF(punkt_szczepień__3[[#This Row],[RODZAJ SZCZEPIONKI]]="Johnson&amp;Johnson",1,IF(punkt_szczepień__3[[#This Row],[KTÓRA DAWKA ]]=2,1,0))</f>
        <v>0</v>
      </c>
      <c r="J880">
        <f>HOUR(punkt_szczepień__3[[#This Row],[GODZINA ZASZCZEPIENIA]])</f>
        <v>16</v>
      </c>
      <c r="K880">
        <f>punkt_szczepień__3[[#This Row],[godz]]-7</f>
        <v>9</v>
      </c>
      <c r="L880">
        <f>VALUE(MID(punkt_szczepień__3[[#This Row],[PESEL]],1,1))</f>
        <v>3</v>
      </c>
    </row>
    <row r="881" spans="1:12" x14ac:dyDescent="0.25">
      <c r="A881" t="s">
        <v>887</v>
      </c>
      <c r="B881" t="s">
        <v>4</v>
      </c>
      <c r="C881" s="1">
        <v>0.66782407407407407</v>
      </c>
      <c r="D881">
        <v>1</v>
      </c>
      <c r="E881" t="str">
        <f>MID(punkt_szczepień__3[[#This Row],[PESEL]],3,1)</f>
        <v>1</v>
      </c>
      <c r="F881">
        <f t="shared" si="13"/>
        <v>19</v>
      </c>
      <c r="G881" t="str">
        <f>MID(punkt_szczepień__3[[#This Row],[PESEL]],10,1)</f>
        <v>9</v>
      </c>
      <c r="H881" t="str">
        <f>IF(MOD(punkt_szczepień__3[[#This Row],[l. płeć]],2)=1,"M","K")</f>
        <v>M</v>
      </c>
      <c r="I881">
        <f>IF(punkt_szczepień__3[[#This Row],[RODZAJ SZCZEPIONKI]]="Johnson&amp;Johnson",1,IF(punkt_szczepień__3[[#This Row],[KTÓRA DAWKA ]]=2,1,0))</f>
        <v>0</v>
      </c>
      <c r="J881">
        <f>HOUR(punkt_szczepień__3[[#This Row],[GODZINA ZASZCZEPIENIA]])</f>
        <v>16</v>
      </c>
      <c r="K881">
        <f>punkt_szczepień__3[[#This Row],[godz]]-7</f>
        <v>9</v>
      </c>
      <c r="L881">
        <f>VALUE(MID(punkt_szczepień__3[[#This Row],[PESEL]],1,1))</f>
        <v>6</v>
      </c>
    </row>
    <row r="882" spans="1:12" x14ac:dyDescent="0.25">
      <c r="A882" t="s">
        <v>888</v>
      </c>
      <c r="B882" t="s">
        <v>7</v>
      </c>
      <c r="C882" s="1">
        <v>0.66840277777777779</v>
      </c>
      <c r="D882">
        <v>2</v>
      </c>
      <c r="E882" t="str">
        <f>MID(punkt_szczepień__3[[#This Row],[PESEL]],3,1)</f>
        <v>1</v>
      </c>
      <c r="F882">
        <f t="shared" si="13"/>
        <v>19</v>
      </c>
      <c r="G882" t="str">
        <f>MID(punkt_szczepień__3[[#This Row],[PESEL]],10,1)</f>
        <v>6</v>
      </c>
      <c r="H882" t="str">
        <f>IF(MOD(punkt_szczepień__3[[#This Row],[l. płeć]],2)=1,"M","K")</f>
        <v>K</v>
      </c>
      <c r="I882">
        <f>IF(punkt_szczepień__3[[#This Row],[RODZAJ SZCZEPIONKI]]="Johnson&amp;Johnson",1,IF(punkt_szczepień__3[[#This Row],[KTÓRA DAWKA ]]=2,1,0))</f>
        <v>1</v>
      </c>
      <c r="J882">
        <f>HOUR(punkt_szczepień__3[[#This Row],[GODZINA ZASZCZEPIENIA]])</f>
        <v>16</v>
      </c>
      <c r="K882">
        <f>punkt_szczepień__3[[#This Row],[godz]]-7</f>
        <v>9</v>
      </c>
      <c r="L882">
        <f>VALUE(MID(punkt_szczepień__3[[#This Row],[PESEL]],1,1))</f>
        <v>4</v>
      </c>
    </row>
    <row r="883" spans="1:12" x14ac:dyDescent="0.25">
      <c r="A883" t="s">
        <v>889</v>
      </c>
      <c r="B883" t="s">
        <v>5</v>
      </c>
      <c r="C883" s="1">
        <v>0.66869212962962965</v>
      </c>
      <c r="D883">
        <v>1</v>
      </c>
      <c r="E883" t="str">
        <f>MID(punkt_szczepień__3[[#This Row],[PESEL]],3,1)</f>
        <v>1</v>
      </c>
      <c r="F883">
        <f t="shared" si="13"/>
        <v>19</v>
      </c>
      <c r="G883" t="str">
        <f>MID(punkt_szczepień__3[[#This Row],[PESEL]],10,1)</f>
        <v>6</v>
      </c>
      <c r="H883" t="str">
        <f>IF(MOD(punkt_szczepień__3[[#This Row],[l. płeć]],2)=1,"M","K")</f>
        <v>K</v>
      </c>
      <c r="I883">
        <f>IF(punkt_szczepień__3[[#This Row],[RODZAJ SZCZEPIONKI]]="Johnson&amp;Johnson",1,IF(punkt_szczepień__3[[#This Row],[KTÓRA DAWKA ]]=2,1,0))</f>
        <v>1</v>
      </c>
      <c r="J883">
        <f>HOUR(punkt_szczepień__3[[#This Row],[GODZINA ZASZCZEPIENIA]])</f>
        <v>16</v>
      </c>
      <c r="K883">
        <f>punkt_szczepień__3[[#This Row],[godz]]-7</f>
        <v>9</v>
      </c>
      <c r="L883">
        <f>VALUE(MID(punkt_szczepień__3[[#This Row],[PESEL]],1,1))</f>
        <v>3</v>
      </c>
    </row>
    <row r="884" spans="1:12" x14ac:dyDescent="0.25">
      <c r="A884" t="s">
        <v>890</v>
      </c>
      <c r="B884" t="s">
        <v>4</v>
      </c>
      <c r="C884" s="1">
        <v>0.66927083333333337</v>
      </c>
      <c r="D884">
        <v>2</v>
      </c>
      <c r="E884" t="str">
        <f>MID(punkt_szczepień__3[[#This Row],[PESEL]],3,1)</f>
        <v>0</v>
      </c>
      <c r="F884">
        <f t="shared" si="13"/>
        <v>19</v>
      </c>
      <c r="G884" t="str">
        <f>MID(punkt_szczepień__3[[#This Row],[PESEL]],10,1)</f>
        <v>1</v>
      </c>
      <c r="H884" t="str">
        <f>IF(MOD(punkt_szczepień__3[[#This Row],[l. płeć]],2)=1,"M","K")</f>
        <v>M</v>
      </c>
      <c r="I884">
        <f>IF(punkt_szczepień__3[[#This Row],[RODZAJ SZCZEPIONKI]]="Johnson&amp;Johnson",1,IF(punkt_szczepień__3[[#This Row],[KTÓRA DAWKA ]]=2,1,0))</f>
        <v>1</v>
      </c>
      <c r="J884">
        <f>HOUR(punkt_szczepień__3[[#This Row],[GODZINA ZASZCZEPIENIA]])</f>
        <v>16</v>
      </c>
      <c r="K884">
        <f>punkt_szczepień__3[[#This Row],[godz]]-7</f>
        <v>9</v>
      </c>
      <c r="L884">
        <f>VALUE(MID(punkt_szczepień__3[[#This Row],[PESEL]],1,1))</f>
        <v>6</v>
      </c>
    </row>
    <row r="885" spans="1:12" x14ac:dyDescent="0.25">
      <c r="A885" t="s">
        <v>891</v>
      </c>
      <c r="B885" t="s">
        <v>5</v>
      </c>
      <c r="C885" s="1">
        <v>0.66956018518518523</v>
      </c>
      <c r="D885">
        <v>1</v>
      </c>
      <c r="E885" t="str">
        <f>MID(punkt_szczepień__3[[#This Row],[PESEL]],3,1)</f>
        <v>1</v>
      </c>
      <c r="F885">
        <f t="shared" si="13"/>
        <v>19</v>
      </c>
      <c r="G885" t="str">
        <f>MID(punkt_szczepień__3[[#This Row],[PESEL]],10,1)</f>
        <v>5</v>
      </c>
      <c r="H885" t="str">
        <f>IF(MOD(punkt_szczepień__3[[#This Row],[l. płeć]],2)=1,"M","K")</f>
        <v>M</v>
      </c>
      <c r="I885">
        <f>IF(punkt_szczepień__3[[#This Row],[RODZAJ SZCZEPIONKI]]="Johnson&amp;Johnson",1,IF(punkt_szczepień__3[[#This Row],[KTÓRA DAWKA ]]=2,1,0))</f>
        <v>1</v>
      </c>
      <c r="J885">
        <f>HOUR(punkt_szczepień__3[[#This Row],[GODZINA ZASZCZEPIENIA]])</f>
        <v>16</v>
      </c>
      <c r="K885">
        <f>punkt_szczepień__3[[#This Row],[godz]]-7</f>
        <v>9</v>
      </c>
      <c r="L885">
        <f>VALUE(MID(punkt_szczepień__3[[#This Row],[PESEL]],1,1))</f>
        <v>8</v>
      </c>
    </row>
    <row r="886" spans="1:12" x14ac:dyDescent="0.25">
      <c r="A886" t="s">
        <v>892</v>
      </c>
      <c r="B886" t="s">
        <v>4</v>
      </c>
      <c r="C886" s="1">
        <v>0.66984953703703709</v>
      </c>
      <c r="D886">
        <v>1</v>
      </c>
      <c r="E886" t="str">
        <f>MID(punkt_szczepień__3[[#This Row],[PESEL]],3,1)</f>
        <v>1</v>
      </c>
      <c r="F886">
        <f t="shared" si="13"/>
        <v>19</v>
      </c>
      <c r="G886" t="str">
        <f>MID(punkt_szczepień__3[[#This Row],[PESEL]],10,1)</f>
        <v>1</v>
      </c>
      <c r="H886" t="str">
        <f>IF(MOD(punkt_szczepień__3[[#This Row],[l. płeć]],2)=1,"M","K")</f>
        <v>M</v>
      </c>
      <c r="I886">
        <f>IF(punkt_szczepień__3[[#This Row],[RODZAJ SZCZEPIONKI]]="Johnson&amp;Johnson",1,IF(punkt_szczepień__3[[#This Row],[KTÓRA DAWKA ]]=2,1,0))</f>
        <v>0</v>
      </c>
      <c r="J886">
        <f>HOUR(punkt_szczepień__3[[#This Row],[GODZINA ZASZCZEPIENIA]])</f>
        <v>16</v>
      </c>
      <c r="K886">
        <f>punkt_szczepień__3[[#This Row],[godz]]-7</f>
        <v>9</v>
      </c>
      <c r="L886">
        <f>VALUE(MID(punkt_szczepień__3[[#This Row],[PESEL]],1,1))</f>
        <v>8</v>
      </c>
    </row>
    <row r="887" spans="1:12" x14ac:dyDescent="0.25">
      <c r="A887" t="s">
        <v>893</v>
      </c>
      <c r="B887" t="s">
        <v>6</v>
      </c>
      <c r="C887" s="1">
        <v>0.67013888888888884</v>
      </c>
      <c r="D887">
        <v>1</v>
      </c>
      <c r="E887" t="str">
        <f>MID(punkt_szczepień__3[[#This Row],[PESEL]],3,1)</f>
        <v>0</v>
      </c>
      <c r="F887">
        <f t="shared" si="13"/>
        <v>19</v>
      </c>
      <c r="G887" t="str">
        <f>MID(punkt_szczepień__3[[#This Row],[PESEL]],10,1)</f>
        <v>7</v>
      </c>
      <c r="H887" t="str">
        <f>IF(MOD(punkt_szczepień__3[[#This Row],[l. płeć]],2)=1,"M","K")</f>
        <v>M</v>
      </c>
      <c r="I887">
        <f>IF(punkt_szczepień__3[[#This Row],[RODZAJ SZCZEPIONKI]]="Johnson&amp;Johnson",1,IF(punkt_szczepień__3[[#This Row],[KTÓRA DAWKA ]]=2,1,0))</f>
        <v>0</v>
      </c>
      <c r="J887">
        <f>HOUR(punkt_szczepień__3[[#This Row],[GODZINA ZASZCZEPIENIA]])</f>
        <v>16</v>
      </c>
      <c r="K887">
        <f>punkt_szczepień__3[[#This Row],[godz]]-7</f>
        <v>9</v>
      </c>
      <c r="L887">
        <f>VALUE(MID(punkt_szczepień__3[[#This Row],[PESEL]],1,1))</f>
        <v>5</v>
      </c>
    </row>
    <row r="888" spans="1:12" x14ac:dyDescent="0.25">
      <c r="A888" t="s">
        <v>894</v>
      </c>
      <c r="B888" t="s">
        <v>6</v>
      </c>
      <c r="C888" s="1">
        <v>0.67071759259259256</v>
      </c>
      <c r="D888">
        <v>2</v>
      </c>
      <c r="E888" t="str">
        <f>MID(punkt_szczepień__3[[#This Row],[PESEL]],3,1)</f>
        <v>2</v>
      </c>
      <c r="F888">
        <f t="shared" si="13"/>
        <v>20</v>
      </c>
      <c r="G888" t="str">
        <f>MID(punkt_szczepień__3[[#This Row],[PESEL]],10,1)</f>
        <v>5</v>
      </c>
      <c r="H888" t="str">
        <f>IF(MOD(punkt_szczepień__3[[#This Row],[l. płeć]],2)=1,"M","K")</f>
        <v>M</v>
      </c>
      <c r="I888">
        <f>IF(punkt_szczepień__3[[#This Row],[RODZAJ SZCZEPIONKI]]="Johnson&amp;Johnson",1,IF(punkt_szczepień__3[[#This Row],[KTÓRA DAWKA ]]=2,1,0))</f>
        <v>1</v>
      </c>
      <c r="J888">
        <f>HOUR(punkt_szczepień__3[[#This Row],[GODZINA ZASZCZEPIENIA]])</f>
        <v>16</v>
      </c>
      <c r="K888">
        <f>punkt_szczepień__3[[#This Row],[godz]]-7</f>
        <v>9</v>
      </c>
      <c r="L888">
        <f>VALUE(MID(punkt_szczepień__3[[#This Row],[PESEL]],1,1))</f>
        <v>0</v>
      </c>
    </row>
    <row r="889" spans="1:12" x14ac:dyDescent="0.25">
      <c r="A889" t="s">
        <v>895</v>
      </c>
      <c r="B889" t="s">
        <v>7</v>
      </c>
      <c r="C889" s="1">
        <v>0.67129629629629628</v>
      </c>
      <c r="D889">
        <v>2</v>
      </c>
      <c r="E889" t="str">
        <f>MID(punkt_szczepień__3[[#This Row],[PESEL]],3,1)</f>
        <v>0</v>
      </c>
      <c r="F889">
        <f t="shared" si="13"/>
        <v>19</v>
      </c>
      <c r="G889" t="str">
        <f>MID(punkt_szczepień__3[[#This Row],[PESEL]],10,1)</f>
        <v>5</v>
      </c>
      <c r="H889" t="str">
        <f>IF(MOD(punkt_szczepień__3[[#This Row],[l. płeć]],2)=1,"M","K")</f>
        <v>M</v>
      </c>
      <c r="I889">
        <f>IF(punkt_szczepień__3[[#This Row],[RODZAJ SZCZEPIONKI]]="Johnson&amp;Johnson",1,IF(punkt_szczepień__3[[#This Row],[KTÓRA DAWKA ]]=2,1,0))</f>
        <v>1</v>
      </c>
      <c r="J889">
        <f>HOUR(punkt_szczepień__3[[#This Row],[GODZINA ZASZCZEPIENIA]])</f>
        <v>16</v>
      </c>
      <c r="K889">
        <f>punkt_szczepień__3[[#This Row],[godz]]-7</f>
        <v>9</v>
      </c>
      <c r="L889">
        <f>VALUE(MID(punkt_szczepień__3[[#This Row],[PESEL]],1,1))</f>
        <v>9</v>
      </c>
    </row>
    <row r="890" spans="1:12" x14ac:dyDescent="0.25">
      <c r="A890" t="s">
        <v>896</v>
      </c>
      <c r="B890" t="s">
        <v>5</v>
      </c>
      <c r="C890" s="1">
        <v>0.67158564814814814</v>
      </c>
      <c r="D890">
        <v>1</v>
      </c>
      <c r="E890" t="str">
        <f>MID(punkt_szczepień__3[[#This Row],[PESEL]],3,1)</f>
        <v>3</v>
      </c>
      <c r="F890">
        <f t="shared" si="13"/>
        <v>20</v>
      </c>
      <c r="G890" t="str">
        <f>MID(punkt_szczepień__3[[#This Row],[PESEL]],10,1)</f>
        <v>4</v>
      </c>
      <c r="H890" t="str">
        <f>IF(MOD(punkt_szczepień__3[[#This Row],[l. płeć]],2)=1,"M","K")</f>
        <v>K</v>
      </c>
      <c r="I890">
        <f>IF(punkt_szczepień__3[[#This Row],[RODZAJ SZCZEPIONKI]]="Johnson&amp;Johnson",1,IF(punkt_szczepień__3[[#This Row],[KTÓRA DAWKA ]]=2,1,0))</f>
        <v>1</v>
      </c>
      <c r="J890">
        <f>HOUR(punkt_szczepień__3[[#This Row],[GODZINA ZASZCZEPIENIA]])</f>
        <v>16</v>
      </c>
      <c r="K890">
        <f>punkt_szczepień__3[[#This Row],[godz]]-7</f>
        <v>9</v>
      </c>
      <c r="L890">
        <f>VALUE(MID(punkt_szczepień__3[[#This Row],[PESEL]],1,1))</f>
        <v>0</v>
      </c>
    </row>
    <row r="891" spans="1:12" x14ac:dyDescent="0.25">
      <c r="A891" t="s">
        <v>897</v>
      </c>
      <c r="B891" t="s">
        <v>4</v>
      </c>
      <c r="C891" s="1">
        <v>0.67216435185185186</v>
      </c>
      <c r="D891">
        <v>2</v>
      </c>
      <c r="E891" t="str">
        <f>MID(punkt_szczepień__3[[#This Row],[PESEL]],3,1)</f>
        <v>0</v>
      </c>
      <c r="F891">
        <f t="shared" si="13"/>
        <v>19</v>
      </c>
      <c r="G891" t="str">
        <f>MID(punkt_szczepień__3[[#This Row],[PESEL]],10,1)</f>
        <v>1</v>
      </c>
      <c r="H891" t="str">
        <f>IF(MOD(punkt_szczepień__3[[#This Row],[l. płeć]],2)=1,"M","K")</f>
        <v>M</v>
      </c>
      <c r="I891">
        <f>IF(punkt_szczepień__3[[#This Row],[RODZAJ SZCZEPIONKI]]="Johnson&amp;Johnson",1,IF(punkt_szczepień__3[[#This Row],[KTÓRA DAWKA ]]=2,1,0))</f>
        <v>1</v>
      </c>
      <c r="J891">
        <f>HOUR(punkt_szczepień__3[[#This Row],[GODZINA ZASZCZEPIENIA]])</f>
        <v>16</v>
      </c>
      <c r="K891">
        <f>punkt_szczepień__3[[#This Row],[godz]]-7</f>
        <v>9</v>
      </c>
      <c r="L891">
        <f>VALUE(MID(punkt_szczepień__3[[#This Row],[PESEL]],1,1))</f>
        <v>3</v>
      </c>
    </row>
    <row r="892" spans="1:12" x14ac:dyDescent="0.25">
      <c r="A892" t="s">
        <v>898</v>
      </c>
      <c r="B892" t="s">
        <v>5</v>
      </c>
      <c r="C892" s="1">
        <v>0.67245370370370372</v>
      </c>
      <c r="D892">
        <v>1</v>
      </c>
      <c r="E892" t="str">
        <f>MID(punkt_szczepień__3[[#This Row],[PESEL]],3,1)</f>
        <v>0</v>
      </c>
      <c r="F892">
        <f t="shared" si="13"/>
        <v>19</v>
      </c>
      <c r="G892" t="str">
        <f>MID(punkt_szczepień__3[[#This Row],[PESEL]],10,1)</f>
        <v>3</v>
      </c>
      <c r="H892" t="str">
        <f>IF(MOD(punkt_szczepień__3[[#This Row],[l. płeć]],2)=1,"M","K")</f>
        <v>M</v>
      </c>
      <c r="I892">
        <f>IF(punkt_szczepień__3[[#This Row],[RODZAJ SZCZEPIONKI]]="Johnson&amp;Johnson",1,IF(punkt_szczepień__3[[#This Row],[KTÓRA DAWKA ]]=2,1,0))</f>
        <v>1</v>
      </c>
      <c r="J892">
        <f>HOUR(punkt_szczepień__3[[#This Row],[GODZINA ZASZCZEPIENIA]])</f>
        <v>16</v>
      </c>
      <c r="K892">
        <f>punkt_szczepień__3[[#This Row],[godz]]-7</f>
        <v>9</v>
      </c>
      <c r="L892">
        <f>VALUE(MID(punkt_szczepień__3[[#This Row],[PESEL]],1,1))</f>
        <v>9</v>
      </c>
    </row>
    <row r="893" spans="1:12" x14ac:dyDescent="0.25">
      <c r="A893" t="s">
        <v>899</v>
      </c>
      <c r="B893" t="s">
        <v>4</v>
      </c>
      <c r="C893" s="1">
        <v>0.67274305555555558</v>
      </c>
      <c r="D893">
        <v>1</v>
      </c>
      <c r="E893" t="str">
        <f>MID(punkt_szczepień__3[[#This Row],[PESEL]],3,1)</f>
        <v>0</v>
      </c>
      <c r="F893">
        <f t="shared" si="13"/>
        <v>19</v>
      </c>
      <c r="G893" t="str">
        <f>MID(punkt_szczepień__3[[#This Row],[PESEL]],10,1)</f>
        <v>6</v>
      </c>
      <c r="H893" t="str">
        <f>IF(MOD(punkt_szczepień__3[[#This Row],[l. płeć]],2)=1,"M","K")</f>
        <v>K</v>
      </c>
      <c r="I893">
        <f>IF(punkt_szczepień__3[[#This Row],[RODZAJ SZCZEPIONKI]]="Johnson&amp;Johnson",1,IF(punkt_szczepień__3[[#This Row],[KTÓRA DAWKA ]]=2,1,0))</f>
        <v>0</v>
      </c>
      <c r="J893">
        <f>HOUR(punkt_szczepień__3[[#This Row],[GODZINA ZASZCZEPIENIA]])</f>
        <v>16</v>
      </c>
      <c r="K893">
        <f>punkt_szczepień__3[[#This Row],[godz]]-7</f>
        <v>9</v>
      </c>
      <c r="L893">
        <f>VALUE(MID(punkt_szczepień__3[[#This Row],[PESEL]],1,1))</f>
        <v>3</v>
      </c>
    </row>
    <row r="894" spans="1:12" x14ac:dyDescent="0.25">
      <c r="A894" t="s">
        <v>900</v>
      </c>
      <c r="B894" t="s">
        <v>5</v>
      </c>
      <c r="C894" s="1">
        <v>0.67303240740740744</v>
      </c>
      <c r="D894">
        <v>1</v>
      </c>
      <c r="E894" t="str">
        <f>MID(punkt_szczepień__3[[#This Row],[PESEL]],3,1)</f>
        <v>3</v>
      </c>
      <c r="F894">
        <f t="shared" si="13"/>
        <v>20</v>
      </c>
      <c r="G894" t="str">
        <f>MID(punkt_szczepień__3[[#This Row],[PESEL]],10,1)</f>
        <v>4</v>
      </c>
      <c r="H894" t="str">
        <f>IF(MOD(punkt_szczepień__3[[#This Row],[l. płeć]],2)=1,"M","K")</f>
        <v>K</v>
      </c>
      <c r="I894">
        <f>IF(punkt_szczepień__3[[#This Row],[RODZAJ SZCZEPIONKI]]="Johnson&amp;Johnson",1,IF(punkt_szczepień__3[[#This Row],[KTÓRA DAWKA ]]=2,1,0))</f>
        <v>1</v>
      </c>
      <c r="J894">
        <f>HOUR(punkt_szczepień__3[[#This Row],[GODZINA ZASZCZEPIENIA]])</f>
        <v>16</v>
      </c>
      <c r="K894">
        <f>punkt_szczepień__3[[#This Row],[godz]]-7</f>
        <v>9</v>
      </c>
      <c r="L894">
        <f>VALUE(MID(punkt_szczepień__3[[#This Row],[PESEL]],1,1))</f>
        <v>0</v>
      </c>
    </row>
    <row r="895" spans="1:12" x14ac:dyDescent="0.25">
      <c r="A895" t="s">
        <v>901</v>
      </c>
      <c r="B895" t="s">
        <v>4</v>
      </c>
      <c r="C895" s="1">
        <v>0.67361111111111116</v>
      </c>
      <c r="D895">
        <v>2</v>
      </c>
      <c r="E895" t="str">
        <f>MID(punkt_szczepień__3[[#This Row],[PESEL]],3,1)</f>
        <v>0</v>
      </c>
      <c r="F895">
        <f t="shared" si="13"/>
        <v>19</v>
      </c>
      <c r="G895" t="str">
        <f>MID(punkt_szczepień__3[[#This Row],[PESEL]],10,1)</f>
        <v>6</v>
      </c>
      <c r="H895" t="str">
        <f>IF(MOD(punkt_szczepień__3[[#This Row],[l. płeć]],2)=1,"M","K")</f>
        <v>K</v>
      </c>
      <c r="I895">
        <f>IF(punkt_szczepień__3[[#This Row],[RODZAJ SZCZEPIONKI]]="Johnson&amp;Johnson",1,IF(punkt_szczepień__3[[#This Row],[KTÓRA DAWKA ]]=2,1,0))</f>
        <v>1</v>
      </c>
      <c r="J895">
        <f>HOUR(punkt_szczepień__3[[#This Row],[GODZINA ZASZCZEPIENIA]])</f>
        <v>16</v>
      </c>
      <c r="K895">
        <f>punkt_szczepień__3[[#This Row],[godz]]-7</f>
        <v>9</v>
      </c>
      <c r="L895">
        <f>VALUE(MID(punkt_szczepień__3[[#This Row],[PESEL]],1,1))</f>
        <v>7</v>
      </c>
    </row>
    <row r="896" spans="1:12" x14ac:dyDescent="0.25">
      <c r="A896" t="s">
        <v>902</v>
      </c>
      <c r="B896" t="s">
        <v>5</v>
      </c>
      <c r="C896" s="1">
        <v>0.67390046296296291</v>
      </c>
      <c r="D896">
        <v>1</v>
      </c>
      <c r="E896" t="str">
        <f>MID(punkt_szczepień__3[[#This Row],[PESEL]],3,1)</f>
        <v>1</v>
      </c>
      <c r="F896">
        <f t="shared" si="13"/>
        <v>19</v>
      </c>
      <c r="G896" t="str">
        <f>MID(punkt_szczepień__3[[#This Row],[PESEL]],10,1)</f>
        <v>4</v>
      </c>
      <c r="H896" t="str">
        <f>IF(MOD(punkt_szczepień__3[[#This Row],[l. płeć]],2)=1,"M","K")</f>
        <v>K</v>
      </c>
      <c r="I896">
        <f>IF(punkt_szczepień__3[[#This Row],[RODZAJ SZCZEPIONKI]]="Johnson&amp;Johnson",1,IF(punkt_szczepień__3[[#This Row],[KTÓRA DAWKA ]]=2,1,0))</f>
        <v>1</v>
      </c>
      <c r="J896">
        <f>HOUR(punkt_szczepień__3[[#This Row],[GODZINA ZASZCZEPIENIA]])</f>
        <v>16</v>
      </c>
      <c r="K896">
        <f>punkt_szczepień__3[[#This Row],[godz]]-7</f>
        <v>9</v>
      </c>
      <c r="L896">
        <f>VALUE(MID(punkt_szczepień__3[[#This Row],[PESEL]],1,1))</f>
        <v>7</v>
      </c>
    </row>
    <row r="897" spans="1:12" x14ac:dyDescent="0.25">
      <c r="A897" t="s">
        <v>903</v>
      </c>
      <c r="B897" t="s">
        <v>4</v>
      </c>
      <c r="C897" s="1">
        <v>0.67447916666666663</v>
      </c>
      <c r="D897">
        <v>2</v>
      </c>
      <c r="E897" t="str">
        <f>MID(punkt_szczepień__3[[#This Row],[PESEL]],3,1)</f>
        <v>0</v>
      </c>
      <c r="F897">
        <f t="shared" si="13"/>
        <v>19</v>
      </c>
      <c r="G897" t="str">
        <f>MID(punkt_szczepień__3[[#This Row],[PESEL]],10,1)</f>
        <v>4</v>
      </c>
      <c r="H897" t="str">
        <f>IF(MOD(punkt_szczepień__3[[#This Row],[l. płeć]],2)=1,"M","K")</f>
        <v>K</v>
      </c>
      <c r="I897">
        <f>IF(punkt_szczepień__3[[#This Row],[RODZAJ SZCZEPIONKI]]="Johnson&amp;Johnson",1,IF(punkt_szczepień__3[[#This Row],[KTÓRA DAWKA ]]=2,1,0))</f>
        <v>1</v>
      </c>
      <c r="J897">
        <f>HOUR(punkt_szczepień__3[[#This Row],[GODZINA ZASZCZEPIENIA]])</f>
        <v>16</v>
      </c>
      <c r="K897">
        <f>punkt_szczepień__3[[#This Row],[godz]]-7</f>
        <v>9</v>
      </c>
      <c r="L897">
        <f>VALUE(MID(punkt_szczepień__3[[#This Row],[PESEL]],1,1))</f>
        <v>2</v>
      </c>
    </row>
    <row r="898" spans="1:12" x14ac:dyDescent="0.25">
      <c r="A898" t="s">
        <v>904</v>
      </c>
      <c r="B898" t="s">
        <v>5</v>
      </c>
      <c r="C898" s="1">
        <v>0.67476851851851849</v>
      </c>
      <c r="D898">
        <v>1</v>
      </c>
      <c r="E898" t="str">
        <f>MID(punkt_szczepień__3[[#This Row],[PESEL]],3,1)</f>
        <v>0</v>
      </c>
      <c r="F898">
        <f t="shared" ref="F898:F961" si="14">IF(OR(E898="0",E898="1"),19,IF(OR(E898="2",E898="3"),20,1))</f>
        <v>19</v>
      </c>
      <c r="G898" t="str">
        <f>MID(punkt_szczepień__3[[#This Row],[PESEL]],10,1)</f>
        <v>7</v>
      </c>
      <c r="H898" t="str">
        <f>IF(MOD(punkt_szczepień__3[[#This Row],[l. płeć]],2)=1,"M","K")</f>
        <v>M</v>
      </c>
      <c r="I898">
        <f>IF(punkt_szczepień__3[[#This Row],[RODZAJ SZCZEPIONKI]]="Johnson&amp;Johnson",1,IF(punkt_szczepień__3[[#This Row],[KTÓRA DAWKA ]]=2,1,0))</f>
        <v>1</v>
      </c>
      <c r="J898">
        <f>HOUR(punkt_szczepień__3[[#This Row],[GODZINA ZASZCZEPIENIA]])</f>
        <v>16</v>
      </c>
      <c r="K898">
        <f>punkt_szczepień__3[[#This Row],[godz]]-7</f>
        <v>9</v>
      </c>
      <c r="L898">
        <f>VALUE(MID(punkt_szczepień__3[[#This Row],[PESEL]],1,1))</f>
        <v>8</v>
      </c>
    </row>
    <row r="899" spans="1:12" x14ac:dyDescent="0.25">
      <c r="A899" t="s">
        <v>905</v>
      </c>
      <c r="B899" t="s">
        <v>6</v>
      </c>
      <c r="C899" s="1">
        <v>0.67505787037037035</v>
      </c>
      <c r="D899">
        <v>1</v>
      </c>
      <c r="E899" t="str">
        <f>MID(punkt_szczepień__3[[#This Row],[PESEL]],3,1)</f>
        <v>0</v>
      </c>
      <c r="F899">
        <f t="shared" si="14"/>
        <v>19</v>
      </c>
      <c r="G899" t="str">
        <f>MID(punkt_szczepień__3[[#This Row],[PESEL]],10,1)</f>
        <v>6</v>
      </c>
      <c r="H899" t="str">
        <f>IF(MOD(punkt_szczepień__3[[#This Row],[l. płeć]],2)=1,"M","K")</f>
        <v>K</v>
      </c>
      <c r="I899">
        <f>IF(punkt_szczepień__3[[#This Row],[RODZAJ SZCZEPIONKI]]="Johnson&amp;Johnson",1,IF(punkt_szczepień__3[[#This Row],[KTÓRA DAWKA ]]=2,1,0))</f>
        <v>0</v>
      </c>
      <c r="J899">
        <f>HOUR(punkt_szczepień__3[[#This Row],[GODZINA ZASZCZEPIENIA]])</f>
        <v>16</v>
      </c>
      <c r="K899">
        <f>punkt_szczepień__3[[#This Row],[godz]]-7</f>
        <v>9</v>
      </c>
      <c r="L899">
        <f>VALUE(MID(punkt_szczepień__3[[#This Row],[PESEL]],1,1))</f>
        <v>6</v>
      </c>
    </row>
    <row r="900" spans="1:12" x14ac:dyDescent="0.25">
      <c r="A900" t="s">
        <v>906</v>
      </c>
      <c r="B900" t="s">
        <v>5</v>
      </c>
      <c r="C900" s="1">
        <v>0.67534722222222221</v>
      </c>
      <c r="D900">
        <v>1</v>
      </c>
      <c r="E900" t="str">
        <f>MID(punkt_szczepień__3[[#This Row],[PESEL]],3,1)</f>
        <v>0</v>
      </c>
      <c r="F900">
        <f t="shared" si="14"/>
        <v>19</v>
      </c>
      <c r="G900" t="str">
        <f>MID(punkt_szczepień__3[[#This Row],[PESEL]],10,1)</f>
        <v>6</v>
      </c>
      <c r="H900" t="str">
        <f>IF(MOD(punkt_szczepień__3[[#This Row],[l. płeć]],2)=1,"M","K")</f>
        <v>K</v>
      </c>
      <c r="I900">
        <f>IF(punkt_szczepień__3[[#This Row],[RODZAJ SZCZEPIONKI]]="Johnson&amp;Johnson",1,IF(punkt_szczepień__3[[#This Row],[KTÓRA DAWKA ]]=2,1,0))</f>
        <v>1</v>
      </c>
      <c r="J900">
        <f>HOUR(punkt_szczepień__3[[#This Row],[GODZINA ZASZCZEPIENIA]])</f>
        <v>16</v>
      </c>
      <c r="K900">
        <f>punkt_szczepień__3[[#This Row],[godz]]-7</f>
        <v>9</v>
      </c>
      <c r="L900">
        <f>VALUE(MID(punkt_szczepień__3[[#This Row],[PESEL]],1,1))</f>
        <v>6</v>
      </c>
    </row>
    <row r="901" spans="1:12" x14ac:dyDescent="0.25">
      <c r="A901" t="s">
        <v>907</v>
      </c>
      <c r="B901" t="s">
        <v>5</v>
      </c>
      <c r="C901" s="1">
        <v>0.67563657407407407</v>
      </c>
      <c r="D901">
        <v>1</v>
      </c>
      <c r="E901" t="str">
        <f>MID(punkt_szczepień__3[[#This Row],[PESEL]],3,1)</f>
        <v>1</v>
      </c>
      <c r="F901">
        <f t="shared" si="14"/>
        <v>19</v>
      </c>
      <c r="G901" t="str">
        <f>MID(punkt_szczepień__3[[#This Row],[PESEL]],10,1)</f>
        <v>7</v>
      </c>
      <c r="H901" t="str">
        <f>IF(MOD(punkt_szczepień__3[[#This Row],[l. płeć]],2)=1,"M","K")</f>
        <v>M</v>
      </c>
      <c r="I901">
        <f>IF(punkt_szczepień__3[[#This Row],[RODZAJ SZCZEPIONKI]]="Johnson&amp;Johnson",1,IF(punkt_szczepień__3[[#This Row],[KTÓRA DAWKA ]]=2,1,0))</f>
        <v>1</v>
      </c>
      <c r="J901">
        <f>HOUR(punkt_szczepień__3[[#This Row],[GODZINA ZASZCZEPIENIA]])</f>
        <v>16</v>
      </c>
      <c r="K901">
        <f>punkt_szczepień__3[[#This Row],[godz]]-7</f>
        <v>9</v>
      </c>
      <c r="L901">
        <f>VALUE(MID(punkt_szczepień__3[[#This Row],[PESEL]],1,1))</f>
        <v>8</v>
      </c>
    </row>
    <row r="902" spans="1:12" x14ac:dyDescent="0.25">
      <c r="A902" t="s">
        <v>908</v>
      </c>
      <c r="B902" t="s">
        <v>4</v>
      </c>
      <c r="C902" s="1">
        <v>0.67592592592592593</v>
      </c>
      <c r="D902">
        <v>1</v>
      </c>
      <c r="E902" t="str">
        <f>MID(punkt_szczepień__3[[#This Row],[PESEL]],3,1)</f>
        <v>0</v>
      </c>
      <c r="F902">
        <f t="shared" si="14"/>
        <v>19</v>
      </c>
      <c r="G902" t="str">
        <f>MID(punkt_szczepień__3[[#This Row],[PESEL]],10,1)</f>
        <v>7</v>
      </c>
      <c r="H902" t="str">
        <f>IF(MOD(punkt_szczepień__3[[#This Row],[l. płeć]],2)=1,"M","K")</f>
        <v>M</v>
      </c>
      <c r="I902">
        <f>IF(punkt_szczepień__3[[#This Row],[RODZAJ SZCZEPIONKI]]="Johnson&amp;Johnson",1,IF(punkt_szczepień__3[[#This Row],[KTÓRA DAWKA ]]=2,1,0))</f>
        <v>0</v>
      </c>
      <c r="J902">
        <f>HOUR(punkt_szczepień__3[[#This Row],[GODZINA ZASZCZEPIENIA]])</f>
        <v>16</v>
      </c>
      <c r="K902">
        <f>punkt_szczepień__3[[#This Row],[godz]]-7</f>
        <v>9</v>
      </c>
      <c r="L902">
        <f>VALUE(MID(punkt_szczepień__3[[#This Row],[PESEL]],1,1))</f>
        <v>6</v>
      </c>
    </row>
    <row r="903" spans="1:12" x14ac:dyDescent="0.25">
      <c r="A903" t="s">
        <v>909</v>
      </c>
      <c r="B903" t="s">
        <v>7</v>
      </c>
      <c r="C903" s="1">
        <v>0.67621527777777779</v>
      </c>
      <c r="D903">
        <v>1</v>
      </c>
      <c r="E903" t="str">
        <f>MID(punkt_szczepień__3[[#This Row],[PESEL]],3,1)</f>
        <v>0</v>
      </c>
      <c r="F903">
        <f t="shared" si="14"/>
        <v>19</v>
      </c>
      <c r="G903" t="str">
        <f>MID(punkt_szczepień__3[[#This Row],[PESEL]],10,1)</f>
        <v>7</v>
      </c>
      <c r="H903" t="str">
        <f>IF(MOD(punkt_szczepień__3[[#This Row],[l. płeć]],2)=1,"M","K")</f>
        <v>M</v>
      </c>
      <c r="I903">
        <f>IF(punkt_szczepień__3[[#This Row],[RODZAJ SZCZEPIONKI]]="Johnson&amp;Johnson",1,IF(punkt_szczepień__3[[#This Row],[KTÓRA DAWKA ]]=2,1,0))</f>
        <v>0</v>
      </c>
      <c r="J903">
        <f>HOUR(punkt_szczepień__3[[#This Row],[GODZINA ZASZCZEPIENIA]])</f>
        <v>16</v>
      </c>
      <c r="K903">
        <f>punkt_szczepień__3[[#This Row],[godz]]-7</f>
        <v>9</v>
      </c>
      <c r="L903">
        <f>VALUE(MID(punkt_szczepień__3[[#This Row],[PESEL]],1,1))</f>
        <v>7</v>
      </c>
    </row>
    <row r="904" spans="1:12" x14ac:dyDescent="0.25">
      <c r="A904" t="s">
        <v>910</v>
      </c>
      <c r="B904" t="s">
        <v>7</v>
      </c>
      <c r="C904" s="1">
        <v>0.67650462962962965</v>
      </c>
      <c r="D904">
        <v>1</v>
      </c>
      <c r="E904" t="str">
        <f>MID(punkt_szczepień__3[[#This Row],[PESEL]],3,1)</f>
        <v>0</v>
      </c>
      <c r="F904">
        <f t="shared" si="14"/>
        <v>19</v>
      </c>
      <c r="G904" t="str">
        <f>MID(punkt_szczepień__3[[#This Row],[PESEL]],10,1)</f>
        <v>9</v>
      </c>
      <c r="H904" t="str">
        <f>IF(MOD(punkt_szczepień__3[[#This Row],[l. płeć]],2)=1,"M","K")</f>
        <v>M</v>
      </c>
      <c r="I904">
        <f>IF(punkt_szczepień__3[[#This Row],[RODZAJ SZCZEPIONKI]]="Johnson&amp;Johnson",1,IF(punkt_szczepień__3[[#This Row],[KTÓRA DAWKA ]]=2,1,0))</f>
        <v>0</v>
      </c>
      <c r="J904">
        <f>HOUR(punkt_szczepień__3[[#This Row],[GODZINA ZASZCZEPIENIA]])</f>
        <v>16</v>
      </c>
      <c r="K904">
        <f>punkt_szczepień__3[[#This Row],[godz]]-7</f>
        <v>9</v>
      </c>
      <c r="L904">
        <f>VALUE(MID(punkt_szczepień__3[[#This Row],[PESEL]],1,1))</f>
        <v>7</v>
      </c>
    </row>
    <row r="905" spans="1:12" x14ac:dyDescent="0.25">
      <c r="A905" t="s">
        <v>911</v>
      </c>
      <c r="B905" t="s">
        <v>5</v>
      </c>
      <c r="C905" s="1">
        <v>0.67679398148148151</v>
      </c>
      <c r="D905">
        <v>1</v>
      </c>
      <c r="E905" t="str">
        <f>MID(punkt_szczepień__3[[#This Row],[PESEL]],3,1)</f>
        <v>0</v>
      </c>
      <c r="F905">
        <f t="shared" si="14"/>
        <v>19</v>
      </c>
      <c r="G905" t="str">
        <f>MID(punkt_szczepień__3[[#This Row],[PESEL]],10,1)</f>
        <v>4</v>
      </c>
      <c r="H905" t="str">
        <f>IF(MOD(punkt_szczepień__3[[#This Row],[l. płeć]],2)=1,"M","K")</f>
        <v>K</v>
      </c>
      <c r="I905">
        <f>IF(punkt_szczepień__3[[#This Row],[RODZAJ SZCZEPIONKI]]="Johnson&amp;Johnson",1,IF(punkt_szczepień__3[[#This Row],[KTÓRA DAWKA ]]=2,1,0))</f>
        <v>1</v>
      </c>
      <c r="J905">
        <f>HOUR(punkt_szczepień__3[[#This Row],[GODZINA ZASZCZEPIENIA]])</f>
        <v>16</v>
      </c>
      <c r="K905">
        <f>punkt_szczepień__3[[#This Row],[godz]]-7</f>
        <v>9</v>
      </c>
      <c r="L905">
        <f>VALUE(MID(punkt_szczepień__3[[#This Row],[PESEL]],1,1))</f>
        <v>2</v>
      </c>
    </row>
    <row r="906" spans="1:12" x14ac:dyDescent="0.25">
      <c r="A906" t="s">
        <v>912</v>
      </c>
      <c r="B906" t="s">
        <v>6</v>
      </c>
      <c r="C906" s="1">
        <v>0.67708333333333337</v>
      </c>
      <c r="D906">
        <v>1</v>
      </c>
      <c r="E906" t="str">
        <f>MID(punkt_szczepień__3[[#This Row],[PESEL]],3,1)</f>
        <v>3</v>
      </c>
      <c r="F906">
        <f t="shared" si="14"/>
        <v>20</v>
      </c>
      <c r="G906" t="str">
        <f>MID(punkt_szczepień__3[[#This Row],[PESEL]],10,1)</f>
        <v>2</v>
      </c>
      <c r="H906" t="str">
        <f>IF(MOD(punkt_szczepień__3[[#This Row],[l. płeć]],2)=1,"M","K")</f>
        <v>K</v>
      </c>
      <c r="I906">
        <f>IF(punkt_szczepień__3[[#This Row],[RODZAJ SZCZEPIONKI]]="Johnson&amp;Johnson",1,IF(punkt_szczepień__3[[#This Row],[KTÓRA DAWKA ]]=2,1,0))</f>
        <v>0</v>
      </c>
      <c r="J906">
        <f>HOUR(punkt_szczepień__3[[#This Row],[GODZINA ZASZCZEPIENIA]])</f>
        <v>16</v>
      </c>
      <c r="K906">
        <f>punkt_szczepień__3[[#This Row],[godz]]-7</f>
        <v>9</v>
      </c>
      <c r="L906">
        <f>VALUE(MID(punkt_szczepień__3[[#This Row],[PESEL]],1,1))</f>
        <v>0</v>
      </c>
    </row>
    <row r="907" spans="1:12" x14ac:dyDescent="0.25">
      <c r="A907" t="s">
        <v>913</v>
      </c>
      <c r="B907" t="s">
        <v>5</v>
      </c>
      <c r="C907" s="1">
        <v>0.67737268518518523</v>
      </c>
      <c r="D907">
        <v>1</v>
      </c>
      <c r="E907" t="str">
        <f>MID(punkt_szczepień__3[[#This Row],[PESEL]],3,1)</f>
        <v>2</v>
      </c>
      <c r="F907">
        <f t="shared" si="14"/>
        <v>20</v>
      </c>
      <c r="G907" t="str">
        <f>MID(punkt_szczepień__3[[#This Row],[PESEL]],10,1)</f>
        <v>4</v>
      </c>
      <c r="H907" t="str">
        <f>IF(MOD(punkt_szczepień__3[[#This Row],[l. płeć]],2)=1,"M","K")</f>
        <v>K</v>
      </c>
      <c r="I907">
        <f>IF(punkt_szczepień__3[[#This Row],[RODZAJ SZCZEPIONKI]]="Johnson&amp;Johnson",1,IF(punkt_szczepień__3[[#This Row],[KTÓRA DAWKA ]]=2,1,0))</f>
        <v>1</v>
      </c>
      <c r="J907">
        <f>HOUR(punkt_szczepień__3[[#This Row],[GODZINA ZASZCZEPIENIA]])</f>
        <v>16</v>
      </c>
      <c r="K907">
        <f>punkt_szczepień__3[[#This Row],[godz]]-7</f>
        <v>9</v>
      </c>
      <c r="L907">
        <f>VALUE(MID(punkt_szczepień__3[[#This Row],[PESEL]],1,1))</f>
        <v>0</v>
      </c>
    </row>
    <row r="908" spans="1:12" x14ac:dyDescent="0.25">
      <c r="A908" t="s">
        <v>914</v>
      </c>
      <c r="B908" t="s">
        <v>6</v>
      </c>
      <c r="C908" s="1">
        <v>0.67766203703703709</v>
      </c>
      <c r="D908">
        <v>1</v>
      </c>
      <c r="E908" t="str">
        <f>MID(punkt_szczepień__3[[#This Row],[PESEL]],3,1)</f>
        <v>0</v>
      </c>
      <c r="F908">
        <f t="shared" si="14"/>
        <v>19</v>
      </c>
      <c r="G908" t="str">
        <f>MID(punkt_szczepień__3[[#This Row],[PESEL]],10,1)</f>
        <v>9</v>
      </c>
      <c r="H908" t="str">
        <f>IF(MOD(punkt_szczepień__3[[#This Row],[l. płeć]],2)=1,"M","K")</f>
        <v>M</v>
      </c>
      <c r="I908">
        <f>IF(punkt_szczepień__3[[#This Row],[RODZAJ SZCZEPIONKI]]="Johnson&amp;Johnson",1,IF(punkt_szczepień__3[[#This Row],[KTÓRA DAWKA ]]=2,1,0))</f>
        <v>0</v>
      </c>
      <c r="J908">
        <f>HOUR(punkt_szczepień__3[[#This Row],[GODZINA ZASZCZEPIENIA]])</f>
        <v>16</v>
      </c>
      <c r="K908">
        <f>punkt_szczepień__3[[#This Row],[godz]]-7</f>
        <v>9</v>
      </c>
      <c r="L908">
        <f>VALUE(MID(punkt_szczepień__3[[#This Row],[PESEL]],1,1))</f>
        <v>3</v>
      </c>
    </row>
    <row r="909" spans="1:12" x14ac:dyDescent="0.25">
      <c r="A909" t="s">
        <v>915</v>
      </c>
      <c r="B909" t="s">
        <v>4</v>
      </c>
      <c r="C909" s="1">
        <v>0.6782407407407407</v>
      </c>
      <c r="D909">
        <v>2</v>
      </c>
      <c r="E909" t="str">
        <f>MID(punkt_szczepień__3[[#This Row],[PESEL]],3,1)</f>
        <v>0</v>
      </c>
      <c r="F909">
        <f t="shared" si="14"/>
        <v>19</v>
      </c>
      <c r="G909" t="str">
        <f>MID(punkt_szczepień__3[[#This Row],[PESEL]],10,1)</f>
        <v>2</v>
      </c>
      <c r="H909" t="str">
        <f>IF(MOD(punkt_szczepień__3[[#This Row],[l. płeć]],2)=1,"M","K")</f>
        <v>K</v>
      </c>
      <c r="I909">
        <f>IF(punkt_szczepień__3[[#This Row],[RODZAJ SZCZEPIONKI]]="Johnson&amp;Johnson",1,IF(punkt_szczepień__3[[#This Row],[KTÓRA DAWKA ]]=2,1,0))</f>
        <v>1</v>
      </c>
      <c r="J909">
        <f>HOUR(punkt_szczepień__3[[#This Row],[GODZINA ZASZCZEPIENIA]])</f>
        <v>16</v>
      </c>
      <c r="K909">
        <f>punkt_szczepień__3[[#This Row],[godz]]-7</f>
        <v>9</v>
      </c>
      <c r="L909">
        <f>VALUE(MID(punkt_szczepień__3[[#This Row],[PESEL]],1,1))</f>
        <v>6</v>
      </c>
    </row>
    <row r="910" spans="1:12" x14ac:dyDescent="0.25">
      <c r="A910" t="s">
        <v>916</v>
      </c>
      <c r="B910" t="s">
        <v>4</v>
      </c>
      <c r="C910" s="1">
        <v>0.67853009259259256</v>
      </c>
      <c r="D910">
        <v>1</v>
      </c>
      <c r="E910" t="str">
        <f>MID(punkt_szczepień__3[[#This Row],[PESEL]],3,1)</f>
        <v>2</v>
      </c>
      <c r="F910">
        <f t="shared" si="14"/>
        <v>20</v>
      </c>
      <c r="G910" t="str">
        <f>MID(punkt_szczepień__3[[#This Row],[PESEL]],10,1)</f>
        <v>1</v>
      </c>
      <c r="H910" t="str">
        <f>IF(MOD(punkt_szczepień__3[[#This Row],[l. płeć]],2)=1,"M","K")</f>
        <v>M</v>
      </c>
      <c r="I910">
        <f>IF(punkt_szczepień__3[[#This Row],[RODZAJ SZCZEPIONKI]]="Johnson&amp;Johnson",1,IF(punkt_szczepień__3[[#This Row],[KTÓRA DAWKA ]]=2,1,0))</f>
        <v>0</v>
      </c>
      <c r="J910">
        <f>HOUR(punkt_szczepień__3[[#This Row],[GODZINA ZASZCZEPIENIA]])</f>
        <v>16</v>
      </c>
      <c r="K910">
        <f>punkt_szczepień__3[[#This Row],[godz]]-7</f>
        <v>9</v>
      </c>
      <c r="L910">
        <f>VALUE(MID(punkt_szczepień__3[[#This Row],[PESEL]],1,1))</f>
        <v>0</v>
      </c>
    </row>
    <row r="911" spans="1:12" x14ac:dyDescent="0.25">
      <c r="A911" t="s">
        <v>917</v>
      </c>
      <c r="B911" t="s">
        <v>5</v>
      </c>
      <c r="C911" s="1">
        <v>0.67881944444444442</v>
      </c>
      <c r="D911">
        <v>1</v>
      </c>
      <c r="E911" t="str">
        <f>MID(punkt_szczepień__3[[#This Row],[PESEL]],3,1)</f>
        <v>0</v>
      </c>
      <c r="F911">
        <f t="shared" si="14"/>
        <v>19</v>
      </c>
      <c r="G911" t="str">
        <f>MID(punkt_szczepień__3[[#This Row],[PESEL]],10,1)</f>
        <v>3</v>
      </c>
      <c r="H911" t="str">
        <f>IF(MOD(punkt_szczepień__3[[#This Row],[l. płeć]],2)=1,"M","K")</f>
        <v>M</v>
      </c>
      <c r="I911">
        <f>IF(punkt_szczepień__3[[#This Row],[RODZAJ SZCZEPIONKI]]="Johnson&amp;Johnson",1,IF(punkt_szczepień__3[[#This Row],[KTÓRA DAWKA ]]=2,1,0))</f>
        <v>1</v>
      </c>
      <c r="J911">
        <f>HOUR(punkt_szczepień__3[[#This Row],[GODZINA ZASZCZEPIENIA]])</f>
        <v>16</v>
      </c>
      <c r="K911">
        <f>punkt_szczepień__3[[#This Row],[godz]]-7</f>
        <v>9</v>
      </c>
      <c r="L911">
        <f>VALUE(MID(punkt_szczepień__3[[#This Row],[PESEL]],1,1))</f>
        <v>7</v>
      </c>
    </row>
    <row r="912" spans="1:12" x14ac:dyDescent="0.25">
      <c r="A912" t="s">
        <v>918</v>
      </c>
      <c r="B912" t="s">
        <v>4</v>
      </c>
      <c r="C912" s="1">
        <v>0.67939814814814814</v>
      </c>
      <c r="D912">
        <v>2</v>
      </c>
      <c r="E912" t="str">
        <f>MID(punkt_szczepień__3[[#This Row],[PESEL]],3,1)</f>
        <v>0</v>
      </c>
      <c r="F912">
        <f t="shared" si="14"/>
        <v>19</v>
      </c>
      <c r="G912" t="str">
        <f>MID(punkt_szczepień__3[[#This Row],[PESEL]],10,1)</f>
        <v>8</v>
      </c>
      <c r="H912" t="str">
        <f>IF(MOD(punkt_szczepień__3[[#This Row],[l. płeć]],2)=1,"M","K")</f>
        <v>K</v>
      </c>
      <c r="I912">
        <f>IF(punkt_szczepień__3[[#This Row],[RODZAJ SZCZEPIONKI]]="Johnson&amp;Johnson",1,IF(punkt_szczepień__3[[#This Row],[KTÓRA DAWKA ]]=2,1,0))</f>
        <v>1</v>
      </c>
      <c r="J912">
        <f>HOUR(punkt_szczepień__3[[#This Row],[GODZINA ZASZCZEPIENIA]])</f>
        <v>16</v>
      </c>
      <c r="K912">
        <f>punkt_szczepień__3[[#This Row],[godz]]-7</f>
        <v>9</v>
      </c>
      <c r="L912">
        <f>VALUE(MID(punkt_szczepień__3[[#This Row],[PESEL]],1,1))</f>
        <v>2</v>
      </c>
    </row>
    <row r="913" spans="1:12" x14ac:dyDescent="0.25">
      <c r="A913" t="s">
        <v>919</v>
      </c>
      <c r="B913" t="s">
        <v>6</v>
      </c>
      <c r="C913" s="1">
        <v>0.6796875</v>
      </c>
      <c r="D913">
        <v>1</v>
      </c>
      <c r="E913" t="str">
        <f>MID(punkt_szczepień__3[[#This Row],[PESEL]],3,1)</f>
        <v>0</v>
      </c>
      <c r="F913">
        <f t="shared" si="14"/>
        <v>19</v>
      </c>
      <c r="G913" t="str">
        <f>MID(punkt_szczepień__3[[#This Row],[PESEL]],10,1)</f>
        <v>6</v>
      </c>
      <c r="H913" t="str">
        <f>IF(MOD(punkt_szczepień__3[[#This Row],[l. płeć]],2)=1,"M","K")</f>
        <v>K</v>
      </c>
      <c r="I913">
        <f>IF(punkt_szczepień__3[[#This Row],[RODZAJ SZCZEPIONKI]]="Johnson&amp;Johnson",1,IF(punkt_szczepień__3[[#This Row],[KTÓRA DAWKA ]]=2,1,0))</f>
        <v>0</v>
      </c>
      <c r="J913">
        <f>HOUR(punkt_szczepień__3[[#This Row],[GODZINA ZASZCZEPIENIA]])</f>
        <v>16</v>
      </c>
      <c r="K913">
        <f>punkt_szczepień__3[[#This Row],[godz]]-7</f>
        <v>9</v>
      </c>
      <c r="L913">
        <f>VALUE(MID(punkt_szczepień__3[[#This Row],[PESEL]],1,1))</f>
        <v>7</v>
      </c>
    </row>
    <row r="914" spans="1:12" x14ac:dyDescent="0.25">
      <c r="A914" t="s">
        <v>920</v>
      </c>
      <c r="B914" t="s">
        <v>5</v>
      </c>
      <c r="C914" s="1">
        <v>0.67997685185185186</v>
      </c>
      <c r="D914">
        <v>1</v>
      </c>
      <c r="E914" t="str">
        <f>MID(punkt_szczepień__3[[#This Row],[PESEL]],3,1)</f>
        <v>2</v>
      </c>
      <c r="F914">
        <f t="shared" si="14"/>
        <v>20</v>
      </c>
      <c r="G914" t="str">
        <f>MID(punkt_szczepień__3[[#This Row],[PESEL]],10,1)</f>
        <v>5</v>
      </c>
      <c r="H914" t="str">
        <f>IF(MOD(punkt_szczepień__3[[#This Row],[l. płeć]],2)=1,"M","K")</f>
        <v>M</v>
      </c>
      <c r="I914">
        <f>IF(punkt_szczepień__3[[#This Row],[RODZAJ SZCZEPIONKI]]="Johnson&amp;Johnson",1,IF(punkt_szczepień__3[[#This Row],[KTÓRA DAWKA ]]=2,1,0))</f>
        <v>1</v>
      </c>
      <c r="J914">
        <f>HOUR(punkt_szczepień__3[[#This Row],[GODZINA ZASZCZEPIENIA]])</f>
        <v>16</v>
      </c>
      <c r="K914">
        <f>punkt_szczepień__3[[#This Row],[godz]]-7</f>
        <v>9</v>
      </c>
      <c r="L914">
        <f>VALUE(MID(punkt_szczepień__3[[#This Row],[PESEL]],1,1))</f>
        <v>0</v>
      </c>
    </row>
    <row r="915" spans="1:12" x14ac:dyDescent="0.25">
      <c r="A915" t="s">
        <v>921</v>
      </c>
      <c r="B915" t="s">
        <v>5</v>
      </c>
      <c r="C915" s="1">
        <v>0.68026620370370372</v>
      </c>
      <c r="D915">
        <v>1</v>
      </c>
      <c r="E915" t="str">
        <f>MID(punkt_szczepień__3[[#This Row],[PESEL]],3,1)</f>
        <v>0</v>
      </c>
      <c r="F915">
        <f t="shared" si="14"/>
        <v>19</v>
      </c>
      <c r="G915" t="str">
        <f>MID(punkt_szczepień__3[[#This Row],[PESEL]],10,1)</f>
        <v>8</v>
      </c>
      <c r="H915" t="str">
        <f>IF(MOD(punkt_szczepień__3[[#This Row],[l. płeć]],2)=1,"M","K")</f>
        <v>K</v>
      </c>
      <c r="I915">
        <f>IF(punkt_szczepień__3[[#This Row],[RODZAJ SZCZEPIONKI]]="Johnson&amp;Johnson",1,IF(punkt_szczepień__3[[#This Row],[KTÓRA DAWKA ]]=2,1,0))</f>
        <v>1</v>
      </c>
      <c r="J915">
        <f>HOUR(punkt_szczepień__3[[#This Row],[GODZINA ZASZCZEPIENIA]])</f>
        <v>16</v>
      </c>
      <c r="K915">
        <f>punkt_szczepień__3[[#This Row],[godz]]-7</f>
        <v>9</v>
      </c>
      <c r="L915">
        <f>VALUE(MID(punkt_szczepień__3[[#This Row],[PESEL]],1,1))</f>
        <v>3</v>
      </c>
    </row>
    <row r="916" spans="1:12" x14ac:dyDescent="0.25">
      <c r="A916" t="s">
        <v>922</v>
      </c>
      <c r="B916" t="s">
        <v>5</v>
      </c>
      <c r="C916" s="1">
        <v>0.68055555555555558</v>
      </c>
      <c r="D916">
        <v>1</v>
      </c>
      <c r="E916" t="str">
        <f>MID(punkt_szczepień__3[[#This Row],[PESEL]],3,1)</f>
        <v>0</v>
      </c>
      <c r="F916">
        <f t="shared" si="14"/>
        <v>19</v>
      </c>
      <c r="G916" t="str">
        <f>MID(punkt_szczepień__3[[#This Row],[PESEL]],10,1)</f>
        <v>9</v>
      </c>
      <c r="H916" t="str">
        <f>IF(MOD(punkt_szczepień__3[[#This Row],[l. płeć]],2)=1,"M","K")</f>
        <v>M</v>
      </c>
      <c r="I916">
        <f>IF(punkt_szczepień__3[[#This Row],[RODZAJ SZCZEPIONKI]]="Johnson&amp;Johnson",1,IF(punkt_szczepień__3[[#This Row],[KTÓRA DAWKA ]]=2,1,0))</f>
        <v>1</v>
      </c>
      <c r="J916">
        <f>HOUR(punkt_szczepień__3[[#This Row],[GODZINA ZASZCZEPIENIA]])</f>
        <v>16</v>
      </c>
      <c r="K916">
        <f>punkt_szczepień__3[[#This Row],[godz]]-7</f>
        <v>9</v>
      </c>
      <c r="L916">
        <f>VALUE(MID(punkt_szczepień__3[[#This Row],[PESEL]],1,1))</f>
        <v>5</v>
      </c>
    </row>
    <row r="917" spans="1:12" x14ac:dyDescent="0.25">
      <c r="A917" t="s">
        <v>923</v>
      </c>
      <c r="B917" t="s">
        <v>7</v>
      </c>
      <c r="C917" s="1">
        <v>0.68084490740740744</v>
      </c>
      <c r="D917">
        <v>1</v>
      </c>
      <c r="E917" t="str">
        <f>MID(punkt_szczepień__3[[#This Row],[PESEL]],3,1)</f>
        <v>0</v>
      </c>
      <c r="F917">
        <f t="shared" si="14"/>
        <v>19</v>
      </c>
      <c r="G917" t="str">
        <f>MID(punkt_szczepień__3[[#This Row],[PESEL]],10,1)</f>
        <v>7</v>
      </c>
      <c r="H917" t="str">
        <f>IF(MOD(punkt_szczepień__3[[#This Row],[l. płeć]],2)=1,"M","K")</f>
        <v>M</v>
      </c>
      <c r="I917">
        <f>IF(punkt_szczepień__3[[#This Row],[RODZAJ SZCZEPIONKI]]="Johnson&amp;Johnson",1,IF(punkt_szczepień__3[[#This Row],[KTÓRA DAWKA ]]=2,1,0))</f>
        <v>0</v>
      </c>
      <c r="J917">
        <f>HOUR(punkt_szczepień__3[[#This Row],[GODZINA ZASZCZEPIENIA]])</f>
        <v>16</v>
      </c>
      <c r="K917">
        <f>punkt_szczepień__3[[#This Row],[godz]]-7</f>
        <v>9</v>
      </c>
      <c r="L917">
        <f>VALUE(MID(punkt_szczepień__3[[#This Row],[PESEL]],1,1))</f>
        <v>3</v>
      </c>
    </row>
    <row r="918" spans="1:12" x14ac:dyDescent="0.25">
      <c r="A918" t="s">
        <v>924</v>
      </c>
      <c r="B918" t="s">
        <v>5</v>
      </c>
      <c r="C918" s="1">
        <v>0.6811342592592593</v>
      </c>
      <c r="D918">
        <v>1</v>
      </c>
      <c r="E918" t="str">
        <f>MID(punkt_szczepień__3[[#This Row],[PESEL]],3,1)</f>
        <v>1</v>
      </c>
      <c r="F918">
        <f t="shared" si="14"/>
        <v>19</v>
      </c>
      <c r="G918" t="str">
        <f>MID(punkt_szczepień__3[[#This Row],[PESEL]],10,1)</f>
        <v>5</v>
      </c>
      <c r="H918" t="str">
        <f>IF(MOD(punkt_szczepień__3[[#This Row],[l. płeć]],2)=1,"M","K")</f>
        <v>M</v>
      </c>
      <c r="I918">
        <f>IF(punkt_szczepień__3[[#This Row],[RODZAJ SZCZEPIONKI]]="Johnson&amp;Johnson",1,IF(punkt_szczepień__3[[#This Row],[KTÓRA DAWKA ]]=2,1,0))</f>
        <v>1</v>
      </c>
      <c r="J918">
        <f>HOUR(punkt_szczepień__3[[#This Row],[GODZINA ZASZCZEPIENIA]])</f>
        <v>16</v>
      </c>
      <c r="K918">
        <f>punkt_szczepień__3[[#This Row],[godz]]-7</f>
        <v>9</v>
      </c>
      <c r="L918">
        <f>VALUE(MID(punkt_szczepień__3[[#This Row],[PESEL]],1,1))</f>
        <v>2</v>
      </c>
    </row>
    <row r="919" spans="1:12" x14ac:dyDescent="0.25">
      <c r="A919" t="s">
        <v>925</v>
      </c>
      <c r="B919" t="s">
        <v>5</v>
      </c>
      <c r="C919" s="1">
        <v>0.68142361111111116</v>
      </c>
      <c r="D919">
        <v>1</v>
      </c>
      <c r="E919" t="str">
        <f>MID(punkt_szczepień__3[[#This Row],[PESEL]],3,1)</f>
        <v>0</v>
      </c>
      <c r="F919">
        <f t="shared" si="14"/>
        <v>19</v>
      </c>
      <c r="G919" t="str">
        <f>MID(punkt_szczepień__3[[#This Row],[PESEL]],10,1)</f>
        <v>4</v>
      </c>
      <c r="H919" t="str">
        <f>IF(MOD(punkt_szczepień__3[[#This Row],[l. płeć]],2)=1,"M","K")</f>
        <v>K</v>
      </c>
      <c r="I919">
        <f>IF(punkt_szczepień__3[[#This Row],[RODZAJ SZCZEPIONKI]]="Johnson&amp;Johnson",1,IF(punkt_szczepień__3[[#This Row],[KTÓRA DAWKA ]]=2,1,0))</f>
        <v>1</v>
      </c>
      <c r="J919">
        <f>HOUR(punkt_szczepień__3[[#This Row],[GODZINA ZASZCZEPIENIA]])</f>
        <v>16</v>
      </c>
      <c r="K919">
        <f>punkt_szczepień__3[[#This Row],[godz]]-7</f>
        <v>9</v>
      </c>
      <c r="L919">
        <f>VALUE(MID(punkt_szczepień__3[[#This Row],[PESEL]],1,1))</f>
        <v>5</v>
      </c>
    </row>
    <row r="920" spans="1:12" x14ac:dyDescent="0.25">
      <c r="A920" t="s">
        <v>926</v>
      </c>
      <c r="B920" t="s">
        <v>6</v>
      </c>
      <c r="C920" s="1">
        <v>0.68171296296296291</v>
      </c>
      <c r="D920">
        <v>1</v>
      </c>
      <c r="E920" t="str">
        <f>MID(punkt_szczepień__3[[#This Row],[PESEL]],3,1)</f>
        <v>2</v>
      </c>
      <c r="F920">
        <f t="shared" si="14"/>
        <v>20</v>
      </c>
      <c r="G920" t="str">
        <f>MID(punkt_szczepień__3[[#This Row],[PESEL]],10,1)</f>
        <v>3</v>
      </c>
      <c r="H920" t="str">
        <f>IF(MOD(punkt_szczepień__3[[#This Row],[l. płeć]],2)=1,"M","K")</f>
        <v>M</v>
      </c>
      <c r="I920">
        <f>IF(punkt_szczepień__3[[#This Row],[RODZAJ SZCZEPIONKI]]="Johnson&amp;Johnson",1,IF(punkt_szczepień__3[[#This Row],[KTÓRA DAWKA ]]=2,1,0))</f>
        <v>0</v>
      </c>
      <c r="J920">
        <f>HOUR(punkt_szczepień__3[[#This Row],[GODZINA ZASZCZEPIENIA]])</f>
        <v>16</v>
      </c>
      <c r="K920">
        <f>punkt_szczepień__3[[#This Row],[godz]]-7</f>
        <v>9</v>
      </c>
      <c r="L920">
        <f>VALUE(MID(punkt_szczepień__3[[#This Row],[PESEL]],1,1))</f>
        <v>0</v>
      </c>
    </row>
    <row r="921" spans="1:12" x14ac:dyDescent="0.25">
      <c r="A921" t="s">
        <v>927</v>
      </c>
      <c r="B921" t="s">
        <v>6</v>
      </c>
      <c r="C921" s="1">
        <v>0.68200231481481477</v>
      </c>
      <c r="D921">
        <v>1</v>
      </c>
      <c r="E921" t="str">
        <f>MID(punkt_szczepień__3[[#This Row],[PESEL]],3,1)</f>
        <v>0</v>
      </c>
      <c r="F921">
        <f t="shared" si="14"/>
        <v>19</v>
      </c>
      <c r="G921" t="str">
        <f>MID(punkt_szczepień__3[[#This Row],[PESEL]],10,1)</f>
        <v>8</v>
      </c>
      <c r="H921" t="str">
        <f>IF(MOD(punkt_szczepień__3[[#This Row],[l. płeć]],2)=1,"M","K")</f>
        <v>K</v>
      </c>
      <c r="I921">
        <f>IF(punkt_szczepień__3[[#This Row],[RODZAJ SZCZEPIONKI]]="Johnson&amp;Johnson",1,IF(punkt_szczepień__3[[#This Row],[KTÓRA DAWKA ]]=2,1,0))</f>
        <v>0</v>
      </c>
      <c r="J921">
        <f>HOUR(punkt_szczepień__3[[#This Row],[GODZINA ZASZCZEPIENIA]])</f>
        <v>16</v>
      </c>
      <c r="K921">
        <f>punkt_szczepień__3[[#This Row],[godz]]-7</f>
        <v>9</v>
      </c>
      <c r="L921">
        <f>VALUE(MID(punkt_szczepień__3[[#This Row],[PESEL]],1,1))</f>
        <v>7</v>
      </c>
    </row>
    <row r="922" spans="1:12" x14ac:dyDescent="0.25">
      <c r="A922" t="s">
        <v>928</v>
      </c>
      <c r="B922" t="s">
        <v>5</v>
      </c>
      <c r="C922" s="1">
        <v>0.68229166666666663</v>
      </c>
      <c r="D922">
        <v>1</v>
      </c>
      <c r="E922" t="str">
        <f>MID(punkt_szczepień__3[[#This Row],[PESEL]],3,1)</f>
        <v>0</v>
      </c>
      <c r="F922">
        <f t="shared" si="14"/>
        <v>19</v>
      </c>
      <c r="G922" t="str">
        <f>MID(punkt_szczepień__3[[#This Row],[PESEL]],10,1)</f>
        <v>6</v>
      </c>
      <c r="H922" t="str">
        <f>IF(MOD(punkt_szczepień__3[[#This Row],[l. płeć]],2)=1,"M","K")</f>
        <v>K</v>
      </c>
      <c r="I922">
        <f>IF(punkt_szczepień__3[[#This Row],[RODZAJ SZCZEPIONKI]]="Johnson&amp;Johnson",1,IF(punkt_szczepień__3[[#This Row],[KTÓRA DAWKA ]]=2,1,0))</f>
        <v>1</v>
      </c>
      <c r="J922">
        <f>HOUR(punkt_szczepień__3[[#This Row],[GODZINA ZASZCZEPIENIA]])</f>
        <v>16</v>
      </c>
      <c r="K922">
        <f>punkt_szczepień__3[[#This Row],[godz]]-7</f>
        <v>9</v>
      </c>
      <c r="L922">
        <f>VALUE(MID(punkt_szczepień__3[[#This Row],[PESEL]],1,1))</f>
        <v>9</v>
      </c>
    </row>
    <row r="923" spans="1:12" x14ac:dyDescent="0.25">
      <c r="A923" t="s">
        <v>929</v>
      </c>
      <c r="B923" t="s">
        <v>7</v>
      </c>
      <c r="C923" s="1">
        <v>0.68287037037037035</v>
      </c>
      <c r="D923">
        <v>2</v>
      </c>
      <c r="E923" t="str">
        <f>MID(punkt_szczepień__3[[#This Row],[PESEL]],3,1)</f>
        <v>1</v>
      </c>
      <c r="F923">
        <f t="shared" si="14"/>
        <v>19</v>
      </c>
      <c r="G923" t="str">
        <f>MID(punkt_szczepień__3[[#This Row],[PESEL]],10,1)</f>
        <v>6</v>
      </c>
      <c r="H923" t="str">
        <f>IF(MOD(punkt_szczepień__3[[#This Row],[l. płeć]],2)=1,"M","K")</f>
        <v>K</v>
      </c>
      <c r="I923">
        <f>IF(punkt_szczepień__3[[#This Row],[RODZAJ SZCZEPIONKI]]="Johnson&amp;Johnson",1,IF(punkt_szczepień__3[[#This Row],[KTÓRA DAWKA ]]=2,1,0))</f>
        <v>1</v>
      </c>
      <c r="J923">
        <f>HOUR(punkt_szczepień__3[[#This Row],[GODZINA ZASZCZEPIENIA]])</f>
        <v>16</v>
      </c>
      <c r="K923">
        <f>punkt_szczepień__3[[#This Row],[godz]]-7</f>
        <v>9</v>
      </c>
      <c r="L923">
        <f>VALUE(MID(punkt_szczepień__3[[#This Row],[PESEL]],1,1))</f>
        <v>4</v>
      </c>
    </row>
    <row r="924" spans="1:12" x14ac:dyDescent="0.25">
      <c r="A924" t="s">
        <v>930</v>
      </c>
      <c r="B924" t="s">
        <v>5</v>
      </c>
      <c r="C924" s="1">
        <v>0.68315972222222221</v>
      </c>
      <c r="D924">
        <v>1</v>
      </c>
      <c r="E924" t="str">
        <f>MID(punkt_szczepień__3[[#This Row],[PESEL]],3,1)</f>
        <v>1</v>
      </c>
      <c r="F924">
        <f t="shared" si="14"/>
        <v>19</v>
      </c>
      <c r="G924" t="str">
        <f>MID(punkt_szczepień__3[[#This Row],[PESEL]],10,1)</f>
        <v>6</v>
      </c>
      <c r="H924" t="str">
        <f>IF(MOD(punkt_szczepień__3[[#This Row],[l. płeć]],2)=1,"M","K")</f>
        <v>K</v>
      </c>
      <c r="I924">
        <f>IF(punkt_szczepień__3[[#This Row],[RODZAJ SZCZEPIONKI]]="Johnson&amp;Johnson",1,IF(punkt_szczepień__3[[#This Row],[KTÓRA DAWKA ]]=2,1,0))</f>
        <v>1</v>
      </c>
      <c r="J924">
        <f>HOUR(punkt_szczepień__3[[#This Row],[GODZINA ZASZCZEPIENIA]])</f>
        <v>16</v>
      </c>
      <c r="K924">
        <f>punkt_szczepień__3[[#This Row],[godz]]-7</f>
        <v>9</v>
      </c>
      <c r="L924">
        <f>VALUE(MID(punkt_szczepień__3[[#This Row],[PESEL]],1,1))</f>
        <v>3</v>
      </c>
    </row>
    <row r="925" spans="1:12" x14ac:dyDescent="0.25">
      <c r="A925" t="s">
        <v>931</v>
      </c>
      <c r="B925" t="s">
        <v>7</v>
      </c>
      <c r="C925" s="1">
        <v>0.68344907407407407</v>
      </c>
      <c r="D925">
        <v>1</v>
      </c>
      <c r="E925" t="str">
        <f>MID(punkt_szczepień__3[[#This Row],[PESEL]],3,1)</f>
        <v>2</v>
      </c>
      <c r="F925">
        <f t="shared" si="14"/>
        <v>20</v>
      </c>
      <c r="G925" t="str">
        <f>MID(punkt_szczepień__3[[#This Row],[PESEL]],10,1)</f>
        <v>1</v>
      </c>
      <c r="H925" t="str">
        <f>IF(MOD(punkt_szczepień__3[[#This Row],[l. płeć]],2)=1,"M","K")</f>
        <v>M</v>
      </c>
      <c r="I925">
        <f>IF(punkt_szczepień__3[[#This Row],[RODZAJ SZCZEPIONKI]]="Johnson&amp;Johnson",1,IF(punkt_szczepień__3[[#This Row],[KTÓRA DAWKA ]]=2,1,0))</f>
        <v>0</v>
      </c>
      <c r="J925">
        <f>HOUR(punkt_szczepień__3[[#This Row],[GODZINA ZASZCZEPIENIA]])</f>
        <v>16</v>
      </c>
      <c r="K925">
        <f>punkt_szczepień__3[[#This Row],[godz]]-7</f>
        <v>9</v>
      </c>
      <c r="L925">
        <f>VALUE(MID(punkt_szczepień__3[[#This Row],[PESEL]],1,1))</f>
        <v>0</v>
      </c>
    </row>
    <row r="926" spans="1:12" x14ac:dyDescent="0.25">
      <c r="A926" t="s">
        <v>932</v>
      </c>
      <c r="B926" t="s">
        <v>7</v>
      </c>
      <c r="C926" s="1">
        <v>0.68402777777777779</v>
      </c>
      <c r="D926">
        <v>2</v>
      </c>
      <c r="E926" t="str">
        <f>MID(punkt_szczepień__3[[#This Row],[PESEL]],3,1)</f>
        <v>1</v>
      </c>
      <c r="F926">
        <f t="shared" si="14"/>
        <v>19</v>
      </c>
      <c r="G926" t="str">
        <f>MID(punkt_szczepień__3[[#This Row],[PESEL]],10,1)</f>
        <v>1</v>
      </c>
      <c r="H926" t="str">
        <f>IF(MOD(punkt_szczepień__3[[#This Row],[l. płeć]],2)=1,"M","K")</f>
        <v>M</v>
      </c>
      <c r="I926">
        <f>IF(punkt_szczepień__3[[#This Row],[RODZAJ SZCZEPIONKI]]="Johnson&amp;Johnson",1,IF(punkt_szczepień__3[[#This Row],[KTÓRA DAWKA ]]=2,1,0))</f>
        <v>1</v>
      </c>
      <c r="J926">
        <f>HOUR(punkt_szczepień__3[[#This Row],[GODZINA ZASZCZEPIENIA]])</f>
        <v>16</v>
      </c>
      <c r="K926">
        <f>punkt_szczepień__3[[#This Row],[godz]]-7</f>
        <v>9</v>
      </c>
      <c r="L926">
        <f>VALUE(MID(punkt_szczepień__3[[#This Row],[PESEL]],1,1))</f>
        <v>3</v>
      </c>
    </row>
    <row r="927" spans="1:12" x14ac:dyDescent="0.25">
      <c r="A927" t="s">
        <v>933</v>
      </c>
      <c r="B927" t="s">
        <v>5</v>
      </c>
      <c r="C927" s="1">
        <v>0.68431712962962965</v>
      </c>
      <c r="D927">
        <v>1</v>
      </c>
      <c r="E927" t="str">
        <f>MID(punkt_szczepień__3[[#This Row],[PESEL]],3,1)</f>
        <v>3</v>
      </c>
      <c r="F927">
        <f t="shared" si="14"/>
        <v>20</v>
      </c>
      <c r="G927" t="str">
        <f>MID(punkt_szczepień__3[[#This Row],[PESEL]],10,1)</f>
        <v>6</v>
      </c>
      <c r="H927" t="str">
        <f>IF(MOD(punkt_szczepień__3[[#This Row],[l. płeć]],2)=1,"M","K")</f>
        <v>K</v>
      </c>
      <c r="I927">
        <f>IF(punkt_szczepień__3[[#This Row],[RODZAJ SZCZEPIONKI]]="Johnson&amp;Johnson",1,IF(punkt_szczepień__3[[#This Row],[KTÓRA DAWKA ]]=2,1,0))</f>
        <v>1</v>
      </c>
      <c r="J927">
        <f>HOUR(punkt_szczepień__3[[#This Row],[GODZINA ZASZCZEPIENIA]])</f>
        <v>16</v>
      </c>
      <c r="K927">
        <f>punkt_szczepień__3[[#This Row],[godz]]-7</f>
        <v>9</v>
      </c>
      <c r="L927">
        <f>VALUE(MID(punkt_szczepień__3[[#This Row],[PESEL]],1,1))</f>
        <v>0</v>
      </c>
    </row>
    <row r="928" spans="1:12" x14ac:dyDescent="0.25">
      <c r="A928" t="s">
        <v>934</v>
      </c>
      <c r="B928" t="s">
        <v>6</v>
      </c>
      <c r="C928" s="1">
        <v>0.68489583333333337</v>
      </c>
      <c r="D928">
        <v>2</v>
      </c>
      <c r="E928" t="str">
        <f>MID(punkt_szczepień__3[[#This Row],[PESEL]],3,1)</f>
        <v>0</v>
      </c>
      <c r="F928">
        <f t="shared" si="14"/>
        <v>19</v>
      </c>
      <c r="G928" t="str">
        <f>MID(punkt_szczepień__3[[#This Row],[PESEL]],10,1)</f>
        <v>9</v>
      </c>
      <c r="H928" t="str">
        <f>IF(MOD(punkt_szczepień__3[[#This Row],[l. płeć]],2)=1,"M","K")</f>
        <v>M</v>
      </c>
      <c r="I928">
        <f>IF(punkt_szczepień__3[[#This Row],[RODZAJ SZCZEPIONKI]]="Johnson&amp;Johnson",1,IF(punkt_szczepień__3[[#This Row],[KTÓRA DAWKA ]]=2,1,0))</f>
        <v>1</v>
      </c>
      <c r="J928">
        <f>HOUR(punkt_szczepień__3[[#This Row],[GODZINA ZASZCZEPIENIA]])</f>
        <v>16</v>
      </c>
      <c r="K928">
        <f>punkt_szczepień__3[[#This Row],[godz]]-7</f>
        <v>9</v>
      </c>
      <c r="L928">
        <f>VALUE(MID(punkt_szczepień__3[[#This Row],[PESEL]],1,1))</f>
        <v>9</v>
      </c>
    </row>
    <row r="929" spans="1:12" x14ac:dyDescent="0.25">
      <c r="A929" t="s">
        <v>935</v>
      </c>
      <c r="B929" t="s">
        <v>5</v>
      </c>
      <c r="C929" s="1">
        <v>0.68518518518518523</v>
      </c>
      <c r="D929">
        <v>1</v>
      </c>
      <c r="E929" t="str">
        <f>MID(punkt_szczepień__3[[#This Row],[PESEL]],3,1)</f>
        <v>0</v>
      </c>
      <c r="F929">
        <f t="shared" si="14"/>
        <v>19</v>
      </c>
      <c r="G929" t="str">
        <f>MID(punkt_szczepień__3[[#This Row],[PESEL]],10,1)</f>
        <v>9</v>
      </c>
      <c r="H929" t="str">
        <f>IF(MOD(punkt_szczepień__3[[#This Row],[l. płeć]],2)=1,"M","K")</f>
        <v>M</v>
      </c>
      <c r="I929">
        <f>IF(punkt_szczepień__3[[#This Row],[RODZAJ SZCZEPIONKI]]="Johnson&amp;Johnson",1,IF(punkt_szczepień__3[[#This Row],[KTÓRA DAWKA ]]=2,1,0))</f>
        <v>1</v>
      </c>
      <c r="J929">
        <f>HOUR(punkt_szczepień__3[[#This Row],[GODZINA ZASZCZEPIENIA]])</f>
        <v>16</v>
      </c>
      <c r="K929">
        <f>punkt_szczepień__3[[#This Row],[godz]]-7</f>
        <v>9</v>
      </c>
      <c r="L929">
        <f>VALUE(MID(punkt_szczepień__3[[#This Row],[PESEL]],1,1))</f>
        <v>9</v>
      </c>
    </row>
    <row r="930" spans="1:12" x14ac:dyDescent="0.25">
      <c r="A930" t="s">
        <v>936</v>
      </c>
      <c r="B930" t="s">
        <v>5</v>
      </c>
      <c r="C930" s="1">
        <v>0.68547453703703709</v>
      </c>
      <c r="D930">
        <v>1</v>
      </c>
      <c r="E930" t="str">
        <f>MID(punkt_szczepień__3[[#This Row],[PESEL]],3,1)</f>
        <v>0</v>
      </c>
      <c r="F930">
        <f t="shared" si="14"/>
        <v>19</v>
      </c>
      <c r="G930" t="str">
        <f>MID(punkt_szczepień__3[[#This Row],[PESEL]],10,1)</f>
        <v>6</v>
      </c>
      <c r="H930" t="str">
        <f>IF(MOD(punkt_szczepień__3[[#This Row],[l. płeć]],2)=1,"M","K")</f>
        <v>K</v>
      </c>
      <c r="I930">
        <f>IF(punkt_szczepień__3[[#This Row],[RODZAJ SZCZEPIONKI]]="Johnson&amp;Johnson",1,IF(punkt_szczepień__3[[#This Row],[KTÓRA DAWKA ]]=2,1,0))</f>
        <v>1</v>
      </c>
      <c r="J930">
        <f>HOUR(punkt_szczepień__3[[#This Row],[GODZINA ZASZCZEPIENIA]])</f>
        <v>16</v>
      </c>
      <c r="K930">
        <f>punkt_szczepień__3[[#This Row],[godz]]-7</f>
        <v>9</v>
      </c>
      <c r="L930">
        <f>VALUE(MID(punkt_szczepień__3[[#This Row],[PESEL]],1,1))</f>
        <v>8</v>
      </c>
    </row>
    <row r="931" spans="1:12" x14ac:dyDescent="0.25">
      <c r="A931" t="s">
        <v>937</v>
      </c>
      <c r="B931" t="s">
        <v>4</v>
      </c>
      <c r="C931" s="1">
        <v>0.68576388888888884</v>
      </c>
      <c r="D931">
        <v>1</v>
      </c>
      <c r="E931" t="str">
        <f>MID(punkt_szczepień__3[[#This Row],[PESEL]],3,1)</f>
        <v>2</v>
      </c>
      <c r="F931">
        <f t="shared" si="14"/>
        <v>20</v>
      </c>
      <c r="G931" t="str">
        <f>MID(punkt_szczepień__3[[#This Row],[PESEL]],10,1)</f>
        <v>8</v>
      </c>
      <c r="H931" t="str">
        <f>IF(MOD(punkt_szczepień__3[[#This Row],[l. płeć]],2)=1,"M","K")</f>
        <v>K</v>
      </c>
      <c r="I931">
        <f>IF(punkt_szczepień__3[[#This Row],[RODZAJ SZCZEPIONKI]]="Johnson&amp;Johnson",1,IF(punkt_szczepień__3[[#This Row],[KTÓRA DAWKA ]]=2,1,0))</f>
        <v>0</v>
      </c>
      <c r="J931">
        <f>HOUR(punkt_szczepień__3[[#This Row],[GODZINA ZASZCZEPIENIA]])</f>
        <v>16</v>
      </c>
      <c r="K931">
        <f>punkt_szczepień__3[[#This Row],[godz]]-7</f>
        <v>9</v>
      </c>
      <c r="L931">
        <f>VALUE(MID(punkt_szczepień__3[[#This Row],[PESEL]],1,1))</f>
        <v>0</v>
      </c>
    </row>
    <row r="932" spans="1:12" x14ac:dyDescent="0.25">
      <c r="A932" t="s">
        <v>938</v>
      </c>
      <c r="B932" t="s">
        <v>5</v>
      </c>
      <c r="C932" s="1">
        <v>0.6860532407407407</v>
      </c>
      <c r="D932">
        <v>1</v>
      </c>
      <c r="E932" t="str">
        <f>MID(punkt_szczepień__3[[#This Row],[PESEL]],3,1)</f>
        <v>0</v>
      </c>
      <c r="F932">
        <f t="shared" si="14"/>
        <v>19</v>
      </c>
      <c r="G932" t="str">
        <f>MID(punkt_szczepień__3[[#This Row],[PESEL]],10,1)</f>
        <v>9</v>
      </c>
      <c r="H932" t="str">
        <f>IF(MOD(punkt_szczepień__3[[#This Row],[l. płeć]],2)=1,"M","K")</f>
        <v>M</v>
      </c>
      <c r="I932">
        <f>IF(punkt_szczepień__3[[#This Row],[RODZAJ SZCZEPIONKI]]="Johnson&amp;Johnson",1,IF(punkt_szczepień__3[[#This Row],[KTÓRA DAWKA ]]=2,1,0))</f>
        <v>1</v>
      </c>
      <c r="J932">
        <f>HOUR(punkt_szczepień__3[[#This Row],[GODZINA ZASZCZEPIENIA]])</f>
        <v>16</v>
      </c>
      <c r="K932">
        <f>punkt_szczepień__3[[#This Row],[godz]]-7</f>
        <v>9</v>
      </c>
      <c r="L932">
        <f>VALUE(MID(punkt_szczepień__3[[#This Row],[PESEL]],1,1))</f>
        <v>7</v>
      </c>
    </row>
    <row r="933" spans="1:12" x14ac:dyDescent="0.25">
      <c r="A933" t="s">
        <v>939</v>
      </c>
      <c r="B933" t="s">
        <v>4</v>
      </c>
      <c r="C933" s="1">
        <v>0.68634259259259256</v>
      </c>
      <c r="D933">
        <v>1</v>
      </c>
      <c r="E933" t="str">
        <f>MID(punkt_szczepień__3[[#This Row],[PESEL]],3,1)</f>
        <v>0</v>
      </c>
      <c r="F933">
        <f t="shared" si="14"/>
        <v>19</v>
      </c>
      <c r="G933" t="str">
        <f>MID(punkt_szczepień__3[[#This Row],[PESEL]],10,1)</f>
        <v>6</v>
      </c>
      <c r="H933" t="str">
        <f>IF(MOD(punkt_szczepień__3[[#This Row],[l. płeć]],2)=1,"M","K")</f>
        <v>K</v>
      </c>
      <c r="I933">
        <f>IF(punkt_szczepień__3[[#This Row],[RODZAJ SZCZEPIONKI]]="Johnson&amp;Johnson",1,IF(punkt_szczepień__3[[#This Row],[KTÓRA DAWKA ]]=2,1,0))</f>
        <v>0</v>
      </c>
      <c r="J933">
        <f>HOUR(punkt_szczepień__3[[#This Row],[GODZINA ZASZCZEPIENIA]])</f>
        <v>16</v>
      </c>
      <c r="K933">
        <f>punkt_szczepień__3[[#This Row],[godz]]-7</f>
        <v>9</v>
      </c>
      <c r="L933">
        <f>VALUE(MID(punkt_szczepień__3[[#This Row],[PESEL]],1,1))</f>
        <v>4</v>
      </c>
    </row>
    <row r="934" spans="1:12" x14ac:dyDescent="0.25">
      <c r="A934" t="s">
        <v>940</v>
      </c>
      <c r="B934" t="s">
        <v>5</v>
      </c>
      <c r="C934" s="1">
        <v>0.68663194444444442</v>
      </c>
      <c r="D934">
        <v>1</v>
      </c>
      <c r="E934" t="str">
        <f>MID(punkt_szczepień__3[[#This Row],[PESEL]],3,1)</f>
        <v>2</v>
      </c>
      <c r="F934">
        <f t="shared" si="14"/>
        <v>20</v>
      </c>
      <c r="G934" t="str">
        <f>MID(punkt_szczepień__3[[#This Row],[PESEL]],10,1)</f>
        <v>5</v>
      </c>
      <c r="H934" t="str">
        <f>IF(MOD(punkt_szczepień__3[[#This Row],[l. płeć]],2)=1,"M","K")</f>
        <v>M</v>
      </c>
      <c r="I934">
        <f>IF(punkt_szczepień__3[[#This Row],[RODZAJ SZCZEPIONKI]]="Johnson&amp;Johnson",1,IF(punkt_szczepień__3[[#This Row],[KTÓRA DAWKA ]]=2,1,0))</f>
        <v>1</v>
      </c>
      <c r="J934">
        <f>HOUR(punkt_szczepień__3[[#This Row],[GODZINA ZASZCZEPIENIA]])</f>
        <v>16</v>
      </c>
      <c r="K934">
        <f>punkt_szczepień__3[[#This Row],[godz]]-7</f>
        <v>9</v>
      </c>
      <c r="L934">
        <f>VALUE(MID(punkt_szczepień__3[[#This Row],[PESEL]],1,1))</f>
        <v>0</v>
      </c>
    </row>
    <row r="935" spans="1:12" x14ac:dyDescent="0.25">
      <c r="A935" t="s">
        <v>941</v>
      </c>
      <c r="B935" t="s">
        <v>5</v>
      </c>
      <c r="C935" s="1">
        <v>0.68692129629629628</v>
      </c>
      <c r="D935">
        <v>1</v>
      </c>
      <c r="E935" t="str">
        <f>MID(punkt_szczepień__3[[#This Row],[PESEL]],3,1)</f>
        <v>0</v>
      </c>
      <c r="F935">
        <f t="shared" si="14"/>
        <v>19</v>
      </c>
      <c r="G935" t="str">
        <f>MID(punkt_szczepień__3[[#This Row],[PESEL]],10,1)</f>
        <v>1</v>
      </c>
      <c r="H935" t="str">
        <f>IF(MOD(punkt_szczepień__3[[#This Row],[l. płeć]],2)=1,"M","K")</f>
        <v>M</v>
      </c>
      <c r="I935">
        <f>IF(punkt_szczepień__3[[#This Row],[RODZAJ SZCZEPIONKI]]="Johnson&amp;Johnson",1,IF(punkt_szczepień__3[[#This Row],[KTÓRA DAWKA ]]=2,1,0))</f>
        <v>1</v>
      </c>
      <c r="J935">
        <f>HOUR(punkt_szczepień__3[[#This Row],[GODZINA ZASZCZEPIENIA]])</f>
        <v>16</v>
      </c>
      <c r="K935">
        <f>punkt_szczepień__3[[#This Row],[godz]]-7</f>
        <v>9</v>
      </c>
      <c r="L935">
        <f>VALUE(MID(punkt_szczepień__3[[#This Row],[PESEL]],1,1))</f>
        <v>4</v>
      </c>
    </row>
    <row r="936" spans="1:12" x14ac:dyDescent="0.25">
      <c r="A936" t="s">
        <v>942</v>
      </c>
      <c r="B936" t="s">
        <v>5</v>
      </c>
      <c r="C936" s="1">
        <v>0.68721064814814814</v>
      </c>
      <c r="D936">
        <v>1</v>
      </c>
      <c r="E936" t="str">
        <f>MID(punkt_szczepień__3[[#This Row],[PESEL]],3,1)</f>
        <v>0</v>
      </c>
      <c r="F936">
        <f t="shared" si="14"/>
        <v>19</v>
      </c>
      <c r="G936" t="str">
        <f>MID(punkt_szczepień__3[[#This Row],[PESEL]],10,1)</f>
        <v>8</v>
      </c>
      <c r="H936" t="str">
        <f>IF(MOD(punkt_szczepień__3[[#This Row],[l. płeć]],2)=1,"M","K")</f>
        <v>K</v>
      </c>
      <c r="I936">
        <f>IF(punkt_szczepień__3[[#This Row],[RODZAJ SZCZEPIONKI]]="Johnson&amp;Johnson",1,IF(punkt_szczepień__3[[#This Row],[KTÓRA DAWKA ]]=2,1,0))</f>
        <v>1</v>
      </c>
      <c r="J936">
        <f>HOUR(punkt_szczepień__3[[#This Row],[GODZINA ZASZCZEPIENIA]])</f>
        <v>16</v>
      </c>
      <c r="K936">
        <f>punkt_szczepień__3[[#This Row],[godz]]-7</f>
        <v>9</v>
      </c>
      <c r="L936">
        <f>VALUE(MID(punkt_szczepień__3[[#This Row],[PESEL]],1,1))</f>
        <v>3</v>
      </c>
    </row>
    <row r="937" spans="1:12" x14ac:dyDescent="0.25">
      <c r="A937" t="s">
        <v>943</v>
      </c>
      <c r="B937" t="s">
        <v>5</v>
      </c>
      <c r="C937" s="1">
        <v>0.6875</v>
      </c>
      <c r="D937">
        <v>1</v>
      </c>
      <c r="E937" t="str">
        <f>MID(punkt_szczepień__3[[#This Row],[PESEL]],3,1)</f>
        <v>0</v>
      </c>
      <c r="F937">
        <f t="shared" si="14"/>
        <v>19</v>
      </c>
      <c r="G937" t="str">
        <f>MID(punkt_szczepień__3[[#This Row],[PESEL]],10,1)</f>
        <v>9</v>
      </c>
      <c r="H937" t="str">
        <f>IF(MOD(punkt_szczepień__3[[#This Row],[l. płeć]],2)=1,"M","K")</f>
        <v>M</v>
      </c>
      <c r="I937">
        <f>IF(punkt_szczepień__3[[#This Row],[RODZAJ SZCZEPIONKI]]="Johnson&amp;Johnson",1,IF(punkt_szczepień__3[[#This Row],[KTÓRA DAWKA ]]=2,1,0))</f>
        <v>1</v>
      </c>
      <c r="J937">
        <f>HOUR(punkt_szczepień__3[[#This Row],[GODZINA ZASZCZEPIENIA]])</f>
        <v>16</v>
      </c>
      <c r="K937">
        <f>punkt_szczepień__3[[#This Row],[godz]]-7</f>
        <v>9</v>
      </c>
      <c r="L937">
        <f>VALUE(MID(punkt_szczepień__3[[#This Row],[PESEL]],1,1))</f>
        <v>7</v>
      </c>
    </row>
    <row r="938" spans="1:12" x14ac:dyDescent="0.25">
      <c r="A938" t="s">
        <v>944</v>
      </c>
      <c r="B938" t="s">
        <v>5</v>
      </c>
      <c r="C938" s="1">
        <v>0.68778935185185186</v>
      </c>
      <c r="D938">
        <v>1</v>
      </c>
      <c r="E938" t="str">
        <f>MID(punkt_szczepień__3[[#This Row],[PESEL]],3,1)</f>
        <v>0</v>
      </c>
      <c r="F938">
        <f t="shared" si="14"/>
        <v>19</v>
      </c>
      <c r="G938" t="str">
        <f>MID(punkt_szczepień__3[[#This Row],[PESEL]],10,1)</f>
        <v>5</v>
      </c>
      <c r="H938" t="str">
        <f>IF(MOD(punkt_szczepień__3[[#This Row],[l. płeć]],2)=1,"M","K")</f>
        <v>M</v>
      </c>
      <c r="I938">
        <f>IF(punkt_szczepień__3[[#This Row],[RODZAJ SZCZEPIONKI]]="Johnson&amp;Johnson",1,IF(punkt_szczepień__3[[#This Row],[KTÓRA DAWKA ]]=2,1,0))</f>
        <v>1</v>
      </c>
      <c r="J938">
        <f>HOUR(punkt_szczepień__3[[#This Row],[GODZINA ZASZCZEPIENIA]])</f>
        <v>16</v>
      </c>
      <c r="K938">
        <f>punkt_szczepień__3[[#This Row],[godz]]-7</f>
        <v>9</v>
      </c>
      <c r="L938">
        <f>VALUE(MID(punkt_szczepień__3[[#This Row],[PESEL]],1,1))</f>
        <v>8</v>
      </c>
    </row>
    <row r="939" spans="1:12" x14ac:dyDescent="0.25">
      <c r="A939" t="s">
        <v>945</v>
      </c>
      <c r="B939" t="s">
        <v>6</v>
      </c>
      <c r="C939" s="1">
        <v>0.68807870370370372</v>
      </c>
      <c r="D939">
        <v>1</v>
      </c>
      <c r="E939" t="str">
        <f>MID(punkt_szczepień__3[[#This Row],[PESEL]],3,1)</f>
        <v>1</v>
      </c>
      <c r="F939">
        <f t="shared" si="14"/>
        <v>19</v>
      </c>
      <c r="G939" t="str">
        <f>MID(punkt_szczepień__3[[#This Row],[PESEL]],10,1)</f>
        <v>4</v>
      </c>
      <c r="H939" t="str">
        <f>IF(MOD(punkt_szczepień__3[[#This Row],[l. płeć]],2)=1,"M","K")</f>
        <v>K</v>
      </c>
      <c r="I939">
        <f>IF(punkt_szczepień__3[[#This Row],[RODZAJ SZCZEPIONKI]]="Johnson&amp;Johnson",1,IF(punkt_szczepień__3[[#This Row],[KTÓRA DAWKA ]]=2,1,0))</f>
        <v>0</v>
      </c>
      <c r="J939">
        <f>HOUR(punkt_szczepień__3[[#This Row],[GODZINA ZASZCZEPIENIA]])</f>
        <v>16</v>
      </c>
      <c r="K939">
        <f>punkt_szczepień__3[[#This Row],[godz]]-7</f>
        <v>9</v>
      </c>
      <c r="L939">
        <f>VALUE(MID(punkt_szczepień__3[[#This Row],[PESEL]],1,1))</f>
        <v>7</v>
      </c>
    </row>
    <row r="940" spans="1:12" x14ac:dyDescent="0.25">
      <c r="A940" t="s">
        <v>946</v>
      </c>
      <c r="B940" t="s">
        <v>6</v>
      </c>
      <c r="C940" s="1">
        <v>0.68865740740740744</v>
      </c>
      <c r="D940">
        <v>2</v>
      </c>
      <c r="E940" t="str">
        <f>MID(punkt_szczepień__3[[#This Row],[PESEL]],3,1)</f>
        <v>0</v>
      </c>
      <c r="F940">
        <f t="shared" si="14"/>
        <v>19</v>
      </c>
      <c r="G940" t="str">
        <f>MID(punkt_szczepień__3[[#This Row],[PESEL]],10,1)</f>
        <v>1</v>
      </c>
      <c r="H940" t="str">
        <f>IF(MOD(punkt_szczepień__3[[#This Row],[l. płeć]],2)=1,"M","K")</f>
        <v>M</v>
      </c>
      <c r="I940">
        <f>IF(punkt_szczepień__3[[#This Row],[RODZAJ SZCZEPIONKI]]="Johnson&amp;Johnson",1,IF(punkt_szczepień__3[[#This Row],[KTÓRA DAWKA ]]=2,1,0))</f>
        <v>1</v>
      </c>
      <c r="J940">
        <f>HOUR(punkt_szczepień__3[[#This Row],[GODZINA ZASZCZEPIENIA]])</f>
        <v>16</v>
      </c>
      <c r="K940">
        <f>punkt_szczepień__3[[#This Row],[godz]]-7</f>
        <v>9</v>
      </c>
      <c r="L940">
        <f>VALUE(MID(punkt_szczepień__3[[#This Row],[PESEL]],1,1))</f>
        <v>2</v>
      </c>
    </row>
    <row r="941" spans="1:12" x14ac:dyDescent="0.25">
      <c r="A941" t="s">
        <v>947</v>
      </c>
      <c r="B941" t="s">
        <v>5</v>
      </c>
      <c r="C941" s="1">
        <v>0.6889467592592593</v>
      </c>
      <c r="D941">
        <v>1</v>
      </c>
      <c r="E941" t="str">
        <f>MID(punkt_szczepień__3[[#This Row],[PESEL]],3,1)</f>
        <v>0</v>
      </c>
      <c r="F941">
        <f t="shared" si="14"/>
        <v>19</v>
      </c>
      <c r="G941" t="str">
        <f>MID(punkt_szczepień__3[[#This Row],[PESEL]],10,1)</f>
        <v>1</v>
      </c>
      <c r="H941" t="str">
        <f>IF(MOD(punkt_szczepień__3[[#This Row],[l. płeć]],2)=1,"M","K")</f>
        <v>M</v>
      </c>
      <c r="I941">
        <f>IF(punkt_szczepień__3[[#This Row],[RODZAJ SZCZEPIONKI]]="Johnson&amp;Johnson",1,IF(punkt_szczepień__3[[#This Row],[KTÓRA DAWKA ]]=2,1,0))</f>
        <v>1</v>
      </c>
      <c r="J941">
        <f>HOUR(punkt_szczepień__3[[#This Row],[GODZINA ZASZCZEPIENIA]])</f>
        <v>16</v>
      </c>
      <c r="K941">
        <f>punkt_szczepień__3[[#This Row],[godz]]-7</f>
        <v>9</v>
      </c>
      <c r="L941">
        <f>VALUE(MID(punkt_szczepień__3[[#This Row],[PESEL]],1,1))</f>
        <v>4</v>
      </c>
    </row>
    <row r="942" spans="1:12" x14ac:dyDescent="0.25">
      <c r="A942" t="s">
        <v>948</v>
      </c>
      <c r="B942" t="s">
        <v>6</v>
      </c>
      <c r="C942" s="1">
        <v>0.68952546296296291</v>
      </c>
      <c r="D942">
        <v>2</v>
      </c>
      <c r="E942" t="str">
        <f>MID(punkt_szczepień__3[[#This Row],[PESEL]],3,1)</f>
        <v>0</v>
      </c>
      <c r="F942">
        <f t="shared" si="14"/>
        <v>19</v>
      </c>
      <c r="G942" t="str">
        <f>MID(punkt_szczepień__3[[#This Row],[PESEL]],10,1)</f>
        <v>2</v>
      </c>
      <c r="H942" t="str">
        <f>IF(MOD(punkt_szczepień__3[[#This Row],[l. płeć]],2)=1,"M","K")</f>
        <v>K</v>
      </c>
      <c r="I942">
        <f>IF(punkt_szczepień__3[[#This Row],[RODZAJ SZCZEPIONKI]]="Johnson&amp;Johnson",1,IF(punkt_szczepień__3[[#This Row],[KTÓRA DAWKA ]]=2,1,0))</f>
        <v>1</v>
      </c>
      <c r="J942">
        <f>HOUR(punkt_szczepień__3[[#This Row],[GODZINA ZASZCZEPIENIA]])</f>
        <v>16</v>
      </c>
      <c r="K942">
        <f>punkt_szczepień__3[[#This Row],[godz]]-7</f>
        <v>9</v>
      </c>
      <c r="L942">
        <f>VALUE(MID(punkt_szczepień__3[[#This Row],[PESEL]],1,1))</f>
        <v>5</v>
      </c>
    </row>
    <row r="943" spans="1:12" x14ac:dyDescent="0.25">
      <c r="A943" t="s">
        <v>949</v>
      </c>
      <c r="B943" t="s">
        <v>4</v>
      </c>
      <c r="C943" s="1">
        <v>0.69010416666666663</v>
      </c>
      <c r="D943">
        <v>2</v>
      </c>
      <c r="E943" t="str">
        <f>MID(punkt_szczepień__3[[#This Row],[PESEL]],3,1)</f>
        <v>0</v>
      </c>
      <c r="F943">
        <f t="shared" si="14"/>
        <v>19</v>
      </c>
      <c r="G943" t="str">
        <f>MID(punkt_szczepień__3[[#This Row],[PESEL]],10,1)</f>
        <v>2</v>
      </c>
      <c r="H943" t="str">
        <f>IF(MOD(punkt_szczepień__3[[#This Row],[l. płeć]],2)=1,"M","K")</f>
        <v>K</v>
      </c>
      <c r="I943">
        <f>IF(punkt_szczepień__3[[#This Row],[RODZAJ SZCZEPIONKI]]="Johnson&amp;Johnson",1,IF(punkt_szczepień__3[[#This Row],[KTÓRA DAWKA ]]=2,1,0))</f>
        <v>1</v>
      </c>
      <c r="J943">
        <f>HOUR(punkt_szczepień__3[[#This Row],[GODZINA ZASZCZEPIENIA]])</f>
        <v>16</v>
      </c>
      <c r="K943">
        <f>punkt_szczepień__3[[#This Row],[godz]]-7</f>
        <v>9</v>
      </c>
      <c r="L943">
        <f>VALUE(MID(punkt_szczepień__3[[#This Row],[PESEL]],1,1))</f>
        <v>8</v>
      </c>
    </row>
    <row r="944" spans="1:12" x14ac:dyDescent="0.25">
      <c r="A944" t="s">
        <v>950</v>
      </c>
      <c r="B944" t="s">
        <v>4</v>
      </c>
      <c r="C944" s="1">
        <v>0.69068287037037035</v>
      </c>
      <c r="D944">
        <v>2</v>
      </c>
      <c r="E944" t="str">
        <f>MID(punkt_szczepień__3[[#This Row],[PESEL]],3,1)</f>
        <v>1</v>
      </c>
      <c r="F944">
        <f t="shared" si="14"/>
        <v>19</v>
      </c>
      <c r="G944" t="str">
        <f>MID(punkt_szczepień__3[[#This Row],[PESEL]],10,1)</f>
        <v>5</v>
      </c>
      <c r="H944" t="str">
        <f>IF(MOD(punkt_szczepień__3[[#This Row],[l. płeć]],2)=1,"M","K")</f>
        <v>M</v>
      </c>
      <c r="I944">
        <f>IF(punkt_szczepień__3[[#This Row],[RODZAJ SZCZEPIONKI]]="Johnson&amp;Johnson",1,IF(punkt_szczepień__3[[#This Row],[KTÓRA DAWKA ]]=2,1,0))</f>
        <v>1</v>
      </c>
      <c r="J944">
        <f>HOUR(punkt_szczepień__3[[#This Row],[GODZINA ZASZCZEPIENIA]])</f>
        <v>16</v>
      </c>
      <c r="K944">
        <f>punkt_szczepień__3[[#This Row],[godz]]-7</f>
        <v>9</v>
      </c>
      <c r="L944">
        <f>VALUE(MID(punkt_szczepień__3[[#This Row],[PESEL]],1,1))</f>
        <v>2</v>
      </c>
    </row>
    <row r="945" spans="1:12" x14ac:dyDescent="0.25">
      <c r="A945" t="s">
        <v>951</v>
      </c>
      <c r="B945" t="s">
        <v>6</v>
      </c>
      <c r="C945" s="1">
        <v>0.69097222222222221</v>
      </c>
      <c r="D945">
        <v>1</v>
      </c>
      <c r="E945" t="str">
        <f>MID(punkt_szczepień__3[[#This Row],[PESEL]],3,1)</f>
        <v>0</v>
      </c>
      <c r="F945">
        <f t="shared" si="14"/>
        <v>19</v>
      </c>
      <c r="G945" t="str">
        <f>MID(punkt_szczepień__3[[#This Row],[PESEL]],10,1)</f>
        <v>2</v>
      </c>
      <c r="H945" t="str">
        <f>IF(MOD(punkt_szczepień__3[[#This Row],[l. płeć]],2)=1,"M","K")</f>
        <v>K</v>
      </c>
      <c r="I945">
        <f>IF(punkt_szczepień__3[[#This Row],[RODZAJ SZCZEPIONKI]]="Johnson&amp;Johnson",1,IF(punkt_szczepień__3[[#This Row],[KTÓRA DAWKA ]]=2,1,0))</f>
        <v>0</v>
      </c>
      <c r="J945">
        <f>HOUR(punkt_szczepień__3[[#This Row],[GODZINA ZASZCZEPIENIA]])</f>
        <v>16</v>
      </c>
      <c r="K945">
        <f>punkt_szczepień__3[[#This Row],[godz]]-7</f>
        <v>9</v>
      </c>
      <c r="L945">
        <f>VALUE(MID(punkt_szczepień__3[[#This Row],[PESEL]],1,1))</f>
        <v>3</v>
      </c>
    </row>
    <row r="946" spans="1:12" x14ac:dyDescent="0.25">
      <c r="A946" t="s">
        <v>952</v>
      </c>
      <c r="B946" t="s">
        <v>6</v>
      </c>
      <c r="C946" s="1">
        <v>0.69126157407407407</v>
      </c>
      <c r="D946">
        <v>1</v>
      </c>
      <c r="E946" t="str">
        <f>MID(punkt_szczepień__3[[#This Row],[PESEL]],3,1)</f>
        <v>0</v>
      </c>
      <c r="F946">
        <f t="shared" si="14"/>
        <v>19</v>
      </c>
      <c r="G946" t="str">
        <f>MID(punkt_szczepień__3[[#This Row],[PESEL]],10,1)</f>
        <v>9</v>
      </c>
      <c r="H946" t="str">
        <f>IF(MOD(punkt_szczepień__3[[#This Row],[l. płeć]],2)=1,"M","K")</f>
        <v>M</v>
      </c>
      <c r="I946">
        <f>IF(punkt_szczepień__3[[#This Row],[RODZAJ SZCZEPIONKI]]="Johnson&amp;Johnson",1,IF(punkt_szczepień__3[[#This Row],[KTÓRA DAWKA ]]=2,1,0))</f>
        <v>0</v>
      </c>
      <c r="J946">
        <f>HOUR(punkt_szczepień__3[[#This Row],[GODZINA ZASZCZEPIENIA]])</f>
        <v>16</v>
      </c>
      <c r="K946">
        <f>punkt_szczepień__3[[#This Row],[godz]]-7</f>
        <v>9</v>
      </c>
      <c r="L946">
        <f>VALUE(MID(punkt_szczepień__3[[#This Row],[PESEL]],1,1))</f>
        <v>7</v>
      </c>
    </row>
    <row r="947" spans="1:12" x14ac:dyDescent="0.25">
      <c r="A947" t="s">
        <v>953</v>
      </c>
      <c r="B947" t="s">
        <v>6</v>
      </c>
      <c r="C947" s="1">
        <v>0.69155092592592593</v>
      </c>
      <c r="D947">
        <v>1</v>
      </c>
      <c r="E947" t="str">
        <f>MID(punkt_szczepień__3[[#This Row],[PESEL]],3,1)</f>
        <v>0</v>
      </c>
      <c r="F947">
        <f t="shared" si="14"/>
        <v>19</v>
      </c>
      <c r="G947" t="str">
        <f>MID(punkt_szczepień__3[[#This Row],[PESEL]],10,1)</f>
        <v>7</v>
      </c>
      <c r="H947" t="str">
        <f>IF(MOD(punkt_szczepień__3[[#This Row],[l. płeć]],2)=1,"M","K")</f>
        <v>M</v>
      </c>
      <c r="I947">
        <f>IF(punkt_szczepień__3[[#This Row],[RODZAJ SZCZEPIONKI]]="Johnson&amp;Johnson",1,IF(punkt_szczepień__3[[#This Row],[KTÓRA DAWKA ]]=2,1,0))</f>
        <v>0</v>
      </c>
      <c r="J947">
        <f>HOUR(punkt_szczepień__3[[#This Row],[GODZINA ZASZCZEPIENIA]])</f>
        <v>16</v>
      </c>
      <c r="K947">
        <f>punkt_szczepień__3[[#This Row],[godz]]-7</f>
        <v>9</v>
      </c>
      <c r="L947">
        <f>VALUE(MID(punkt_szczepień__3[[#This Row],[PESEL]],1,1))</f>
        <v>5</v>
      </c>
    </row>
    <row r="948" spans="1:12" x14ac:dyDescent="0.25">
      <c r="A948" t="s">
        <v>954</v>
      </c>
      <c r="B948" t="s">
        <v>6</v>
      </c>
      <c r="C948" s="1">
        <v>0.69184027777777779</v>
      </c>
      <c r="D948">
        <v>1</v>
      </c>
      <c r="E948" t="str">
        <f>MID(punkt_szczepień__3[[#This Row],[PESEL]],3,1)</f>
        <v>0</v>
      </c>
      <c r="F948">
        <f t="shared" si="14"/>
        <v>19</v>
      </c>
      <c r="G948" t="str">
        <f>MID(punkt_szczepień__3[[#This Row],[PESEL]],10,1)</f>
        <v>7</v>
      </c>
      <c r="H948" t="str">
        <f>IF(MOD(punkt_szczepień__3[[#This Row],[l. płeć]],2)=1,"M","K")</f>
        <v>M</v>
      </c>
      <c r="I948">
        <f>IF(punkt_szczepień__3[[#This Row],[RODZAJ SZCZEPIONKI]]="Johnson&amp;Johnson",1,IF(punkt_szczepień__3[[#This Row],[KTÓRA DAWKA ]]=2,1,0))</f>
        <v>0</v>
      </c>
      <c r="J948">
        <f>HOUR(punkt_szczepień__3[[#This Row],[GODZINA ZASZCZEPIENIA]])</f>
        <v>16</v>
      </c>
      <c r="K948">
        <f>punkt_szczepień__3[[#This Row],[godz]]-7</f>
        <v>9</v>
      </c>
      <c r="L948">
        <f>VALUE(MID(punkt_szczepień__3[[#This Row],[PESEL]],1,1))</f>
        <v>7</v>
      </c>
    </row>
    <row r="949" spans="1:12" x14ac:dyDescent="0.25">
      <c r="A949" t="s">
        <v>955</v>
      </c>
      <c r="B949" t="s">
        <v>5</v>
      </c>
      <c r="C949" s="1">
        <v>0.69212962962962965</v>
      </c>
      <c r="D949">
        <v>1</v>
      </c>
      <c r="E949" t="str">
        <f>MID(punkt_szczepień__3[[#This Row],[PESEL]],3,1)</f>
        <v>0</v>
      </c>
      <c r="F949">
        <f t="shared" si="14"/>
        <v>19</v>
      </c>
      <c r="G949" t="str">
        <f>MID(punkt_szczepień__3[[#This Row],[PESEL]],10,1)</f>
        <v>7</v>
      </c>
      <c r="H949" t="str">
        <f>IF(MOD(punkt_szczepień__3[[#This Row],[l. płeć]],2)=1,"M","K")</f>
        <v>M</v>
      </c>
      <c r="I949">
        <f>IF(punkt_szczepień__3[[#This Row],[RODZAJ SZCZEPIONKI]]="Johnson&amp;Johnson",1,IF(punkt_szczepień__3[[#This Row],[KTÓRA DAWKA ]]=2,1,0))</f>
        <v>1</v>
      </c>
      <c r="J949">
        <f>HOUR(punkt_szczepień__3[[#This Row],[GODZINA ZASZCZEPIENIA]])</f>
        <v>16</v>
      </c>
      <c r="K949">
        <f>punkt_szczepień__3[[#This Row],[godz]]-7</f>
        <v>9</v>
      </c>
      <c r="L949">
        <f>VALUE(MID(punkt_szczepień__3[[#This Row],[PESEL]],1,1))</f>
        <v>3</v>
      </c>
    </row>
    <row r="950" spans="1:12" x14ac:dyDescent="0.25">
      <c r="A950" t="s">
        <v>956</v>
      </c>
      <c r="B950" t="s">
        <v>6</v>
      </c>
      <c r="C950" s="1">
        <v>0.69270833333333337</v>
      </c>
      <c r="D950">
        <v>2</v>
      </c>
      <c r="E950" t="str">
        <f>MID(punkt_szczepień__3[[#This Row],[PESEL]],3,1)</f>
        <v>3</v>
      </c>
      <c r="F950">
        <f t="shared" si="14"/>
        <v>20</v>
      </c>
      <c r="G950" t="str">
        <f>MID(punkt_szczepień__3[[#This Row],[PESEL]],10,1)</f>
        <v>3</v>
      </c>
      <c r="H950" t="str">
        <f>IF(MOD(punkt_szczepień__3[[#This Row],[l. płeć]],2)=1,"M","K")</f>
        <v>M</v>
      </c>
      <c r="I950">
        <f>IF(punkt_szczepień__3[[#This Row],[RODZAJ SZCZEPIONKI]]="Johnson&amp;Johnson",1,IF(punkt_szczepień__3[[#This Row],[KTÓRA DAWKA ]]=2,1,0))</f>
        <v>1</v>
      </c>
      <c r="J950">
        <f>HOUR(punkt_szczepień__3[[#This Row],[GODZINA ZASZCZEPIENIA]])</f>
        <v>16</v>
      </c>
      <c r="K950">
        <f>punkt_szczepień__3[[#This Row],[godz]]-7</f>
        <v>9</v>
      </c>
      <c r="L950">
        <f>VALUE(MID(punkt_szczepień__3[[#This Row],[PESEL]],1,1))</f>
        <v>0</v>
      </c>
    </row>
    <row r="951" spans="1:12" x14ac:dyDescent="0.25">
      <c r="A951" t="s">
        <v>957</v>
      </c>
      <c r="B951" t="s">
        <v>6</v>
      </c>
      <c r="C951" s="1">
        <v>0.69282407407407409</v>
      </c>
      <c r="D951">
        <v>2</v>
      </c>
      <c r="E951" t="str">
        <f>MID(punkt_szczepień__3[[#This Row],[PESEL]],3,1)</f>
        <v>0</v>
      </c>
      <c r="F951">
        <f t="shared" si="14"/>
        <v>19</v>
      </c>
      <c r="G951" t="str">
        <f>MID(punkt_szczepień__3[[#This Row],[PESEL]],10,1)</f>
        <v>7</v>
      </c>
      <c r="H951" t="str">
        <f>IF(MOD(punkt_szczepień__3[[#This Row],[l. płeć]],2)=1,"M","K")</f>
        <v>M</v>
      </c>
      <c r="I951">
        <f>IF(punkt_szczepień__3[[#This Row],[RODZAJ SZCZEPIONKI]]="Johnson&amp;Johnson",1,IF(punkt_szczepień__3[[#This Row],[KTÓRA DAWKA ]]=2,1,0))</f>
        <v>1</v>
      </c>
      <c r="J951">
        <f>HOUR(punkt_szczepień__3[[#This Row],[GODZINA ZASZCZEPIENIA]])</f>
        <v>16</v>
      </c>
      <c r="K951">
        <f>punkt_szczepień__3[[#This Row],[godz]]-7</f>
        <v>9</v>
      </c>
      <c r="L951">
        <f>VALUE(MID(punkt_szczepień__3[[#This Row],[PESEL]],1,1))</f>
        <v>6</v>
      </c>
    </row>
    <row r="952" spans="1:12" x14ac:dyDescent="0.25">
      <c r="A952" t="s">
        <v>958</v>
      </c>
      <c r="B952" t="s">
        <v>6</v>
      </c>
      <c r="C952" s="1">
        <v>0.69305555555555554</v>
      </c>
      <c r="D952">
        <v>1</v>
      </c>
      <c r="E952" t="str">
        <f>MID(punkt_szczepień__3[[#This Row],[PESEL]],3,1)</f>
        <v>0</v>
      </c>
      <c r="F952">
        <f t="shared" si="14"/>
        <v>19</v>
      </c>
      <c r="G952" t="str">
        <f>MID(punkt_szczepień__3[[#This Row],[PESEL]],10,1)</f>
        <v>2</v>
      </c>
      <c r="H952" t="str">
        <f>IF(MOD(punkt_szczepień__3[[#This Row],[l. płeć]],2)=1,"M","K")</f>
        <v>K</v>
      </c>
      <c r="I952">
        <f>IF(punkt_szczepień__3[[#This Row],[RODZAJ SZCZEPIONKI]]="Johnson&amp;Johnson",1,IF(punkt_szczepień__3[[#This Row],[KTÓRA DAWKA ]]=2,1,0))</f>
        <v>0</v>
      </c>
      <c r="J952">
        <f>HOUR(punkt_szczepień__3[[#This Row],[GODZINA ZASZCZEPIENIA]])</f>
        <v>16</v>
      </c>
      <c r="K952">
        <f>punkt_szczepień__3[[#This Row],[godz]]-7</f>
        <v>9</v>
      </c>
      <c r="L952">
        <f>VALUE(MID(punkt_szczepień__3[[#This Row],[PESEL]],1,1))</f>
        <v>8</v>
      </c>
    </row>
    <row r="953" spans="1:12" x14ac:dyDescent="0.25">
      <c r="A953" t="s">
        <v>959</v>
      </c>
      <c r="B953" t="s">
        <v>7</v>
      </c>
      <c r="C953" s="1">
        <v>0.69322916666666667</v>
      </c>
      <c r="D953">
        <v>1</v>
      </c>
      <c r="E953" t="str">
        <f>MID(punkt_szczepień__3[[#This Row],[PESEL]],3,1)</f>
        <v>3</v>
      </c>
      <c r="F953">
        <f t="shared" si="14"/>
        <v>20</v>
      </c>
      <c r="G953" t="str">
        <f>MID(punkt_szczepień__3[[#This Row],[PESEL]],10,1)</f>
        <v>8</v>
      </c>
      <c r="H953" t="str">
        <f>IF(MOD(punkt_szczepień__3[[#This Row],[l. płeć]],2)=1,"M","K")</f>
        <v>K</v>
      </c>
      <c r="I953">
        <f>IF(punkt_szczepień__3[[#This Row],[RODZAJ SZCZEPIONKI]]="Johnson&amp;Johnson",1,IF(punkt_szczepień__3[[#This Row],[KTÓRA DAWKA ]]=2,1,0))</f>
        <v>0</v>
      </c>
      <c r="J953">
        <f>HOUR(punkt_szczepień__3[[#This Row],[GODZINA ZASZCZEPIENIA]])</f>
        <v>16</v>
      </c>
      <c r="K953">
        <f>punkt_szczepień__3[[#This Row],[godz]]-7</f>
        <v>9</v>
      </c>
      <c r="L953">
        <f>VALUE(MID(punkt_szczepień__3[[#This Row],[PESEL]],1,1))</f>
        <v>0</v>
      </c>
    </row>
    <row r="954" spans="1:12" x14ac:dyDescent="0.25">
      <c r="A954" t="s">
        <v>960</v>
      </c>
      <c r="B954" t="s">
        <v>5</v>
      </c>
      <c r="C954" s="1">
        <v>0.6933449074074074</v>
      </c>
      <c r="D954">
        <v>1</v>
      </c>
      <c r="E954" t="str">
        <f>MID(punkt_szczepień__3[[#This Row],[PESEL]],3,1)</f>
        <v>2</v>
      </c>
      <c r="F954">
        <f t="shared" si="14"/>
        <v>20</v>
      </c>
      <c r="G954" t="str">
        <f>MID(punkt_szczepień__3[[#This Row],[PESEL]],10,1)</f>
        <v>5</v>
      </c>
      <c r="H954" t="str">
        <f>IF(MOD(punkt_szczepień__3[[#This Row],[l. płeć]],2)=1,"M","K")</f>
        <v>M</v>
      </c>
      <c r="I954">
        <f>IF(punkt_szczepień__3[[#This Row],[RODZAJ SZCZEPIONKI]]="Johnson&amp;Johnson",1,IF(punkt_szczepień__3[[#This Row],[KTÓRA DAWKA ]]=2,1,0))</f>
        <v>1</v>
      </c>
      <c r="J954">
        <f>HOUR(punkt_szczepień__3[[#This Row],[GODZINA ZASZCZEPIENIA]])</f>
        <v>16</v>
      </c>
      <c r="K954">
        <f>punkt_szczepień__3[[#This Row],[godz]]-7</f>
        <v>9</v>
      </c>
      <c r="L954">
        <f>VALUE(MID(punkt_szczepień__3[[#This Row],[PESEL]],1,1))</f>
        <v>0</v>
      </c>
    </row>
    <row r="955" spans="1:12" x14ac:dyDescent="0.25">
      <c r="A955" t="s">
        <v>961</v>
      </c>
      <c r="B955" t="s">
        <v>6</v>
      </c>
      <c r="C955" s="1">
        <v>0.69351851851851853</v>
      </c>
      <c r="D955">
        <v>2</v>
      </c>
      <c r="E955" t="str">
        <f>MID(punkt_szczepień__3[[#This Row],[PESEL]],3,1)</f>
        <v>0</v>
      </c>
      <c r="F955">
        <f t="shared" si="14"/>
        <v>19</v>
      </c>
      <c r="G955" t="str">
        <f>MID(punkt_szczepień__3[[#This Row],[PESEL]],10,1)</f>
        <v>9</v>
      </c>
      <c r="H955" t="str">
        <f>IF(MOD(punkt_szczepień__3[[#This Row],[l. płeć]],2)=1,"M","K")</f>
        <v>M</v>
      </c>
      <c r="I955">
        <f>IF(punkt_szczepień__3[[#This Row],[RODZAJ SZCZEPIONKI]]="Johnson&amp;Johnson",1,IF(punkt_szczepień__3[[#This Row],[KTÓRA DAWKA ]]=2,1,0))</f>
        <v>1</v>
      </c>
      <c r="J955">
        <f>HOUR(punkt_szczepień__3[[#This Row],[GODZINA ZASZCZEPIENIA]])</f>
        <v>16</v>
      </c>
      <c r="K955">
        <f>punkt_szczepień__3[[#This Row],[godz]]-7</f>
        <v>9</v>
      </c>
      <c r="L955">
        <f>VALUE(MID(punkt_szczepień__3[[#This Row],[PESEL]],1,1))</f>
        <v>4</v>
      </c>
    </row>
    <row r="956" spans="1:12" x14ac:dyDescent="0.25">
      <c r="A956" t="s">
        <v>962</v>
      </c>
      <c r="B956" t="s">
        <v>5</v>
      </c>
      <c r="C956" s="1">
        <v>0.69374999999999998</v>
      </c>
      <c r="D956">
        <v>1</v>
      </c>
      <c r="E956" t="str">
        <f>MID(punkt_szczepień__3[[#This Row],[PESEL]],3,1)</f>
        <v>0</v>
      </c>
      <c r="F956">
        <f t="shared" si="14"/>
        <v>19</v>
      </c>
      <c r="G956" t="str">
        <f>MID(punkt_szczepień__3[[#This Row],[PESEL]],10,1)</f>
        <v>2</v>
      </c>
      <c r="H956" t="str">
        <f>IF(MOD(punkt_szczepień__3[[#This Row],[l. płeć]],2)=1,"M","K")</f>
        <v>K</v>
      </c>
      <c r="I956">
        <f>IF(punkt_szczepień__3[[#This Row],[RODZAJ SZCZEPIONKI]]="Johnson&amp;Johnson",1,IF(punkt_szczepień__3[[#This Row],[KTÓRA DAWKA ]]=2,1,0))</f>
        <v>1</v>
      </c>
      <c r="J956">
        <f>HOUR(punkt_szczepień__3[[#This Row],[GODZINA ZASZCZEPIENIA]])</f>
        <v>16</v>
      </c>
      <c r="K956">
        <f>punkt_szczepień__3[[#This Row],[godz]]-7</f>
        <v>9</v>
      </c>
      <c r="L956">
        <f>VALUE(MID(punkt_szczepień__3[[#This Row],[PESEL]],1,1))</f>
        <v>8</v>
      </c>
    </row>
    <row r="957" spans="1:12" x14ac:dyDescent="0.25">
      <c r="A957" t="s">
        <v>963</v>
      </c>
      <c r="B957" t="s">
        <v>4</v>
      </c>
      <c r="C957" s="1">
        <v>0.6938657407407407</v>
      </c>
      <c r="D957">
        <v>2</v>
      </c>
      <c r="E957" t="str">
        <f>MID(punkt_szczepień__3[[#This Row],[PESEL]],3,1)</f>
        <v>0</v>
      </c>
      <c r="F957">
        <f t="shared" si="14"/>
        <v>19</v>
      </c>
      <c r="G957" t="str">
        <f>MID(punkt_szczepień__3[[#This Row],[PESEL]],10,1)</f>
        <v>6</v>
      </c>
      <c r="H957" t="str">
        <f>IF(MOD(punkt_szczepień__3[[#This Row],[l. płeć]],2)=1,"M","K")</f>
        <v>K</v>
      </c>
      <c r="I957">
        <f>IF(punkt_szczepień__3[[#This Row],[RODZAJ SZCZEPIONKI]]="Johnson&amp;Johnson",1,IF(punkt_szczepień__3[[#This Row],[KTÓRA DAWKA ]]=2,1,0))</f>
        <v>1</v>
      </c>
      <c r="J957">
        <f>HOUR(punkt_szczepień__3[[#This Row],[GODZINA ZASZCZEPIENIA]])</f>
        <v>16</v>
      </c>
      <c r="K957">
        <f>punkt_szczepień__3[[#This Row],[godz]]-7</f>
        <v>9</v>
      </c>
      <c r="L957">
        <f>VALUE(MID(punkt_szczepień__3[[#This Row],[PESEL]],1,1))</f>
        <v>4</v>
      </c>
    </row>
    <row r="958" spans="1:12" x14ac:dyDescent="0.25">
      <c r="A958" t="s">
        <v>964</v>
      </c>
      <c r="B958" t="s">
        <v>5</v>
      </c>
      <c r="C958" s="1">
        <v>0.69403935185185184</v>
      </c>
      <c r="D958">
        <v>1</v>
      </c>
      <c r="E958" t="str">
        <f>MID(punkt_szczepień__3[[#This Row],[PESEL]],3,1)</f>
        <v>0</v>
      </c>
      <c r="F958">
        <f t="shared" si="14"/>
        <v>19</v>
      </c>
      <c r="G958" t="str">
        <f>MID(punkt_szczepień__3[[#This Row],[PESEL]],10,1)</f>
        <v>7</v>
      </c>
      <c r="H958" t="str">
        <f>IF(MOD(punkt_szczepień__3[[#This Row],[l. płeć]],2)=1,"M","K")</f>
        <v>M</v>
      </c>
      <c r="I958">
        <f>IF(punkt_szczepień__3[[#This Row],[RODZAJ SZCZEPIONKI]]="Johnson&amp;Johnson",1,IF(punkt_szczepień__3[[#This Row],[KTÓRA DAWKA ]]=2,1,0))</f>
        <v>1</v>
      </c>
      <c r="J958">
        <f>HOUR(punkt_szczepień__3[[#This Row],[GODZINA ZASZCZEPIENIA]])</f>
        <v>16</v>
      </c>
      <c r="K958">
        <f>punkt_szczepień__3[[#This Row],[godz]]-7</f>
        <v>9</v>
      </c>
      <c r="L958">
        <f>VALUE(MID(punkt_szczepień__3[[#This Row],[PESEL]],1,1))</f>
        <v>4</v>
      </c>
    </row>
    <row r="959" spans="1:12" x14ac:dyDescent="0.25">
      <c r="A959" t="s">
        <v>965</v>
      </c>
      <c r="B959" t="s">
        <v>6</v>
      </c>
      <c r="C959" s="1">
        <v>0.69415509259259256</v>
      </c>
      <c r="D959">
        <v>2</v>
      </c>
      <c r="E959" t="str">
        <f>MID(punkt_szczepień__3[[#This Row],[PESEL]],3,1)</f>
        <v>0</v>
      </c>
      <c r="F959">
        <f t="shared" si="14"/>
        <v>19</v>
      </c>
      <c r="G959" t="str">
        <f>MID(punkt_szczepień__3[[#This Row],[PESEL]],10,1)</f>
        <v>3</v>
      </c>
      <c r="H959" t="str">
        <f>IF(MOD(punkt_szczepień__3[[#This Row],[l. płeć]],2)=1,"M","K")</f>
        <v>M</v>
      </c>
      <c r="I959">
        <f>IF(punkt_szczepień__3[[#This Row],[RODZAJ SZCZEPIONKI]]="Johnson&amp;Johnson",1,IF(punkt_szczepień__3[[#This Row],[KTÓRA DAWKA ]]=2,1,0))</f>
        <v>1</v>
      </c>
      <c r="J959">
        <f>HOUR(punkt_szczepień__3[[#This Row],[GODZINA ZASZCZEPIENIA]])</f>
        <v>16</v>
      </c>
      <c r="K959">
        <f>punkt_szczepień__3[[#This Row],[godz]]-7</f>
        <v>9</v>
      </c>
      <c r="L959">
        <f>VALUE(MID(punkt_szczepień__3[[#This Row],[PESEL]],1,1))</f>
        <v>7</v>
      </c>
    </row>
    <row r="960" spans="1:12" x14ac:dyDescent="0.25">
      <c r="A960" t="s">
        <v>966</v>
      </c>
      <c r="B960" t="s">
        <v>5</v>
      </c>
      <c r="C960" s="1">
        <v>0.6943287037037037</v>
      </c>
      <c r="D960">
        <v>1</v>
      </c>
      <c r="E960" t="str">
        <f>MID(punkt_szczepień__3[[#This Row],[PESEL]],3,1)</f>
        <v>0</v>
      </c>
      <c r="F960">
        <f t="shared" si="14"/>
        <v>19</v>
      </c>
      <c r="G960" t="str">
        <f>MID(punkt_szczepień__3[[#This Row],[PESEL]],10,1)</f>
        <v>6</v>
      </c>
      <c r="H960" t="str">
        <f>IF(MOD(punkt_szczepień__3[[#This Row],[l. płeć]],2)=1,"M","K")</f>
        <v>K</v>
      </c>
      <c r="I960">
        <f>IF(punkt_szczepień__3[[#This Row],[RODZAJ SZCZEPIONKI]]="Johnson&amp;Johnson",1,IF(punkt_szczepień__3[[#This Row],[KTÓRA DAWKA ]]=2,1,0))</f>
        <v>1</v>
      </c>
      <c r="J960">
        <f>HOUR(punkt_szczepień__3[[#This Row],[GODZINA ZASZCZEPIENIA]])</f>
        <v>16</v>
      </c>
      <c r="K960">
        <f>punkt_szczepień__3[[#This Row],[godz]]-7</f>
        <v>9</v>
      </c>
      <c r="L960">
        <f>VALUE(MID(punkt_szczepień__3[[#This Row],[PESEL]],1,1))</f>
        <v>7</v>
      </c>
    </row>
    <row r="961" spans="1:12" x14ac:dyDescent="0.25">
      <c r="A961" t="s">
        <v>967</v>
      </c>
      <c r="B961" t="s">
        <v>4</v>
      </c>
      <c r="C961" s="1">
        <v>0.69450231481481484</v>
      </c>
      <c r="D961">
        <v>1</v>
      </c>
      <c r="E961" t="str">
        <f>MID(punkt_szczepień__3[[#This Row],[PESEL]],3,1)</f>
        <v>0</v>
      </c>
      <c r="F961">
        <f t="shared" si="14"/>
        <v>19</v>
      </c>
      <c r="G961" t="str">
        <f>MID(punkt_szczepień__3[[#This Row],[PESEL]],10,1)</f>
        <v>7</v>
      </c>
      <c r="H961" t="str">
        <f>IF(MOD(punkt_szczepień__3[[#This Row],[l. płeć]],2)=1,"M","K")</f>
        <v>M</v>
      </c>
      <c r="I961">
        <f>IF(punkt_szczepień__3[[#This Row],[RODZAJ SZCZEPIONKI]]="Johnson&amp;Johnson",1,IF(punkt_szczepień__3[[#This Row],[KTÓRA DAWKA ]]=2,1,0))</f>
        <v>0</v>
      </c>
      <c r="J961">
        <f>HOUR(punkt_szczepień__3[[#This Row],[GODZINA ZASZCZEPIENIA]])</f>
        <v>16</v>
      </c>
      <c r="K961">
        <f>punkt_szczepień__3[[#This Row],[godz]]-7</f>
        <v>9</v>
      </c>
      <c r="L961">
        <f>VALUE(MID(punkt_szczepień__3[[#This Row],[PESEL]],1,1))</f>
        <v>3</v>
      </c>
    </row>
    <row r="962" spans="1:12" x14ac:dyDescent="0.25">
      <c r="A962" t="s">
        <v>968</v>
      </c>
      <c r="B962" t="s">
        <v>5</v>
      </c>
      <c r="C962" s="1">
        <v>0.69461805555555556</v>
      </c>
      <c r="D962">
        <v>1</v>
      </c>
      <c r="E962" t="str">
        <f>MID(punkt_szczepień__3[[#This Row],[PESEL]],3,1)</f>
        <v>0</v>
      </c>
      <c r="F962">
        <f t="shared" ref="F962:F1001" si="15">IF(OR(E962="0",E962="1"),19,IF(OR(E962="2",E962="3"),20,1))</f>
        <v>19</v>
      </c>
      <c r="G962" t="str">
        <f>MID(punkt_szczepień__3[[#This Row],[PESEL]],10,1)</f>
        <v>9</v>
      </c>
      <c r="H962" t="str">
        <f>IF(MOD(punkt_szczepień__3[[#This Row],[l. płeć]],2)=1,"M","K")</f>
        <v>M</v>
      </c>
      <c r="I962">
        <f>IF(punkt_szczepień__3[[#This Row],[RODZAJ SZCZEPIONKI]]="Johnson&amp;Johnson",1,IF(punkt_szczepień__3[[#This Row],[KTÓRA DAWKA ]]=2,1,0))</f>
        <v>1</v>
      </c>
      <c r="J962">
        <f>HOUR(punkt_szczepień__3[[#This Row],[GODZINA ZASZCZEPIENIA]])</f>
        <v>16</v>
      </c>
      <c r="K962">
        <f>punkt_szczepień__3[[#This Row],[godz]]-7</f>
        <v>9</v>
      </c>
      <c r="L962">
        <f>VALUE(MID(punkt_szczepień__3[[#This Row],[PESEL]],1,1))</f>
        <v>4</v>
      </c>
    </row>
    <row r="963" spans="1:12" x14ac:dyDescent="0.25">
      <c r="A963" t="s">
        <v>969</v>
      </c>
      <c r="B963" t="s">
        <v>4</v>
      </c>
      <c r="C963" s="1">
        <v>0.69490740740740742</v>
      </c>
      <c r="D963">
        <v>2</v>
      </c>
      <c r="E963" t="str">
        <f>MID(punkt_szczepień__3[[#This Row],[PESEL]],3,1)</f>
        <v>2</v>
      </c>
      <c r="F963">
        <f t="shared" si="15"/>
        <v>20</v>
      </c>
      <c r="G963" t="str">
        <f>MID(punkt_szczepień__3[[#This Row],[PESEL]],10,1)</f>
        <v>7</v>
      </c>
      <c r="H963" t="str">
        <f>IF(MOD(punkt_szczepień__3[[#This Row],[l. płeć]],2)=1,"M","K")</f>
        <v>M</v>
      </c>
      <c r="I963">
        <f>IF(punkt_szczepień__3[[#This Row],[RODZAJ SZCZEPIONKI]]="Johnson&amp;Johnson",1,IF(punkt_szczepień__3[[#This Row],[KTÓRA DAWKA ]]=2,1,0))</f>
        <v>1</v>
      </c>
      <c r="J963">
        <f>HOUR(punkt_szczepień__3[[#This Row],[GODZINA ZASZCZEPIENIA]])</f>
        <v>16</v>
      </c>
      <c r="K963">
        <f>punkt_szczepień__3[[#This Row],[godz]]-7</f>
        <v>9</v>
      </c>
      <c r="L963">
        <f>VALUE(MID(punkt_szczepień__3[[#This Row],[PESEL]],1,1))</f>
        <v>0</v>
      </c>
    </row>
    <row r="964" spans="1:12" x14ac:dyDescent="0.25">
      <c r="A964" t="s">
        <v>970</v>
      </c>
      <c r="B964" t="s">
        <v>5</v>
      </c>
      <c r="C964" s="1">
        <v>0.69513888888888886</v>
      </c>
      <c r="D964">
        <v>1</v>
      </c>
      <c r="E964" t="str">
        <f>MID(punkt_szczepień__3[[#This Row],[PESEL]],3,1)</f>
        <v>1</v>
      </c>
      <c r="F964">
        <f t="shared" si="15"/>
        <v>19</v>
      </c>
      <c r="G964" t="str">
        <f>MID(punkt_szczepień__3[[#This Row],[PESEL]],10,1)</f>
        <v>1</v>
      </c>
      <c r="H964" t="str">
        <f>IF(MOD(punkt_szczepień__3[[#This Row],[l. płeć]],2)=1,"M","K")</f>
        <v>M</v>
      </c>
      <c r="I964">
        <f>IF(punkt_szczepień__3[[#This Row],[RODZAJ SZCZEPIONKI]]="Johnson&amp;Johnson",1,IF(punkt_szczepień__3[[#This Row],[KTÓRA DAWKA ]]=2,1,0))</f>
        <v>1</v>
      </c>
      <c r="J964">
        <f>HOUR(punkt_szczepień__3[[#This Row],[GODZINA ZASZCZEPIENIA]])</f>
        <v>16</v>
      </c>
      <c r="K964">
        <f>punkt_szczepień__3[[#This Row],[godz]]-7</f>
        <v>9</v>
      </c>
      <c r="L964">
        <f>VALUE(MID(punkt_szczepień__3[[#This Row],[PESEL]],1,1))</f>
        <v>8</v>
      </c>
    </row>
    <row r="965" spans="1:12" x14ac:dyDescent="0.25">
      <c r="A965" t="s">
        <v>971</v>
      </c>
      <c r="B965" t="s">
        <v>4</v>
      </c>
      <c r="C965" s="1">
        <v>0.6953125</v>
      </c>
      <c r="D965">
        <v>2</v>
      </c>
      <c r="E965" t="str">
        <f>MID(punkt_szczepień__3[[#This Row],[PESEL]],3,1)</f>
        <v>0</v>
      </c>
      <c r="F965">
        <f t="shared" si="15"/>
        <v>19</v>
      </c>
      <c r="G965" t="str">
        <f>MID(punkt_szczepień__3[[#This Row],[PESEL]],10,1)</f>
        <v>3</v>
      </c>
      <c r="H965" t="str">
        <f>IF(MOD(punkt_szczepień__3[[#This Row],[l. płeć]],2)=1,"M","K")</f>
        <v>M</v>
      </c>
      <c r="I965">
        <f>IF(punkt_szczepień__3[[#This Row],[RODZAJ SZCZEPIONKI]]="Johnson&amp;Johnson",1,IF(punkt_szczepień__3[[#This Row],[KTÓRA DAWKA ]]=2,1,0))</f>
        <v>1</v>
      </c>
      <c r="J965">
        <f>HOUR(punkt_szczepień__3[[#This Row],[GODZINA ZASZCZEPIENIA]])</f>
        <v>16</v>
      </c>
      <c r="K965">
        <f>punkt_szczepień__3[[#This Row],[godz]]-7</f>
        <v>9</v>
      </c>
      <c r="L965">
        <f>VALUE(MID(punkt_szczepień__3[[#This Row],[PESEL]],1,1))</f>
        <v>9</v>
      </c>
    </row>
    <row r="966" spans="1:12" x14ac:dyDescent="0.25">
      <c r="A966" t="s">
        <v>972</v>
      </c>
      <c r="B966" t="s">
        <v>6</v>
      </c>
      <c r="C966" s="1">
        <v>0.69554398148148144</v>
      </c>
      <c r="D966">
        <v>2</v>
      </c>
      <c r="E966" t="str">
        <f>MID(punkt_szczepień__3[[#This Row],[PESEL]],3,1)</f>
        <v>1</v>
      </c>
      <c r="F966">
        <f t="shared" si="15"/>
        <v>19</v>
      </c>
      <c r="G966" t="str">
        <f>MID(punkt_szczepień__3[[#This Row],[PESEL]],10,1)</f>
        <v>4</v>
      </c>
      <c r="H966" t="str">
        <f>IF(MOD(punkt_szczepień__3[[#This Row],[l. płeć]],2)=1,"M","K")</f>
        <v>K</v>
      </c>
      <c r="I966">
        <f>IF(punkt_szczepień__3[[#This Row],[RODZAJ SZCZEPIONKI]]="Johnson&amp;Johnson",1,IF(punkt_szczepień__3[[#This Row],[KTÓRA DAWKA ]]=2,1,0))</f>
        <v>1</v>
      </c>
      <c r="J966">
        <f>HOUR(punkt_szczepień__3[[#This Row],[GODZINA ZASZCZEPIENIA]])</f>
        <v>16</v>
      </c>
      <c r="K966">
        <f>punkt_szczepień__3[[#This Row],[godz]]-7</f>
        <v>9</v>
      </c>
      <c r="L966">
        <f>VALUE(MID(punkt_szczepień__3[[#This Row],[PESEL]],1,1))</f>
        <v>4</v>
      </c>
    </row>
    <row r="967" spans="1:12" x14ac:dyDescent="0.25">
      <c r="A967" t="s">
        <v>973</v>
      </c>
      <c r="B967" t="s">
        <v>6</v>
      </c>
      <c r="C967" s="1">
        <v>0.695775462962963</v>
      </c>
      <c r="D967">
        <v>1</v>
      </c>
      <c r="E967" t="str">
        <f>MID(punkt_szczepień__3[[#This Row],[PESEL]],3,1)</f>
        <v>0</v>
      </c>
      <c r="F967">
        <f t="shared" si="15"/>
        <v>19</v>
      </c>
      <c r="G967" t="str">
        <f>MID(punkt_szczepień__3[[#This Row],[PESEL]],10,1)</f>
        <v>9</v>
      </c>
      <c r="H967" t="str">
        <f>IF(MOD(punkt_szczepień__3[[#This Row],[l. płeć]],2)=1,"M","K")</f>
        <v>M</v>
      </c>
      <c r="I967">
        <f>IF(punkt_szczepień__3[[#This Row],[RODZAJ SZCZEPIONKI]]="Johnson&amp;Johnson",1,IF(punkt_szczepień__3[[#This Row],[KTÓRA DAWKA ]]=2,1,0))</f>
        <v>0</v>
      </c>
      <c r="J967">
        <f>HOUR(punkt_szczepień__3[[#This Row],[GODZINA ZASZCZEPIENIA]])</f>
        <v>16</v>
      </c>
      <c r="K967">
        <f>punkt_szczepień__3[[#This Row],[godz]]-7</f>
        <v>9</v>
      </c>
      <c r="L967">
        <f>VALUE(MID(punkt_szczepień__3[[#This Row],[PESEL]],1,1))</f>
        <v>3</v>
      </c>
    </row>
    <row r="968" spans="1:12" x14ac:dyDescent="0.25">
      <c r="A968" t="s">
        <v>974</v>
      </c>
      <c r="B968" t="s">
        <v>5</v>
      </c>
      <c r="C968" s="1">
        <v>0.69600694444444444</v>
      </c>
      <c r="D968">
        <v>1</v>
      </c>
      <c r="E968" t="str">
        <f>MID(punkt_szczepień__3[[#This Row],[PESEL]],3,1)</f>
        <v>0</v>
      </c>
      <c r="F968">
        <f t="shared" si="15"/>
        <v>19</v>
      </c>
      <c r="G968" t="str">
        <f>MID(punkt_szczepień__3[[#This Row],[PESEL]],10,1)</f>
        <v>3</v>
      </c>
      <c r="H968" t="str">
        <f>IF(MOD(punkt_szczepień__3[[#This Row],[l. płeć]],2)=1,"M","K")</f>
        <v>M</v>
      </c>
      <c r="I968">
        <f>IF(punkt_szczepień__3[[#This Row],[RODZAJ SZCZEPIONKI]]="Johnson&amp;Johnson",1,IF(punkt_szczepień__3[[#This Row],[KTÓRA DAWKA ]]=2,1,0))</f>
        <v>1</v>
      </c>
      <c r="J968">
        <f>HOUR(punkt_szczepień__3[[#This Row],[GODZINA ZASZCZEPIENIA]])</f>
        <v>16</v>
      </c>
      <c r="K968">
        <f>punkt_szczepień__3[[#This Row],[godz]]-7</f>
        <v>9</v>
      </c>
      <c r="L968">
        <f>VALUE(MID(punkt_szczepień__3[[#This Row],[PESEL]],1,1))</f>
        <v>9</v>
      </c>
    </row>
    <row r="969" spans="1:12" x14ac:dyDescent="0.25">
      <c r="A969" t="s">
        <v>975</v>
      </c>
      <c r="B969" t="s">
        <v>4</v>
      </c>
      <c r="C969" s="1">
        <v>0.69623842592592589</v>
      </c>
      <c r="D969">
        <v>1</v>
      </c>
      <c r="E969" t="str">
        <f>MID(punkt_szczepień__3[[#This Row],[PESEL]],3,1)</f>
        <v>1</v>
      </c>
      <c r="F969">
        <f t="shared" si="15"/>
        <v>19</v>
      </c>
      <c r="G969" t="str">
        <f>MID(punkt_szczepień__3[[#This Row],[PESEL]],10,1)</f>
        <v>1</v>
      </c>
      <c r="H969" t="str">
        <f>IF(MOD(punkt_szczepień__3[[#This Row],[l. płeć]],2)=1,"M","K")</f>
        <v>M</v>
      </c>
      <c r="I969">
        <f>IF(punkt_szczepień__3[[#This Row],[RODZAJ SZCZEPIONKI]]="Johnson&amp;Johnson",1,IF(punkt_szczepień__3[[#This Row],[KTÓRA DAWKA ]]=2,1,0))</f>
        <v>0</v>
      </c>
      <c r="J969">
        <f>HOUR(punkt_szczepień__3[[#This Row],[GODZINA ZASZCZEPIENIA]])</f>
        <v>16</v>
      </c>
      <c r="K969">
        <f>punkt_szczepień__3[[#This Row],[godz]]-7</f>
        <v>9</v>
      </c>
      <c r="L969">
        <f>VALUE(MID(punkt_szczepień__3[[#This Row],[PESEL]],1,1))</f>
        <v>7</v>
      </c>
    </row>
    <row r="970" spans="1:12" x14ac:dyDescent="0.25">
      <c r="A970" t="s">
        <v>976</v>
      </c>
      <c r="B970" t="s">
        <v>6</v>
      </c>
      <c r="C970" s="1">
        <v>0.69646990740740744</v>
      </c>
      <c r="D970">
        <v>1</v>
      </c>
      <c r="E970" t="str">
        <f>MID(punkt_szczepień__3[[#This Row],[PESEL]],3,1)</f>
        <v>1</v>
      </c>
      <c r="F970">
        <f t="shared" si="15"/>
        <v>19</v>
      </c>
      <c r="G970" t="str">
        <f>MID(punkt_szczepień__3[[#This Row],[PESEL]],10,1)</f>
        <v>2</v>
      </c>
      <c r="H970" t="str">
        <f>IF(MOD(punkt_szczepień__3[[#This Row],[l. płeć]],2)=1,"M","K")</f>
        <v>K</v>
      </c>
      <c r="I970">
        <f>IF(punkt_szczepień__3[[#This Row],[RODZAJ SZCZEPIONKI]]="Johnson&amp;Johnson",1,IF(punkt_szczepień__3[[#This Row],[KTÓRA DAWKA ]]=2,1,0))</f>
        <v>0</v>
      </c>
      <c r="J970">
        <f>HOUR(punkt_szczepień__3[[#This Row],[GODZINA ZASZCZEPIENIA]])</f>
        <v>16</v>
      </c>
      <c r="K970">
        <f>punkt_szczepień__3[[#This Row],[godz]]-7</f>
        <v>9</v>
      </c>
      <c r="L970">
        <f>VALUE(MID(punkt_szczepień__3[[#This Row],[PESEL]],1,1))</f>
        <v>9</v>
      </c>
    </row>
    <row r="971" spans="1:12" x14ac:dyDescent="0.25">
      <c r="A971" t="s">
        <v>977</v>
      </c>
      <c r="B971" t="s">
        <v>5</v>
      </c>
      <c r="C971" s="1">
        <v>0.69664351851851847</v>
      </c>
      <c r="D971">
        <v>1</v>
      </c>
      <c r="E971" t="str">
        <f>MID(punkt_szczepień__3[[#This Row],[PESEL]],3,1)</f>
        <v>0</v>
      </c>
      <c r="F971">
        <f t="shared" si="15"/>
        <v>19</v>
      </c>
      <c r="G971" t="str">
        <f>MID(punkt_szczepień__3[[#This Row],[PESEL]],10,1)</f>
        <v>4</v>
      </c>
      <c r="H971" t="str">
        <f>IF(MOD(punkt_szczepień__3[[#This Row],[l. płeć]],2)=1,"M","K")</f>
        <v>K</v>
      </c>
      <c r="I971">
        <f>IF(punkt_szczepień__3[[#This Row],[RODZAJ SZCZEPIONKI]]="Johnson&amp;Johnson",1,IF(punkt_szczepień__3[[#This Row],[KTÓRA DAWKA ]]=2,1,0))</f>
        <v>1</v>
      </c>
      <c r="J971">
        <f>HOUR(punkt_szczepień__3[[#This Row],[GODZINA ZASZCZEPIENIA]])</f>
        <v>16</v>
      </c>
      <c r="K971">
        <f>punkt_szczepień__3[[#This Row],[godz]]-7</f>
        <v>9</v>
      </c>
      <c r="L971">
        <f>VALUE(MID(punkt_szczepień__3[[#This Row],[PESEL]],1,1))</f>
        <v>8</v>
      </c>
    </row>
    <row r="972" spans="1:12" x14ac:dyDescent="0.25">
      <c r="A972" t="s">
        <v>978</v>
      </c>
      <c r="B972" t="s">
        <v>4</v>
      </c>
      <c r="C972" s="1">
        <v>0.69681712962962961</v>
      </c>
      <c r="D972">
        <v>2</v>
      </c>
      <c r="E972" t="str">
        <f>MID(punkt_szczepień__3[[#This Row],[PESEL]],3,1)</f>
        <v>1</v>
      </c>
      <c r="F972">
        <f t="shared" si="15"/>
        <v>19</v>
      </c>
      <c r="G972" t="str">
        <f>MID(punkt_szczepień__3[[#This Row],[PESEL]],10,1)</f>
        <v>5</v>
      </c>
      <c r="H972" t="str">
        <f>IF(MOD(punkt_szczepień__3[[#This Row],[l. płeć]],2)=1,"M","K")</f>
        <v>M</v>
      </c>
      <c r="I972">
        <f>IF(punkt_szczepień__3[[#This Row],[RODZAJ SZCZEPIONKI]]="Johnson&amp;Johnson",1,IF(punkt_szczepień__3[[#This Row],[KTÓRA DAWKA ]]=2,1,0))</f>
        <v>1</v>
      </c>
      <c r="J972">
        <f>HOUR(punkt_szczepień__3[[#This Row],[GODZINA ZASZCZEPIENIA]])</f>
        <v>16</v>
      </c>
      <c r="K972">
        <f>punkt_szczepień__3[[#This Row],[godz]]-7</f>
        <v>9</v>
      </c>
      <c r="L972">
        <f>VALUE(MID(punkt_szczepień__3[[#This Row],[PESEL]],1,1))</f>
        <v>4</v>
      </c>
    </row>
    <row r="973" spans="1:12" x14ac:dyDescent="0.25">
      <c r="A973" t="s">
        <v>979</v>
      </c>
      <c r="B973" t="s">
        <v>5</v>
      </c>
      <c r="C973" s="1">
        <v>0.69704861111111116</v>
      </c>
      <c r="D973">
        <v>1</v>
      </c>
      <c r="E973" t="str">
        <f>MID(punkt_szczepień__3[[#This Row],[PESEL]],3,1)</f>
        <v>0</v>
      </c>
      <c r="F973">
        <f t="shared" si="15"/>
        <v>19</v>
      </c>
      <c r="G973" t="str">
        <f>MID(punkt_szczepień__3[[#This Row],[PESEL]],10,1)</f>
        <v>7</v>
      </c>
      <c r="H973" t="str">
        <f>IF(MOD(punkt_szczepień__3[[#This Row],[l. płeć]],2)=1,"M","K")</f>
        <v>M</v>
      </c>
      <c r="I973">
        <f>IF(punkt_szczepień__3[[#This Row],[RODZAJ SZCZEPIONKI]]="Johnson&amp;Johnson",1,IF(punkt_szczepień__3[[#This Row],[KTÓRA DAWKA ]]=2,1,0))</f>
        <v>1</v>
      </c>
      <c r="J973">
        <f>HOUR(punkt_szczepień__3[[#This Row],[GODZINA ZASZCZEPIENIA]])</f>
        <v>16</v>
      </c>
      <c r="K973">
        <f>punkt_szczepień__3[[#This Row],[godz]]-7</f>
        <v>9</v>
      </c>
      <c r="L973">
        <f>VALUE(MID(punkt_szczepień__3[[#This Row],[PESEL]],1,1))</f>
        <v>4</v>
      </c>
    </row>
    <row r="974" spans="1:12" x14ac:dyDescent="0.25">
      <c r="A974" t="s">
        <v>980</v>
      </c>
      <c r="B974" t="s">
        <v>4</v>
      </c>
      <c r="C974" s="1">
        <v>0.69733796296296291</v>
      </c>
      <c r="D974">
        <v>1</v>
      </c>
      <c r="E974" t="str">
        <f>MID(punkt_szczepień__3[[#This Row],[PESEL]],3,1)</f>
        <v>0</v>
      </c>
      <c r="F974">
        <f t="shared" si="15"/>
        <v>19</v>
      </c>
      <c r="G974" t="str">
        <f>MID(punkt_szczepień__3[[#This Row],[PESEL]],10,1)</f>
        <v>4</v>
      </c>
      <c r="H974" t="str">
        <f>IF(MOD(punkt_szczepień__3[[#This Row],[l. płeć]],2)=1,"M","K")</f>
        <v>K</v>
      </c>
      <c r="I974">
        <f>IF(punkt_szczepień__3[[#This Row],[RODZAJ SZCZEPIONKI]]="Johnson&amp;Johnson",1,IF(punkt_szczepień__3[[#This Row],[KTÓRA DAWKA ]]=2,1,0))</f>
        <v>0</v>
      </c>
      <c r="J974">
        <f>HOUR(punkt_szczepień__3[[#This Row],[GODZINA ZASZCZEPIENIA]])</f>
        <v>16</v>
      </c>
      <c r="K974">
        <f>punkt_szczepień__3[[#This Row],[godz]]-7</f>
        <v>9</v>
      </c>
      <c r="L974">
        <f>VALUE(MID(punkt_szczepień__3[[#This Row],[PESEL]],1,1))</f>
        <v>2</v>
      </c>
    </row>
    <row r="975" spans="1:12" x14ac:dyDescent="0.25">
      <c r="A975" t="s">
        <v>981</v>
      </c>
      <c r="B975" t="s">
        <v>6</v>
      </c>
      <c r="C975" s="1">
        <v>0.69751157407407405</v>
      </c>
      <c r="D975">
        <v>2</v>
      </c>
      <c r="E975" t="str">
        <f>MID(punkt_szczepień__3[[#This Row],[PESEL]],3,1)</f>
        <v>2</v>
      </c>
      <c r="F975">
        <f t="shared" si="15"/>
        <v>20</v>
      </c>
      <c r="G975" t="str">
        <f>MID(punkt_szczepień__3[[#This Row],[PESEL]],10,1)</f>
        <v>5</v>
      </c>
      <c r="H975" t="str">
        <f>IF(MOD(punkt_szczepień__3[[#This Row],[l. płeć]],2)=1,"M","K")</f>
        <v>M</v>
      </c>
      <c r="I975">
        <f>IF(punkt_szczepień__3[[#This Row],[RODZAJ SZCZEPIONKI]]="Johnson&amp;Johnson",1,IF(punkt_szczepień__3[[#This Row],[KTÓRA DAWKA ]]=2,1,0))</f>
        <v>1</v>
      </c>
      <c r="J975">
        <f>HOUR(punkt_szczepień__3[[#This Row],[GODZINA ZASZCZEPIENIA]])</f>
        <v>16</v>
      </c>
      <c r="K975">
        <f>punkt_szczepień__3[[#This Row],[godz]]-7</f>
        <v>9</v>
      </c>
      <c r="L975">
        <f>VALUE(MID(punkt_szczepień__3[[#This Row],[PESEL]],1,1))</f>
        <v>0</v>
      </c>
    </row>
    <row r="976" spans="1:12" x14ac:dyDescent="0.25">
      <c r="A976" t="s">
        <v>982</v>
      </c>
      <c r="B976" t="s">
        <v>6</v>
      </c>
      <c r="C976" s="1">
        <v>0.69768518518518519</v>
      </c>
      <c r="D976">
        <v>1</v>
      </c>
      <c r="E976" t="str">
        <f>MID(punkt_szczepień__3[[#This Row],[PESEL]],3,1)</f>
        <v>1</v>
      </c>
      <c r="F976">
        <f t="shared" si="15"/>
        <v>19</v>
      </c>
      <c r="G976" t="str">
        <f>MID(punkt_szczepień__3[[#This Row],[PESEL]],10,1)</f>
        <v>5</v>
      </c>
      <c r="H976" t="str">
        <f>IF(MOD(punkt_szczepień__3[[#This Row],[l. płeć]],2)=1,"M","K")</f>
        <v>M</v>
      </c>
      <c r="I976">
        <f>IF(punkt_szczepień__3[[#This Row],[RODZAJ SZCZEPIONKI]]="Johnson&amp;Johnson",1,IF(punkt_szczepień__3[[#This Row],[KTÓRA DAWKA ]]=2,1,0))</f>
        <v>0</v>
      </c>
      <c r="J976">
        <f>HOUR(punkt_szczepień__3[[#This Row],[GODZINA ZASZCZEPIENIA]])</f>
        <v>16</v>
      </c>
      <c r="K976">
        <f>punkt_szczepień__3[[#This Row],[godz]]-7</f>
        <v>9</v>
      </c>
      <c r="L976">
        <f>VALUE(MID(punkt_szczepień__3[[#This Row],[PESEL]],1,1))</f>
        <v>9</v>
      </c>
    </row>
    <row r="977" spans="1:12" x14ac:dyDescent="0.25">
      <c r="A977" t="s">
        <v>983</v>
      </c>
      <c r="B977" t="s">
        <v>5</v>
      </c>
      <c r="C977" s="1">
        <v>0.69803240740740746</v>
      </c>
      <c r="D977">
        <v>1</v>
      </c>
      <c r="E977" t="str">
        <f>MID(punkt_szczepień__3[[#This Row],[PESEL]],3,1)</f>
        <v>1</v>
      </c>
      <c r="F977">
        <f t="shared" si="15"/>
        <v>19</v>
      </c>
      <c r="G977" t="str">
        <f>MID(punkt_szczepień__3[[#This Row],[PESEL]],10,1)</f>
        <v>9</v>
      </c>
      <c r="H977" t="str">
        <f>IF(MOD(punkt_szczepień__3[[#This Row],[l. płeć]],2)=1,"M","K")</f>
        <v>M</v>
      </c>
      <c r="I977">
        <f>IF(punkt_szczepień__3[[#This Row],[RODZAJ SZCZEPIONKI]]="Johnson&amp;Johnson",1,IF(punkt_szczepień__3[[#This Row],[KTÓRA DAWKA ]]=2,1,0))</f>
        <v>1</v>
      </c>
      <c r="J977">
        <f>HOUR(punkt_szczepień__3[[#This Row],[GODZINA ZASZCZEPIENIA]])</f>
        <v>16</v>
      </c>
      <c r="K977">
        <f>punkt_szczepień__3[[#This Row],[godz]]-7</f>
        <v>9</v>
      </c>
      <c r="L977">
        <f>VALUE(MID(punkt_szczepień__3[[#This Row],[PESEL]],1,1))</f>
        <v>4</v>
      </c>
    </row>
    <row r="978" spans="1:12" x14ac:dyDescent="0.25">
      <c r="A978" t="s">
        <v>984</v>
      </c>
      <c r="B978" t="s">
        <v>6</v>
      </c>
      <c r="C978" s="1">
        <v>0.69820601851851849</v>
      </c>
      <c r="D978">
        <v>2</v>
      </c>
      <c r="E978" t="str">
        <f>MID(punkt_szczepień__3[[#This Row],[PESEL]],3,1)</f>
        <v>2</v>
      </c>
      <c r="F978">
        <f t="shared" si="15"/>
        <v>20</v>
      </c>
      <c r="G978" t="str">
        <f>MID(punkt_szczepień__3[[#This Row],[PESEL]],10,1)</f>
        <v>2</v>
      </c>
      <c r="H978" t="str">
        <f>IF(MOD(punkt_szczepień__3[[#This Row],[l. płeć]],2)=1,"M","K")</f>
        <v>K</v>
      </c>
      <c r="I978">
        <f>IF(punkt_szczepień__3[[#This Row],[RODZAJ SZCZEPIONKI]]="Johnson&amp;Johnson",1,IF(punkt_szczepień__3[[#This Row],[KTÓRA DAWKA ]]=2,1,0))</f>
        <v>1</v>
      </c>
      <c r="J978">
        <f>HOUR(punkt_szczepień__3[[#This Row],[GODZINA ZASZCZEPIENIA]])</f>
        <v>16</v>
      </c>
      <c r="K978">
        <f>punkt_szczepień__3[[#This Row],[godz]]-7</f>
        <v>9</v>
      </c>
      <c r="L978">
        <f>VALUE(MID(punkt_szczepień__3[[#This Row],[PESEL]],1,1))</f>
        <v>0</v>
      </c>
    </row>
    <row r="979" spans="1:12" x14ac:dyDescent="0.25">
      <c r="A979" t="s">
        <v>985</v>
      </c>
      <c r="B979" t="s">
        <v>5</v>
      </c>
      <c r="C979" s="1">
        <v>0.69843750000000004</v>
      </c>
      <c r="D979">
        <v>1</v>
      </c>
      <c r="E979" t="str">
        <f>MID(punkt_szczepień__3[[#This Row],[PESEL]],3,1)</f>
        <v>0</v>
      </c>
      <c r="F979">
        <f t="shared" si="15"/>
        <v>19</v>
      </c>
      <c r="G979" t="str">
        <f>MID(punkt_szczepień__3[[#This Row],[PESEL]],10,1)</f>
        <v>5</v>
      </c>
      <c r="H979" t="str">
        <f>IF(MOD(punkt_szczepień__3[[#This Row],[l. płeć]],2)=1,"M","K")</f>
        <v>M</v>
      </c>
      <c r="I979">
        <f>IF(punkt_szczepień__3[[#This Row],[RODZAJ SZCZEPIONKI]]="Johnson&amp;Johnson",1,IF(punkt_szczepień__3[[#This Row],[KTÓRA DAWKA ]]=2,1,0))</f>
        <v>1</v>
      </c>
      <c r="J979">
        <f>HOUR(punkt_szczepień__3[[#This Row],[GODZINA ZASZCZEPIENIA]])</f>
        <v>16</v>
      </c>
      <c r="K979">
        <f>punkt_szczepień__3[[#This Row],[godz]]-7</f>
        <v>9</v>
      </c>
      <c r="L979">
        <f>VALUE(MID(punkt_szczepień__3[[#This Row],[PESEL]],1,1))</f>
        <v>2</v>
      </c>
    </row>
    <row r="980" spans="1:12" x14ac:dyDescent="0.25">
      <c r="A980" t="s">
        <v>986</v>
      </c>
      <c r="B980" t="s">
        <v>4</v>
      </c>
      <c r="C980" s="1">
        <v>0.69890046296296293</v>
      </c>
      <c r="D980">
        <v>2</v>
      </c>
      <c r="E980" t="str">
        <f>MID(punkt_szczepień__3[[#This Row],[PESEL]],3,1)</f>
        <v>0</v>
      </c>
      <c r="F980">
        <f t="shared" si="15"/>
        <v>19</v>
      </c>
      <c r="G980" t="str">
        <f>MID(punkt_szczepień__3[[#This Row],[PESEL]],10,1)</f>
        <v>2</v>
      </c>
      <c r="H980" t="str">
        <f>IF(MOD(punkt_szczepień__3[[#This Row],[l. płeć]],2)=1,"M","K")</f>
        <v>K</v>
      </c>
      <c r="I980">
        <f>IF(punkt_szczepień__3[[#This Row],[RODZAJ SZCZEPIONKI]]="Johnson&amp;Johnson",1,IF(punkt_szczepień__3[[#This Row],[KTÓRA DAWKA ]]=2,1,0))</f>
        <v>1</v>
      </c>
      <c r="J980">
        <f>HOUR(punkt_szczepień__3[[#This Row],[GODZINA ZASZCZEPIENIA]])</f>
        <v>16</v>
      </c>
      <c r="K980">
        <f>punkt_szczepień__3[[#This Row],[godz]]-7</f>
        <v>9</v>
      </c>
      <c r="L980">
        <f>VALUE(MID(punkt_szczepień__3[[#This Row],[PESEL]],1,1))</f>
        <v>8</v>
      </c>
    </row>
    <row r="981" spans="1:12" x14ac:dyDescent="0.25">
      <c r="A981" t="s">
        <v>987</v>
      </c>
      <c r="B981" t="s">
        <v>5</v>
      </c>
      <c r="C981" s="1">
        <v>0.69901620370370365</v>
      </c>
      <c r="D981">
        <v>1</v>
      </c>
      <c r="E981" t="str">
        <f>MID(punkt_szczepień__3[[#This Row],[PESEL]],3,1)</f>
        <v>0</v>
      </c>
      <c r="F981">
        <f t="shared" si="15"/>
        <v>19</v>
      </c>
      <c r="G981" t="str">
        <f>MID(punkt_szczepień__3[[#This Row],[PESEL]],10,1)</f>
        <v>1</v>
      </c>
      <c r="H981" t="str">
        <f>IF(MOD(punkt_szczepień__3[[#This Row],[l. płeć]],2)=1,"M","K")</f>
        <v>M</v>
      </c>
      <c r="I981">
        <f>IF(punkt_szczepień__3[[#This Row],[RODZAJ SZCZEPIONKI]]="Johnson&amp;Johnson",1,IF(punkt_szczepień__3[[#This Row],[KTÓRA DAWKA ]]=2,1,0))</f>
        <v>1</v>
      </c>
      <c r="J981">
        <f>HOUR(punkt_szczepień__3[[#This Row],[GODZINA ZASZCZEPIENIA]])</f>
        <v>16</v>
      </c>
      <c r="K981">
        <f>punkt_szczepień__3[[#This Row],[godz]]-7</f>
        <v>9</v>
      </c>
      <c r="L981">
        <f>VALUE(MID(punkt_szczepień__3[[#This Row],[PESEL]],1,1))</f>
        <v>3</v>
      </c>
    </row>
    <row r="982" spans="1:12" x14ac:dyDescent="0.25">
      <c r="A982" t="s">
        <v>988</v>
      </c>
      <c r="B982" t="s">
        <v>6</v>
      </c>
      <c r="C982" s="1">
        <v>0.69930555555555551</v>
      </c>
      <c r="D982">
        <v>1</v>
      </c>
      <c r="E982" t="str">
        <f>MID(punkt_szczepień__3[[#This Row],[PESEL]],3,1)</f>
        <v>0</v>
      </c>
      <c r="F982">
        <f t="shared" si="15"/>
        <v>19</v>
      </c>
      <c r="G982" t="str">
        <f>MID(punkt_szczepień__3[[#This Row],[PESEL]],10,1)</f>
        <v>5</v>
      </c>
      <c r="H982" t="str">
        <f>IF(MOD(punkt_szczepień__3[[#This Row],[l. płeć]],2)=1,"M","K")</f>
        <v>M</v>
      </c>
      <c r="I982">
        <f>IF(punkt_szczepień__3[[#This Row],[RODZAJ SZCZEPIONKI]]="Johnson&amp;Johnson",1,IF(punkt_szczepień__3[[#This Row],[KTÓRA DAWKA ]]=2,1,0))</f>
        <v>0</v>
      </c>
      <c r="J982">
        <f>HOUR(punkt_szczepień__3[[#This Row],[GODZINA ZASZCZEPIENIA]])</f>
        <v>16</v>
      </c>
      <c r="K982">
        <f>punkt_szczepień__3[[#This Row],[godz]]-7</f>
        <v>9</v>
      </c>
      <c r="L982">
        <f>VALUE(MID(punkt_szczepień__3[[#This Row],[PESEL]],1,1))</f>
        <v>5</v>
      </c>
    </row>
    <row r="983" spans="1:12" x14ac:dyDescent="0.25">
      <c r="A983" t="s">
        <v>989</v>
      </c>
      <c r="B983" t="s">
        <v>5</v>
      </c>
      <c r="C983" s="1">
        <v>0.69959490740740737</v>
      </c>
      <c r="D983">
        <v>1</v>
      </c>
      <c r="E983" t="str">
        <f>MID(punkt_szczepień__3[[#This Row],[PESEL]],3,1)</f>
        <v>1</v>
      </c>
      <c r="F983">
        <f t="shared" si="15"/>
        <v>19</v>
      </c>
      <c r="G983" t="str">
        <f>MID(punkt_szczepień__3[[#This Row],[PESEL]],10,1)</f>
        <v>6</v>
      </c>
      <c r="H983" t="str">
        <f>IF(MOD(punkt_szczepień__3[[#This Row],[l. płeć]],2)=1,"M","K")</f>
        <v>K</v>
      </c>
      <c r="I983">
        <f>IF(punkt_szczepień__3[[#This Row],[RODZAJ SZCZEPIONKI]]="Johnson&amp;Johnson",1,IF(punkt_szczepień__3[[#This Row],[KTÓRA DAWKA ]]=2,1,0))</f>
        <v>1</v>
      </c>
      <c r="J983">
        <f>HOUR(punkt_szczepień__3[[#This Row],[GODZINA ZASZCZEPIENIA]])</f>
        <v>16</v>
      </c>
      <c r="K983">
        <f>punkt_szczepień__3[[#This Row],[godz]]-7</f>
        <v>9</v>
      </c>
      <c r="L983">
        <f>VALUE(MID(punkt_szczepień__3[[#This Row],[PESEL]],1,1))</f>
        <v>2</v>
      </c>
    </row>
    <row r="984" spans="1:12" x14ac:dyDescent="0.25">
      <c r="A984" t="s">
        <v>990</v>
      </c>
      <c r="B984" t="s">
        <v>4</v>
      </c>
      <c r="C984" s="1">
        <v>0.69982638888888893</v>
      </c>
      <c r="D984">
        <v>1</v>
      </c>
      <c r="E984" t="str">
        <f>MID(punkt_szczepień__3[[#This Row],[PESEL]],3,1)</f>
        <v>0</v>
      </c>
      <c r="F984">
        <f t="shared" si="15"/>
        <v>19</v>
      </c>
      <c r="G984" t="str">
        <f>MID(punkt_szczepień__3[[#This Row],[PESEL]],10,1)</f>
        <v>7</v>
      </c>
      <c r="H984" t="str">
        <f>IF(MOD(punkt_szczepień__3[[#This Row],[l. płeć]],2)=1,"M","K")</f>
        <v>M</v>
      </c>
      <c r="I984">
        <f>IF(punkt_szczepień__3[[#This Row],[RODZAJ SZCZEPIONKI]]="Johnson&amp;Johnson",1,IF(punkt_szczepień__3[[#This Row],[KTÓRA DAWKA ]]=2,1,0))</f>
        <v>0</v>
      </c>
      <c r="J984">
        <f>HOUR(punkt_szczepień__3[[#This Row],[GODZINA ZASZCZEPIENIA]])</f>
        <v>16</v>
      </c>
      <c r="K984">
        <f>punkt_szczepień__3[[#This Row],[godz]]-7</f>
        <v>9</v>
      </c>
      <c r="L984">
        <f>VALUE(MID(punkt_szczepień__3[[#This Row],[PESEL]],1,1))</f>
        <v>7</v>
      </c>
    </row>
    <row r="985" spans="1:12" x14ac:dyDescent="0.25">
      <c r="A985" t="s">
        <v>991</v>
      </c>
      <c r="B985" t="s">
        <v>5</v>
      </c>
      <c r="C985" s="1">
        <v>0.70011574074074079</v>
      </c>
      <c r="D985">
        <v>1</v>
      </c>
      <c r="E985" t="str">
        <f>MID(punkt_szczepień__3[[#This Row],[PESEL]],3,1)</f>
        <v>0</v>
      </c>
      <c r="F985">
        <f t="shared" si="15"/>
        <v>19</v>
      </c>
      <c r="G985" t="str">
        <f>MID(punkt_szczepień__3[[#This Row],[PESEL]],10,1)</f>
        <v>4</v>
      </c>
      <c r="H985" t="str">
        <f>IF(MOD(punkt_szczepień__3[[#This Row],[l. płeć]],2)=1,"M","K")</f>
        <v>K</v>
      </c>
      <c r="I985">
        <f>IF(punkt_szczepień__3[[#This Row],[RODZAJ SZCZEPIONKI]]="Johnson&amp;Johnson",1,IF(punkt_szczepień__3[[#This Row],[KTÓRA DAWKA ]]=2,1,0))</f>
        <v>1</v>
      </c>
      <c r="J985">
        <f>HOUR(punkt_szczepień__3[[#This Row],[GODZINA ZASZCZEPIENIA]])</f>
        <v>16</v>
      </c>
      <c r="K985">
        <f>punkt_szczepień__3[[#This Row],[godz]]-7</f>
        <v>9</v>
      </c>
      <c r="L985">
        <f>VALUE(MID(punkt_szczepień__3[[#This Row],[PESEL]],1,1))</f>
        <v>3</v>
      </c>
    </row>
    <row r="986" spans="1:12" x14ac:dyDescent="0.25">
      <c r="A986" t="s">
        <v>992</v>
      </c>
      <c r="B986" t="s">
        <v>6</v>
      </c>
      <c r="C986" s="1">
        <v>0.70028935185185182</v>
      </c>
      <c r="D986">
        <v>1</v>
      </c>
      <c r="E986" t="str">
        <f>MID(punkt_szczepień__3[[#This Row],[PESEL]],3,1)</f>
        <v>1</v>
      </c>
      <c r="F986">
        <f t="shared" si="15"/>
        <v>19</v>
      </c>
      <c r="G986" t="str">
        <f>MID(punkt_szczepień__3[[#This Row],[PESEL]],10,1)</f>
        <v>6</v>
      </c>
      <c r="H986" t="str">
        <f>IF(MOD(punkt_szczepień__3[[#This Row],[l. płeć]],2)=1,"M","K")</f>
        <v>K</v>
      </c>
      <c r="I986">
        <f>IF(punkt_szczepień__3[[#This Row],[RODZAJ SZCZEPIONKI]]="Johnson&amp;Johnson",1,IF(punkt_szczepień__3[[#This Row],[KTÓRA DAWKA ]]=2,1,0))</f>
        <v>0</v>
      </c>
      <c r="J986">
        <f>HOUR(punkt_szczepień__3[[#This Row],[GODZINA ZASZCZEPIENIA]])</f>
        <v>16</v>
      </c>
      <c r="K986">
        <f>punkt_szczepień__3[[#This Row],[godz]]-7</f>
        <v>9</v>
      </c>
      <c r="L986">
        <f>VALUE(MID(punkt_szczepień__3[[#This Row],[PESEL]],1,1))</f>
        <v>6</v>
      </c>
    </row>
    <row r="987" spans="1:12" x14ac:dyDescent="0.25">
      <c r="A987" t="s">
        <v>993</v>
      </c>
      <c r="B987" t="s">
        <v>6</v>
      </c>
      <c r="C987" s="1">
        <v>0.70063657407407409</v>
      </c>
      <c r="D987">
        <v>2</v>
      </c>
      <c r="E987" t="str">
        <f>MID(punkt_szczepień__3[[#This Row],[PESEL]],3,1)</f>
        <v>0</v>
      </c>
      <c r="F987">
        <f t="shared" si="15"/>
        <v>19</v>
      </c>
      <c r="G987" t="str">
        <f>MID(punkt_szczepień__3[[#This Row],[PESEL]],10,1)</f>
        <v>6</v>
      </c>
      <c r="H987" t="str">
        <f>IF(MOD(punkt_szczepień__3[[#This Row],[l. płeć]],2)=1,"M","K")</f>
        <v>K</v>
      </c>
      <c r="I987">
        <f>IF(punkt_szczepień__3[[#This Row],[RODZAJ SZCZEPIONKI]]="Johnson&amp;Johnson",1,IF(punkt_szczepień__3[[#This Row],[KTÓRA DAWKA ]]=2,1,0))</f>
        <v>1</v>
      </c>
      <c r="J987">
        <f>HOUR(punkt_szczepień__3[[#This Row],[GODZINA ZASZCZEPIENIA]])</f>
        <v>16</v>
      </c>
      <c r="K987">
        <f>punkt_szczepień__3[[#This Row],[godz]]-7</f>
        <v>9</v>
      </c>
      <c r="L987">
        <f>VALUE(MID(punkt_szczepień__3[[#This Row],[PESEL]],1,1))</f>
        <v>8</v>
      </c>
    </row>
    <row r="988" spans="1:12" x14ac:dyDescent="0.25">
      <c r="A988" t="s">
        <v>994</v>
      </c>
      <c r="B988" t="s">
        <v>7</v>
      </c>
      <c r="C988" s="1">
        <v>0.70092592592592595</v>
      </c>
      <c r="D988">
        <v>1</v>
      </c>
      <c r="E988" t="str">
        <f>MID(punkt_szczepień__3[[#This Row],[PESEL]],3,1)</f>
        <v>1</v>
      </c>
      <c r="F988">
        <f t="shared" si="15"/>
        <v>19</v>
      </c>
      <c r="G988" t="str">
        <f>MID(punkt_szczepień__3[[#This Row],[PESEL]],10,1)</f>
        <v>3</v>
      </c>
      <c r="H988" t="str">
        <f>IF(MOD(punkt_szczepień__3[[#This Row],[l. płeć]],2)=1,"M","K")</f>
        <v>M</v>
      </c>
      <c r="I988">
        <f>IF(punkt_szczepień__3[[#This Row],[RODZAJ SZCZEPIONKI]]="Johnson&amp;Johnson",1,IF(punkt_szczepień__3[[#This Row],[KTÓRA DAWKA ]]=2,1,0))</f>
        <v>0</v>
      </c>
      <c r="J988">
        <f>HOUR(punkt_szczepień__3[[#This Row],[GODZINA ZASZCZEPIENIA]])</f>
        <v>16</v>
      </c>
      <c r="K988">
        <f>punkt_szczepień__3[[#This Row],[godz]]-7</f>
        <v>9</v>
      </c>
      <c r="L988">
        <f>VALUE(MID(punkt_szczepień__3[[#This Row],[PESEL]],1,1))</f>
        <v>7</v>
      </c>
    </row>
    <row r="989" spans="1:12" x14ac:dyDescent="0.25">
      <c r="A989" t="s">
        <v>995</v>
      </c>
      <c r="B989" t="s">
        <v>5</v>
      </c>
      <c r="C989" s="1">
        <v>0.7011574074074074</v>
      </c>
      <c r="D989">
        <v>1</v>
      </c>
      <c r="E989" t="str">
        <f>MID(punkt_szczepień__3[[#This Row],[PESEL]],3,1)</f>
        <v>0</v>
      </c>
      <c r="F989">
        <f t="shared" si="15"/>
        <v>19</v>
      </c>
      <c r="G989" t="str">
        <f>MID(punkt_szczepień__3[[#This Row],[PESEL]],10,1)</f>
        <v>8</v>
      </c>
      <c r="H989" t="str">
        <f>IF(MOD(punkt_szczepień__3[[#This Row],[l. płeć]],2)=1,"M","K")</f>
        <v>K</v>
      </c>
      <c r="I989">
        <f>IF(punkt_szczepień__3[[#This Row],[RODZAJ SZCZEPIONKI]]="Johnson&amp;Johnson",1,IF(punkt_szczepień__3[[#This Row],[KTÓRA DAWKA ]]=2,1,0))</f>
        <v>1</v>
      </c>
      <c r="J989">
        <f>HOUR(punkt_szczepień__3[[#This Row],[GODZINA ZASZCZEPIENIA]])</f>
        <v>16</v>
      </c>
      <c r="K989">
        <f>punkt_szczepień__3[[#This Row],[godz]]-7</f>
        <v>9</v>
      </c>
      <c r="L989">
        <f>VALUE(MID(punkt_szczepień__3[[#This Row],[PESEL]],1,1))</f>
        <v>7</v>
      </c>
    </row>
    <row r="990" spans="1:12" x14ac:dyDescent="0.25">
      <c r="A990" t="s">
        <v>996</v>
      </c>
      <c r="B990" t="s">
        <v>7</v>
      </c>
      <c r="C990" s="1">
        <v>0.70150462962962967</v>
      </c>
      <c r="D990">
        <v>1</v>
      </c>
      <c r="E990" t="str">
        <f>MID(punkt_szczepień__3[[#This Row],[PESEL]],3,1)</f>
        <v>0</v>
      </c>
      <c r="F990">
        <f t="shared" si="15"/>
        <v>19</v>
      </c>
      <c r="G990" t="str">
        <f>MID(punkt_szczepień__3[[#This Row],[PESEL]],10,1)</f>
        <v>2</v>
      </c>
      <c r="H990" t="str">
        <f>IF(MOD(punkt_szczepień__3[[#This Row],[l. płeć]],2)=1,"M","K")</f>
        <v>K</v>
      </c>
      <c r="I990">
        <f>IF(punkt_szczepień__3[[#This Row],[RODZAJ SZCZEPIONKI]]="Johnson&amp;Johnson",1,IF(punkt_szczepień__3[[#This Row],[KTÓRA DAWKA ]]=2,1,0))</f>
        <v>0</v>
      </c>
      <c r="J990">
        <f>HOUR(punkt_szczepień__3[[#This Row],[GODZINA ZASZCZEPIENIA]])</f>
        <v>16</v>
      </c>
      <c r="K990">
        <f>punkt_szczepień__3[[#This Row],[godz]]-7</f>
        <v>9</v>
      </c>
      <c r="L990">
        <f>VALUE(MID(punkt_szczepień__3[[#This Row],[PESEL]],1,1))</f>
        <v>4</v>
      </c>
    </row>
    <row r="991" spans="1:12" x14ac:dyDescent="0.25">
      <c r="A991" t="s">
        <v>997</v>
      </c>
      <c r="B991" t="s">
        <v>5</v>
      </c>
      <c r="C991" s="1">
        <v>0.70179398148148153</v>
      </c>
      <c r="D991">
        <v>1</v>
      </c>
      <c r="E991" t="str">
        <f>MID(punkt_szczepień__3[[#This Row],[PESEL]],3,1)</f>
        <v>1</v>
      </c>
      <c r="F991">
        <f t="shared" si="15"/>
        <v>19</v>
      </c>
      <c r="G991" t="str">
        <f>MID(punkt_szczepień__3[[#This Row],[PESEL]],10,1)</f>
        <v>1</v>
      </c>
      <c r="H991" t="str">
        <f>IF(MOD(punkt_szczepień__3[[#This Row],[l. płeć]],2)=1,"M","K")</f>
        <v>M</v>
      </c>
      <c r="I991">
        <f>IF(punkt_szczepień__3[[#This Row],[RODZAJ SZCZEPIONKI]]="Johnson&amp;Johnson",1,IF(punkt_szczepień__3[[#This Row],[KTÓRA DAWKA ]]=2,1,0))</f>
        <v>1</v>
      </c>
      <c r="J991">
        <f>HOUR(punkt_szczepień__3[[#This Row],[GODZINA ZASZCZEPIENIA]])</f>
        <v>16</v>
      </c>
      <c r="K991">
        <f>punkt_szczepień__3[[#This Row],[godz]]-7</f>
        <v>9</v>
      </c>
      <c r="L991">
        <f>VALUE(MID(punkt_szczepień__3[[#This Row],[PESEL]],1,1))</f>
        <v>7</v>
      </c>
    </row>
    <row r="992" spans="1:12" x14ac:dyDescent="0.25">
      <c r="A992" t="s">
        <v>998</v>
      </c>
      <c r="B992" t="s">
        <v>4</v>
      </c>
      <c r="C992" s="1">
        <v>0.70208333333333328</v>
      </c>
      <c r="D992">
        <v>1</v>
      </c>
      <c r="E992" t="str">
        <f>MID(punkt_szczepień__3[[#This Row],[PESEL]],3,1)</f>
        <v>0</v>
      </c>
      <c r="F992">
        <f t="shared" si="15"/>
        <v>19</v>
      </c>
      <c r="G992" t="str">
        <f>MID(punkt_szczepień__3[[#This Row],[PESEL]],10,1)</f>
        <v>5</v>
      </c>
      <c r="H992" t="str">
        <f>IF(MOD(punkt_szczepień__3[[#This Row],[l. płeć]],2)=1,"M","K")</f>
        <v>M</v>
      </c>
      <c r="I992">
        <f>IF(punkt_szczepień__3[[#This Row],[RODZAJ SZCZEPIONKI]]="Johnson&amp;Johnson",1,IF(punkt_szczepień__3[[#This Row],[KTÓRA DAWKA ]]=2,1,0))</f>
        <v>0</v>
      </c>
      <c r="J992">
        <f>HOUR(punkt_szczepień__3[[#This Row],[GODZINA ZASZCZEPIENIA]])</f>
        <v>16</v>
      </c>
      <c r="K992">
        <f>punkt_szczepień__3[[#This Row],[godz]]-7</f>
        <v>9</v>
      </c>
      <c r="L992">
        <f>VALUE(MID(punkt_szczepień__3[[#This Row],[PESEL]],1,1))</f>
        <v>7</v>
      </c>
    </row>
    <row r="993" spans="1:12" x14ac:dyDescent="0.25">
      <c r="A993" t="s">
        <v>999</v>
      </c>
      <c r="B993" t="s">
        <v>6</v>
      </c>
      <c r="C993" s="1">
        <v>0.70237268518518514</v>
      </c>
      <c r="D993">
        <v>1</v>
      </c>
      <c r="E993" t="str">
        <f>MID(punkt_szczepień__3[[#This Row],[PESEL]],3,1)</f>
        <v>0</v>
      </c>
      <c r="F993">
        <f t="shared" si="15"/>
        <v>19</v>
      </c>
      <c r="G993" t="str">
        <f>MID(punkt_szczepień__3[[#This Row],[PESEL]],10,1)</f>
        <v>9</v>
      </c>
      <c r="H993" t="str">
        <f>IF(MOD(punkt_szczepień__3[[#This Row],[l. płeć]],2)=1,"M","K")</f>
        <v>M</v>
      </c>
      <c r="I993">
        <f>IF(punkt_szczepień__3[[#This Row],[RODZAJ SZCZEPIONKI]]="Johnson&amp;Johnson",1,IF(punkt_szczepień__3[[#This Row],[KTÓRA DAWKA ]]=2,1,0))</f>
        <v>0</v>
      </c>
      <c r="J993">
        <f>HOUR(punkt_szczepień__3[[#This Row],[GODZINA ZASZCZEPIENIA]])</f>
        <v>16</v>
      </c>
      <c r="K993">
        <f>punkt_szczepień__3[[#This Row],[godz]]-7</f>
        <v>9</v>
      </c>
      <c r="L993">
        <f>VALUE(MID(punkt_szczepień__3[[#This Row],[PESEL]],1,1))</f>
        <v>8</v>
      </c>
    </row>
    <row r="994" spans="1:12" x14ac:dyDescent="0.25">
      <c r="A994" t="s">
        <v>1000</v>
      </c>
      <c r="B994" t="s">
        <v>5</v>
      </c>
      <c r="C994" s="1">
        <v>0.7026041666666667</v>
      </c>
      <c r="D994">
        <v>1</v>
      </c>
      <c r="E994" t="str">
        <f>MID(punkt_szczepień__3[[#This Row],[PESEL]],3,1)</f>
        <v>0</v>
      </c>
      <c r="F994">
        <f t="shared" si="15"/>
        <v>19</v>
      </c>
      <c r="G994" t="str">
        <f>MID(punkt_szczepień__3[[#This Row],[PESEL]],10,1)</f>
        <v>3</v>
      </c>
      <c r="H994" t="str">
        <f>IF(MOD(punkt_szczepień__3[[#This Row],[l. płeć]],2)=1,"M","K")</f>
        <v>M</v>
      </c>
      <c r="I994">
        <f>IF(punkt_szczepień__3[[#This Row],[RODZAJ SZCZEPIONKI]]="Johnson&amp;Johnson",1,IF(punkt_szczepień__3[[#This Row],[KTÓRA DAWKA ]]=2,1,0))</f>
        <v>1</v>
      </c>
      <c r="J994">
        <f>HOUR(punkt_szczepień__3[[#This Row],[GODZINA ZASZCZEPIENIA]])</f>
        <v>16</v>
      </c>
      <c r="K994">
        <f>punkt_szczepień__3[[#This Row],[godz]]-7</f>
        <v>9</v>
      </c>
      <c r="L994">
        <f>VALUE(MID(punkt_szczepień__3[[#This Row],[PESEL]],1,1))</f>
        <v>7</v>
      </c>
    </row>
    <row r="995" spans="1:12" x14ac:dyDescent="0.25">
      <c r="A995" t="s">
        <v>1001</v>
      </c>
      <c r="B995" t="s">
        <v>5</v>
      </c>
      <c r="C995" s="1">
        <v>0.70283564814814814</v>
      </c>
      <c r="D995">
        <v>1</v>
      </c>
      <c r="E995" t="str">
        <f>MID(punkt_szczepień__3[[#This Row],[PESEL]],3,1)</f>
        <v>0</v>
      </c>
      <c r="F995">
        <f t="shared" si="15"/>
        <v>19</v>
      </c>
      <c r="G995" t="str">
        <f>MID(punkt_szczepień__3[[#This Row],[PESEL]],10,1)</f>
        <v>9</v>
      </c>
      <c r="H995" t="str">
        <f>IF(MOD(punkt_szczepień__3[[#This Row],[l. płeć]],2)=1,"M","K")</f>
        <v>M</v>
      </c>
      <c r="I995">
        <f>IF(punkt_szczepień__3[[#This Row],[RODZAJ SZCZEPIONKI]]="Johnson&amp;Johnson",1,IF(punkt_szczepień__3[[#This Row],[KTÓRA DAWKA ]]=2,1,0))</f>
        <v>1</v>
      </c>
      <c r="J995">
        <f>HOUR(punkt_szczepień__3[[#This Row],[GODZINA ZASZCZEPIENIA]])</f>
        <v>16</v>
      </c>
      <c r="K995">
        <f>punkt_szczepień__3[[#This Row],[godz]]-7</f>
        <v>9</v>
      </c>
      <c r="L995">
        <f>VALUE(MID(punkt_szczepień__3[[#This Row],[PESEL]],1,1))</f>
        <v>8</v>
      </c>
    </row>
    <row r="996" spans="1:12" x14ac:dyDescent="0.25">
      <c r="A996" t="s">
        <v>1002</v>
      </c>
      <c r="B996" t="s">
        <v>4</v>
      </c>
      <c r="C996" s="1">
        <v>0.70318287037037042</v>
      </c>
      <c r="D996">
        <v>2</v>
      </c>
      <c r="E996" t="str">
        <f>MID(punkt_szczepień__3[[#This Row],[PESEL]],3,1)</f>
        <v>0</v>
      </c>
      <c r="F996">
        <f t="shared" si="15"/>
        <v>19</v>
      </c>
      <c r="G996" t="str">
        <f>MID(punkt_szczepień__3[[#This Row],[PESEL]],10,1)</f>
        <v>5</v>
      </c>
      <c r="H996" t="str">
        <f>IF(MOD(punkt_szczepień__3[[#This Row],[l. płeć]],2)=1,"M","K")</f>
        <v>M</v>
      </c>
      <c r="I996">
        <f>IF(punkt_szczepień__3[[#This Row],[RODZAJ SZCZEPIONKI]]="Johnson&amp;Johnson",1,IF(punkt_szczepień__3[[#This Row],[KTÓRA DAWKA ]]=2,1,0))</f>
        <v>1</v>
      </c>
      <c r="J996">
        <f>HOUR(punkt_szczepień__3[[#This Row],[GODZINA ZASZCZEPIENIA]])</f>
        <v>16</v>
      </c>
      <c r="K996">
        <f>punkt_szczepień__3[[#This Row],[godz]]-7</f>
        <v>9</v>
      </c>
      <c r="L996">
        <f>VALUE(MID(punkt_szczepień__3[[#This Row],[PESEL]],1,1))</f>
        <v>9</v>
      </c>
    </row>
    <row r="997" spans="1:12" x14ac:dyDescent="0.25">
      <c r="A997" t="s">
        <v>1003</v>
      </c>
      <c r="B997" t="s">
        <v>5</v>
      </c>
      <c r="C997" s="1">
        <v>0.70341435185185186</v>
      </c>
      <c r="D997">
        <v>1</v>
      </c>
      <c r="E997" t="str">
        <f>MID(punkt_szczepień__3[[#This Row],[PESEL]],3,1)</f>
        <v>0</v>
      </c>
      <c r="F997">
        <f t="shared" si="15"/>
        <v>19</v>
      </c>
      <c r="G997" t="str">
        <f>MID(punkt_szczepień__3[[#This Row],[PESEL]],10,1)</f>
        <v>5</v>
      </c>
      <c r="H997" t="str">
        <f>IF(MOD(punkt_szczepień__3[[#This Row],[l. płeć]],2)=1,"M","K")</f>
        <v>M</v>
      </c>
      <c r="I997">
        <f>IF(punkt_szczepień__3[[#This Row],[RODZAJ SZCZEPIONKI]]="Johnson&amp;Johnson",1,IF(punkt_szczepień__3[[#This Row],[KTÓRA DAWKA ]]=2,1,0))</f>
        <v>1</v>
      </c>
      <c r="J997">
        <f>HOUR(punkt_szczepień__3[[#This Row],[GODZINA ZASZCZEPIENIA]])</f>
        <v>16</v>
      </c>
      <c r="K997">
        <f>punkt_szczepień__3[[#This Row],[godz]]-7</f>
        <v>9</v>
      </c>
      <c r="L997">
        <f>VALUE(MID(punkt_szczepień__3[[#This Row],[PESEL]],1,1))</f>
        <v>6</v>
      </c>
    </row>
    <row r="998" spans="1:12" x14ac:dyDescent="0.25">
      <c r="A998" t="s">
        <v>1004</v>
      </c>
      <c r="B998" t="s">
        <v>5</v>
      </c>
      <c r="C998" s="1">
        <v>0.7036458333333333</v>
      </c>
      <c r="D998">
        <v>1</v>
      </c>
      <c r="E998" t="str">
        <f>MID(punkt_szczepień__3[[#This Row],[PESEL]],3,1)</f>
        <v>1</v>
      </c>
      <c r="F998">
        <f t="shared" si="15"/>
        <v>19</v>
      </c>
      <c r="G998" t="str">
        <f>MID(punkt_szczepień__3[[#This Row],[PESEL]],10,1)</f>
        <v>4</v>
      </c>
      <c r="H998" t="str">
        <f>IF(MOD(punkt_szczepień__3[[#This Row],[l. płeć]],2)=1,"M","K")</f>
        <v>K</v>
      </c>
      <c r="I998">
        <f>IF(punkt_szczepień__3[[#This Row],[RODZAJ SZCZEPIONKI]]="Johnson&amp;Johnson",1,IF(punkt_szczepień__3[[#This Row],[KTÓRA DAWKA ]]=2,1,0))</f>
        <v>1</v>
      </c>
      <c r="J998">
        <f>HOUR(punkt_szczepień__3[[#This Row],[GODZINA ZASZCZEPIENIA]])</f>
        <v>16</v>
      </c>
      <c r="K998">
        <f>punkt_szczepień__3[[#This Row],[godz]]-7</f>
        <v>9</v>
      </c>
      <c r="L998">
        <f>VALUE(MID(punkt_szczepień__3[[#This Row],[PESEL]],1,1))</f>
        <v>5</v>
      </c>
    </row>
    <row r="999" spans="1:12" x14ac:dyDescent="0.25">
      <c r="A999" t="s">
        <v>1005</v>
      </c>
      <c r="B999" t="s">
        <v>4</v>
      </c>
      <c r="C999" s="1">
        <v>0.70416666666666672</v>
      </c>
      <c r="D999">
        <v>1</v>
      </c>
      <c r="E999" t="str">
        <f>MID(punkt_szczepień__3[[#This Row],[PESEL]],3,1)</f>
        <v>0</v>
      </c>
      <c r="F999">
        <f t="shared" si="15"/>
        <v>19</v>
      </c>
      <c r="G999" t="str">
        <f>MID(punkt_szczepień__3[[#This Row],[PESEL]],10,1)</f>
        <v>9</v>
      </c>
      <c r="H999" t="str">
        <f>IF(MOD(punkt_szczepień__3[[#This Row],[l. płeć]],2)=1,"M","K")</f>
        <v>M</v>
      </c>
      <c r="I999">
        <f>IF(punkt_szczepień__3[[#This Row],[RODZAJ SZCZEPIONKI]]="Johnson&amp;Johnson",1,IF(punkt_szczepień__3[[#This Row],[KTÓRA DAWKA ]]=2,1,0))</f>
        <v>0</v>
      </c>
      <c r="J999">
        <f>HOUR(punkt_szczepień__3[[#This Row],[GODZINA ZASZCZEPIENIA]])</f>
        <v>16</v>
      </c>
      <c r="K999">
        <f>punkt_szczepień__3[[#This Row],[godz]]-7</f>
        <v>9</v>
      </c>
      <c r="L999">
        <f>VALUE(MID(punkt_szczepień__3[[#This Row],[PESEL]],1,1))</f>
        <v>9</v>
      </c>
    </row>
    <row r="1000" spans="1:12" x14ac:dyDescent="0.25">
      <c r="A1000" t="s">
        <v>1006</v>
      </c>
      <c r="B1000" t="s">
        <v>4</v>
      </c>
      <c r="C1000" s="1">
        <v>0.70497685185185188</v>
      </c>
      <c r="D1000">
        <v>2</v>
      </c>
      <c r="E1000" t="str">
        <f>MID(punkt_szczepień__3[[#This Row],[PESEL]],3,1)</f>
        <v>0</v>
      </c>
      <c r="F1000">
        <f t="shared" si="15"/>
        <v>19</v>
      </c>
      <c r="G1000" t="str">
        <f>MID(punkt_szczepień__3[[#This Row],[PESEL]],10,1)</f>
        <v>8</v>
      </c>
      <c r="H1000" t="str">
        <f>IF(MOD(punkt_szczepień__3[[#This Row],[l. płeć]],2)=1,"M","K")</f>
        <v>K</v>
      </c>
      <c r="I1000">
        <f>IF(punkt_szczepień__3[[#This Row],[RODZAJ SZCZEPIONKI]]="Johnson&amp;Johnson",1,IF(punkt_szczepień__3[[#This Row],[KTÓRA DAWKA ]]=2,1,0))</f>
        <v>1</v>
      </c>
      <c r="J1000">
        <f>HOUR(punkt_szczepień__3[[#This Row],[GODZINA ZASZCZEPIENIA]])</f>
        <v>16</v>
      </c>
      <c r="K1000">
        <f>punkt_szczepień__3[[#This Row],[godz]]-7</f>
        <v>9</v>
      </c>
      <c r="L1000">
        <f>VALUE(MID(punkt_szczepień__3[[#This Row],[PESEL]],1,1))</f>
        <v>7</v>
      </c>
    </row>
    <row r="1001" spans="1:12" x14ac:dyDescent="0.25">
      <c r="A1001" t="s">
        <v>1007</v>
      </c>
      <c r="B1001" t="s">
        <v>6</v>
      </c>
      <c r="C1001" s="1">
        <v>0.70625000000000004</v>
      </c>
      <c r="D1001">
        <v>2</v>
      </c>
      <c r="E1001" t="str">
        <f>MID(punkt_szczepień__3[[#This Row],[PESEL]],3,1)</f>
        <v>0</v>
      </c>
      <c r="F1001">
        <f t="shared" si="15"/>
        <v>19</v>
      </c>
      <c r="G1001" t="str">
        <f>MID(punkt_szczepień__3[[#This Row],[PESEL]],10,1)</f>
        <v>3</v>
      </c>
      <c r="H1001" t="str">
        <f>IF(MOD(punkt_szczepień__3[[#This Row],[l. płeć]],2)=1,"M","K")</f>
        <v>M</v>
      </c>
      <c r="I1001">
        <f>IF(punkt_szczepień__3[[#This Row],[RODZAJ SZCZEPIONKI]]="Johnson&amp;Johnson",1,IF(punkt_szczepień__3[[#This Row],[KTÓRA DAWKA ]]=2,1,0))</f>
        <v>1</v>
      </c>
      <c r="J1001">
        <f>HOUR(punkt_szczepień__3[[#This Row],[GODZINA ZASZCZEPIENIA]])</f>
        <v>16</v>
      </c>
      <c r="K1001">
        <f>punkt_szczepień__3[[#This Row],[godz]]-7</f>
        <v>9</v>
      </c>
      <c r="L1001">
        <f>VALUE(MID(punkt_szczepień__3[[#This Row],[PESEL]],1,1))</f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T o a C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E 6 G g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o J V Q v g s X s g B A A B Z B w A A E w A c A E Z v c m 1 1 b G F z L 1 N l Y 3 R p b 2 4 x L m 0 g o h g A K K A U A A A A A A A A A A A A A A A A A A A A A A A A A A A A 7 V L B b t N A E L 1 H y j + M 3 I s j W V Y S Q g 5 U P l i 2 K S b g h j g I y T W q F n s o q 9 i 7 1 u 6 a 1 o 5 6 q f i D f k p P l b h F / i 8 2 p G o p Q o g T C C l 7 2 Z 3 d N + / N z D 6 J m a K c Q b z b R 4 f 9 X r 8 n P x G B O R w Y V c 1 W C m S b t V h R 7 L 4 Y 4 E C B q t 8 D v b p b s b n J u y u u L z 3 5 2 f Z 5 V p f I l P m c F m h 7 n C k d S N P w n q V v J Q q Z 1 p q G T b L T 0 T T 1 U a 4 U r 9 K 4 b U q t / p p I R Q o U L R R U 6 n u S p 6 5 Y 1 b I F C j l h C E e i z t t t B T A e j s e p 7 0 b B 6 X y R / l y f r S 6 U M b B O f C x o S R U K x z g 0 L P B 4 U Z d M O h M L A p b x n L I z Z / p 0 O B x Z 8 K b m C m P V F O g 8 H O 2 I M 3 w / s H Z 9 H h g R O e u u N j f n K w o c K p 6 f N 9 1 X 2 X L W l D p q K S 8 p b i e z J B 9 0 7 l z w U h O 9 Q J L r p s 3 7 K V l w c v f k F k W c k Y I I 6 S h R / y i U a C a m v 4 G D a q o H y q U g T H 7 k o t w 1 s m w q l O a f l W W t 1 8 Y 8 i I N X e g w h U 9 O J v c 2 + t G B t L I 7 9 x H 0 J c e I l w T w 8 j m a h x m h d B I U X 6 j v k S E P C y I X E v U M F U e j e o 2 i 5 I 5 o t N 9 c L F 3 z 3 3 c y F x z q X g 3 6 P s l + 3 9 3 u r g T k e 7 O 2 2 t 9 t f s 9 u T v d 3 + a 7 s 9 t t I / d 9 s 3 U E s B A i 0 A F A A C A A g A T o a C V Y i 2 h g C i A A A A 9 g A A A B I A A A A A A A A A A A A A A A A A A A A A A E N v b m Z p Z y 9 Q Y W N r Y W d l L n h t b F B L A Q I t A B Q A A g A I A E 6 G g l U P y u m r p A A A A O k A A A A T A A A A A A A A A A A A A A A A A O 4 A A A B b Q 2 9 u d G V u d F 9 U e X B l c 1 0 u e G 1 s U E s B A i 0 A F A A C A A g A T o a C V U L 4 L F 7 I A Q A A W Q c A A B M A A A A A A A A A A A A A A A A A 3 w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h 4 A A A A A A A D U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J T I w c 3 p j e m V w a W U l Q z U l O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y V D E 1 O j Q 2 O j A 3 L j Y 5 M j U 3 M z J a I i A v P j x F b n R y e S B U e X B l P S J G a W x s Q 2 9 s d W 1 u V H l w Z X M i I F Z h b H V l P S J z Q X d Z S 0 F 3 P T 0 i I C 8 + P E V u d H J 5 I F R 5 c G U 9 I k Z p b G x D b 2 x 1 b W 5 O Y W 1 l c y I g V m F s d W U 9 I n N b J n F 1 b 3 Q 7 U E V T R U w m c X V v d D s s J n F 1 b 3 Q 7 U k 9 E W k F K I F N a Q 1 p F U E l P T k t J J n F 1 b 3 Q 7 L C Z x d W 9 0 O 0 d P R F p J T k E g W k F T W k N a R V B J R U 5 J Q S Z x d W 9 0 O y w m c X V v d D t L V M O T U k E g R E F X S 0 E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u a 3 Q g c 3 p j e m V w a W X F h C 9 B d X R v U m V t b 3 Z l Z E N v b H V t b n M x L n t Q R V N F T C w w f S Z x d W 9 0 O y w m c X V v d D t T Z W N 0 a W 9 u M S 9 w d W 5 r d C B z e m N 6 Z X B p Z c W E L 0 F 1 d G 9 S Z W 1 v d m V k Q 2 9 s d W 1 u c z E u e 1 J P R F p B S i B T W k N a R V B J T 0 5 L S S w x f S Z x d W 9 0 O y w m c X V v d D t T Z W N 0 a W 9 u M S 9 w d W 5 r d C B z e m N 6 Z X B p Z c W E L 0 F 1 d G 9 S Z W 1 v d m V k Q 2 9 s d W 1 u c z E u e 0 d P R F p J T k E g W k F T W k N a R V B J R U 5 J Q S w y f S Z x d W 9 0 O y w m c X V v d D t T Z W N 0 a W 9 u M S 9 w d W 5 r d C B z e m N 6 Z X B p Z c W E L 0 F 1 d G 9 S Z W 1 v d m V k Q 2 9 s d W 1 u c z E u e 0 t U w 5 N S Q S B E Q V d L Q S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V u a 3 Q g c 3 p j e m V w a W X F h C 9 B d X R v U m V t b 3 Z l Z E N v b H V t b n M x L n t Q R V N F T C w w f S Z x d W 9 0 O y w m c X V v d D t T Z W N 0 a W 9 u M S 9 w d W 5 r d C B z e m N 6 Z X B p Z c W E L 0 F 1 d G 9 S Z W 1 v d m V k Q 2 9 s d W 1 u c z E u e 1 J P R F p B S i B T W k N a R V B J T 0 5 L S S w x f S Z x d W 9 0 O y w m c X V v d D t T Z W N 0 a W 9 u M S 9 w d W 5 r d C B z e m N 6 Z X B p Z c W E L 0 F 1 d G 9 S Z W 1 v d m V k Q 2 9 s d W 1 u c z E u e 0 d P R F p J T k E g W k F T W k N a R V B J R U 5 J Q S w y f S Z x d W 9 0 O y w m c X V v d D t T Z W N 0 a W 9 u M S 9 w d W 5 r d C B z e m N 6 Z X B p Z c W E L 0 F 1 d G 9 S Z W 1 v d m V k Q 2 9 s d W 1 u c z E u e 0 t U w 5 N S Q S B E Q V d L Q S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m t 0 J T I w c 3 p j e m V w a W U l Q z U l O D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Q l M j B z e m N 6 Z X B p Z S V D N S U 4 N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J T I w c 3 p j e m V w a W U l Q z U l O D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Q l M j B z e m N 6 Z X B p Z S V D N S U 4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T U 6 N D Y 6 N T E u N z g z N z U x M 1 o i I C 8 + P E V u d H J 5 I F R 5 c G U 9 I k Z p b G x D b 2 x 1 b W 5 U e X B l c y I g V m F s d W U 9 I n N B d 1 l L Q X c 9 P S I g L z 4 8 R W 5 0 c n k g V H l w Z T 0 i R m l s b E N v b H V t b k 5 h b W V z I i B W Y W x 1 Z T 0 i c 1 s m c X V v d D t Q R V N F T C Z x d W 9 0 O y w m c X V v d D t S T 0 R a Q U o g U 1 p D W k V Q S U 9 O S 0 k m c X V v d D s s J n F 1 b 3 Q 7 R 0 9 E W k l O Q S B a Q V N a Q 1 p F U E l F T k l B J n F 1 b 3 Q 7 L C Z x d W 9 0 O 0 t U w 5 N S Q S B E Q V d L Q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5 r d C B z e m N 6 Z X B p Z c W E I C g y K S 9 B d X R v U m V t b 3 Z l Z E N v b H V t b n M x L n t Q R V N F T C w w f S Z x d W 9 0 O y w m c X V v d D t T Z W N 0 a W 9 u M S 9 w d W 5 r d C B z e m N 6 Z X B p Z c W E I C g y K S 9 B d X R v U m V t b 3 Z l Z E N v b H V t b n M x L n t S T 0 R a Q U o g U 1 p D W k V Q S U 9 O S 0 k s M X 0 m c X V v d D s s J n F 1 b 3 Q 7 U 2 V j d G l v b j E v c H V u a 3 Q g c 3 p j e m V w a W X F h C A o M i k v Q X V 0 b 1 J l b W 9 2 Z W R D b 2 x 1 b W 5 z M S 5 7 R 0 9 E W k l O Q S B a Q V N a Q 1 p F U E l F T k l B L D J 9 J n F 1 b 3 Q 7 L C Z x d W 9 0 O 1 N l Y 3 R p b 2 4 x L 3 B 1 b m t 0 I H N 6 Y 3 p l c G l l x Y Q g K D I p L 0 F 1 d G 9 S Z W 1 v d m V k Q 2 9 s d W 1 u c z E u e 0 t U w 5 N S Q S B E Q V d L Q S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V u a 3 Q g c 3 p j e m V w a W X F h C A o M i k v Q X V 0 b 1 J l b W 9 2 Z W R D b 2 x 1 b W 5 z M S 5 7 U E V T R U w s M H 0 m c X V v d D s s J n F 1 b 3 Q 7 U 2 V j d G l v b j E v c H V u a 3 Q g c 3 p j e m V w a W X F h C A o M i k v Q X V 0 b 1 J l b W 9 2 Z W R D b 2 x 1 b W 5 z M S 5 7 U k 9 E W k F K I F N a Q 1 p F U E l P T k t J L D F 9 J n F 1 b 3 Q 7 L C Z x d W 9 0 O 1 N l Y 3 R p b 2 4 x L 3 B 1 b m t 0 I H N 6 Y 3 p l c G l l x Y Q g K D I p L 0 F 1 d G 9 S Z W 1 v d m V k Q 2 9 s d W 1 u c z E u e 0 d P R F p J T k E g W k F T W k N a R V B J R U 5 J Q S w y f S Z x d W 9 0 O y w m c X V v d D t T Z W N 0 a W 9 u M S 9 w d W 5 r d C B z e m N 6 Z X B p Z c W E I C g y K S 9 B d X R v U m V t b 3 Z l Z E N v b H V t b n M x L n t L V M O T U k E g R E F X S 0 E g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5 r d C U y M H N 6 Y 3 p l c G l l J U M 1 J T g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J T I w c 3 p j e m V w a W U l Q z U l O D Q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C U y M H N 6 Y 3 p l c G l l J U M 1 J T g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J T I w c 3 p j e m V w a W U l Q z U l O D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w d W 5 r d F 9 z e m N 6 Z X B p Z c W E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T U 6 N T A 6 M j g u N D Y 2 N D E x N F o i I C 8 + P E V u d H J 5 I F R 5 c G U 9 I k Z p b G x D b 2 x 1 b W 5 U e X B l c y I g V m F s d W U 9 I n N C Z 1 l L Q X c 9 P S I g L z 4 8 R W 5 0 c n k g V H l w Z T 0 i R m l s b E N v b H V t b k 5 h b W V z I i B W Y W x 1 Z T 0 i c 1 s m c X V v d D t Q R V N F T C Z x d W 9 0 O y w m c X V v d D t S T 0 R a Q U o g U 1 p D W k V Q S U 9 O S 0 k m c X V v d D s s J n F 1 b 3 Q 7 R 0 9 E W k l O Q S B a Q V N a Q 1 p F U E l F T k l B J n F 1 b 3 Q 7 L C Z x d W 9 0 O 0 t U w 5 N S Q S B E Q V d L Q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5 r d C B z e m N 6 Z X B p Z c W E I C g z K S 9 B d X R v U m V t b 3 Z l Z E N v b H V t b n M x L n t Q R V N F T C w w f S Z x d W 9 0 O y w m c X V v d D t T Z W N 0 a W 9 u M S 9 w d W 5 r d C B z e m N 6 Z X B p Z c W E I C g z K S 9 B d X R v U m V t b 3 Z l Z E N v b H V t b n M x L n t S T 0 R a Q U o g U 1 p D W k V Q S U 9 O S 0 k s M X 0 m c X V v d D s s J n F 1 b 3 Q 7 U 2 V j d G l v b j E v c H V u a 3 Q g c 3 p j e m V w a W X F h C A o M y k v Q X V 0 b 1 J l b W 9 2 Z W R D b 2 x 1 b W 5 z M S 5 7 R 0 9 E W k l O Q S B a Q V N a Q 1 p F U E l F T k l B L D J 9 J n F 1 b 3 Q 7 L C Z x d W 9 0 O 1 N l Y 3 R p b 2 4 x L 3 B 1 b m t 0 I H N 6 Y 3 p l c G l l x Y Q g K D M p L 0 F 1 d G 9 S Z W 1 v d m V k Q 2 9 s d W 1 u c z E u e 0 t U w 5 N S Q S B E Q V d L Q S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V u a 3 Q g c 3 p j e m V w a W X F h C A o M y k v Q X V 0 b 1 J l b W 9 2 Z W R D b 2 x 1 b W 5 z M S 5 7 U E V T R U w s M H 0 m c X V v d D s s J n F 1 b 3 Q 7 U 2 V j d G l v b j E v c H V u a 3 Q g c 3 p j e m V w a W X F h C A o M y k v Q X V 0 b 1 J l b W 9 2 Z W R D b 2 x 1 b W 5 z M S 5 7 U k 9 E W k F K I F N a Q 1 p F U E l P T k t J L D F 9 J n F 1 b 3 Q 7 L C Z x d W 9 0 O 1 N l Y 3 R p b 2 4 x L 3 B 1 b m t 0 I H N 6 Y 3 p l c G l l x Y Q g K D M p L 0 F 1 d G 9 S Z W 1 v d m V k Q 2 9 s d W 1 u c z E u e 0 d P R F p J T k E g W k F T W k N a R V B J R U 5 J Q S w y f S Z x d W 9 0 O y w m c X V v d D t T Z W N 0 a W 9 u M S 9 w d W 5 r d C B z e m N 6 Z X B p Z c W E I C g z K S 9 B d X R v U m V t b 3 Z l Z E N v b H V t b n M x L n t L V M O T U k E g R E F X S 0 E g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5 r d C U y M H N 6 Y 3 p l c G l l J U M 1 J T g 0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J T I w c 3 p j e m V w a W U l Q z U l O D Q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C U y M H N 6 Y 3 p l c G l l J U M 1 J T g 0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M l c z 2 L 7 p R b r N D L R w b E P O A A A A A A I A A A A A A B B m A A A A A Q A A I A A A A I k v K b 7 J 2 m + y u I B l X j z g y W G v 9 I 4 o S N Y 1 Q t I l v y 0 s 7 o U t A A A A A A 6 A A A A A A g A A I A A A A L n 1 W 6 K A R / 6 V J C k m Z X H v 6 l r w X u a X y b r 2 l 5 B e 9 V y + H 5 U h U A A A A N O a Q t R W G 9 J l 0 W Q n O U M l B J X S X 8 x p S u B F Y R 8 g B V e + M J Y 7 X + y 4 I y j h 0 u I O s j L N B O S T m G c A z y 3 S A 3 U a g q Y 7 a 6 B b F X c W W I + K V b v D w G 3 4 t t l S e a y X Q A A A A K u z x Z + i b v f Q c + d t 5 V x W R l / p V c g E s E P H h j Y i y L 8 D 3 k m F m b 7 S v y E u J 6 V w 1 M R d C O r Y f + p a s K t X K 6 1 B 6 7 S t A f V l + I E = < / D a t a M a s h u p > 
</file>

<file path=customXml/itemProps1.xml><?xml version="1.0" encoding="utf-8"?>
<ds:datastoreItem xmlns:ds="http://schemas.openxmlformats.org/officeDocument/2006/customXml" ds:itemID="{74E79DC2-519B-4B1C-B7B9-155F0C676B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5.4</vt:lpstr>
      <vt:lpstr>5.3</vt:lpstr>
      <vt:lpstr>Arkusz5</vt:lpstr>
      <vt:lpstr>punkt szczepień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uczen4c_16</dc:creator>
  <cp:lastModifiedBy>matura</cp:lastModifiedBy>
  <dcterms:created xsi:type="dcterms:W3CDTF">2015-06-05T18:19:34Z</dcterms:created>
  <dcterms:modified xsi:type="dcterms:W3CDTF">2022-12-11T11:36:04Z</dcterms:modified>
</cp:coreProperties>
</file>