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Large_scale_mapping_NP\"/>
    </mc:Choice>
  </mc:AlternateContent>
  <xr:revisionPtr revIDLastSave="0" documentId="13_ncr:1_{79A3D61F-5FCF-4B32-84C4-527BCD12ECC6}" xr6:coauthVersionLast="47" xr6:coauthVersionMax="47" xr10:uidLastSave="{00000000-0000-0000-0000-000000000000}"/>
  <bookViews>
    <workbookView xWindow="-120" yWindow="-120" windowWidth="29040" windowHeight="15840" tabRatio="172" xr2:uid="{CE863119-36A4-4306-8F46-DB9C92A452B7}"/>
  </bookViews>
  <sheets>
    <sheet name="Lizards" sheetId="1" r:id="rId1"/>
    <sheet name="M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9" i="1" l="1"/>
  <c r="V48" i="1"/>
  <c r="V47" i="1"/>
  <c r="V46" i="1"/>
  <c r="V45" i="1"/>
  <c r="V44" i="1"/>
  <c r="V43" i="1"/>
  <c r="V42" i="1"/>
  <c r="V41" i="1"/>
</calcChain>
</file>

<file path=xl/sharedStrings.xml><?xml version="1.0" encoding="utf-8"?>
<sst xmlns="http://schemas.openxmlformats.org/spreadsheetml/2006/main" count="981" uniqueCount="217">
  <si>
    <t>Digital_channel</t>
  </si>
  <si>
    <t>Diode_channel</t>
  </si>
  <si>
    <t>VS_ordered</t>
  </si>
  <si>
    <t>Experiment_date</t>
  </si>
  <si>
    <t>Insertion</t>
  </si>
  <si>
    <t>coor_X</t>
  </si>
  <si>
    <t>coor_Y</t>
  </si>
  <si>
    <t>coor_Z</t>
  </si>
  <si>
    <t>Insertion_im_name</t>
  </si>
  <si>
    <t>Angle</t>
  </si>
  <si>
    <t>Depth</t>
  </si>
  <si>
    <t>Annotations</t>
  </si>
  <si>
    <t>Animal_ID</t>
  </si>
  <si>
    <t>Species</t>
  </si>
  <si>
    <t>PV67</t>
  </si>
  <si>
    <t>P. vitticeps</t>
  </si>
  <si>
    <t>7_7_23</t>
  </si>
  <si>
    <t>Base_path</t>
  </si>
  <si>
    <t>Exp_name</t>
  </si>
  <si>
    <t>PV103</t>
  </si>
  <si>
    <t>12_6_23</t>
  </si>
  <si>
    <t>PV27</t>
  </si>
  <si>
    <t>25_6_23</t>
  </si>
  <si>
    <t>Probe</t>
  </si>
  <si>
    <t>NP1.0</t>
  </si>
  <si>
    <t>Reference</t>
  </si>
  <si>
    <t>Dye</t>
  </si>
  <si>
    <t>PV139</t>
  </si>
  <si>
    <t>6_2_24</t>
  </si>
  <si>
    <t>PV59</t>
  </si>
  <si>
    <t>20_2_24</t>
  </si>
  <si>
    <t>PV32</t>
  </si>
  <si>
    <t>18_3_24</t>
  </si>
  <si>
    <t>Mouse1</t>
  </si>
  <si>
    <t>28_11_23</t>
  </si>
  <si>
    <t>\\132.66.45.127\data\Large_scale_mapping_NP\Mice_experiments\mouse1'</t>
  </si>
  <si>
    <t>Mice_exp_28_11_23</t>
  </si>
  <si>
    <t>ECG_channel</t>
  </si>
  <si>
    <t>Mouse2</t>
  </si>
  <si>
    <t>29_11_23</t>
  </si>
  <si>
    <t>\\132.66.45.127\data\Large_scale_mapping_NP\Mice_experiments\mouse2'</t>
  </si>
  <si>
    <t>Mice_exp_29_11_23</t>
  </si>
  <si>
    <t>Mice_exp_29_11_24</t>
  </si>
  <si>
    <t>Mouse3</t>
  </si>
  <si>
    <t>\\132.66.45.127\data\Large_scale_mapping_NP\\Immobilized_exp\PV103</t>
  </si>
  <si>
    <t>\\132.66.45.127\data\Large_scale_mapping_NP\\Immobilized_exp\PV27</t>
  </si>
  <si>
    <t>\\132.66.45.127\data\Large_scale_mapping_NP\\Immobilized_exp\PV67</t>
  </si>
  <si>
    <t>\\sil3\data\Large_scale_mapping_NP\lizards\PV139</t>
  </si>
  <si>
    <t>\\sil3\data\Large_scale_mapping_NP\lizards\PV59</t>
  </si>
  <si>
    <t>\\sil3\data\Large_scale_mapping_NP\lizards\PV32</t>
  </si>
  <si>
    <t>PV103_Experiment_12_6_23</t>
  </si>
  <si>
    <t>PV27_Experiment_25_6_23</t>
  </si>
  <si>
    <t>PV139_Experiment_6_2_24</t>
  </si>
  <si>
    <t>PV59_Experiment_20_2_24</t>
  </si>
  <si>
    <t>PV32_Experiment_18_3_24</t>
  </si>
  <si>
    <t>Rec_start_time</t>
  </si>
  <si>
    <t>PV67_experiment_5_7_23</t>
  </si>
  <si>
    <t>Rerun_KS3</t>
  </si>
  <si>
    <t>no</t>
  </si>
  <si>
    <t>yes</t>
  </si>
  <si>
    <t>Remove_Spk_duplicates</t>
  </si>
  <si>
    <t>Manual_curation</t>
  </si>
  <si>
    <t>Sync_bit</t>
  </si>
  <si>
    <t>Camera_bit</t>
  </si>
  <si>
    <t>no camera rec</t>
  </si>
  <si>
    <t>Dii</t>
  </si>
  <si>
    <t>Histology</t>
  </si>
  <si>
    <t>Slices</t>
  </si>
  <si>
    <t>Slices, photos</t>
  </si>
  <si>
    <t>SA5</t>
  </si>
  <si>
    <t>SA6</t>
  </si>
  <si>
    <t>L. vulgaris</t>
  </si>
  <si>
    <t>10_5_23</t>
  </si>
  <si>
    <t>RG,MB,SDG</t>
  </si>
  <si>
    <t>FFF,MB,RG</t>
  </si>
  <si>
    <t>MB,RG</t>
  </si>
  <si>
    <t>RG,MB</t>
  </si>
  <si>
    <t>Eye_videos</t>
  </si>
  <si>
    <t>Surgery_pics</t>
  </si>
  <si>
    <t>Insertion_im</t>
  </si>
  <si>
    <t>Craniotomy_im</t>
  </si>
  <si>
    <t>T</t>
  </si>
  <si>
    <t>23_8_23</t>
  </si>
  <si>
    <t>4_9_23</t>
  </si>
  <si>
    <t>\\132.66.45.127\data\Large_scale_mapping_NP\Awake_exp\SA5</t>
  </si>
  <si>
    <t>\\132.66.45.127\data\Large_scale_mapping_NP\Awake_exp\SA6</t>
  </si>
  <si>
    <t>SA5_Experiment_10_05_23</t>
  </si>
  <si>
    <t>SA5_Experiment_11_05_23</t>
  </si>
  <si>
    <t>SA6_experiment_23_8_23</t>
  </si>
  <si>
    <t>SA6_experiment_4_9_23</t>
  </si>
  <si>
    <t>FFF,MB,ODB</t>
  </si>
  <si>
    <t>FFF</t>
  </si>
  <si>
    <t>FFF,RG,RNG,SDG,MB</t>
  </si>
  <si>
    <t>FFF,MB,RG,RNG,SDG</t>
  </si>
  <si>
    <t>RG,FFF,RNG,SDG,MB</t>
  </si>
  <si>
    <t>CI_T</t>
  </si>
  <si>
    <t>II_T</t>
  </si>
  <si>
    <t>160,161</t>
  </si>
  <si>
    <t>167,168,170,172</t>
  </si>
  <si>
    <t>Negative_Z_after_zero</t>
  </si>
  <si>
    <t>Fluorescence_pics</t>
  </si>
  <si>
    <t>EV_T</t>
  </si>
  <si>
    <t>SP_T</t>
  </si>
  <si>
    <t>FP_T</t>
  </si>
  <si>
    <t>Dye_dips</t>
  </si>
  <si>
    <t>21_2_24</t>
  </si>
  <si>
    <t>22_2_24</t>
  </si>
  <si>
    <t>Micr_coor</t>
  </si>
  <si>
    <t>Transf_coor</t>
  </si>
  <si>
    <t xml:space="preserve">no </t>
  </si>
  <si>
    <t>yes, far</t>
  </si>
  <si>
    <t>yes, close</t>
  </si>
  <si>
    <t>Matlab3Dcoor</t>
  </si>
  <si>
    <t>44.24,50.51,-21.98</t>
  </si>
  <si>
    <t>35.71,50.51,-20.97</t>
  </si>
  <si>
    <t>34.86,60.45,-22.68</t>
  </si>
  <si>
    <t>44.24,60.45,-22.43</t>
  </si>
  <si>
    <t>38.23,60.36,-22.18</t>
  </si>
  <si>
    <t>41.83,57.58,-21.31</t>
  </si>
  <si>
    <t>ResponseU</t>
  </si>
  <si>
    <t>18,22,24,26,42,46,47,50,53,56,61,64,65,68,73,79,81,84,89,90,94,97,98,100,101,102,103,104,107,108,112,113,119,120,121,124,127,130,131,133,137,138,141,142,144,145,147,149,151,154,157</t>
  </si>
  <si>
    <t>115,102,77,75</t>
  </si>
  <si>
    <t>1, 2, 3, 7, 8, 9, 10, 11, 12, 13, 17, 20, 22, 23, 24, 28, 32, 34, 36</t>
  </si>
  <si>
    <t>2,23,25,28,20,22,25,28,29,32,34,36,37,38,39,40</t>
  </si>
  <si>
    <t>3,7,10,14,15,17,18,19,20,26,33,46,50</t>
  </si>
  <si>
    <t>5,8,13</t>
  </si>
  <si>
    <t>35,89</t>
  </si>
  <si>
    <t>11,13,14,21,29,31,32,28,45,80,81,82</t>
  </si>
  <si>
    <t>6,18,25,29,30,32,36,37,38,44,57,78,82,84,89</t>
  </si>
  <si>
    <t>18,21,22,24,26,30,31,32,34,35,38,39,41,42,44,47,50,51,53,57,58,61,63,65,66</t>
  </si>
  <si>
    <t>9,11,12,13,15,16,17,18,19,20,21,22,23,24,25,31</t>
  </si>
  <si>
    <t>66, 65, 61, 42, 24,  21</t>
  </si>
  <si>
    <t>2,8,16</t>
  </si>
  <si>
    <t>16,22,28,29,31,34,36,37,38,49,58,59,62,68,73,74,80,83,86,87,91,107,108,109,110,111,112,115,117,122,123,126,129,130,131,134,136,146,147,149,152,153,154,155,157,158,160,173,174,188</t>
  </si>
  <si>
    <t>10,11,18,22,26,28,32,46,49,50,54,55,56,57,60,63,75,88,101,113,120,138,153,159,169,172,173,174,179,183,187,196,197,199,200,201,202,203,207,208,210,213,214,216</t>
  </si>
  <si>
    <t>M_NP2.0_R_I_1</t>
  </si>
  <si>
    <t>NP2.0</t>
  </si>
  <si>
    <t>Screen_height</t>
  </si>
  <si>
    <t>CM-Dii</t>
  </si>
  <si>
    <t>PV43</t>
  </si>
  <si>
    <t>24_7_24</t>
  </si>
  <si>
    <t>\\sil3\data\Large_scale_mapping_NP\lizards\PV43</t>
  </si>
  <si>
    <t>External</t>
  </si>
  <si>
    <t>FFF,BB,MB,RG,OB,OBC</t>
  </si>
  <si>
    <t>Small spikes. Problematic 2.0 probe.</t>
  </si>
  <si>
    <t>Yes, close</t>
  </si>
  <si>
    <t>Screen_Coor_XYZ</t>
  </si>
  <si>
    <t>48.2,21.5,30.3</t>
  </si>
  <si>
    <t>Eye_Coor_XYZ</t>
  </si>
  <si>
    <t>48.2, 0, 30.3</t>
  </si>
  <si>
    <t>Camera_Coor_XYZ</t>
  </si>
  <si>
    <t>Lost of 5 mins of diode due to remote desktop, during MB</t>
  </si>
  <si>
    <t>PV43_Experiment_24_7_24</t>
  </si>
  <si>
    <t>\\132.66.45.127\data\Large_scale_mapping_NP\Mice_experiments\Mouse_rightV1_NP_8_7_24</t>
  </si>
  <si>
    <t>Mouse_rightV1_NP_8_7_24</t>
  </si>
  <si>
    <t>tip</t>
  </si>
  <si>
    <t>DiI</t>
  </si>
  <si>
    <t>10 hz, 5 hz, 1hz, 0.5 hz in gray background with white flashes, followed by:  0.5 hz, 10 hz, 1 hz, 5 hz in black background with white flashes</t>
  </si>
  <si>
    <t>PV35</t>
  </si>
  <si>
    <t>18_8_24</t>
  </si>
  <si>
    <t>\\sil3\data\Large_scale_mapping_NP\lizards\PV35</t>
  </si>
  <si>
    <t>PV35_Experiment_18_8_24</t>
  </si>
  <si>
    <t>FFF,BB,MB,RG,OB,OBC,SDG</t>
  </si>
  <si>
    <t>BB,MB,RG,OB,OBC,SDG,FFF</t>
  </si>
  <si>
    <t>SA8</t>
  </si>
  <si>
    <t>7_11_24</t>
  </si>
  <si>
    <t>\\sil3\data\Large_scale_mapping_NP\lizards\SA8</t>
  </si>
  <si>
    <t>SA8_Experiment_7_11_24</t>
  </si>
  <si>
    <t>OBC,OB,MB,RG</t>
  </si>
  <si>
    <t>OBC,OB</t>
  </si>
  <si>
    <t>YES</t>
  </si>
  <si>
    <t>21710,21712</t>
  </si>
  <si>
    <t>21711</t>
  </si>
  <si>
    <t>21710,21713</t>
  </si>
  <si>
    <t>21710,21714</t>
  </si>
  <si>
    <t>21713</t>
  </si>
  <si>
    <t>48.2,21.5,36.5</t>
  </si>
  <si>
    <t>48.2, 0, 36.5</t>
  </si>
  <si>
    <t>37,25.5,58.5</t>
  </si>
  <si>
    <t>43,25.5,58.5</t>
  </si>
  <si>
    <t>36.5,25.5, 53.5</t>
  </si>
  <si>
    <t>FFF,MB,RG,OBC,OB</t>
  </si>
  <si>
    <t>MB,RG,OBC,OB</t>
  </si>
  <si>
    <t>DLC_analysis</t>
  </si>
  <si>
    <t>Yes</t>
  </si>
  <si>
    <t>39.74, 49, -21.44</t>
  </si>
  <si>
    <t>41.72, 53.4,- 20.94</t>
  </si>
  <si>
    <t>42.8, 48.82, -22.05</t>
  </si>
  <si>
    <t>36.6, 49.9, -21.4</t>
  </si>
  <si>
    <t>41.85, 59.2, -21,8</t>
  </si>
  <si>
    <t>34.51, 51.4, -21.38</t>
  </si>
  <si>
    <t>35.21, 44.18,- 23.85</t>
  </si>
  <si>
    <t>43.12, 57.25, -21.31</t>
  </si>
  <si>
    <t>39.18, 57.17, -21.18</t>
  </si>
  <si>
    <t>38.9, 59.39, -21.54</t>
  </si>
  <si>
    <t>36.19, 43.66, -23.53</t>
  </si>
  <si>
    <t>38.23, 54.52, -20.66</t>
  </si>
  <si>
    <t>37.35,33.88;54.42,48.63</t>
  </si>
  <si>
    <t>42.07,37.57;48.02,44.61</t>
  </si>
  <si>
    <t>41.66, 36.14;45.07, 41.10</t>
  </si>
  <si>
    <t>39.40,34.55;43.93,40.28</t>
  </si>
  <si>
    <t>33.47, 48.83, -22.171</t>
  </si>
  <si>
    <t>38.16, 48.7, -21.4</t>
  </si>
  <si>
    <t>37.84, 50.83, -20.82</t>
  </si>
  <si>
    <t>PV97</t>
  </si>
  <si>
    <t>21_01_25</t>
  </si>
  <si>
    <t>\\sil3\data\Large_scale_mapping_NP\lizards\PV97</t>
  </si>
  <si>
    <t>PV97_Experiment_21_01_25</t>
  </si>
  <si>
    <t>MBR,BB,MB,RG,SDG</t>
  </si>
  <si>
    <t>FFF,MBR,BB,MB,RG,SDG</t>
  </si>
  <si>
    <t>Phy_goodN</t>
  </si>
  <si>
    <t>Eye_video_dir</t>
  </si>
  <si>
    <t>\\sil3\data\Large_scale_mapping_NP\lizards\PV97\PV97_Experiment_21_01_25\Videos</t>
  </si>
  <si>
    <t>\\sil3\data\Large_scale_mapping_NP\lizards\PV35\PV35_Experiment_18_8_24\Insertion1</t>
  </si>
  <si>
    <t>\\sil3\data\Large_scale_mapping_NP\lizards\PV35\PV35_Experiment_18_8_24\Insertion2</t>
  </si>
  <si>
    <t>\\sil3\data\Large_scale_mapping_NP\lizards\PV35\PV35_Experiment_18_8_24\Insertion3</t>
  </si>
  <si>
    <t>\\sil3\data\Large_scale_mapping_NP\lizards\PV35\PV35_Experiment_18_8_24\Insertion4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</si>
</sst>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0" borderId="0" xfId="0" quotePrefix="1"/>
    <xf numFmtId="2" fontId="3" fillId="0" borderId="1" xfId="0" applyNumberFormat="1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2" fontId="3" fillId="2" borderId="1" xfId="0" applyNumberFormat="1" applyFont="1" applyFill="1" applyBorder="1" applyAlignment="1">
      <alignment wrapText="1"/>
    </xf>
    <xf numFmtId="2" fontId="5" fillId="2" borderId="1" xfId="0" applyNumberFormat="1" applyFont="1" applyFill="1" applyBorder="1" applyAlignment="1">
      <alignment vertical="center" readingOrder="1"/>
    </xf>
    <xf numFmtId="0" fontId="3" fillId="0" borderId="1" xfId="0" applyFont="1" applyBorder="1"/>
    <xf numFmtId="0" fontId="3" fillId="4" borderId="1" xfId="0" applyFont="1" applyFill="1" applyBorder="1" applyAlignment="1">
      <alignment wrapText="1"/>
    </xf>
    <xf numFmtId="2" fontId="3" fillId="4" borderId="1" xfId="0" applyNumberFormat="1" applyFont="1" applyFill="1" applyBorder="1" applyAlignment="1">
      <alignment wrapText="1"/>
    </xf>
    <xf numFmtId="2" fontId="3" fillId="0" borderId="1" xfId="0" applyNumberFormat="1" applyFont="1" applyBorder="1" applyAlignment="1">
      <alignment vertical="center" readingOrder="1"/>
    </xf>
    <xf numFmtId="2" fontId="3" fillId="2" borderId="1" xfId="0" applyNumberFormat="1" applyFont="1" applyFill="1" applyBorder="1" applyAlignment="1">
      <alignment vertical="center" readingOrder="1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 readingOrder="2"/>
    </xf>
    <xf numFmtId="0" fontId="0" fillId="0" borderId="1" xfId="0" applyBorder="1"/>
    <xf numFmtId="0" fontId="0" fillId="2" borderId="1" xfId="0" applyFill="1" applyBorder="1"/>
    <xf numFmtId="49" fontId="5" fillId="2" borderId="1" xfId="0" applyNumberFormat="1" applyFont="1" applyFill="1" applyBorder="1" applyAlignment="1">
      <alignment vertical="center" wrapText="1" readingOrder="1"/>
    </xf>
    <xf numFmtId="49" fontId="3" fillId="2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vertical="center" wrapText="1" readingOrder="1"/>
    </xf>
    <xf numFmtId="49" fontId="3" fillId="4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 readingOrder="1"/>
    </xf>
    <xf numFmtId="49" fontId="3" fillId="0" borderId="1" xfId="0" applyNumberFormat="1" applyFont="1" applyBorder="1" applyAlignment="1">
      <alignment vertical="center" wrapText="1" readingOrder="2"/>
    </xf>
    <xf numFmtId="0" fontId="3" fillId="4" borderId="1" xfId="0" applyFont="1" applyFill="1" applyBorder="1"/>
    <xf numFmtId="14" fontId="3" fillId="0" borderId="1" xfId="0" applyNumberFormat="1" applyFont="1" applyBorder="1"/>
    <xf numFmtId="14" fontId="3" fillId="2" borderId="1" xfId="0" applyNumberFormat="1" applyFont="1" applyFill="1" applyBorder="1"/>
    <xf numFmtId="0" fontId="4" fillId="3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3" fillId="2" borderId="1" xfId="0" applyFont="1" applyFill="1" applyBorder="1" applyAlignment="1"/>
    <xf numFmtId="0" fontId="3" fillId="2" borderId="1" xfId="0" applyNumberFormat="1" applyFont="1" applyFill="1" applyBorder="1" applyAlignment="1"/>
    <xf numFmtId="0" fontId="0" fillId="0" borderId="0" xfId="0" applyFill="1"/>
    <xf numFmtId="0" fontId="7" fillId="2" borderId="1" xfId="1" applyFont="1" applyFill="1" applyBorder="1" applyAlignment="1"/>
    <xf numFmtId="0" fontId="3" fillId="0" borderId="1" xfId="0" applyFont="1" applyBorder="1" applyAlignment="1"/>
    <xf numFmtId="0" fontId="6" fillId="0" borderId="1" xfId="1" applyBorder="1"/>
    <xf numFmtId="0" fontId="3" fillId="4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32.66.45.127\data\Large_scale_mapping_NP\Immobilized_exp\PV2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3525-4C11-4FB8-BEDB-3A8E0F2B197F}">
  <dimension ref="A1:AU141"/>
  <sheetViews>
    <sheetView tabSelected="1" topLeftCell="A22" zoomScale="85" zoomScaleNormal="85" workbookViewId="0">
      <pane xSplit="1" topLeftCell="N1" activePane="topRight" state="frozen"/>
      <selection pane="topRight" activeCell="AD20" sqref="AD20"/>
    </sheetView>
  </sheetViews>
  <sheetFormatPr defaultColWidth="9.140625" defaultRowHeight="15" outlineLevelRow="1" x14ac:dyDescent="0.25"/>
  <cols>
    <col min="1" max="1" width="19.42578125" style="7" customWidth="1"/>
    <col min="2" max="2" width="14.140625" style="7" customWidth="1"/>
    <col min="3" max="3" width="16" style="7" customWidth="1"/>
    <col min="4" max="4" width="67.7109375" style="7" customWidth="1"/>
    <col min="5" max="5" width="29.28515625" style="7" customWidth="1"/>
    <col min="6" max="6" width="9.5703125" style="7" customWidth="1"/>
    <col min="7" max="7" width="16.5703125" style="7" customWidth="1"/>
    <col min="8" max="8" width="15.5703125" style="7" customWidth="1"/>
    <col min="9" max="10" width="16.5703125" style="7" customWidth="1"/>
    <col min="11" max="11" width="12.140625" style="7" customWidth="1"/>
    <col min="12" max="12" width="12.7109375" style="7" customWidth="1"/>
    <col min="13" max="14" width="11.140625" style="7" customWidth="1"/>
    <col min="15" max="15" width="24.28515625" style="7" customWidth="1"/>
    <col min="16" max="16" width="12.140625" style="7" customWidth="1"/>
    <col min="17" max="18" width="9.42578125" style="7" customWidth="1"/>
    <col min="19" max="19" width="11" style="7" customWidth="1"/>
    <col min="20" max="20" width="12.7109375" style="7" customWidth="1"/>
    <col min="21" max="21" width="14.85546875" style="7" customWidth="1"/>
    <col min="22" max="22" width="15.85546875" style="7" customWidth="1"/>
    <col min="23" max="23" width="19" style="7" customWidth="1"/>
    <col min="24" max="24" width="14.85546875" style="7" customWidth="1"/>
    <col min="25" max="25" width="8.42578125" style="7" customWidth="1"/>
    <col min="26" max="26" width="15.5703125" style="7" customWidth="1"/>
    <col min="27" max="27" width="7" style="7" customWidth="1"/>
    <col min="28" max="28" width="17.140625" style="7" customWidth="1"/>
    <col min="29" max="31" width="14.5703125" style="7" customWidth="1"/>
    <col min="32" max="32" width="6.5703125" style="7" customWidth="1"/>
    <col min="33" max="33" width="14.5703125" style="7" customWidth="1"/>
    <col min="34" max="34" width="7.5703125" style="7" customWidth="1"/>
    <col min="35" max="35" width="14.5703125" style="7" customWidth="1"/>
    <col min="36" max="36" width="7.7109375" style="7" customWidth="1"/>
    <col min="37" max="37" width="13.5703125" style="7" customWidth="1"/>
    <col min="38" max="38" width="22.85546875" style="7" customWidth="1"/>
    <col min="39" max="39" width="16.28515625" style="7" customWidth="1"/>
    <col min="40" max="41" width="15" style="7" customWidth="1"/>
    <col min="42" max="42" width="26.7109375" style="34" customWidth="1"/>
    <col min="43" max="43" width="19.28515625" style="7" customWidth="1"/>
    <col min="44" max="44" width="17.140625" style="7" customWidth="1"/>
    <col min="45" max="46" width="14.7109375" style="7" customWidth="1"/>
    <col min="47" max="47" width="18.85546875" style="7" customWidth="1"/>
    <col min="48" max="16384" width="9.140625" style="7"/>
  </cols>
  <sheetData>
    <row r="1" spans="1:47" ht="30" x14ac:dyDescent="0.25">
      <c r="A1" s="5" t="s">
        <v>12</v>
      </c>
      <c r="B1" s="5" t="s">
        <v>13</v>
      </c>
      <c r="C1" s="5" t="s">
        <v>3</v>
      </c>
      <c r="D1" s="6" t="s">
        <v>17</v>
      </c>
      <c r="E1" s="5" t="s">
        <v>18</v>
      </c>
      <c r="F1" s="5" t="s">
        <v>4</v>
      </c>
      <c r="G1" s="5" t="s">
        <v>0</v>
      </c>
      <c r="H1" s="5" t="s">
        <v>1</v>
      </c>
      <c r="I1" s="5" t="s">
        <v>63</v>
      </c>
      <c r="J1" s="5" t="s">
        <v>62</v>
      </c>
      <c r="K1" s="5" t="s">
        <v>23</v>
      </c>
      <c r="L1" s="5" t="s">
        <v>25</v>
      </c>
      <c r="M1" s="5" t="s">
        <v>26</v>
      </c>
      <c r="N1" s="5" t="s">
        <v>104</v>
      </c>
      <c r="O1" s="5" t="s">
        <v>2</v>
      </c>
      <c r="P1" s="5" t="s">
        <v>5</v>
      </c>
      <c r="Q1" s="5" t="s">
        <v>6</v>
      </c>
      <c r="R1" s="5" t="s">
        <v>7</v>
      </c>
      <c r="S1" s="5" t="s">
        <v>107</v>
      </c>
      <c r="T1" s="5" t="s">
        <v>108</v>
      </c>
      <c r="U1" s="5" t="s">
        <v>9</v>
      </c>
      <c r="V1" s="5" t="s">
        <v>10</v>
      </c>
      <c r="W1" s="5" t="s">
        <v>99</v>
      </c>
      <c r="X1" s="5" t="s">
        <v>80</v>
      </c>
      <c r="Y1" s="5" t="s">
        <v>95</v>
      </c>
      <c r="Z1" s="5" t="s">
        <v>79</v>
      </c>
      <c r="AA1" s="5" t="s">
        <v>96</v>
      </c>
      <c r="AB1" s="5" t="s">
        <v>55</v>
      </c>
      <c r="AC1" s="6" t="s">
        <v>11</v>
      </c>
      <c r="AD1" s="5" t="s">
        <v>77</v>
      </c>
      <c r="AE1" s="5" t="s">
        <v>211</v>
      </c>
      <c r="AF1" s="5" t="s">
        <v>101</v>
      </c>
      <c r="AG1" s="5" t="s">
        <v>78</v>
      </c>
      <c r="AH1" s="5" t="s">
        <v>102</v>
      </c>
      <c r="AI1" s="5" t="s">
        <v>100</v>
      </c>
      <c r="AJ1" s="5" t="s">
        <v>103</v>
      </c>
      <c r="AK1" s="5" t="s">
        <v>57</v>
      </c>
      <c r="AL1" s="5" t="s">
        <v>60</v>
      </c>
      <c r="AM1" s="5" t="s">
        <v>61</v>
      </c>
      <c r="AN1" s="5" t="s">
        <v>66</v>
      </c>
      <c r="AO1" s="5" t="s">
        <v>119</v>
      </c>
      <c r="AP1" s="31" t="s">
        <v>112</v>
      </c>
      <c r="AQ1" s="5" t="s">
        <v>146</v>
      </c>
      <c r="AR1" s="5" t="s">
        <v>148</v>
      </c>
      <c r="AS1" s="5" t="s">
        <v>150</v>
      </c>
      <c r="AT1" s="5" t="s">
        <v>183</v>
      </c>
      <c r="AU1" s="5" t="s">
        <v>210</v>
      </c>
    </row>
    <row r="2" spans="1:47" ht="21.75" customHeight="1" x14ac:dyDescent="0.25">
      <c r="A2" s="8" t="s">
        <v>19</v>
      </c>
      <c r="B2" s="8" t="s">
        <v>15</v>
      </c>
      <c r="C2" s="8" t="s">
        <v>20</v>
      </c>
      <c r="D2" s="20" t="s">
        <v>44</v>
      </c>
      <c r="E2" s="9" t="s">
        <v>50</v>
      </c>
      <c r="F2" s="8">
        <v>1</v>
      </c>
      <c r="G2" s="8">
        <v>16</v>
      </c>
      <c r="H2" s="8">
        <v>0</v>
      </c>
      <c r="I2" s="8">
        <v>7</v>
      </c>
      <c r="J2" s="8">
        <v>0</v>
      </c>
      <c r="K2" s="8" t="s">
        <v>24</v>
      </c>
      <c r="L2" s="8" t="s">
        <v>155</v>
      </c>
      <c r="M2" s="8" t="s">
        <v>65</v>
      </c>
      <c r="N2" s="8"/>
      <c r="O2" s="8" t="s">
        <v>73</v>
      </c>
      <c r="P2" s="10">
        <v>39.74</v>
      </c>
      <c r="Q2" s="10">
        <v>-21.44</v>
      </c>
      <c r="R2" s="10">
        <v>-21.44</v>
      </c>
      <c r="S2" s="10" t="s">
        <v>58</v>
      </c>
      <c r="T2" s="10" t="s">
        <v>59</v>
      </c>
      <c r="U2" s="10">
        <v>70.5</v>
      </c>
      <c r="V2" s="11">
        <v>4104.1400000000003</v>
      </c>
      <c r="W2" s="11">
        <v>0</v>
      </c>
      <c r="X2" s="21"/>
      <c r="Y2" s="21"/>
      <c r="Z2" s="22"/>
      <c r="AA2" s="22"/>
      <c r="AB2" s="8"/>
      <c r="AC2" s="9"/>
      <c r="AD2" s="8" t="s">
        <v>64</v>
      </c>
      <c r="AE2" s="8"/>
      <c r="AF2" s="8"/>
      <c r="AG2" s="8"/>
      <c r="AH2" s="8"/>
      <c r="AI2" s="8"/>
      <c r="AJ2" s="8"/>
      <c r="AK2" s="8" t="s">
        <v>58</v>
      </c>
      <c r="AL2" s="8" t="s">
        <v>59</v>
      </c>
      <c r="AM2" s="8" t="s">
        <v>58</v>
      </c>
      <c r="AN2" s="8" t="s">
        <v>68</v>
      </c>
      <c r="AO2" s="9" t="s">
        <v>122</v>
      </c>
      <c r="AP2" s="32" t="s">
        <v>185</v>
      </c>
      <c r="AQ2" s="8"/>
      <c r="AR2" s="8"/>
      <c r="AS2" s="8"/>
      <c r="AT2" s="8"/>
      <c r="AU2" s="8"/>
    </row>
    <row r="3" spans="1:47" x14ac:dyDescent="0.25">
      <c r="A3" s="8" t="s">
        <v>19</v>
      </c>
      <c r="B3" s="8" t="s">
        <v>15</v>
      </c>
      <c r="C3" s="8" t="s">
        <v>20</v>
      </c>
      <c r="D3" s="20" t="s">
        <v>44</v>
      </c>
      <c r="E3" s="9" t="s">
        <v>50</v>
      </c>
      <c r="F3" s="8">
        <v>2</v>
      </c>
      <c r="G3" s="8">
        <v>16</v>
      </c>
      <c r="H3" s="8">
        <v>0</v>
      </c>
      <c r="I3" s="8">
        <v>7</v>
      </c>
      <c r="J3" s="8">
        <v>0</v>
      </c>
      <c r="K3" s="8" t="s">
        <v>24</v>
      </c>
      <c r="L3" s="8" t="s">
        <v>155</v>
      </c>
      <c r="M3" s="8" t="s">
        <v>65</v>
      </c>
      <c r="N3" s="8"/>
      <c r="O3" s="8" t="s">
        <v>73</v>
      </c>
      <c r="P3" s="10">
        <v>41.74</v>
      </c>
      <c r="Q3" s="10">
        <v>53.4</v>
      </c>
      <c r="R3" s="10">
        <v>-20.94</v>
      </c>
      <c r="S3" s="10" t="s">
        <v>58</v>
      </c>
      <c r="T3" s="10" t="s">
        <v>59</v>
      </c>
      <c r="U3" s="10">
        <v>70.5</v>
      </c>
      <c r="V3" s="11">
        <v>3964.18</v>
      </c>
      <c r="W3" s="11">
        <v>0</v>
      </c>
      <c r="X3" s="21"/>
      <c r="Y3" s="21"/>
      <c r="Z3" s="22"/>
      <c r="AA3" s="22"/>
      <c r="AB3" s="8"/>
      <c r="AC3" s="9"/>
      <c r="AD3" s="8" t="s">
        <v>64</v>
      </c>
      <c r="AE3" s="8"/>
      <c r="AF3" s="8"/>
      <c r="AG3" s="8"/>
      <c r="AH3" s="8"/>
      <c r="AI3" s="8"/>
      <c r="AJ3" s="8"/>
      <c r="AK3" s="8" t="s">
        <v>58</v>
      </c>
      <c r="AL3" s="8" t="s">
        <v>59</v>
      </c>
      <c r="AM3" s="8" t="s">
        <v>58</v>
      </c>
      <c r="AN3" s="8" t="s">
        <v>68</v>
      </c>
      <c r="AO3" s="9" t="s">
        <v>123</v>
      </c>
      <c r="AP3" s="32" t="s">
        <v>186</v>
      </c>
      <c r="AQ3" s="8"/>
      <c r="AR3" s="8"/>
      <c r="AS3" s="8"/>
      <c r="AT3" s="8"/>
      <c r="AU3" s="8"/>
    </row>
    <row r="4" spans="1:47" x14ac:dyDescent="0.25">
      <c r="A4" s="8" t="s">
        <v>19</v>
      </c>
      <c r="B4" s="8" t="s">
        <v>15</v>
      </c>
      <c r="C4" s="8" t="s">
        <v>20</v>
      </c>
      <c r="D4" s="20" t="s">
        <v>44</v>
      </c>
      <c r="E4" s="9" t="s">
        <v>50</v>
      </c>
      <c r="F4" s="8">
        <v>3</v>
      </c>
      <c r="G4" s="8">
        <v>16</v>
      </c>
      <c r="H4" s="8">
        <v>0</v>
      </c>
      <c r="I4" s="8">
        <v>7</v>
      </c>
      <c r="J4" s="8">
        <v>0</v>
      </c>
      <c r="K4" s="8" t="s">
        <v>24</v>
      </c>
      <c r="L4" s="8" t="s">
        <v>155</v>
      </c>
      <c r="M4" s="8" t="s">
        <v>65</v>
      </c>
      <c r="N4" s="8"/>
      <c r="O4" s="8" t="s">
        <v>73</v>
      </c>
      <c r="P4" s="10">
        <v>42.8</v>
      </c>
      <c r="Q4" s="10">
        <v>48.82</v>
      </c>
      <c r="R4" s="10">
        <v>-22.05</v>
      </c>
      <c r="S4" s="10" t="s">
        <v>58</v>
      </c>
      <c r="T4" s="10" t="s">
        <v>59</v>
      </c>
      <c r="U4" s="10">
        <v>70.5</v>
      </c>
      <c r="V4" s="11">
        <v>4066.5</v>
      </c>
      <c r="W4" s="11">
        <v>0</v>
      </c>
      <c r="X4" s="21"/>
      <c r="Y4" s="21"/>
      <c r="Z4" s="22"/>
      <c r="AA4" s="22"/>
      <c r="AB4" s="8"/>
      <c r="AC4" s="9"/>
      <c r="AD4" s="8" t="s">
        <v>64</v>
      </c>
      <c r="AE4" s="8"/>
      <c r="AF4" s="8"/>
      <c r="AG4" s="8"/>
      <c r="AH4" s="8"/>
      <c r="AI4" s="8"/>
      <c r="AJ4" s="8"/>
      <c r="AK4" s="8" t="s">
        <v>58</v>
      </c>
      <c r="AL4" s="8" t="s">
        <v>59</v>
      </c>
      <c r="AM4" s="8" t="s">
        <v>58</v>
      </c>
      <c r="AN4" s="8" t="s">
        <v>68</v>
      </c>
      <c r="AO4" s="9" t="s">
        <v>124</v>
      </c>
      <c r="AP4" s="32" t="s">
        <v>187</v>
      </c>
      <c r="AQ4" s="8"/>
      <c r="AR4" s="8"/>
      <c r="AS4" s="8"/>
      <c r="AT4" s="8"/>
      <c r="AU4" s="8"/>
    </row>
    <row r="5" spans="1:47" x14ac:dyDescent="0.25">
      <c r="A5" s="8" t="s">
        <v>19</v>
      </c>
      <c r="B5" s="8" t="s">
        <v>15</v>
      </c>
      <c r="C5" s="8" t="s">
        <v>20</v>
      </c>
      <c r="D5" s="20" t="s">
        <v>44</v>
      </c>
      <c r="E5" s="9" t="s">
        <v>50</v>
      </c>
      <c r="F5" s="8">
        <v>4</v>
      </c>
      <c r="G5" s="8">
        <v>16</v>
      </c>
      <c r="H5" s="8">
        <v>0</v>
      </c>
      <c r="I5" s="8">
        <v>7</v>
      </c>
      <c r="J5" s="8">
        <v>0</v>
      </c>
      <c r="K5" s="8" t="s">
        <v>24</v>
      </c>
      <c r="L5" s="8" t="s">
        <v>155</v>
      </c>
      <c r="M5" s="8" t="s">
        <v>65</v>
      </c>
      <c r="N5" s="8"/>
      <c r="O5" s="8" t="s">
        <v>73</v>
      </c>
      <c r="P5" s="10">
        <v>36.6</v>
      </c>
      <c r="Q5" s="10">
        <v>49.9</v>
      </c>
      <c r="R5" s="10">
        <v>-21.4</v>
      </c>
      <c r="S5" s="10" t="s">
        <v>58</v>
      </c>
      <c r="T5" s="10" t="s">
        <v>59</v>
      </c>
      <c r="U5" s="10">
        <v>70.5</v>
      </c>
      <c r="V5" s="11">
        <v>4123.87</v>
      </c>
      <c r="W5" s="11">
        <v>0</v>
      </c>
      <c r="X5" s="21"/>
      <c r="Y5" s="21"/>
      <c r="Z5" s="22"/>
      <c r="AA5" s="22"/>
      <c r="AB5" s="8"/>
      <c r="AC5" s="9"/>
      <c r="AD5" s="8" t="s">
        <v>64</v>
      </c>
      <c r="AE5" s="8"/>
      <c r="AF5" s="8"/>
      <c r="AG5" s="8"/>
      <c r="AH5" s="8"/>
      <c r="AI5" s="8"/>
      <c r="AJ5" s="8"/>
      <c r="AK5" s="8" t="s">
        <v>58</v>
      </c>
      <c r="AL5" s="8" t="s">
        <v>59</v>
      </c>
      <c r="AM5" s="8" t="s">
        <v>58</v>
      </c>
      <c r="AN5" s="8" t="s">
        <v>68</v>
      </c>
      <c r="AO5" s="9" t="s">
        <v>125</v>
      </c>
      <c r="AP5" s="32" t="s">
        <v>188</v>
      </c>
      <c r="AQ5" s="8"/>
      <c r="AR5" s="8"/>
      <c r="AS5" s="8"/>
      <c r="AT5" s="8"/>
      <c r="AU5" s="8"/>
    </row>
    <row r="6" spans="1:47" x14ac:dyDescent="0.25">
      <c r="A6" s="8" t="s">
        <v>19</v>
      </c>
      <c r="B6" s="8" t="s">
        <v>15</v>
      </c>
      <c r="C6" s="8" t="s">
        <v>20</v>
      </c>
      <c r="D6" s="20" t="s">
        <v>44</v>
      </c>
      <c r="E6" s="9" t="s">
        <v>50</v>
      </c>
      <c r="F6" s="8">
        <v>5</v>
      </c>
      <c r="G6" s="8">
        <v>16</v>
      </c>
      <c r="H6" s="8">
        <v>0</v>
      </c>
      <c r="I6" s="8">
        <v>7</v>
      </c>
      <c r="J6" s="8">
        <v>0</v>
      </c>
      <c r="K6" s="8" t="s">
        <v>24</v>
      </c>
      <c r="L6" s="8" t="s">
        <v>155</v>
      </c>
      <c r="M6" s="8" t="s">
        <v>65</v>
      </c>
      <c r="N6" s="8"/>
      <c r="O6" s="8" t="s">
        <v>73</v>
      </c>
      <c r="P6" s="10">
        <v>41.85</v>
      </c>
      <c r="Q6" s="10">
        <v>59.2</v>
      </c>
      <c r="R6" s="10">
        <v>-21.8</v>
      </c>
      <c r="S6" s="10" t="s">
        <v>58</v>
      </c>
      <c r="T6" s="10" t="s">
        <v>59</v>
      </c>
      <c r="U6" s="10">
        <v>70.5</v>
      </c>
      <c r="V6" s="11">
        <v>4175.8599999999997</v>
      </c>
      <c r="W6" s="11">
        <v>0</v>
      </c>
      <c r="X6" s="21"/>
      <c r="Y6" s="21"/>
      <c r="Z6" s="22"/>
      <c r="AA6" s="22"/>
      <c r="AB6" s="8"/>
      <c r="AC6" s="9"/>
      <c r="AD6" s="8" t="s">
        <v>64</v>
      </c>
      <c r="AE6" s="8"/>
      <c r="AF6" s="8"/>
      <c r="AG6" s="8"/>
      <c r="AH6" s="8"/>
      <c r="AI6" s="8"/>
      <c r="AJ6" s="8"/>
      <c r="AK6" s="8" t="s">
        <v>58</v>
      </c>
      <c r="AL6" s="8" t="s">
        <v>59</v>
      </c>
      <c r="AM6" s="8" t="s">
        <v>58</v>
      </c>
      <c r="AN6" s="8" t="s">
        <v>68</v>
      </c>
      <c r="AO6" s="9" t="s">
        <v>126</v>
      </c>
      <c r="AP6" s="32" t="s">
        <v>189</v>
      </c>
      <c r="AQ6" s="8"/>
      <c r="AR6" s="8"/>
      <c r="AS6" s="8"/>
      <c r="AT6" s="8"/>
      <c r="AU6" s="8"/>
    </row>
    <row r="7" spans="1:47" x14ac:dyDescent="0.25">
      <c r="A7" s="8" t="s">
        <v>19</v>
      </c>
      <c r="B7" s="8" t="s">
        <v>15</v>
      </c>
      <c r="C7" s="8" t="s">
        <v>20</v>
      </c>
      <c r="D7" s="20" t="s">
        <v>44</v>
      </c>
      <c r="E7" s="9" t="s">
        <v>50</v>
      </c>
      <c r="F7" s="8">
        <v>6</v>
      </c>
      <c r="G7" s="8">
        <v>16</v>
      </c>
      <c r="H7" s="8">
        <v>0</v>
      </c>
      <c r="I7" s="8">
        <v>7</v>
      </c>
      <c r="J7" s="8">
        <v>0</v>
      </c>
      <c r="K7" s="8" t="s">
        <v>24</v>
      </c>
      <c r="L7" s="8" t="s">
        <v>155</v>
      </c>
      <c r="M7" s="8" t="s">
        <v>65</v>
      </c>
      <c r="N7" s="8"/>
      <c r="O7" s="8" t="s">
        <v>73</v>
      </c>
      <c r="P7" s="10">
        <v>34.51</v>
      </c>
      <c r="Q7" s="10">
        <v>51.4</v>
      </c>
      <c r="R7" s="10">
        <v>-21.8</v>
      </c>
      <c r="S7" s="10" t="s">
        <v>58</v>
      </c>
      <c r="T7" s="10" t="s">
        <v>59</v>
      </c>
      <c r="U7" s="10">
        <v>70.5</v>
      </c>
      <c r="V7" s="11">
        <v>4225.55</v>
      </c>
      <c r="W7" s="11">
        <v>0</v>
      </c>
      <c r="X7" s="21"/>
      <c r="Y7" s="21"/>
      <c r="Z7" s="22"/>
      <c r="AA7" s="22"/>
      <c r="AB7" s="8"/>
      <c r="AC7" s="9"/>
      <c r="AD7" s="8" t="s">
        <v>64</v>
      </c>
      <c r="AE7" s="8"/>
      <c r="AF7" s="8"/>
      <c r="AG7" s="8"/>
      <c r="AH7" s="8"/>
      <c r="AI7" s="8"/>
      <c r="AJ7" s="8"/>
      <c r="AK7" s="8" t="s">
        <v>58</v>
      </c>
      <c r="AL7" s="8" t="s">
        <v>59</v>
      </c>
      <c r="AM7" s="8" t="s">
        <v>58</v>
      </c>
      <c r="AN7" s="8" t="s">
        <v>68</v>
      </c>
      <c r="AO7" s="9" t="s">
        <v>127</v>
      </c>
      <c r="AP7" s="32" t="s">
        <v>190</v>
      </c>
      <c r="AQ7" s="8"/>
      <c r="AR7" s="8"/>
      <c r="AS7" s="8"/>
      <c r="AT7" s="8"/>
      <c r="AU7" s="8"/>
    </row>
    <row r="8" spans="1:47" x14ac:dyDescent="0.25">
      <c r="A8" s="8" t="s">
        <v>19</v>
      </c>
      <c r="B8" s="8" t="s">
        <v>15</v>
      </c>
      <c r="C8" s="8" t="s">
        <v>20</v>
      </c>
      <c r="D8" s="20" t="s">
        <v>44</v>
      </c>
      <c r="E8" s="9" t="s">
        <v>50</v>
      </c>
      <c r="F8" s="8">
        <v>7</v>
      </c>
      <c r="G8" s="8">
        <v>16</v>
      </c>
      <c r="H8" s="8">
        <v>0</v>
      </c>
      <c r="I8" s="8">
        <v>7</v>
      </c>
      <c r="J8" s="8">
        <v>0</v>
      </c>
      <c r="K8" s="8" t="s">
        <v>24</v>
      </c>
      <c r="L8" s="8" t="s">
        <v>155</v>
      </c>
      <c r="M8" s="8" t="s">
        <v>65</v>
      </c>
      <c r="N8" s="8"/>
      <c r="O8" s="8" t="s">
        <v>73</v>
      </c>
      <c r="P8" s="10">
        <v>35.21</v>
      </c>
      <c r="Q8" s="10">
        <v>44.18</v>
      </c>
      <c r="R8" s="10">
        <v>-23.85</v>
      </c>
      <c r="S8" s="10" t="s">
        <v>58</v>
      </c>
      <c r="T8" s="10" t="s">
        <v>59</v>
      </c>
      <c r="U8" s="10">
        <v>70.5</v>
      </c>
      <c r="V8" s="11">
        <v>4027.4</v>
      </c>
      <c r="W8" s="11">
        <v>0</v>
      </c>
      <c r="X8" s="21"/>
      <c r="Y8" s="21"/>
      <c r="Z8" s="22"/>
      <c r="AA8" s="22"/>
      <c r="AB8" s="8"/>
      <c r="AC8" s="9"/>
      <c r="AD8" s="8" t="s">
        <v>64</v>
      </c>
      <c r="AE8" s="8"/>
      <c r="AF8" s="8"/>
      <c r="AG8" s="8"/>
      <c r="AH8" s="8"/>
      <c r="AI8" s="8"/>
      <c r="AJ8" s="8"/>
      <c r="AK8" s="8" t="s">
        <v>58</v>
      </c>
      <c r="AL8" s="8" t="s">
        <v>59</v>
      </c>
      <c r="AM8" s="8" t="s">
        <v>58</v>
      </c>
      <c r="AN8" s="8" t="s">
        <v>68</v>
      </c>
      <c r="AO8" s="9" t="s">
        <v>128</v>
      </c>
      <c r="AP8" s="32" t="s">
        <v>191</v>
      </c>
      <c r="AQ8" s="8"/>
      <c r="AR8" s="8"/>
      <c r="AS8" s="8"/>
      <c r="AT8" s="8"/>
      <c r="AU8" s="8"/>
    </row>
    <row r="9" spans="1:47" x14ac:dyDescent="0.25">
      <c r="A9" s="7" t="s">
        <v>21</v>
      </c>
      <c r="B9" s="7" t="s">
        <v>15</v>
      </c>
      <c r="C9" s="7" t="s">
        <v>22</v>
      </c>
      <c r="D9" s="40" t="s">
        <v>45</v>
      </c>
      <c r="E9" s="12" t="s">
        <v>51</v>
      </c>
      <c r="F9" s="7">
        <v>2</v>
      </c>
      <c r="G9" s="13">
        <v>16</v>
      </c>
      <c r="H9" s="13">
        <v>0</v>
      </c>
      <c r="I9" s="13">
        <v>7</v>
      </c>
      <c r="J9" s="13">
        <v>0</v>
      </c>
      <c r="K9" s="13" t="s">
        <v>24</v>
      </c>
      <c r="L9" s="13" t="s">
        <v>155</v>
      </c>
      <c r="M9" s="13" t="s">
        <v>65</v>
      </c>
      <c r="N9" s="13"/>
      <c r="O9" s="13" t="s">
        <v>73</v>
      </c>
      <c r="P9" s="14">
        <v>43.12</v>
      </c>
      <c r="Q9" s="14">
        <v>57.25</v>
      </c>
      <c r="R9" s="14">
        <v>-21.31</v>
      </c>
      <c r="S9" s="14" t="s">
        <v>59</v>
      </c>
      <c r="T9" s="14" t="s">
        <v>59</v>
      </c>
      <c r="U9" s="14">
        <v>72.5</v>
      </c>
      <c r="V9" s="15">
        <v>3913.9</v>
      </c>
      <c r="W9" s="15">
        <v>0</v>
      </c>
      <c r="X9" s="23"/>
      <c r="Y9" s="23"/>
      <c r="Z9" s="24"/>
      <c r="AA9" s="24"/>
      <c r="AB9" s="13"/>
      <c r="AC9" s="28"/>
      <c r="AD9" s="13" t="s">
        <v>64</v>
      </c>
      <c r="AE9" s="13"/>
      <c r="AF9" s="13"/>
      <c r="AG9" s="13"/>
      <c r="AH9" s="13"/>
      <c r="AI9" s="13"/>
      <c r="AJ9" s="13"/>
      <c r="AK9" s="13" t="s">
        <v>58</v>
      </c>
      <c r="AL9" s="13" t="s">
        <v>59</v>
      </c>
      <c r="AM9" s="13" t="s">
        <v>58</v>
      </c>
      <c r="AN9" s="13" t="s">
        <v>68</v>
      </c>
      <c r="AO9" s="28" t="s">
        <v>133</v>
      </c>
      <c r="AP9" s="33" t="s">
        <v>192</v>
      </c>
      <c r="AQ9" s="13"/>
      <c r="AR9" s="13"/>
      <c r="AS9" s="13"/>
      <c r="AT9" s="13"/>
      <c r="AU9" s="13"/>
    </row>
    <row r="10" spans="1:47" x14ac:dyDescent="0.25">
      <c r="A10" s="7" t="s">
        <v>21</v>
      </c>
      <c r="B10" s="7" t="s">
        <v>15</v>
      </c>
      <c r="C10" s="7" t="s">
        <v>22</v>
      </c>
      <c r="D10" s="19" t="s">
        <v>45</v>
      </c>
      <c r="E10" s="12" t="s">
        <v>51</v>
      </c>
      <c r="F10" s="7">
        <v>3</v>
      </c>
      <c r="G10" s="13">
        <v>16</v>
      </c>
      <c r="H10" s="13">
        <v>0</v>
      </c>
      <c r="I10" s="13">
        <v>7</v>
      </c>
      <c r="J10" s="13">
        <v>0</v>
      </c>
      <c r="K10" s="13" t="s">
        <v>24</v>
      </c>
      <c r="L10" s="13" t="s">
        <v>155</v>
      </c>
      <c r="M10" s="7" t="s">
        <v>65</v>
      </c>
      <c r="O10" s="13" t="s">
        <v>73</v>
      </c>
      <c r="P10" s="4">
        <v>39.18</v>
      </c>
      <c r="Q10" s="4">
        <v>57.17</v>
      </c>
      <c r="R10" s="4">
        <v>-21.18</v>
      </c>
      <c r="S10" s="4" t="s">
        <v>59</v>
      </c>
      <c r="T10" s="4" t="s">
        <v>59</v>
      </c>
      <c r="U10" s="14">
        <v>72.5</v>
      </c>
      <c r="V10" s="15">
        <v>3904.34</v>
      </c>
      <c r="W10" s="15">
        <v>0</v>
      </c>
      <c r="X10" s="23"/>
      <c r="Y10" s="23"/>
      <c r="Z10" s="25"/>
      <c r="AA10" s="25"/>
      <c r="AC10" s="12"/>
      <c r="AD10" s="7" t="s">
        <v>64</v>
      </c>
      <c r="AK10" s="13" t="s">
        <v>58</v>
      </c>
      <c r="AL10" s="13" t="s">
        <v>59</v>
      </c>
      <c r="AM10" s="13" t="s">
        <v>58</v>
      </c>
      <c r="AN10" s="13" t="s">
        <v>68</v>
      </c>
      <c r="AO10" s="28" t="s">
        <v>134</v>
      </c>
      <c r="AP10" s="33" t="s">
        <v>193</v>
      </c>
      <c r="AQ10" s="13"/>
      <c r="AR10" s="13"/>
      <c r="AS10" s="13"/>
      <c r="AT10" s="13"/>
      <c r="AU10" s="13"/>
    </row>
    <row r="11" spans="1:47" x14ac:dyDescent="0.25">
      <c r="A11" s="7" t="s">
        <v>21</v>
      </c>
      <c r="B11" s="7" t="s">
        <v>15</v>
      </c>
      <c r="C11" s="7" t="s">
        <v>22</v>
      </c>
      <c r="D11" s="19" t="s">
        <v>45</v>
      </c>
      <c r="E11" s="12" t="s">
        <v>51</v>
      </c>
      <c r="F11" s="7">
        <v>4</v>
      </c>
      <c r="G11" s="13">
        <v>16</v>
      </c>
      <c r="H11" s="13">
        <v>0</v>
      </c>
      <c r="I11" s="13">
        <v>7</v>
      </c>
      <c r="J11" s="13">
        <v>0</v>
      </c>
      <c r="K11" s="13" t="s">
        <v>24</v>
      </c>
      <c r="L11" s="13" t="s">
        <v>155</v>
      </c>
      <c r="M11" s="7" t="s">
        <v>65</v>
      </c>
      <c r="O11" s="13" t="s">
        <v>73</v>
      </c>
      <c r="P11" s="4">
        <v>38.899000000000001</v>
      </c>
      <c r="Q11" s="4">
        <v>59.39</v>
      </c>
      <c r="R11" s="4">
        <v>-21.54</v>
      </c>
      <c r="S11" s="4" t="s">
        <v>59</v>
      </c>
      <c r="T11" s="4" t="s">
        <v>59</v>
      </c>
      <c r="U11" s="14">
        <v>72.5</v>
      </c>
      <c r="V11" s="15">
        <v>3525.7</v>
      </c>
      <c r="W11" s="15">
        <v>0</v>
      </c>
      <c r="X11" s="23"/>
      <c r="Y11" s="23"/>
      <c r="Z11" s="25"/>
      <c r="AA11" s="25"/>
      <c r="AC11" s="12"/>
      <c r="AD11" s="7" t="s">
        <v>64</v>
      </c>
      <c r="AK11" s="13" t="s">
        <v>58</v>
      </c>
      <c r="AL11" s="13" t="s">
        <v>59</v>
      </c>
      <c r="AM11" s="13" t="s">
        <v>58</v>
      </c>
      <c r="AN11" s="13" t="s">
        <v>68</v>
      </c>
      <c r="AO11" s="28"/>
      <c r="AP11" s="33" t="s">
        <v>194</v>
      </c>
      <c r="AQ11" s="13"/>
      <c r="AR11" s="13"/>
      <c r="AS11" s="13"/>
      <c r="AT11" s="13"/>
      <c r="AU11" s="13"/>
    </row>
    <row r="12" spans="1:47" x14ac:dyDescent="0.25">
      <c r="A12" s="7" t="s">
        <v>21</v>
      </c>
      <c r="B12" s="7" t="s">
        <v>15</v>
      </c>
      <c r="C12" s="7" t="s">
        <v>22</v>
      </c>
      <c r="D12" s="19" t="s">
        <v>45</v>
      </c>
      <c r="E12" s="12" t="s">
        <v>51</v>
      </c>
      <c r="F12" s="7">
        <v>5</v>
      </c>
      <c r="G12" s="13">
        <v>16</v>
      </c>
      <c r="H12" s="13">
        <v>0</v>
      </c>
      <c r="I12" s="13">
        <v>7</v>
      </c>
      <c r="J12" s="13">
        <v>0</v>
      </c>
      <c r="K12" s="13" t="s">
        <v>24</v>
      </c>
      <c r="L12" s="13" t="s">
        <v>155</v>
      </c>
      <c r="M12" s="7" t="s">
        <v>65</v>
      </c>
      <c r="O12" s="13" t="s">
        <v>73</v>
      </c>
      <c r="P12" s="4">
        <v>36.19</v>
      </c>
      <c r="Q12" s="4">
        <v>43.66</v>
      </c>
      <c r="R12" s="4">
        <v>-23.53</v>
      </c>
      <c r="S12" s="4" t="s">
        <v>59</v>
      </c>
      <c r="T12" s="4" t="s">
        <v>59</v>
      </c>
      <c r="U12" s="14">
        <v>72.5</v>
      </c>
      <c r="V12" s="15">
        <v>3900.1</v>
      </c>
      <c r="W12" s="15">
        <v>0</v>
      </c>
      <c r="X12" s="23"/>
      <c r="Y12" s="23"/>
      <c r="Z12" s="25"/>
      <c r="AA12" s="25"/>
      <c r="AC12" s="12"/>
      <c r="AD12" s="7" t="s">
        <v>64</v>
      </c>
      <c r="AK12" s="13" t="s">
        <v>58</v>
      </c>
      <c r="AL12" s="13" t="s">
        <v>59</v>
      </c>
      <c r="AM12" s="13" t="s">
        <v>58</v>
      </c>
      <c r="AN12" s="13" t="s">
        <v>68</v>
      </c>
      <c r="AO12" s="28"/>
      <c r="AP12" s="33" t="s">
        <v>195</v>
      </c>
      <c r="AQ12" s="13"/>
      <c r="AR12" s="13"/>
      <c r="AS12" s="13"/>
      <c r="AT12" s="13"/>
      <c r="AU12" s="13"/>
    </row>
    <row r="13" spans="1:47" x14ac:dyDescent="0.25">
      <c r="A13" s="7" t="s">
        <v>21</v>
      </c>
      <c r="B13" s="7" t="s">
        <v>15</v>
      </c>
      <c r="C13" s="7" t="s">
        <v>22</v>
      </c>
      <c r="D13" s="19" t="s">
        <v>45</v>
      </c>
      <c r="E13" s="12" t="s">
        <v>51</v>
      </c>
      <c r="F13" s="7">
        <v>6</v>
      </c>
      <c r="G13" s="13">
        <v>16</v>
      </c>
      <c r="H13" s="13">
        <v>0</v>
      </c>
      <c r="I13" s="13">
        <v>7</v>
      </c>
      <c r="J13" s="13">
        <v>0</v>
      </c>
      <c r="K13" s="13" t="s">
        <v>24</v>
      </c>
      <c r="L13" s="13" t="s">
        <v>155</v>
      </c>
      <c r="M13" s="7" t="s">
        <v>65</v>
      </c>
      <c r="O13" s="13" t="s">
        <v>73</v>
      </c>
      <c r="P13" s="4">
        <v>38.229999999999997</v>
      </c>
      <c r="Q13" s="4">
        <v>54.52</v>
      </c>
      <c r="R13" s="4">
        <v>-20.66</v>
      </c>
      <c r="S13" s="4" t="s">
        <v>59</v>
      </c>
      <c r="T13" s="4" t="s">
        <v>59</v>
      </c>
      <c r="U13" s="14">
        <v>72.5</v>
      </c>
      <c r="V13" s="15">
        <v>3914.34</v>
      </c>
      <c r="W13" s="15">
        <v>0</v>
      </c>
      <c r="X13" s="23"/>
      <c r="Y13" s="23"/>
      <c r="Z13" s="25"/>
      <c r="AA13" s="25"/>
      <c r="AC13" s="12"/>
      <c r="AD13" s="7" t="s">
        <v>64</v>
      </c>
      <c r="AK13" s="13" t="s">
        <v>58</v>
      </c>
      <c r="AL13" s="13" t="s">
        <v>59</v>
      </c>
      <c r="AM13" s="13" t="s">
        <v>58</v>
      </c>
      <c r="AN13" s="13" t="s">
        <v>68</v>
      </c>
      <c r="AO13" s="28"/>
      <c r="AP13" s="33" t="s">
        <v>196</v>
      </c>
      <c r="AQ13" s="13"/>
      <c r="AR13" s="13"/>
      <c r="AS13" s="13"/>
      <c r="AT13" s="13"/>
      <c r="AU13" s="13"/>
    </row>
    <row r="14" spans="1:47" x14ac:dyDescent="0.25">
      <c r="A14" s="7" t="s">
        <v>21</v>
      </c>
      <c r="B14" s="7" t="s">
        <v>15</v>
      </c>
      <c r="C14" s="7" t="s">
        <v>22</v>
      </c>
      <c r="D14" s="19" t="s">
        <v>45</v>
      </c>
      <c r="E14" s="12" t="s">
        <v>51</v>
      </c>
      <c r="F14" s="7">
        <v>7</v>
      </c>
      <c r="G14" s="13">
        <v>16</v>
      </c>
      <c r="H14" s="13">
        <v>0</v>
      </c>
      <c r="I14" s="13">
        <v>7</v>
      </c>
      <c r="J14" s="13">
        <v>0</v>
      </c>
      <c r="K14" s="13" t="s">
        <v>24</v>
      </c>
      <c r="L14" s="13" t="s">
        <v>155</v>
      </c>
      <c r="M14" s="7" t="s">
        <v>65</v>
      </c>
      <c r="O14" s="13" t="s">
        <v>73</v>
      </c>
      <c r="P14" s="4">
        <v>38.229999999999997</v>
      </c>
      <c r="Q14" s="4">
        <v>60.36</v>
      </c>
      <c r="R14" s="4">
        <v>-22.18</v>
      </c>
      <c r="S14" s="4" t="s">
        <v>59</v>
      </c>
      <c r="T14" s="4" t="s">
        <v>59</v>
      </c>
      <c r="U14" s="14">
        <v>72.5</v>
      </c>
      <c r="V14" s="15">
        <v>3739.3</v>
      </c>
      <c r="W14" s="15">
        <v>0</v>
      </c>
      <c r="X14" s="23"/>
      <c r="Y14" s="23"/>
      <c r="Z14" s="25"/>
      <c r="AA14" s="25"/>
      <c r="AC14" s="12"/>
      <c r="AD14" s="7" t="s">
        <v>64</v>
      </c>
      <c r="AK14" s="13" t="s">
        <v>58</v>
      </c>
      <c r="AL14" s="13" t="s">
        <v>59</v>
      </c>
      <c r="AM14" s="13" t="s">
        <v>58</v>
      </c>
      <c r="AN14" s="13" t="s">
        <v>68</v>
      </c>
      <c r="AO14" s="28"/>
      <c r="AP14" s="33" t="s">
        <v>117</v>
      </c>
      <c r="AQ14" s="13"/>
      <c r="AR14" s="13"/>
      <c r="AS14" s="13"/>
      <c r="AT14" s="13"/>
      <c r="AU14" s="13"/>
    </row>
    <row r="15" spans="1:47" x14ac:dyDescent="0.25">
      <c r="A15" s="7">
        <v>0</v>
      </c>
      <c r="B15" s="7" t="s">
        <v>15</v>
      </c>
      <c r="C15" s="7" t="s">
        <v>22</v>
      </c>
      <c r="D15" s="19" t="s">
        <v>45</v>
      </c>
      <c r="E15" s="12" t="s">
        <v>51</v>
      </c>
      <c r="F15" s="7">
        <v>8</v>
      </c>
      <c r="G15" s="13">
        <v>16</v>
      </c>
      <c r="H15" s="13">
        <v>0</v>
      </c>
      <c r="I15" s="13">
        <v>7</v>
      </c>
      <c r="J15" s="13">
        <v>0</v>
      </c>
      <c r="K15" s="13" t="s">
        <v>24</v>
      </c>
      <c r="L15" s="13" t="s">
        <v>155</v>
      </c>
      <c r="M15" s="7" t="s">
        <v>65</v>
      </c>
      <c r="O15" s="13" t="s">
        <v>73</v>
      </c>
      <c r="P15" s="4">
        <v>41.83</v>
      </c>
      <c r="Q15" s="4">
        <v>57.58</v>
      </c>
      <c r="R15" s="4">
        <v>-21.31</v>
      </c>
      <c r="S15" s="4" t="s">
        <v>59</v>
      </c>
      <c r="T15" s="4" t="s">
        <v>59</v>
      </c>
      <c r="U15" s="14">
        <v>72.5</v>
      </c>
      <c r="V15" s="15">
        <v>3906.8</v>
      </c>
      <c r="W15" s="15">
        <v>0</v>
      </c>
      <c r="X15" s="23"/>
      <c r="Y15" s="23"/>
      <c r="Z15" s="25"/>
      <c r="AA15" s="25"/>
      <c r="AC15" s="12"/>
      <c r="AD15" s="7" t="s">
        <v>64</v>
      </c>
      <c r="AK15" s="13" t="s">
        <v>58</v>
      </c>
      <c r="AL15" s="13" t="s">
        <v>59</v>
      </c>
      <c r="AM15" s="13" t="s">
        <v>58</v>
      </c>
      <c r="AN15" s="13" t="s">
        <v>68</v>
      </c>
      <c r="AO15" s="28"/>
      <c r="AP15" s="33" t="s">
        <v>118</v>
      </c>
      <c r="AQ15" s="13"/>
      <c r="AR15" s="13"/>
      <c r="AS15" s="13"/>
      <c r="AT15" s="13"/>
      <c r="AU15" s="13"/>
    </row>
    <row r="16" spans="1:47" x14ac:dyDescent="0.25">
      <c r="A16" s="8" t="s">
        <v>14</v>
      </c>
      <c r="B16" s="8" t="s">
        <v>15</v>
      </c>
      <c r="C16" s="8" t="s">
        <v>16</v>
      </c>
      <c r="D16" s="20" t="s">
        <v>46</v>
      </c>
      <c r="E16" s="9" t="s">
        <v>56</v>
      </c>
      <c r="F16" s="8">
        <v>1</v>
      </c>
      <c r="G16" s="8">
        <v>16</v>
      </c>
      <c r="H16" s="8">
        <v>0</v>
      </c>
      <c r="I16" s="8">
        <v>7</v>
      </c>
      <c r="J16" s="8">
        <v>0</v>
      </c>
      <c r="K16" s="8" t="s">
        <v>24</v>
      </c>
      <c r="L16" s="8" t="s">
        <v>155</v>
      </c>
      <c r="M16" s="8" t="s">
        <v>65</v>
      </c>
      <c r="N16" s="8"/>
      <c r="O16" s="8" t="s">
        <v>74</v>
      </c>
      <c r="P16" s="10">
        <v>44.24</v>
      </c>
      <c r="Q16" s="10">
        <v>50.51</v>
      </c>
      <c r="R16" s="10">
        <v>-21.98</v>
      </c>
      <c r="S16" s="10" t="s">
        <v>59</v>
      </c>
      <c r="T16" s="10" t="s">
        <v>59</v>
      </c>
      <c r="U16" s="10">
        <v>88</v>
      </c>
      <c r="V16" s="16">
        <v>3956</v>
      </c>
      <c r="W16" s="16">
        <v>0</v>
      </c>
      <c r="X16" s="26"/>
      <c r="Y16" s="26"/>
      <c r="Z16" s="22"/>
      <c r="AA16" s="22"/>
      <c r="AB16" s="8"/>
      <c r="AC16" s="9"/>
      <c r="AD16" s="8" t="s">
        <v>64</v>
      </c>
      <c r="AE16" s="8"/>
      <c r="AF16" s="8"/>
      <c r="AG16" s="8"/>
      <c r="AH16" s="8"/>
      <c r="AI16" s="8"/>
      <c r="AJ16" s="8"/>
      <c r="AK16" s="8" t="s">
        <v>58</v>
      </c>
      <c r="AL16" s="8" t="s">
        <v>59</v>
      </c>
      <c r="AM16" s="8" t="s">
        <v>58</v>
      </c>
      <c r="AN16" s="8" t="s">
        <v>58</v>
      </c>
      <c r="AO16" s="9" t="s">
        <v>120</v>
      </c>
      <c r="AP16" s="32" t="s">
        <v>113</v>
      </c>
      <c r="AQ16" s="8"/>
      <c r="AR16" s="8"/>
      <c r="AS16" s="8"/>
      <c r="AT16" s="8"/>
      <c r="AU16" s="8"/>
    </row>
    <row r="17" spans="1:47" x14ac:dyDescent="0.25">
      <c r="A17" s="8" t="s">
        <v>14</v>
      </c>
      <c r="B17" s="8" t="s">
        <v>15</v>
      </c>
      <c r="C17" s="8" t="s">
        <v>16</v>
      </c>
      <c r="D17" s="20" t="s">
        <v>46</v>
      </c>
      <c r="E17" s="9" t="s">
        <v>56</v>
      </c>
      <c r="F17" s="8">
        <v>2</v>
      </c>
      <c r="G17" s="8">
        <v>16</v>
      </c>
      <c r="H17" s="8">
        <v>0</v>
      </c>
      <c r="I17" s="8">
        <v>7</v>
      </c>
      <c r="J17" s="8">
        <v>0</v>
      </c>
      <c r="K17" s="8" t="s">
        <v>24</v>
      </c>
      <c r="L17" s="8" t="s">
        <v>155</v>
      </c>
      <c r="M17" s="8" t="s">
        <v>65</v>
      </c>
      <c r="N17" s="8"/>
      <c r="O17" s="8" t="s">
        <v>74</v>
      </c>
      <c r="P17" s="10">
        <v>35.71</v>
      </c>
      <c r="Q17" s="10">
        <v>50.51</v>
      </c>
      <c r="R17" s="10">
        <v>-20.97</v>
      </c>
      <c r="S17" s="10" t="s">
        <v>59</v>
      </c>
      <c r="T17" s="10" t="s">
        <v>59</v>
      </c>
      <c r="U17" s="10">
        <v>88</v>
      </c>
      <c r="V17" s="16">
        <v>3907</v>
      </c>
      <c r="W17" s="16">
        <v>0</v>
      </c>
      <c r="X17" s="26"/>
      <c r="Y17" s="26"/>
      <c r="Z17" s="22"/>
      <c r="AA17" s="22"/>
      <c r="AB17" s="8"/>
      <c r="AC17" s="9"/>
      <c r="AD17" s="8" t="s">
        <v>64</v>
      </c>
      <c r="AE17" s="8"/>
      <c r="AF17" s="8"/>
      <c r="AG17" s="8"/>
      <c r="AH17" s="8"/>
      <c r="AI17" s="8"/>
      <c r="AJ17" s="8"/>
      <c r="AK17" s="8" t="s">
        <v>58</v>
      </c>
      <c r="AL17" s="8" t="s">
        <v>59</v>
      </c>
      <c r="AM17" s="8" t="s">
        <v>58</v>
      </c>
      <c r="AN17" s="8" t="s">
        <v>58</v>
      </c>
      <c r="AO17" s="9"/>
      <c r="AP17" s="32" t="s">
        <v>114</v>
      </c>
      <c r="AQ17" s="8"/>
      <c r="AR17" s="8"/>
      <c r="AS17" s="8"/>
      <c r="AT17" s="8"/>
      <c r="AU17" s="8"/>
    </row>
    <row r="18" spans="1:47" x14ac:dyDescent="0.25">
      <c r="A18" s="8" t="s">
        <v>14</v>
      </c>
      <c r="B18" s="8" t="s">
        <v>15</v>
      </c>
      <c r="C18" s="8" t="s">
        <v>16</v>
      </c>
      <c r="D18" s="20" t="s">
        <v>46</v>
      </c>
      <c r="E18" s="9" t="s">
        <v>56</v>
      </c>
      <c r="F18" s="8">
        <v>3</v>
      </c>
      <c r="G18" s="8">
        <v>16</v>
      </c>
      <c r="H18" s="8">
        <v>0</v>
      </c>
      <c r="I18" s="8">
        <v>7</v>
      </c>
      <c r="J18" s="8">
        <v>0</v>
      </c>
      <c r="K18" s="8" t="s">
        <v>24</v>
      </c>
      <c r="L18" s="8" t="s">
        <v>155</v>
      </c>
      <c r="M18" s="8" t="s">
        <v>65</v>
      </c>
      <c r="N18" s="8"/>
      <c r="O18" s="8" t="s">
        <v>74</v>
      </c>
      <c r="P18" s="10">
        <v>34.86</v>
      </c>
      <c r="Q18" s="10">
        <v>60.45</v>
      </c>
      <c r="R18" s="10">
        <v>-22.68</v>
      </c>
      <c r="S18" s="10" t="s">
        <v>59</v>
      </c>
      <c r="T18" s="10" t="s">
        <v>59</v>
      </c>
      <c r="U18" s="10">
        <v>88</v>
      </c>
      <c r="V18" s="16">
        <v>4000</v>
      </c>
      <c r="W18" s="16">
        <v>0</v>
      </c>
      <c r="X18" s="26"/>
      <c r="Y18" s="26"/>
      <c r="Z18" s="22"/>
      <c r="AA18" s="22"/>
      <c r="AB18" s="8"/>
      <c r="AC18" s="9"/>
      <c r="AD18" s="8" t="s">
        <v>64</v>
      </c>
      <c r="AE18" s="8"/>
      <c r="AF18" s="8"/>
      <c r="AG18" s="8"/>
      <c r="AH18" s="8"/>
      <c r="AI18" s="8"/>
      <c r="AJ18" s="8"/>
      <c r="AK18" s="8" t="s">
        <v>58</v>
      </c>
      <c r="AL18" s="8" t="s">
        <v>59</v>
      </c>
      <c r="AM18" s="8" t="s">
        <v>58</v>
      </c>
      <c r="AN18" s="8" t="s">
        <v>58</v>
      </c>
      <c r="AO18" s="9"/>
      <c r="AP18" s="32" t="s">
        <v>115</v>
      </c>
      <c r="AQ18" s="8"/>
      <c r="AR18" s="8"/>
      <c r="AS18" s="8"/>
      <c r="AT18" s="8"/>
      <c r="AU18" s="8"/>
    </row>
    <row r="19" spans="1:47" x14ac:dyDescent="0.25">
      <c r="A19" s="8" t="s">
        <v>14</v>
      </c>
      <c r="B19" s="8" t="s">
        <v>15</v>
      </c>
      <c r="C19" s="8" t="s">
        <v>16</v>
      </c>
      <c r="D19" s="20" t="s">
        <v>46</v>
      </c>
      <c r="E19" s="9" t="s">
        <v>56</v>
      </c>
      <c r="F19" s="8">
        <v>4</v>
      </c>
      <c r="G19" s="8">
        <v>16</v>
      </c>
      <c r="H19" s="8">
        <v>0</v>
      </c>
      <c r="I19" s="8">
        <v>7</v>
      </c>
      <c r="J19" s="8">
        <v>0</v>
      </c>
      <c r="K19" s="8" t="s">
        <v>24</v>
      </c>
      <c r="L19" s="8" t="s">
        <v>155</v>
      </c>
      <c r="M19" s="8" t="s">
        <v>65</v>
      </c>
      <c r="N19" s="8"/>
      <c r="O19" s="8" t="s">
        <v>74</v>
      </c>
      <c r="P19" s="10">
        <v>44.24</v>
      </c>
      <c r="Q19" s="10">
        <v>60.45</v>
      </c>
      <c r="R19" s="10">
        <v>-22.43</v>
      </c>
      <c r="S19" s="10" t="s">
        <v>59</v>
      </c>
      <c r="T19" s="10" t="s">
        <v>59</v>
      </c>
      <c r="U19" s="10">
        <v>88</v>
      </c>
      <c r="V19" s="16">
        <v>3934</v>
      </c>
      <c r="W19" s="16">
        <v>0</v>
      </c>
      <c r="X19" s="26"/>
      <c r="Y19" s="26"/>
      <c r="Z19" s="22"/>
      <c r="AA19" s="22"/>
      <c r="AB19" s="8"/>
      <c r="AC19" s="9"/>
      <c r="AD19" s="8" t="s">
        <v>64</v>
      </c>
      <c r="AE19" s="8"/>
      <c r="AF19" s="8"/>
      <c r="AG19" s="8"/>
      <c r="AH19" s="8"/>
      <c r="AI19" s="8"/>
      <c r="AJ19" s="8"/>
      <c r="AK19" s="8" t="s">
        <v>58</v>
      </c>
      <c r="AL19" s="8" t="s">
        <v>59</v>
      </c>
      <c r="AM19" s="8" t="s">
        <v>58</v>
      </c>
      <c r="AN19" s="8" t="s">
        <v>58</v>
      </c>
      <c r="AO19" s="9" t="s">
        <v>121</v>
      </c>
      <c r="AP19" s="32" t="s">
        <v>116</v>
      </c>
      <c r="AQ19" s="8"/>
      <c r="AR19" s="8"/>
      <c r="AS19" s="8"/>
      <c r="AT19" s="8"/>
      <c r="AU19" s="8"/>
    </row>
    <row r="20" spans="1:47" x14ac:dyDescent="0.25">
      <c r="A20" s="7" t="s">
        <v>27</v>
      </c>
      <c r="B20" s="7" t="s">
        <v>15</v>
      </c>
      <c r="C20" s="7" t="s">
        <v>28</v>
      </c>
      <c r="D20" s="19" t="s">
        <v>47</v>
      </c>
      <c r="E20" s="7" t="s">
        <v>52</v>
      </c>
      <c r="F20" s="7">
        <v>1</v>
      </c>
      <c r="G20" s="7">
        <v>1</v>
      </c>
      <c r="H20" s="7">
        <v>0</v>
      </c>
      <c r="I20" s="7">
        <v>5</v>
      </c>
      <c r="J20" s="7">
        <v>6</v>
      </c>
      <c r="K20" s="13" t="s">
        <v>24</v>
      </c>
      <c r="L20" s="7" t="s">
        <v>142</v>
      </c>
      <c r="M20" s="7" t="s">
        <v>65</v>
      </c>
      <c r="O20" s="7" t="s">
        <v>75</v>
      </c>
      <c r="P20" s="4">
        <v>0</v>
      </c>
      <c r="Q20" s="4">
        <v>0</v>
      </c>
      <c r="R20" s="4"/>
      <c r="S20" s="4" t="s">
        <v>59</v>
      </c>
      <c r="T20" s="4" t="s">
        <v>58</v>
      </c>
      <c r="U20" s="4">
        <v>89</v>
      </c>
      <c r="V20" s="17">
        <v>3910</v>
      </c>
      <c r="W20" s="17">
        <v>0</v>
      </c>
      <c r="X20" s="25" t="s">
        <v>97</v>
      </c>
      <c r="Y20" s="25" t="s">
        <v>81</v>
      </c>
      <c r="Z20" s="25"/>
      <c r="AA20" s="25" t="s">
        <v>81</v>
      </c>
      <c r="AC20" s="12"/>
      <c r="AD20" s="7" t="s">
        <v>64</v>
      </c>
      <c r="AK20" s="13" t="s">
        <v>58</v>
      </c>
      <c r="AL20" s="13" t="s">
        <v>59</v>
      </c>
      <c r="AM20" s="13" t="s">
        <v>58</v>
      </c>
      <c r="AN20" s="13" t="s">
        <v>67</v>
      </c>
      <c r="AO20" s="28" t="s">
        <v>129</v>
      </c>
      <c r="AP20" s="33" t="s">
        <v>201</v>
      </c>
      <c r="AQ20" s="13"/>
      <c r="AR20" s="13"/>
      <c r="AS20" s="13"/>
      <c r="AT20" s="13"/>
      <c r="AU20" s="13"/>
    </row>
    <row r="21" spans="1:47" x14ac:dyDescent="0.25">
      <c r="A21" s="7" t="s">
        <v>27</v>
      </c>
      <c r="B21" s="7" t="s">
        <v>15</v>
      </c>
      <c r="C21" s="7" t="s">
        <v>28</v>
      </c>
      <c r="D21" s="19" t="s">
        <v>47</v>
      </c>
      <c r="E21" s="7" t="s">
        <v>52</v>
      </c>
      <c r="F21" s="7">
        <v>2</v>
      </c>
      <c r="G21" s="7">
        <v>1</v>
      </c>
      <c r="H21" s="7">
        <v>0</v>
      </c>
      <c r="I21" s="7">
        <v>5</v>
      </c>
      <c r="J21" s="7">
        <v>6</v>
      </c>
      <c r="K21" s="13" t="s">
        <v>24</v>
      </c>
      <c r="L21" s="7" t="s">
        <v>142</v>
      </c>
      <c r="M21" s="7" t="s">
        <v>65</v>
      </c>
      <c r="O21" s="7" t="s">
        <v>76</v>
      </c>
      <c r="P21" s="4">
        <v>-72</v>
      </c>
      <c r="Q21" s="4">
        <v>-135.77000000000001</v>
      </c>
      <c r="R21" s="4"/>
      <c r="S21" s="4" t="s">
        <v>59</v>
      </c>
      <c r="T21" s="4" t="s">
        <v>109</v>
      </c>
      <c r="U21" s="4">
        <v>89</v>
      </c>
      <c r="V21" s="17">
        <v>3907.23</v>
      </c>
      <c r="W21" s="17">
        <v>0</v>
      </c>
      <c r="X21" s="25" t="s">
        <v>97</v>
      </c>
      <c r="Y21" s="25" t="s">
        <v>81</v>
      </c>
      <c r="Z21" s="25"/>
      <c r="AA21" s="25" t="s">
        <v>81</v>
      </c>
      <c r="AC21" s="12"/>
      <c r="AD21" s="7" t="s">
        <v>64</v>
      </c>
      <c r="AK21" s="13" t="s">
        <v>58</v>
      </c>
      <c r="AL21" s="13" t="s">
        <v>59</v>
      </c>
      <c r="AM21" s="13" t="s">
        <v>58</v>
      </c>
      <c r="AN21" s="13" t="s">
        <v>67</v>
      </c>
      <c r="AO21" s="28" t="s">
        <v>130</v>
      </c>
      <c r="AP21" s="33" t="s">
        <v>202</v>
      </c>
      <c r="AQ21" s="13"/>
      <c r="AR21" s="13"/>
      <c r="AS21" s="13"/>
      <c r="AT21" s="13"/>
      <c r="AU21" s="13"/>
    </row>
    <row r="22" spans="1:47" ht="16.5" customHeight="1" x14ac:dyDescent="0.25">
      <c r="A22" s="8" t="s">
        <v>29</v>
      </c>
      <c r="B22" s="8" t="s">
        <v>15</v>
      </c>
      <c r="C22" s="8" t="s">
        <v>30</v>
      </c>
      <c r="D22" s="20" t="s">
        <v>48</v>
      </c>
      <c r="E22" s="8" t="s">
        <v>53</v>
      </c>
      <c r="F22" s="8">
        <v>1</v>
      </c>
      <c r="G22" s="8">
        <v>1</v>
      </c>
      <c r="H22" s="8">
        <v>0</v>
      </c>
      <c r="I22" s="8">
        <v>5</v>
      </c>
      <c r="J22" s="8">
        <v>6</v>
      </c>
      <c r="K22" s="8" t="s">
        <v>24</v>
      </c>
      <c r="L22" s="8" t="s">
        <v>142</v>
      </c>
      <c r="M22" s="8" t="s">
        <v>65</v>
      </c>
      <c r="N22" s="8"/>
      <c r="O22" s="8" t="s">
        <v>75</v>
      </c>
      <c r="P22" s="10">
        <v>0</v>
      </c>
      <c r="Q22" s="10">
        <v>0</v>
      </c>
      <c r="R22" s="10"/>
      <c r="S22" s="10" t="s">
        <v>59</v>
      </c>
      <c r="T22" s="10" t="s">
        <v>109</v>
      </c>
      <c r="U22" s="10">
        <v>81</v>
      </c>
      <c r="V22" s="16">
        <v>2845.89</v>
      </c>
      <c r="W22" s="16">
        <v>0</v>
      </c>
      <c r="X22" s="26" t="s">
        <v>98</v>
      </c>
      <c r="Y22" s="26"/>
      <c r="Z22" s="22"/>
      <c r="AA22" s="22"/>
      <c r="AB22" s="8"/>
      <c r="AC22" s="9"/>
      <c r="AD22" s="8" t="s">
        <v>64</v>
      </c>
      <c r="AE22" s="8"/>
      <c r="AF22" s="8"/>
      <c r="AG22" s="8"/>
      <c r="AH22" s="8"/>
      <c r="AI22" s="8"/>
      <c r="AJ22" s="8"/>
      <c r="AK22" s="8" t="s">
        <v>58</v>
      </c>
      <c r="AL22" s="8" t="s">
        <v>59</v>
      </c>
      <c r="AM22" s="8" t="s">
        <v>58</v>
      </c>
      <c r="AN22" s="8" t="s">
        <v>58</v>
      </c>
      <c r="AO22" s="9" t="s">
        <v>131</v>
      </c>
      <c r="AP22" s="32" t="s">
        <v>203</v>
      </c>
      <c r="AQ22" s="8"/>
      <c r="AR22" s="8"/>
      <c r="AS22" s="8"/>
      <c r="AT22" s="8"/>
      <c r="AU22" s="8"/>
    </row>
    <row r="23" spans="1:47" x14ac:dyDescent="0.25">
      <c r="A23" s="8" t="s">
        <v>29</v>
      </c>
      <c r="B23" s="8" t="s">
        <v>15</v>
      </c>
      <c r="C23" s="8" t="s">
        <v>105</v>
      </c>
      <c r="D23" s="20" t="s">
        <v>48</v>
      </c>
      <c r="E23" s="8" t="s">
        <v>53</v>
      </c>
      <c r="F23" s="8">
        <v>2</v>
      </c>
      <c r="G23" s="8">
        <v>1</v>
      </c>
      <c r="H23" s="8">
        <v>0</v>
      </c>
      <c r="I23" s="8">
        <v>5</v>
      </c>
      <c r="J23" s="8">
        <v>6</v>
      </c>
      <c r="K23" s="8" t="s">
        <v>24</v>
      </c>
      <c r="L23" s="8" t="s">
        <v>142</v>
      </c>
      <c r="M23" s="8" t="s">
        <v>65</v>
      </c>
      <c r="N23" s="8"/>
      <c r="O23" s="8" t="s">
        <v>75</v>
      </c>
      <c r="P23" s="10">
        <v>0</v>
      </c>
      <c r="Q23" s="10">
        <v>0</v>
      </c>
      <c r="R23" s="10"/>
      <c r="S23" s="10" t="s">
        <v>59</v>
      </c>
      <c r="T23" s="10" t="s">
        <v>109</v>
      </c>
      <c r="U23" s="10">
        <v>81</v>
      </c>
      <c r="V23" s="16">
        <v>3358.91</v>
      </c>
      <c r="W23" s="16">
        <v>0</v>
      </c>
      <c r="X23" s="26"/>
      <c r="Y23" s="26"/>
      <c r="Z23" s="22"/>
      <c r="AA23" s="22"/>
      <c r="AB23" s="8"/>
      <c r="AC23" s="9"/>
      <c r="AD23" s="8" t="s">
        <v>64</v>
      </c>
      <c r="AE23" s="8"/>
      <c r="AF23" s="8"/>
      <c r="AG23" s="8"/>
      <c r="AH23" s="8"/>
      <c r="AI23" s="8"/>
      <c r="AJ23" s="8"/>
      <c r="AK23" s="8" t="s">
        <v>58</v>
      </c>
      <c r="AL23" s="8" t="s">
        <v>59</v>
      </c>
      <c r="AM23" s="8" t="s">
        <v>58</v>
      </c>
      <c r="AN23" s="8" t="s">
        <v>58</v>
      </c>
      <c r="AO23" s="9"/>
      <c r="AP23" s="32"/>
      <c r="AQ23" s="8"/>
      <c r="AR23" s="8"/>
      <c r="AS23" s="8"/>
      <c r="AT23" s="8"/>
      <c r="AU23" s="8"/>
    </row>
    <row r="24" spans="1:47" x14ac:dyDescent="0.25">
      <c r="A24" s="8" t="s">
        <v>29</v>
      </c>
      <c r="B24" s="8" t="s">
        <v>15</v>
      </c>
      <c r="C24" s="8" t="s">
        <v>106</v>
      </c>
      <c r="D24" s="20" t="s">
        <v>48</v>
      </c>
      <c r="E24" s="8" t="s">
        <v>53</v>
      </c>
      <c r="F24" s="8">
        <v>3</v>
      </c>
      <c r="G24" s="8">
        <v>1</v>
      </c>
      <c r="H24" s="8">
        <v>0</v>
      </c>
      <c r="I24" s="8">
        <v>5</v>
      </c>
      <c r="J24" s="8">
        <v>6</v>
      </c>
      <c r="K24" s="8" t="s">
        <v>24</v>
      </c>
      <c r="L24" s="8" t="s">
        <v>142</v>
      </c>
      <c r="M24" s="8" t="s">
        <v>65</v>
      </c>
      <c r="N24" s="8"/>
      <c r="O24" s="8" t="s">
        <v>75</v>
      </c>
      <c r="P24" s="10">
        <v>0</v>
      </c>
      <c r="Q24" s="10">
        <v>0</v>
      </c>
      <c r="R24" s="10"/>
      <c r="S24" s="10" t="s">
        <v>59</v>
      </c>
      <c r="T24" s="10" t="s">
        <v>109</v>
      </c>
      <c r="U24" s="10">
        <v>81</v>
      </c>
      <c r="V24" s="16">
        <v>3050.36</v>
      </c>
      <c r="W24" s="16">
        <v>0</v>
      </c>
      <c r="X24" s="26"/>
      <c r="Y24" s="26"/>
      <c r="Z24" s="22"/>
      <c r="AA24" s="22"/>
      <c r="AB24" s="8"/>
      <c r="AC24" s="9"/>
      <c r="AD24" s="8" t="s">
        <v>64</v>
      </c>
      <c r="AE24" s="8"/>
      <c r="AF24" s="8"/>
      <c r="AG24" s="8"/>
      <c r="AH24" s="8"/>
      <c r="AI24" s="8"/>
      <c r="AJ24" s="8"/>
      <c r="AK24" s="8" t="s">
        <v>58</v>
      </c>
      <c r="AL24" s="8" t="s">
        <v>59</v>
      </c>
      <c r="AM24" s="8" t="s">
        <v>58</v>
      </c>
      <c r="AN24" s="8" t="s">
        <v>58</v>
      </c>
      <c r="AO24" s="9"/>
      <c r="AP24" s="32"/>
      <c r="AQ24" s="8"/>
      <c r="AR24" s="8"/>
      <c r="AS24" s="8"/>
      <c r="AT24" s="8"/>
      <c r="AU24" s="8"/>
    </row>
    <row r="25" spans="1:47" x14ac:dyDescent="0.25">
      <c r="A25" s="7" t="s">
        <v>31</v>
      </c>
      <c r="B25" s="7" t="s">
        <v>15</v>
      </c>
      <c r="C25" s="7" t="s">
        <v>32</v>
      </c>
      <c r="D25" s="19" t="s">
        <v>49</v>
      </c>
      <c r="E25" s="12" t="s">
        <v>54</v>
      </c>
      <c r="F25" s="7">
        <v>1</v>
      </c>
      <c r="G25" s="7">
        <v>1</v>
      </c>
      <c r="H25" s="7">
        <v>0</v>
      </c>
      <c r="I25" s="7">
        <v>5</v>
      </c>
      <c r="J25" s="7">
        <v>6</v>
      </c>
      <c r="K25" s="13" t="s">
        <v>24</v>
      </c>
      <c r="L25" s="7" t="s">
        <v>142</v>
      </c>
      <c r="M25" s="7" t="s">
        <v>65</v>
      </c>
      <c r="O25" s="7" t="s">
        <v>75</v>
      </c>
      <c r="P25" s="4">
        <v>0</v>
      </c>
      <c r="Q25" s="4">
        <v>0</v>
      </c>
      <c r="R25" s="4"/>
      <c r="S25" s="4" t="s">
        <v>59</v>
      </c>
      <c r="T25" s="4" t="s">
        <v>109</v>
      </c>
      <c r="U25" s="4">
        <v>69</v>
      </c>
      <c r="V25" s="18">
        <v>2400</v>
      </c>
      <c r="W25" s="18">
        <v>0</v>
      </c>
      <c r="X25" s="27"/>
      <c r="Y25" s="27"/>
      <c r="Z25" s="25"/>
      <c r="AA25" s="25"/>
      <c r="AC25" s="12"/>
      <c r="AD25" s="7" t="s">
        <v>64</v>
      </c>
      <c r="AK25" s="13" t="s">
        <v>58</v>
      </c>
      <c r="AL25" s="7" t="s">
        <v>58</v>
      </c>
      <c r="AM25" s="13" t="s">
        <v>58</v>
      </c>
      <c r="AN25" s="13" t="s">
        <v>58</v>
      </c>
      <c r="AO25" s="28">
        <v>24</v>
      </c>
      <c r="AP25" s="33"/>
      <c r="AQ25" s="13"/>
      <c r="AR25" s="13"/>
      <c r="AS25" s="13"/>
      <c r="AT25" s="13"/>
      <c r="AU25" s="13"/>
    </row>
    <row r="26" spans="1:47" x14ac:dyDescent="0.25">
      <c r="A26" s="7" t="s">
        <v>31</v>
      </c>
      <c r="B26" s="7" t="s">
        <v>15</v>
      </c>
      <c r="C26" s="7" t="s">
        <v>32</v>
      </c>
      <c r="D26" s="19" t="s">
        <v>49</v>
      </c>
      <c r="E26" s="12" t="s">
        <v>54</v>
      </c>
      <c r="F26" s="7">
        <v>2</v>
      </c>
      <c r="G26" s="7">
        <v>1</v>
      </c>
      <c r="H26" s="7">
        <v>0</v>
      </c>
      <c r="I26" s="7">
        <v>5</v>
      </c>
      <c r="J26" s="7">
        <v>6</v>
      </c>
      <c r="K26" s="13" t="s">
        <v>24</v>
      </c>
      <c r="L26" s="7" t="s">
        <v>142</v>
      </c>
      <c r="M26" s="7" t="s">
        <v>65</v>
      </c>
      <c r="O26" s="7" t="s">
        <v>75</v>
      </c>
      <c r="P26" s="4">
        <v>-865.73</v>
      </c>
      <c r="Q26" s="4">
        <v>262.41000000000003</v>
      </c>
      <c r="R26" s="4"/>
      <c r="S26" s="4" t="s">
        <v>59</v>
      </c>
      <c r="T26" s="4" t="s">
        <v>109</v>
      </c>
      <c r="U26" s="4">
        <v>72</v>
      </c>
      <c r="V26" s="4">
        <v>2600</v>
      </c>
      <c r="W26" s="4">
        <v>0</v>
      </c>
      <c r="X26" s="25"/>
      <c r="Y26" s="25"/>
      <c r="Z26" s="25"/>
      <c r="AA26" s="25"/>
      <c r="AC26" s="12"/>
      <c r="AD26" s="7" t="s">
        <v>64</v>
      </c>
      <c r="AK26" s="13" t="s">
        <v>58</v>
      </c>
      <c r="AL26" s="7" t="s">
        <v>58</v>
      </c>
      <c r="AM26" s="13" t="s">
        <v>58</v>
      </c>
      <c r="AN26" s="13" t="s">
        <v>58</v>
      </c>
      <c r="AO26" s="28" t="s">
        <v>132</v>
      </c>
      <c r="AP26" s="33"/>
      <c r="AQ26" s="13"/>
      <c r="AR26" s="13"/>
      <c r="AS26" s="13"/>
      <c r="AT26" s="13"/>
      <c r="AU26" s="13"/>
    </row>
    <row r="27" spans="1:47" x14ac:dyDescent="0.25">
      <c r="A27" s="7" t="s">
        <v>31</v>
      </c>
      <c r="B27" s="7" t="s">
        <v>15</v>
      </c>
      <c r="C27" s="7" t="s">
        <v>32</v>
      </c>
      <c r="D27" s="19" t="s">
        <v>49</v>
      </c>
      <c r="E27" s="12" t="s">
        <v>54</v>
      </c>
      <c r="F27" s="7">
        <v>3</v>
      </c>
      <c r="G27" s="7">
        <v>1</v>
      </c>
      <c r="H27" s="7">
        <v>0</v>
      </c>
      <c r="I27" s="7">
        <v>5</v>
      </c>
      <c r="J27" s="7">
        <v>6</v>
      </c>
      <c r="K27" s="13" t="s">
        <v>24</v>
      </c>
      <c r="L27" s="7" t="s">
        <v>142</v>
      </c>
      <c r="M27" s="7" t="s">
        <v>65</v>
      </c>
      <c r="O27" s="7" t="s">
        <v>75</v>
      </c>
      <c r="P27" s="4">
        <v>-621.61</v>
      </c>
      <c r="Q27" s="4">
        <v>328.42</v>
      </c>
      <c r="R27" s="4"/>
      <c r="S27" s="4" t="s">
        <v>59</v>
      </c>
      <c r="T27" s="4" t="s">
        <v>109</v>
      </c>
      <c r="U27" s="4">
        <v>72</v>
      </c>
      <c r="V27" s="4">
        <v>2200</v>
      </c>
      <c r="W27" s="4">
        <v>0</v>
      </c>
      <c r="X27" s="25"/>
      <c r="Y27" s="25"/>
      <c r="Z27" s="25"/>
      <c r="AA27" s="25"/>
      <c r="AC27" s="12"/>
      <c r="AD27" s="7" t="s">
        <v>64</v>
      </c>
      <c r="AK27" s="13" t="s">
        <v>58</v>
      </c>
      <c r="AL27" s="7" t="s">
        <v>58</v>
      </c>
      <c r="AM27" s="13" t="s">
        <v>58</v>
      </c>
      <c r="AN27" s="13" t="s">
        <v>58</v>
      </c>
      <c r="AO27" s="28">
        <v>45</v>
      </c>
      <c r="AP27" s="33"/>
      <c r="AQ27" s="13"/>
      <c r="AR27" s="13"/>
      <c r="AS27" s="13"/>
      <c r="AT27" s="13"/>
      <c r="AU27" s="13"/>
    </row>
    <row r="28" spans="1:47" x14ac:dyDescent="0.25">
      <c r="A28" s="7" t="s">
        <v>31</v>
      </c>
      <c r="B28" s="7" t="s">
        <v>15</v>
      </c>
      <c r="C28" s="7" t="s">
        <v>32</v>
      </c>
      <c r="D28" s="19" t="s">
        <v>49</v>
      </c>
      <c r="E28" s="12" t="s">
        <v>54</v>
      </c>
      <c r="F28" s="7">
        <v>4</v>
      </c>
      <c r="G28" s="7">
        <v>1</v>
      </c>
      <c r="H28" s="7">
        <v>0</v>
      </c>
      <c r="I28" s="7">
        <v>5</v>
      </c>
      <c r="J28" s="7">
        <v>6</v>
      </c>
      <c r="K28" s="13" t="s">
        <v>24</v>
      </c>
      <c r="L28" s="7" t="s">
        <v>142</v>
      </c>
      <c r="M28" s="7" t="s">
        <v>65</v>
      </c>
      <c r="O28" s="7" t="s">
        <v>75</v>
      </c>
      <c r="P28" s="7">
        <v>-257.41000000000003</v>
      </c>
      <c r="Q28" s="7">
        <v>-623.05999999999995</v>
      </c>
      <c r="S28" s="7" t="s">
        <v>59</v>
      </c>
      <c r="T28" s="7" t="s">
        <v>109</v>
      </c>
      <c r="U28" s="4">
        <v>72</v>
      </c>
      <c r="V28" s="4">
        <v>1817.27</v>
      </c>
      <c r="W28" s="4">
        <v>0</v>
      </c>
      <c r="X28" s="25"/>
      <c r="Y28" s="25"/>
      <c r="Z28" s="25"/>
      <c r="AA28" s="25"/>
      <c r="AC28" s="12"/>
      <c r="AD28" s="7" t="s">
        <v>64</v>
      </c>
      <c r="AL28" s="7" t="s">
        <v>58</v>
      </c>
      <c r="AM28" s="7" t="s">
        <v>58</v>
      </c>
      <c r="AN28" s="13" t="s">
        <v>58</v>
      </c>
      <c r="AO28" s="28"/>
      <c r="AP28" s="33"/>
      <c r="AQ28" s="13"/>
      <c r="AR28" s="13"/>
      <c r="AS28" s="13"/>
      <c r="AT28" s="13"/>
      <c r="AU28" s="13"/>
    </row>
    <row r="29" spans="1:47" x14ac:dyDescent="0.25">
      <c r="A29" s="8" t="s">
        <v>69</v>
      </c>
      <c r="B29" s="8" t="s">
        <v>71</v>
      </c>
      <c r="C29" s="8" t="s">
        <v>72</v>
      </c>
      <c r="D29" s="20" t="s">
        <v>84</v>
      </c>
      <c r="E29" s="9" t="s">
        <v>86</v>
      </c>
      <c r="F29" s="8">
        <v>1</v>
      </c>
      <c r="G29" s="8">
        <v>16</v>
      </c>
      <c r="H29" s="8">
        <v>0</v>
      </c>
      <c r="I29" s="8">
        <v>7</v>
      </c>
      <c r="J29" s="8">
        <v>0</v>
      </c>
      <c r="K29" s="8" t="s">
        <v>24</v>
      </c>
      <c r="L29" s="8" t="s">
        <v>155</v>
      </c>
      <c r="M29" s="8" t="s">
        <v>65</v>
      </c>
      <c r="N29" s="8"/>
      <c r="O29" s="8" t="s">
        <v>93</v>
      </c>
      <c r="P29" s="8"/>
      <c r="Q29" s="8"/>
      <c r="R29" s="8"/>
      <c r="S29" s="8" t="s">
        <v>58</v>
      </c>
      <c r="T29" s="8" t="s">
        <v>109</v>
      </c>
      <c r="U29" s="8">
        <v>71</v>
      </c>
      <c r="V29" s="8">
        <v>4045.23</v>
      </c>
      <c r="W29" s="8">
        <v>0</v>
      </c>
      <c r="X29" s="22"/>
      <c r="Y29" s="22"/>
      <c r="Z29" s="22"/>
      <c r="AA29" s="22"/>
      <c r="AB29" s="8"/>
      <c r="AC29" s="9"/>
      <c r="AD29" s="8" t="s">
        <v>110</v>
      </c>
      <c r="AE29" s="8"/>
      <c r="AF29" s="8"/>
      <c r="AG29" s="8"/>
      <c r="AH29" s="8"/>
      <c r="AI29" s="8"/>
      <c r="AJ29" s="8"/>
      <c r="AK29" s="8"/>
      <c r="AL29" s="8" t="s">
        <v>58</v>
      </c>
      <c r="AM29" s="8" t="s">
        <v>58</v>
      </c>
      <c r="AN29" s="8"/>
      <c r="AO29" s="9"/>
      <c r="AP29" s="32"/>
      <c r="AQ29" s="8"/>
      <c r="AR29" s="8"/>
      <c r="AS29" s="8"/>
      <c r="AT29" s="8"/>
      <c r="AU29" s="8"/>
    </row>
    <row r="30" spans="1:47" x14ac:dyDescent="0.25">
      <c r="A30" s="8" t="s">
        <v>69</v>
      </c>
      <c r="B30" s="8" t="s">
        <v>71</v>
      </c>
      <c r="C30" s="8" t="s">
        <v>72</v>
      </c>
      <c r="D30" s="20" t="s">
        <v>84</v>
      </c>
      <c r="E30" s="8" t="s">
        <v>86</v>
      </c>
      <c r="F30" s="8">
        <v>2</v>
      </c>
      <c r="G30" s="8">
        <v>16</v>
      </c>
      <c r="H30" s="8">
        <v>0</v>
      </c>
      <c r="I30" s="8">
        <v>7</v>
      </c>
      <c r="J30" s="8">
        <v>0</v>
      </c>
      <c r="K30" s="8" t="s">
        <v>24</v>
      </c>
      <c r="L30" s="8" t="s">
        <v>155</v>
      </c>
      <c r="M30" s="8" t="s">
        <v>65</v>
      </c>
      <c r="N30" s="8"/>
      <c r="O30" s="8" t="s">
        <v>94</v>
      </c>
      <c r="P30" s="8"/>
      <c r="Q30" s="8"/>
      <c r="R30" s="8"/>
      <c r="S30" s="8" t="s">
        <v>58</v>
      </c>
      <c r="T30" s="8" t="s">
        <v>109</v>
      </c>
      <c r="U30" s="8">
        <v>71</v>
      </c>
      <c r="V30" s="8">
        <v>4227.62</v>
      </c>
      <c r="W30" s="8">
        <v>0</v>
      </c>
      <c r="X30" s="22"/>
      <c r="Y30" s="22"/>
      <c r="Z30" s="22"/>
      <c r="AA30" s="22"/>
      <c r="AB30" s="8"/>
      <c r="AC30" s="9"/>
      <c r="AD30" s="8" t="s">
        <v>110</v>
      </c>
      <c r="AE30" s="8"/>
      <c r="AF30" s="8"/>
      <c r="AG30" s="8"/>
      <c r="AH30" s="8"/>
      <c r="AI30" s="8"/>
      <c r="AJ30" s="8"/>
      <c r="AK30" s="8"/>
      <c r="AL30" s="8" t="s">
        <v>58</v>
      </c>
      <c r="AM30" s="8" t="s">
        <v>58</v>
      </c>
      <c r="AN30" s="8"/>
      <c r="AO30" s="9"/>
      <c r="AP30" s="32"/>
      <c r="AQ30" s="8"/>
      <c r="AR30" s="8"/>
      <c r="AS30" s="8"/>
      <c r="AT30" s="8"/>
      <c r="AU30" s="8"/>
    </row>
    <row r="31" spans="1:47" ht="18" customHeight="1" x14ac:dyDescent="0.25">
      <c r="A31" s="8" t="s">
        <v>69</v>
      </c>
      <c r="B31" s="8" t="s">
        <v>71</v>
      </c>
      <c r="C31" s="8" t="s">
        <v>72</v>
      </c>
      <c r="D31" s="20" t="s">
        <v>84</v>
      </c>
      <c r="E31" s="8" t="s">
        <v>87</v>
      </c>
      <c r="F31" s="8">
        <v>3</v>
      </c>
      <c r="G31" s="8">
        <v>16</v>
      </c>
      <c r="H31" s="8">
        <v>0</v>
      </c>
      <c r="I31" s="8">
        <v>7</v>
      </c>
      <c r="J31" s="8">
        <v>0</v>
      </c>
      <c r="K31" s="8" t="s">
        <v>24</v>
      </c>
      <c r="L31" s="8" t="s">
        <v>155</v>
      </c>
      <c r="M31" s="8" t="s">
        <v>65</v>
      </c>
      <c r="N31" s="8"/>
      <c r="O31" s="8" t="s">
        <v>92</v>
      </c>
      <c r="P31" s="8"/>
      <c r="Q31" s="8"/>
      <c r="R31" s="8"/>
      <c r="S31" s="8" t="s">
        <v>58</v>
      </c>
      <c r="T31" s="8" t="s">
        <v>109</v>
      </c>
      <c r="U31" s="8">
        <v>71</v>
      </c>
      <c r="V31" s="8">
        <v>4118.3599999999997</v>
      </c>
      <c r="W31" s="8">
        <v>0</v>
      </c>
      <c r="X31" s="22"/>
      <c r="Y31" s="22"/>
      <c r="Z31" s="22"/>
      <c r="AA31" s="22"/>
      <c r="AB31" s="8"/>
      <c r="AC31" s="9"/>
      <c r="AD31" s="8" t="s">
        <v>110</v>
      </c>
      <c r="AE31" s="8"/>
      <c r="AF31" s="8"/>
      <c r="AG31" s="8"/>
      <c r="AH31" s="8"/>
      <c r="AI31" s="8"/>
      <c r="AJ31" s="8"/>
      <c r="AK31" s="8"/>
      <c r="AL31" s="8" t="s">
        <v>58</v>
      </c>
      <c r="AM31" s="8" t="s">
        <v>58</v>
      </c>
      <c r="AN31" s="8"/>
      <c r="AO31" s="9"/>
      <c r="AP31" s="32"/>
      <c r="AQ31" s="8"/>
      <c r="AR31" s="8"/>
      <c r="AS31" s="8"/>
      <c r="AT31" s="8"/>
      <c r="AU31" s="8"/>
    </row>
    <row r="32" spans="1:47" x14ac:dyDescent="0.25">
      <c r="A32" s="8" t="s">
        <v>69</v>
      </c>
      <c r="B32" s="8" t="s">
        <v>71</v>
      </c>
      <c r="C32" s="8" t="s">
        <v>72</v>
      </c>
      <c r="D32" s="20" t="s">
        <v>84</v>
      </c>
      <c r="E32" s="8" t="s">
        <v>87</v>
      </c>
      <c r="F32" s="8">
        <v>4</v>
      </c>
      <c r="G32" s="8">
        <v>16</v>
      </c>
      <c r="H32" s="8">
        <v>0</v>
      </c>
      <c r="I32" s="8">
        <v>7</v>
      </c>
      <c r="J32" s="8">
        <v>0</v>
      </c>
      <c r="K32" s="8" t="s">
        <v>24</v>
      </c>
      <c r="L32" s="8" t="s">
        <v>155</v>
      </c>
      <c r="M32" s="8" t="s">
        <v>65</v>
      </c>
      <c r="N32" s="8"/>
      <c r="O32" s="8" t="s">
        <v>92</v>
      </c>
      <c r="P32" s="8"/>
      <c r="Q32" s="8"/>
      <c r="R32" s="8"/>
      <c r="S32" s="8" t="s">
        <v>58</v>
      </c>
      <c r="T32" s="8" t="s">
        <v>109</v>
      </c>
      <c r="U32" s="8">
        <v>71</v>
      </c>
      <c r="V32" s="8">
        <v>4135</v>
      </c>
      <c r="W32" s="8">
        <v>0</v>
      </c>
      <c r="X32" s="22"/>
      <c r="Y32" s="22"/>
      <c r="Z32" s="22"/>
      <c r="AA32" s="22"/>
      <c r="AB32" s="8"/>
      <c r="AC32" s="9"/>
      <c r="AD32" s="8" t="s">
        <v>110</v>
      </c>
      <c r="AE32" s="8"/>
      <c r="AF32" s="8"/>
      <c r="AG32" s="8"/>
      <c r="AH32" s="8"/>
      <c r="AI32" s="8"/>
      <c r="AJ32" s="8"/>
      <c r="AK32" s="8"/>
      <c r="AL32" s="8" t="s">
        <v>58</v>
      </c>
      <c r="AM32" s="8" t="s">
        <v>58</v>
      </c>
      <c r="AN32" s="8"/>
      <c r="AO32" s="9"/>
      <c r="AP32" s="32"/>
      <c r="AQ32" s="8"/>
      <c r="AR32" s="8"/>
      <c r="AS32" s="8"/>
      <c r="AT32" s="8"/>
      <c r="AU32" s="8"/>
    </row>
    <row r="33" spans="1:47" x14ac:dyDescent="0.25">
      <c r="A33" s="8" t="s">
        <v>69</v>
      </c>
      <c r="B33" s="8" t="s">
        <v>71</v>
      </c>
      <c r="C33" s="8" t="s">
        <v>72</v>
      </c>
      <c r="D33" s="20" t="s">
        <v>84</v>
      </c>
      <c r="E33" s="8" t="s">
        <v>87</v>
      </c>
      <c r="F33" s="8">
        <v>5</v>
      </c>
      <c r="G33" s="8">
        <v>16</v>
      </c>
      <c r="H33" s="8">
        <v>0</v>
      </c>
      <c r="I33" s="8">
        <v>7</v>
      </c>
      <c r="J33" s="8">
        <v>0</v>
      </c>
      <c r="K33" s="8" t="s">
        <v>24</v>
      </c>
      <c r="L33" s="8" t="s">
        <v>155</v>
      </c>
      <c r="M33" s="8" t="s">
        <v>65</v>
      </c>
      <c r="N33" s="8"/>
      <c r="O33" s="8" t="s">
        <v>92</v>
      </c>
      <c r="P33" s="8"/>
      <c r="Q33" s="8"/>
      <c r="R33" s="8"/>
      <c r="S33" s="8" t="s">
        <v>58</v>
      </c>
      <c r="T33" s="8" t="s">
        <v>109</v>
      </c>
      <c r="U33" s="8">
        <v>71</v>
      </c>
      <c r="V33" s="8">
        <v>4200</v>
      </c>
      <c r="W33" s="8">
        <v>0</v>
      </c>
      <c r="X33" s="22"/>
      <c r="Y33" s="22"/>
      <c r="Z33" s="22"/>
      <c r="AA33" s="22"/>
      <c r="AB33" s="8"/>
      <c r="AC33" s="9"/>
      <c r="AD33" s="8" t="s">
        <v>110</v>
      </c>
      <c r="AE33" s="8"/>
      <c r="AF33" s="8"/>
      <c r="AG33" s="8"/>
      <c r="AH33" s="8"/>
      <c r="AI33" s="8"/>
      <c r="AJ33" s="8"/>
      <c r="AK33" s="8"/>
      <c r="AL33" s="8" t="s">
        <v>58</v>
      </c>
      <c r="AM33" s="8" t="s">
        <v>58</v>
      </c>
      <c r="AN33" s="8"/>
      <c r="AO33" s="9"/>
      <c r="AP33" s="32"/>
      <c r="AQ33" s="8"/>
      <c r="AR33" s="8"/>
      <c r="AS33" s="8"/>
      <c r="AT33" s="8"/>
      <c r="AU33" s="8"/>
    </row>
    <row r="34" spans="1:47" x14ac:dyDescent="0.25">
      <c r="A34" s="7" t="s">
        <v>70</v>
      </c>
      <c r="B34" s="7" t="s">
        <v>71</v>
      </c>
      <c r="C34" s="12" t="s">
        <v>82</v>
      </c>
      <c r="D34" s="19" t="s">
        <v>85</v>
      </c>
      <c r="E34" s="7" t="s">
        <v>88</v>
      </c>
      <c r="F34" s="7">
        <v>1</v>
      </c>
      <c r="G34" s="7">
        <v>8</v>
      </c>
      <c r="H34" s="7">
        <v>0</v>
      </c>
      <c r="I34" s="7">
        <v>7</v>
      </c>
      <c r="J34" s="7">
        <v>0</v>
      </c>
      <c r="K34" s="7" t="s">
        <v>24</v>
      </c>
      <c r="L34" s="7" t="s">
        <v>142</v>
      </c>
      <c r="M34" s="7" t="s">
        <v>65</v>
      </c>
      <c r="O34" s="7" t="s">
        <v>90</v>
      </c>
      <c r="P34" s="7">
        <v>0</v>
      </c>
      <c r="Q34" s="7">
        <v>0</v>
      </c>
      <c r="S34" s="7" t="s">
        <v>59</v>
      </c>
      <c r="T34" s="7" t="s">
        <v>109</v>
      </c>
      <c r="U34" s="7">
        <v>88</v>
      </c>
      <c r="V34" s="7">
        <v>3930</v>
      </c>
      <c r="W34" s="7">
        <v>0</v>
      </c>
      <c r="X34" s="25"/>
      <c r="Y34" s="25"/>
      <c r="Z34" s="25"/>
      <c r="AA34" s="25"/>
      <c r="AC34" s="12"/>
      <c r="AD34" s="7" t="s">
        <v>111</v>
      </c>
      <c r="AL34" s="7" t="s">
        <v>58</v>
      </c>
      <c r="AM34" s="7" t="s">
        <v>58</v>
      </c>
      <c r="AO34" s="12"/>
    </row>
    <row r="35" spans="1:47" x14ac:dyDescent="0.25">
      <c r="A35" s="7" t="s">
        <v>70</v>
      </c>
      <c r="B35" s="7" t="s">
        <v>71</v>
      </c>
      <c r="C35" s="12" t="s">
        <v>82</v>
      </c>
      <c r="D35" s="19" t="s">
        <v>85</v>
      </c>
      <c r="E35" s="7" t="s">
        <v>88</v>
      </c>
      <c r="F35" s="7">
        <v>2</v>
      </c>
      <c r="G35" s="7">
        <v>8</v>
      </c>
      <c r="H35" s="7">
        <v>0</v>
      </c>
      <c r="I35" s="7">
        <v>7</v>
      </c>
      <c r="J35" s="7">
        <v>0</v>
      </c>
      <c r="K35" s="7" t="s">
        <v>24</v>
      </c>
      <c r="L35" s="7" t="s">
        <v>142</v>
      </c>
      <c r="M35" s="7" t="s">
        <v>65</v>
      </c>
      <c r="O35" s="7" t="s">
        <v>90</v>
      </c>
      <c r="P35" s="7">
        <v>-229.41</v>
      </c>
      <c r="Q35" s="7">
        <v>-385.47</v>
      </c>
      <c r="S35" s="7" t="s">
        <v>59</v>
      </c>
      <c r="T35" s="7" t="s">
        <v>109</v>
      </c>
      <c r="U35" s="7">
        <v>88</v>
      </c>
      <c r="V35" s="7">
        <v>3955.08</v>
      </c>
      <c r="W35" s="7">
        <v>0</v>
      </c>
      <c r="X35" s="25"/>
      <c r="Y35" s="25"/>
      <c r="Z35" s="25"/>
      <c r="AA35" s="25"/>
      <c r="AC35" s="12"/>
      <c r="AD35" s="7" t="s">
        <v>111</v>
      </c>
      <c r="AL35" s="7" t="s">
        <v>58</v>
      </c>
      <c r="AM35" s="7" t="s">
        <v>58</v>
      </c>
      <c r="AO35" s="12"/>
    </row>
    <row r="36" spans="1:47" x14ac:dyDescent="0.25">
      <c r="A36" s="7" t="s">
        <v>70</v>
      </c>
      <c r="B36" s="7" t="s">
        <v>71</v>
      </c>
      <c r="C36" s="12" t="s">
        <v>82</v>
      </c>
      <c r="D36" s="19" t="s">
        <v>85</v>
      </c>
      <c r="E36" s="7" t="s">
        <v>88</v>
      </c>
      <c r="F36" s="7">
        <v>3</v>
      </c>
      <c r="G36" s="7">
        <v>8</v>
      </c>
      <c r="H36" s="7">
        <v>0</v>
      </c>
      <c r="I36" s="7">
        <v>7</v>
      </c>
      <c r="J36" s="7">
        <v>0</v>
      </c>
      <c r="K36" s="7" t="s">
        <v>24</v>
      </c>
      <c r="L36" s="7" t="s">
        <v>142</v>
      </c>
      <c r="M36" s="7" t="s">
        <v>65</v>
      </c>
      <c r="O36" s="7" t="s">
        <v>90</v>
      </c>
      <c r="P36" s="7">
        <v>-885.98</v>
      </c>
      <c r="Q36" s="7">
        <v>-269.02</v>
      </c>
      <c r="S36" s="7" t="s">
        <v>59</v>
      </c>
      <c r="T36" s="7" t="s">
        <v>109</v>
      </c>
      <c r="U36" s="7">
        <v>88</v>
      </c>
      <c r="V36" s="7">
        <v>3991.76</v>
      </c>
      <c r="W36" s="7">
        <v>0</v>
      </c>
      <c r="X36" s="25"/>
      <c r="Y36" s="25"/>
      <c r="Z36" s="25"/>
      <c r="AA36" s="25"/>
      <c r="AC36" s="12"/>
      <c r="AD36" s="7" t="s">
        <v>111</v>
      </c>
      <c r="AL36" s="7" t="s">
        <v>58</v>
      </c>
      <c r="AM36" s="7" t="s">
        <v>58</v>
      </c>
      <c r="AO36" s="12"/>
    </row>
    <row r="37" spans="1:47" x14ac:dyDescent="0.25">
      <c r="A37" s="7" t="s">
        <v>70</v>
      </c>
      <c r="B37" s="7" t="s">
        <v>71</v>
      </c>
      <c r="C37" s="12" t="s">
        <v>83</v>
      </c>
      <c r="D37" s="19" t="s">
        <v>85</v>
      </c>
      <c r="E37" s="7" t="s">
        <v>89</v>
      </c>
      <c r="F37" s="7">
        <v>4</v>
      </c>
      <c r="G37" s="7">
        <v>8</v>
      </c>
      <c r="H37" s="7">
        <v>0</v>
      </c>
      <c r="I37" s="7">
        <v>7</v>
      </c>
      <c r="J37" s="7">
        <v>0</v>
      </c>
      <c r="K37" s="7" t="s">
        <v>24</v>
      </c>
      <c r="L37" s="7" t="s">
        <v>142</v>
      </c>
      <c r="M37" s="7" t="s">
        <v>65</v>
      </c>
      <c r="O37" s="7" t="s">
        <v>91</v>
      </c>
      <c r="P37" s="7">
        <v>0</v>
      </c>
      <c r="Q37" s="7">
        <v>0</v>
      </c>
      <c r="S37" s="7" t="s">
        <v>59</v>
      </c>
      <c r="T37" s="7" t="s">
        <v>109</v>
      </c>
      <c r="U37" s="7">
        <v>88</v>
      </c>
      <c r="V37" s="7">
        <v>3906.91</v>
      </c>
      <c r="W37" s="7">
        <v>300</v>
      </c>
      <c r="X37" s="25"/>
      <c r="Y37" s="25"/>
      <c r="Z37" s="25"/>
      <c r="AA37" s="25"/>
      <c r="AC37" s="12"/>
      <c r="AD37" s="7" t="s">
        <v>111</v>
      </c>
      <c r="AL37" s="7" t="s">
        <v>58</v>
      </c>
      <c r="AM37" s="7" t="s">
        <v>58</v>
      </c>
      <c r="AO37" s="12"/>
    </row>
    <row r="38" spans="1:47" outlineLevel="1" x14ac:dyDescent="0.25">
      <c r="A38" s="8" t="s">
        <v>139</v>
      </c>
      <c r="B38" s="8" t="s">
        <v>15</v>
      </c>
      <c r="C38" s="30" t="s">
        <v>140</v>
      </c>
      <c r="D38" s="37" t="s">
        <v>141</v>
      </c>
      <c r="E38" s="8" t="s">
        <v>152</v>
      </c>
      <c r="F38" s="8">
        <v>1</v>
      </c>
      <c r="G38" s="8">
        <v>1</v>
      </c>
      <c r="H38" s="8">
        <v>0</v>
      </c>
      <c r="I38" s="8">
        <v>5</v>
      </c>
      <c r="J38" s="8">
        <v>6</v>
      </c>
      <c r="K38" s="8" t="s">
        <v>136</v>
      </c>
      <c r="L38" s="8" t="s">
        <v>142</v>
      </c>
      <c r="M38" s="8" t="s">
        <v>138</v>
      </c>
      <c r="N38" s="8">
        <v>3</v>
      </c>
      <c r="O38" s="8" t="s">
        <v>143</v>
      </c>
      <c r="P38" s="8">
        <v>0</v>
      </c>
      <c r="Q38" s="8">
        <v>0</v>
      </c>
      <c r="R38" s="8">
        <v>2250</v>
      </c>
      <c r="S38" s="8" t="s">
        <v>59</v>
      </c>
      <c r="T38" s="8" t="s">
        <v>58</v>
      </c>
      <c r="U38" s="8">
        <v>72.5</v>
      </c>
      <c r="V38" s="8">
        <v>2250</v>
      </c>
      <c r="W38" s="8">
        <v>0</v>
      </c>
      <c r="X38" s="22"/>
      <c r="Y38" s="22" t="s">
        <v>81</v>
      </c>
      <c r="Z38" s="22"/>
      <c r="AA38" s="22" t="s">
        <v>81</v>
      </c>
      <c r="AB38" s="8"/>
      <c r="AC38" s="9" t="s">
        <v>144</v>
      </c>
      <c r="AD38" s="8" t="s">
        <v>145</v>
      </c>
      <c r="AE38" s="8"/>
      <c r="AF38" s="8" t="s">
        <v>81</v>
      </c>
      <c r="AG38" s="8"/>
      <c r="AH38" s="8" t="s">
        <v>81</v>
      </c>
      <c r="AI38" s="8"/>
      <c r="AJ38" s="8"/>
      <c r="AK38" s="8"/>
      <c r="AL38" s="8" t="s">
        <v>58</v>
      </c>
      <c r="AM38" s="8" t="s">
        <v>58</v>
      </c>
      <c r="AN38" s="8" t="s">
        <v>58</v>
      </c>
      <c r="AO38" s="9"/>
      <c r="AP38" s="32"/>
      <c r="AQ38" s="8" t="s">
        <v>147</v>
      </c>
      <c r="AR38" s="8" t="s">
        <v>149</v>
      </c>
      <c r="AS38" s="8" t="s">
        <v>180</v>
      </c>
      <c r="AT38" s="8"/>
      <c r="AU38" s="8"/>
    </row>
    <row r="39" spans="1:47" x14ac:dyDescent="0.25">
      <c r="A39" s="8" t="s">
        <v>139</v>
      </c>
      <c r="B39" s="8" t="s">
        <v>15</v>
      </c>
      <c r="C39" s="30" t="s">
        <v>140</v>
      </c>
      <c r="D39" s="37" t="s">
        <v>141</v>
      </c>
      <c r="E39" s="8" t="s">
        <v>152</v>
      </c>
      <c r="F39" s="8">
        <v>2</v>
      </c>
      <c r="G39" s="8">
        <v>1</v>
      </c>
      <c r="H39" s="8">
        <v>0</v>
      </c>
      <c r="I39" s="8">
        <v>5</v>
      </c>
      <c r="J39" s="8">
        <v>6</v>
      </c>
      <c r="K39" s="8" t="s">
        <v>136</v>
      </c>
      <c r="L39" s="8" t="s">
        <v>142</v>
      </c>
      <c r="M39" s="8" t="s">
        <v>138</v>
      </c>
      <c r="N39" s="8">
        <v>1</v>
      </c>
      <c r="O39" s="8" t="s">
        <v>143</v>
      </c>
      <c r="P39" s="8">
        <v>-1469</v>
      </c>
      <c r="Q39" s="8">
        <v>114.91</v>
      </c>
      <c r="R39" s="8">
        <v>1500</v>
      </c>
      <c r="S39" s="8" t="s">
        <v>59</v>
      </c>
      <c r="T39" s="8" t="s">
        <v>58</v>
      </c>
      <c r="U39" s="8">
        <v>87</v>
      </c>
      <c r="V39" s="8">
        <v>2250</v>
      </c>
      <c r="W39" s="8">
        <v>0</v>
      </c>
      <c r="X39" s="22"/>
      <c r="Y39" s="22" t="s">
        <v>81</v>
      </c>
      <c r="Z39" s="22"/>
      <c r="AA39" s="22" t="s">
        <v>81</v>
      </c>
      <c r="AB39" s="8"/>
      <c r="AC39" s="9"/>
      <c r="AD39" s="8" t="s">
        <v>111</v>
      </c>
      <c r="AE39" s="8"/>
      <c r="AF39" s="8" t="s">
        <v>81</v>
      </c>
      <c r="AG39" s="8"/>
      <c r="AH39" s="8" t="s">
        <v>81</v>
      </c>
      <c r="AI39" s="8"/>
      <c r="AJ39" s="8"/>
      <c r="AK39" s="8"/>
      <c r="AL39" s="8" t="s">
        <v>58</v>
      </c>
      <c r="AM39" s="8" t="s">
        <v>58</v>
      </c>
      <c r="AN39" s="8" t="s">
        <v>58</v>
      </c>
      <c r="AO39" s="9"/>
      <c r="AP39" s="32"/>
      <c r="AQ39" s="8" t="s">
        <v>147</v>
      </c>
      <c r="AR39" s="8" t="s">
        <v>149</v>
      </c>
      <c r="AS39" s="8" t="s">
        <v>180</v>
      </c>
      <c r="AT39" s="8"/>
      <c r="AU39" s="8"/>
    </row>
    <row r="40" spans="1:47" x14ac:dyDescent="0.25">
      <c r="A40" s="8" t="s">
        <v>139</v>
      </c>
      <c r="B40" s="8" t="s">
        <v>15</v>
      </c>
      <c r="C40" s="30" t="s">
        <v>140</v>
      </c>
      <c r="D40" s="37" t="s">
        <v>141</v>
      </c>
      <c r="E40" s="8" t="s">
        <v>152</v>
      </c>
      <c r="F40" s="8">
        <v>3</v>
      </c>
      <c r="G40" s="8">
        <v>1</v>
      </c>
      <c r="H40" s="8">
        <v>0</v>
      </c>
      <c r="I40" s="8">
        <v>5</v>
      </c>
      <c r="J40" s="8">
        <v>6</v>
      </c>
      <c r="K40" s="8" t="s">
        <v>136</v>
      </c>
      <c r="L40" s="8" t="s">
        <v>142</v>
      </c>
      <c r="M40" s="8" t="s">
        <v>138</v>
      </c>
      <c r="N40" s="8">
        <v>1</v>
      </c>
      <c r="O40" s="8" t="s">
        <v>143</v>
      </c>
      <c r="P40" s="8">
        <v>-1341</v>
      </c>
      <c r="Q40" s="8">
        <v>-2825.84</v>
      </c>
      <c r="R40" s="8">
        <v>1903</v>
      </c>
      <c r="S40" s="8" t="s">
        <v>59</v>
      </c>
      <c r="T40" s="8" t="s">
        <v>58</v>
      </c>
      <c r="U40" s="8">
        <v>87</v>
      </c>
      <c r="V40" s="8">
        <v>2250</v>
      </c>
      <c r="W40" s="8">
        <v>400</v>
      </c>
      <c r="X40" s="22"/>
      <c r="Y40" s="22" t="s">
        <v>81</v>
      </c>
      <c r="Z40" s="22"/>
      <c r="AA40" s="22" t="s">
        <v>81</v>
      </c>
      <c r="AB40" s="8"/>
      <c r="AC40" s="9" t="s">
        <v>151</v>
      </c>
      <c r="AD40" s="8" t="s">
        <v>111</v>
      </c>
      <c r="AE40" s="8"/>
      <c r="AF40" s="8" t="s">
        <v>81</v>
      </c>
      <c r="AG40" s="8"/>
      <c r="AH40" s="8" t="s">
        <v>81</v>
      </c>
      <c r="AI40" s="8"/>
      <c r="AJ40" s="8"/>
      <c r="AK40" s="8"/>
      <c r="AL40" s="8" t="s">
        <v>58</v>
      </c>
      <c r="AM40" s="8" t="s">
        <v>58</v>
      </c>
      <c r="AN40" s="8" t="s">
        <v>58</v>
      </c>
      <c r="AO40" s="9"/>
      <c r="AP40" s="32"/>
      <c r="AQ40" s="8" t="s">
        <v>147</v>
      </c>
      <c r="AR40" s="8" t="s">
        <v>149</v>
      </c>
      <c r="AS40" s="8" t="s">
        <v>180</v>
      </c>
      <c r="AT40" s="8"/>
      <c r="AU40" s="8"/>
    </row>
    <row r="41" spans="1:47" ht="19.5" customHeight="1" x14ac:dyDescent="0.25">
      <c r="A41" s="13" t="s">
        <v>158</v>
      </c>
      <c r="B41" s="13" t="s">
        <v>15</v>
      </c>
      <c r="C41" s="28" t="s">
        <v>159</v>
      </c>
      <c r="D41" s="37" t="s">
        <v>160</v>
      </c>
      <c r="E41" s="13" t="s">
        <v>161</v>
      </c>
      <c r="F41" s="13">
        <v>1</v>
      </c>
      <c r="G41" s="13">
        <v>1</v>
      </c>
      <c r="H41" s="13">
        <v>0</v>
      </c>
      <c r="I41" s="13">
        <v>5</v>
      </c>
      <c r="J41" s="13">
        <v>6</v>
      </c>
      <c r="K41" s="13" t="s">
        <v>136</v>
      </c>
      <c r="L41" s="13" t="s">
        <v>155</v>
      </c>
      <c r="M41" s="13" t="s">
        <v>138</v>
      </c>
      <c r="N41" s="13"/>
      <c r="O41" s="13" t="s">
        <v>162</v>
      </c>
      <c r="P41" s="13">
        <v>0</v>
      </c>
      <c r="Q41" s="13">
        <v>0</v>
      </c>
      <c r="R41" s="13">
        <v>2855</v>
      </c>
      <c r="S41" s="13" t="s">
        <v>59</v>
      </c>
      <c r="T41" s="13" t="s">
        <v>58</v>
      </c>
      <c r="U41" s="13">
        <v>71</v>
      </c>
      <c r="V41" s="13">
        <f>2855.81+500</f>
        <v>3355.81</v>
      </c>
      <c r="W41" s="13"/>
      <c r="X41" s="24"/>
      <c r="Y41" s="24"/>
      <c r="Z41" s="24"/>
      <c r="AA41" s="24"/>
      <c r="AB41" s="13"/>
      <c r="AC41" s="28"/>
      <c r="AD41" s="13" t="s">
        <v>145</v>
      </c>
      <c r="AE41" s="41" t="s">
        <v>213</v>
      </c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33" t="s">
        <v>197</v>
      </c>
      <c r="AQ41" s="13" t="s">
        <v>147</v>
      </c>
      <c r="AR41" s="13" t="s">
        <v>149</v>
      </c>
      <c r="AS41" s="13" t="s">
        <v>180</v>
      </c>
      <c r="AT41" s="13" t="s">
        <v>184</v>
      </c>
      <c r="AU41" s="13" t="s">
        <v>184</v>
      </c>
    </row>
    <row r="42" spans="1:47" ht="13.5" customHeight="1" x14ac:dyDescent="0.25">
      <c r="A42" s="13" t="s">
        <v>158</v>
      </c>
      <c r="B42" s="13" t="s">
        <v>15</v>
      </c>
      <c r="C42" s="28" t="s">
        <v>159</v>
      </c>
      <c r="D42" s="37" t="s">
        <v>160</v>
      </c>
      <c r="E42" s="13" t="s">
        <v>161</v>
      </c>
      <c r="F42" s="13">
        <v>2</v>
      </c>
      <c r="G42" s="13">
        <v>1</v>
      </c>
      <c r="H42" s="13">
        <v>0</v>
      </c>
      <c r="I42" s="13">
        <v>5</v>
      </c>
      <c r="J42" s="13">
        <v>6</v>
      </c>
      <c r="K42" s="13" t="s">
        <v>136</v>
      </c>
      <c r="L42" s="13" t="s">
        <v>155</v>
      </c>
      <c r="M42" s="13" t="s">
        <v>138</v>
      </c>
      <c r="N42" s="13"/>
      <c r="O42" s="13" t="s">
        <v>162</v>
      </c>
      <c r="P42" s="13">
        <v>0</v>
      </c>
      <c r="Q42" s="13">
        <v>0</v>
      </c>
      <c r="R42" s="13">
        <v>1815.82</v>
      </c>
      <c r="S42" s="13" t="s">
        <v>59</v>
      </c>
      <c r="T42" s="13" t="s">
        <v>58</v>
      </c>
      <c r="U42" s="13">
        <v>71</v>
      </c>
      <c r="V42" s="13">
        <f>1815.82+700</f>
        <v>2515.8199999999997</v>
      </c>
      <c r="W42" s="13"/>
      <c r="X42" s="24"/>
      <c r="Y42" s="24"/>
      <c r="Z42" s="24"/>
      <c r="AA42" s="24"/>
      <c r="AB42" s="13"/>
      <c r="AC42" s="28"/>
      <c r="AD42" s="13" t="s">
        <v>145</v>
      </c>
      <c r="AE42" s="13" t="s">
        <v>214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33" t="s">
        <v>198</v>
      </c>
      <c r="AQ42" s="13" t="s">
        <v>147</v>
      </c>
      <c r="AR42" s="13" t="s">
        <v>149</v>
      </c>
      <c r="AS42" s="13" t="s">
        <v>180</v>
      </c>
      <c r="AT42" s="13" t="s">
        <v>184</v>
      </c>
    </row>
    <row r="43" spans="1:47" ht="15" customHeight="1" x14ac:dyDescent="0.25">
      <c r="A43" s="13" t="s">
        <v>158</v>
      </c>
      <c r="B43" s="13" t="s">
        <v>15</v>
      </c>
      <c r="C43" s="28" t="s">
        <v>159</v>
      </c>
      <c r="D43" s="37" t="s">
        <v>160</v>
      </c>
      <c r="E43" s="13" t="s">
        <v>161</v>
      </c>
      <c r="F43" s="13">
        <v>3</v>
      </c>
      <c r="G43" s="13">
        <v>1</v>
      </c>
      <c r="H43" s="13">
        <v>0</v>
      </c>
      <c r="I43" s="13">
        <v>5</v>
      </c>
      <c r="J43" s="13">
        <v>6</v>
      </c>
      <c r="K43" s="13" t="s">
        <v>136</v>
      </c>
      <c r="L43" s="13" t="s">
        <v>155</v>
      </c>
      <c r="M43" s="13" t="s">
        <v>138</v>
      </c>
      <c r="N43" s="13"/>
      <c r="O43" s="13" t="s">
        <v>162</v>
      </c>
      <c r="P43" s="13">
        <v>327.66000000000003</v>
      </c>
      <c r="Q43" s="13">
        <v>709.8</v>
      </c>
      <c r="R43" s="13">
        <v>2094.4899999999998</v>
      </c>
      <c r="S43" s="13" t="s">
        <v>59</v>
      </c>
      <c r="T43" s="13" t="s">
        <v>58</v>
      </c>
      <c r="U43" s="13">
        <v>71</v>
      </c>
      <c r="V43" s="13">
        <f>2094.49+500</f>
        <v>2594.4899999999998</v>
      </c>
      <c r="W43" s="13"/>
      <c r="X43" s="24"/>
      <c r="Y43" s="24"/>
      <c r="Z43" s="24"/>
      <c r="AA43" s="24"/>
      <c r="AB43" s="13"/>
      <c r="AC43" s="28"/>
      <c r="AD43" s="13" t="s">
        <v>145</v>
      </c>
      <c r="AE43" s="13" t="s">
        <v>215</v>
      </c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33" t="s">
        <v>199</v>
      </c>
      <c r="AQ43" s="13" t="s">
        <v>147</v>
      </c>
      <c r="AR43" s="13" t="s">
        <v>149</v>
      </c>
      <c r="AS43" s="13" t="s">
        <v>180</v>
      </c>
      <c r="AT43" s="13" t="s">
        <v>184</v>
      </c>
    </row>
    <row r="44" spans="1:47" ht="16.5" customHeight="1" x14ac:dyDescent="0.25">
      <c r="A44" s="13" t="s">
        <v>158</v>
      </c>
      <c r="B44" s="13" t="s">
        <v>15</v>
      </c>
      <c r="C44" s="28" t="s">
        <v>159</v>
      </c>
      <c r="D44" s="37" t="s">
        <v>160</v>
      </c>
      <c r="E44" s="13" t="s">
        <v>161</v>
      </c>
      <c r="F44" s="13">
        <v>4</v>
      </c>
      <c r="G44" s="13">
        <v>1</v>
      </c>
      <c r="H44" s="13">
        <v>0</v>
      </c>
      <c r="I44" s="13">
        <v>5</v>
      </c>
      <c r="J44" s="13">
        <v>6</v>
      </c>
      <c r="K44" s="13" t="s">
        <v>136</v>
      </c>
      <c r="L44" s="13" t="s">
        <v>155</v>
      </c>
      <c r="M44" s="13" t="s">
        <v>138</v>
      </c>
      <c r="N44" s="13"/>
      <c r="O44" s="13" t="s">
        <v>163</v>
      </c>
      <c r="P44" s="13">
        <v>-2206.92</v>
      </c>
      <c r="Q44" s="13">
        <v>709.8</v>
      </c>
      <c r="R44" s="13">
        <v>2498.4899999999998</v>
      </c>
      <c r="S44" s="13" t="s">
        <v>59</v>
      </c>
      <c r="T44" s="13" t="s">
        <v>58</v>
      </c>
      <c r="U44" s="13">
        <v>78.5</v>
      </c>
      <c r="V44" s="13">
        <f>2498.49+670.57</f>
        <v>3169.06</v>
      </c>
      <c r="W44" s="13"/>
      <c r="X44" s="24"/>
      <c r="Y44" s="24"/>
      <c r="Z44" s="24"/>
      <c r="AA44" s="24"/>
      <c r="AB44" s="13"/>
      <c r="AC44" s="28"/>
      <c r="AD44" s="13" t="s">
        <v>145</v>
      </c>
      <c r="AE44" s="13" t="s">
        <v>216</v>
      </c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33" t="s">
        <v>200</v>
      </c>
      <c r="AQ44" s="13" t="s">
        <v>147</v>
      </c>
      <c r="AR44" s="13" t="s">
        <v>149</v>
      </c>
      <c r="AS44" s="13" t="s">
        <v>180</v>
      </c>
      <c r="AT44" s="13" t="s">
        <v>184</v>
      </c>
    </row>
    <row r="45" spans="1:47" s="8" customFormat="1" ht="16.5" customHeight="1" x14ac:dyDescent="0.25">
      <c r="A45" s="8" t="s">
        <v>164</v>
      </c>
      <c r="B45" s="8" t="s">
        <v>71</v>
      </c>
      <c r="C45" s="8" t="s">
        <v>165</v>
      </c>
      <c r="D45" s="38" t="s">
        <v>166</v>
      </c>
      <c r="E45" s="9" t="s">
        <v>167</v>
      </c>
      <c r="F45" s="8">
        <v>1</v>
      </c>
      <c r="G45" s="8">
        <v>1</v>
      </c>
      <c r="H45" s="8">
        <v>0</v>
      </c>
      <c r="I45" s="8">
        <v>5</v>
      </c>
      <c r="J45" s="8">
        <v>6</v>
      </c>
      <c r="K45" s="8" t="s">
        <v>136</v>
      </c>
      <c r="L45" s="8" t="s">
        <v>142</v>
      </c>
      <c r="M45" s="8" t="s">
        <v>138</v>
      </c>
      <c r="O45" s="8" t="s">
        <v>168</v>
      </c>
      <c r="P45" s="8">
        <v>0</v>
      </c>
      <c r="Q45" s="8">
        <v>0</v>
      </c>
      <c r="R45" s="8">
        <v>1557.13</v>
      </c>
      <c r="S45" s="8" t="s">
        <v>170</v>
      </c>
      <c r="T45" s="8" t="s">
        <v>58</v>
      </c>
      <c r="U45" s="8">
        <v>78.5</v>
      </c>
      <c r="V45" s="8">
        <f>1557.13+525.37</f>
        <v>2082.5</v>
      </c>
      <c r="W45" s="8">
        <v>525.37</v>
      </c>
      <c r="X45" s="22" t="s">
        <v>171</v>
      </c>
      <c r="Y45" s="22"/>
      <c r="Z45" s="22" t="s">
        <v>172</v>
      </c>
      <c r="AA45" s="22"/>
      <c r="AD45" s="8" t="s">
        <v>145</v>
      </c>
      <c r="AP45" s="32"/>
      <c r="AQ45" s="8" t="s">
        <v>176</v>
      </c>
      <c r="AR45" s="8" t="s">
        <v>177</v>
      </c>
      <c r="AS45" s="8" t="s">
        <v>178</v>
      </c>
      <c r="AT45" s="8" t="s">
        <v>184</v>
      </c>
    </row>
    <row r="46" spans="1:47" s="8" customFormat="1" ht="15.75" customHeight="1" x14ac:dyDescent="0.25">
      <c r="A46" s="8" t="s">
        <v>164</v>
      </c>
      <c r="B46" s="8" t="s">
        <v>71</v>
      </c>
      <c r="C46" s="8" t="s">
        <v>165</v>
      </c>
      <c r="D46" s="38" t="s">
        <v>166</v>
      </c>
      <c r="E46" s="9" t="s">
        <v>167</v>
      </c>
      <c r="F46" s="8">
        <v>2</v>
      </c>
      <c r="G46" s="8">
        <v>1</v>
      </c>
      <c r="H46" s="8">
        <v>0</v>
      </c>
      <c r="I46" s="8">
        <v>5</v>
      </c>
      <c r="J46" s="8">
        <v>6</v>
      </c>
      <c r="K46" s="8" t="s">
        <v>136</v>
      </c>
      <c r="L46" s="8" t="s">
        <v>142</v>
      </c>
      <c r="M46" s="8" t="s">
        <v>138</v>
      </c>
      <c r="O46" s="8" t="s">
        <v>74</v>
      </c>
      <c r="P46" s="8">
        <v>0</v>
      </c>
      <c r="Q46" s="8">
        <v>0</v>
      </c>
      <c r="R46" s="8">
        <v>902.14</v>
      </c>
      <c r="S46" s="8" t="s">
        <v>59</v>
      </c>
      <c r="T46" s="8" t="s">
        <v>109</v>
      </c>
      <c r="U46" s="8">
        <v>78.5</v>
      </c>
      <c r="V46" s="8">
        <f>902.24+744.07</f>
        <v>1646.31</v>
      </c>
      <c r="W46" s="8">
        <v>744.07</v>
      </c>
      <c r="X46" s="22" t="s">
        <v>173</v>
      </c>
      <c r="Y46" s="22"/>
      <c r="Z46" s="22" t="s">
        <v>175</v>
      </c>
      <c r="AA46" s="22"/>
      <c r="AD46" s="8" t="s">
        <v>145</v>
      </c>
      <c r="AP46" s="32"/>
      <c r="AQ46" s="8" t="s">
        <v>176</v>
      </c>
      <c r="AR46" s="8" t="s">
        <v>177</v>
      </c>
      <c r="AS46" s="8" t="s">
        <v>178</v>
      </c>
      <c r="AT46" s="8" t="s">
        <v>184</v>
      </c>
    </row>
    <row r="47" spans="1:47" s="8" customFormat="1" ht="16.5" customHeight="1" x14ac:dyDescent="0.25">
      <c r="A47" s="8" t="s">
        <v>164</v>
      </c>
      <c r="B47" s="8" t="s">
        <v>71</v>
      </c>
      <c r="C47" s="8" t="s">
        <v>165</v>
      </c>
      <c r="D47" s="38" t="s">
        <v>166</v>
      </c>
      <c r="E47" s="9" t="s">
        <v>167</v>
      </c>
      <c r="F47" s="8">
        <v>3</v>
      </c>
      <c r="G47" s="8">
        <v>1</v>
      </c>
      <c r="H47" s="8">
        <v>0</v>
      </c>
      <c r="I47" s="8">
        <v>5</v>
      </c>
      <c r="J47" s="8">
        <v>6</v>
      </c>
      <c r="K47" s="8" t="s">
        <v>136</v>
      </c>
      <c r="L47" s="8" t="s">
        <v>142</v>
      </c>
      <c r="M47" s="8" t="s">
        <v>138</v>
      </c>
      <c r="O47" s="8" t="s">
        <v>169</v>
      </c>
      <c r="P47" s="8">
        <v>0</v>
      </c>
      <c r="Q47" s="8">
        <v>0</v>
      </c>
      <c r="R47" s="8">
        <v>902.14</v>
      </c>
      <c r="S47" s="8" t="s">
        <v>59</v>
      </c>
      <c r="T47" s="8" t="s">
        <v>109</v>
      </c>
      <c r="U47" s="8">
        <v>78.5</v>
      </c>
      <c r="V47" s="8">
        <f>902.24+744.07</f>
        <v>1646.31</v>
      </c>
      <c r="W47" s="8">
        <v>744.07</v>
      </c>
      <c r="X47" s="22" t="s">
        <v>174</v>
      </c>
      <c r="Y47" s="22"/>
      <c r="Z47" s="22" t="s">
        <v>175</v>
      </c>
      <c r="AA47" s="22"/>
      <c r="AD47" s="8" t="s">
        <v>145</v>
      </c>
      <c r="AP47" s="32"/>
      <c r="AQ47" s="8" t="s">
        <v>176</v>
      </c>
      <c r="AR47" s="8" t="s">
        <v>177</v>
      </c>
      <c r="AS47" s="8" t="s">
        <v>178</v>
      </c>
      <c r="AT47" s="8" t="s">
        <v>184</v>
      </c>
    </row>
    <row r="48" spans="1:47" s="8" customFormat="1" x14ac:dyDescent="0.25">
      <c r="A48" s="8" t="s">
        <v>164</v>
      </c>
      <c r="B48" s="8" t="s">
        <v>71</v>
      </c>
      <c r="C48" s="8" t="s">
        <v>165</v>
      </c>
      <c r="D48" s="38" t="s">
        <v>166</v>
      </c>
      <c r="E48" s="9" t="s">
        <v>167</v>
      </c>
      <c r="F48" s="8">
        <v>4</v>
      </c>
      <c r="G48" s="8">
        <v>1</v>
      </c>
      <c r="H48" s="8">
        <v>0</v>
      </c>
      <c r="I48" s="35">
        <v>5</v>
      </c>
      <c r="J48" s="35">
        <v>6</v>
      </c>
      <c r="K48" s="35" t="s">
        <v>136</v>
      </c>
      <c r="L48" s="35" t="s">
        <v>142</v>
      </c>
      <c r="M48" s="35" t="s">
        <v>138</v>
      </c>
      <c r="N48" s="35"/>
      <c r="O48" s="35" t="s">
        <v>181</v>
      </c>
      <c r="P48" s="35">
        <v>0</v>
      </c>
      <c r="Q48" s="35">
        <v>0</v>
      </c>
      <c r="R48" s="35">
        <v>1325.82</v>
      </c>
      <c r="S48" s="35" t="s">
        <v>59</v>
      </c>
      <c r="T48" s="35" t="s">
        <v>58</v>
      </c>
      <c r="U48" s="35">
        <v>78.5</v>
      </c>
      <c r="V48" s="35">
        <f>1325+252</f>
        <v>1577</v>
      </c>
      <c r="W48" s="35">
        <v>252</v>
      </c>
      <c r="X48" s="35"/>
      <c r="Y48" s="35"/>
      <c r="Z48" s="35"/>
      <c r="AA48" s="35"/>
      <c r="AB48" s="35"/>
      <c r="AC48" s="35"/>
      <c r="AD48" s="35" t="s">
        <v>145</v>
      </c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6"/>
      <c r="AQ48" s="35" t="s">
        <v>176</v>
      </c>
      <c r="AR48" s="35" t="s">
        <v>177</v>
      </c>
      <c r="AS48" s="35" t="s">
        <v>179</v>
      </c>
      <c r="AT48" s="35" t="s">
        <v>184</v>
      </c>
    </row>
    <row r="49" spans="1:47" x14ac:dyDescent="0.25">
      <c r="A49" s="8" t="s">
        <v>164</v>
      </c>
      <c r="B49" s="8" t="s">
        <v>71</v>
      </c>
      <c r="C49" s="8" t="s">
        <v>165</v>
      </c>
      <c r="D49" s="38" t="s">
        <v>166</v>
      </c>
      <c r="E49" s="9" t="s">
        <v>167</v>
      </c>
      <c r="F49" s="8">
        <v>5</v>
      </c>
      <c r="G49" s="8">
        <v>1</v>
      </c>
      <c r="H49" s="8">
        <v>0</v>
      </c>
      <c r="I49" s="35">
        <v>5</v>
      </c>
      <c r="J49" s="35">
        <v>6</v>
      </c>
      <c r="K49" s="35" t="s">
        <v>136</v>
      </c>
      <c r="L49" s="35" t="s">
        <v>142</v>
      </c>
      <c r="M49" s="35" t="s">
        <v>138</v>
      </c>
      <c r="N49" s="35"/>
      <c r="O49" s="35" t="s">
        <v>182</v>
      </c>
      <c r="P49" s="35">
        <v>0</v>
      </c>
      <c r="Q49" s="35">
        <v>0</v>
      </c>
      <c r="R49" s="35">
        <v>1325.82</v>
      </c>
      <c r="S49" s="35" t="s">
        <v>59</v>
      </c>
      <c r="T49" s="35" t="s">
        <v>58</v>
      </c>
      <c r="U49" s="35">
        <v>78.5</v>
      </c>
      <c r="V49" s="35">
        <f>1325+252</f>
        <v>1577</v>
      </c>
      <c r="W49" s="35">
        <v>252</v>
      </c>
      <c r="X49" s="35"/>
      <c r="Y49" s="35"/>
      <c r="Z49" s="35"/>
      <c r="AA49" s="35"/>
      <c r="AB49" s="35"/>
      <c r="AC49" s="35"/>
      <c r="AD49" s="35" t="s">
        <v>145</v>
      </c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6"/>
      <c r="AQ49" s="35" t="s">
        <v>176</v>
      </c>
      <c r="AR49" s="35" t="s">
        <v>177</v>
      </c>
      <c r="AS49" s="35" t="s">
        <v>179</v>
      </c>
      <c r="AT49" s="35" t="s">
        <v>184</v>
      </c>
      <c r="AU49" s="8"/>
    </row>
    <row r="50" spans="1:47" x14ac:dyDescent="0.25">
      <c r="A50" s="7" t="s">
        <v>204</v>
      </c>
      <c r="B50" s="13" t="s">
        <v>15</v>
      </c>
      <c r="C50" s="7" t="s">
        <v>205</v>
      </c>
      <c r="D50" s="37" t="s">
        <v>206</v>
      </c>
      <c r="E50" s="12" t="s">
        <v>207</v>
      </c>
      <c r="F50" s="7">
        <v>1</v>
      </c>
      <c r="G50" s="7">
        <v>1</v>
      </c>
      <c r="H50" s="7">
        <v>0</v>
      </c>
      <c r="I50" s="7">
        <v>5</v>
      </c>
      <c r="J50" s="7">
        <v>6</v>
      </c>
      <c r="K50" s="7" t="s">
        <v>136</v>
      </c>
      <c r="L50" s="7" t="s">
        <v>142</v>
      </c>
      <c r="M50" s="7" t="s">
        <v>138</v>
      </c>
      <c r="O50" s="7" t="s">
        <v>208</v>
      </c>
      <c r="AD50" s="7" t="s">
        <v>145</v>
      </c>
      <c r="AE50" s="39" t="s">
        <v>212</v>
      </c>
    </row>
    <row r="51" spans="1:47" x14ac:dyDescent="0.25">
      <c r="A51" s="7" t="s">
        <v>204</v>
      </c>
      <c r="B51" s="13" t="s">
        <v>15</v>
      </c>
      <c r="C51" s="7" t="s">
        <v>205</v>
      </c>
      <c r="D51" s="37" t="s">
        <v>206</v>
      </c>
      <c r="E51" s="12" t="s">
        <v>207</v>
      </c>
      <c r="F51" s="7">
        <v>2</v>
      </c>
      <c r="G51" s="7">
        <v>1</v>
      </c>
      <c r="H51" s="7">
        <v>0</v>
      </c>
      <c r="I51" s="7">
        <v>5</v>
      </c>
      <c r="J51" s="7">
        <v>6</v>
      </c>
      <c r="K51" s="7" t="s">
        <v>136</v>
      </c>
      <c r="L51" s="7" t="s">
        <v>142</v>
      </c>
      <c r="M51" s="7" t="s">
        <v>138</v>
      </c>
      <c r="O51" s="7" t="s">
        <v>208</v>
      </c>
      <c r="AD51" s="7" t="s">
        <v>145</v>
      </c>
      <c r="AE51" s="39" t="s">
        <v>212</v>
      </c>
    </row>
    <row r="52" spans="1:47" x14ac:dyDescent="0.25">
      <c r="A52" s="7" t="s">
        <v>204</v>
      </c>
      <c r="B52" s="13" t="s">
        <v>15</v>
      </c>
      <c r="C52" s="7" t="s">
        <v>205</v>
      </c>
      <c r="D52" s="37" t="s">
        <v>206</v>
      </c>
      <c r="E52" s="12" t="s">
        <v>207</v>
      </c>
      <c r="F52" s="7">
        <v>3</v>
      </c>
      <c r="G52" s="7">
        <v>1</v>
      </c>
      <c r="H52" s="7">
        <v>0</v>
      </c>
      <c r="I52" s="7">
        <v>5</v>
      </c>
      <c r="J52" s="7">
        <v>6</v>
      </c>
      <c r="K52" s="7" t="s">
        <v>136</v>
      </c>
      <c r="L52" s="7" t="s">
        <v>142</v>
      </c>
      <c r="M52" s="7" t="s">
        <v>138</v>
      </c>
      <c r="O52" s="7" t="s">
        <v>209</v>
      </c>
      <c r="AD52" s="7" t="s">
        <v>145</v>
      </c>
      <c r="AE52" s="39" t="s">
        <v>212</v>
      </c>
    </row>
    <row r="53" spans="1:47" x14ac:dyDescent="0.25">
      <c r="A53" s="7" t="s">
        <v>204</v>
      </c>
      <c r="B53" s="13" t="s">
        <v>15</v>
      </c>
      <c r="C53" s="7" t="s">
        <v>205</v>
      </c>
      <c r="D53" s="37" t="s">
        <v>206</v>
      </c>
      <c r="E53" s="12" t="s">
        <v>207</v>
      </c>
      <c r="F53" s="7">
        <v>4</v>
      </c>
      <c r="G53" s="7">
        <v>1</v>
      </c>
      <c r="H53" s="7">
        <v>0</v>
      </c>
      <c r="I53" s="7">
        <v>5</v>
      </c>
      <c r="J53" s="7">
        <v>6</v>
      </c>
      <c r="K53" s="7" t="s">
        <v>136</v>
      </c>
      <c r="L53" s="7" t="s">
        <v>142</v>
      </c>
      <c r="M53" s="7" t="s">
        <v>138</v>
      </c>
      <c r="O53" s="7" t="s">
        <v>209</v>
      </c>
      <c r="AD53" s="7" t="s">
        <v>145</v>
      </c>
      <c r="AE53" s="39" t="s">
        <v>212</v>
      </c>
    </row>
    <row r="54" spans="1:47" ht="12.75" customHeight="1" x14ac:dyDescent="0.25">
      <c r="A54" s="7" t="s">
        <v>204</v>
      </c>
      <c r="B54" s="13" t="s">
        <v>15</v>
      </c>
      <c r="C54" s="7" t="s">
        <v>205</v>
      </c>
      <c r="D54" s="37" t="s">
        <v>206</v>
      </c>
      <c r="E54" s="12" t="s">
        <v>207</v>
      </c>
      <c r="F54" s="7">
        <v>5</v>
      </c>
      <c r="G54" s="7">
        <v>1</v>
      </c>
      <c r="H54" s="7">
        <v>0</v>
      </c>
      <c r="I54" s="7">
        <v>5</v>
      </c>
      <c r="J54" s="7">
        <v>6</v>
      </c>
      <c r="K54" s="7" t="s">
        <v>136</v>
      </c>
      <c r="L54" s="7" t="s">
        <v>142</v>
      </c>
      <c r="M54" s="7" t="s">
        <v>138</v>
      </c>
      <c r="O54" s="7" t="s">
        <v>209</v>
      </c>
      <c r="AD54" s="7" t="s">
        <v>145</v>
      </c>
      <c r="AE54" s="39" t="s">
        <v>212</v>
      </c>
    </row>
    <row r="55" spans="1:47" ht="15" customHeight="1" x14ac:dyDescent="0.25">
      <c r="A55" s="7" t="s">
        <v>204</v>
      </c>
      <c r="B55" s="13" t="s">
        <v>15</v>
      </c>
      <c r="C55" s="7" t="s">
        <v>205</v>
      </c>
      <c r="D55" s="37" t="s">
        <v>206</v>
      </c>
      <c r="E55" s="12" t="s">
        <v>207</v>
      </c>
      <c r="F55" s="7">
        <v>6</v>
      </c>
      <c r="G55" s="7">
        <v>1</v>
      </c>
      <c r="H55" s="7">
        <v>0</v>
      </c>
      <c r="I55" s="7">
        <v>5</v>
      </c>
      <c r="J55" s="7">
        <v>6</v>
      </c>
      <c r="K55" s="7" t="s">
        <v>136</v>
      </c>
      <c r="L55" s="7" t="s">
        <v>142</v>
      </c>
      <c r="M55" s="7" t="s">
        <v>138</v>
      </c>
      <c r="O55" s="7" t="s">
        <v>209</v>
      </c>
      <c r="AD55" s="7" t="s">
        <v>145</v>
      </c>
      <c r="AE55" s="39" t="s">
        <v>212</v>
      </c>
    </row>
    <row r="56" spans="1:47" x14ac:dyDescent="0.25">
      <c r="B56" s="13"/>
      <c r="D56" s="37"/>
      <c r="E56" s="12"/>
      <c r="AE56" s="39"/>
    </row>
    <row r="57" spans="1:47" x14ac:dyDescent="0.25">
      <c r="D57" s="12"/>
      <c r="E57" s="12"/>
    </row>
    <row r="58" spans="1:47" x14ac:dyDescent="0.25">
      <c r="D58" s="12"/>
      <c r="E58" s="12"/>
    </row>
    <row r="59" spans="1:47" x14ac:dyDescent="0.25">
      <c r="D59" s="12"/>
      <c r="E59" s="12"/>
    </row>
    <row r="60" spans="1:47" x14ac:dyDescent="0.25">
      <c r="D60" s="12"/>
      <c r="E60" s="12"/>
    </row>
    <row r="61" spans="1:47" x14ac:dyDescent="0.25">
      <c r="D61" s="12"/>
      <c r="E61" s="12"/>
    </row>
    <row r="62" spans="1:47" x14ac:dyDescent="0.25">
      <c r="D62" s="12"/>
      <c r="E62" s="12"/>
    </row>
    <row r="63" spans="1:47" x14ac:dyDescent="0.25">
      <c r="D63" s="12"/>
      <c r="E63" s="12"/>
    </row>
    <row r="64" spans="1:47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  <row r="114" spans="4:5" x14ac:dyDescent="0.25">
      <c r="D114" s="12"/>
      <c r="E114" s="12"/>
    </row>
    <row r="115" spans="4:5" x14ac:dyDescent="0.25">
      <c r="D115" s="12"/>
      <c r="E115" s="12"/>
    </row>
    <row r="116" spans="4:5" x14ac:dyDescent="0.25">
      <c r="D116" s="12"/>
      <c r="E116" s="12"/>
    </row>
    <row r="117" spans="4:5" x14ac:dyDescent="0.25">
      <c r="D117" s="12"/>
      <c r="E117" s="12"/>
    </row>
    <row r="118" spans="4:5" x14ac:dyDescent="0.25">
      <c r="D118" s="12"/>
      <c r="E118" s="12"/>
    </row>
    <row r="119" spans="4:5" x14ac:dyDescent="0.25">
      <c r="D119" s="12"/>
      <c r="E119" s="12"/>
    </row>
    <row r="120" spans="4:5" x14ac:dyDescent="0.25">
      <c r="D120" s="12"/>
      <c r="E120" s="12"/>
    </row>
    <row r="121" spans="4:5" x14ac:dyDescent="0.25">
      <c r="D121" s="12"/>
      <c r="E121" s="12"/>
    </row>
    <row r="122" spans="4:5" x14ac:dyDescent="0.25">
      <c r="D122" s="12"/>
      <c r="E122" s="12"/>
    </row>
    <row r="123" spans="4:5" x14ac:dyDescent="0.25">
      <c r="D123" s="12"/>
      <c r="E123" s="12"/>
    </row>
    <row r="124" spans="4:5" x14ac:dyDescent="0.25">
      <c r="D124" s="12"/>
      <c r="E124" s="12"/>
    </row>
    <row r="125" spans="4:5" x14ac:dyDescent="0.25">
      <c r="D125" s="12"/>
      <c r="E125" s="12"/>
    </row>
    <row r="126" spans="4:5" x14ac:dyDescent="0.25">
      <c r="D126" s="12"/>
      <c r="E126" s="12"/>
    </row>
    <row r="127" spans="4:5" x14ac:dyDescent="0.25">
      <c r="D127" s="12"/>
      <c r="E127" s="12"/>
    </row>
    <row r="128" spans="4:5" x14ac:dyDescent="0.25">
      <c r="D128" s="12"/>
      <c r="E128" s="12"/>
    </row>
    <row r="129" spans="4:5" x14ac:dyDescent="0.25">
      <c r="D129" s="12"/>
      <c r="E129" s="12"/>
    </row>
    <row r="130" spans="4:5" x14ac:dyDescent="0.25">
      <c r="D130" s="12"/>
      <c r="E130" s="12"/>
    </row>
    <row r="131" spans="4:5" x14ac:dyDescent="0.25">
      <c r="D131" s="12"/>
      <c r="E131" s="12"/>
    </row>
    <row r="132" spans="4:5" x14ac:dyDescent="0.25">
      <c r="D132" s="12"/>
      <c r="E132" s="12"/>
    </row>
    <row r="133" spans="4:5" x14ac:dyDescent="0.25">
      <c r="D133" s="12"/>
      <c r="E133" s="12"/>
    </row>
    <row r="134" spans="4:5" x14ac:dyDescent="0.25">
      <c r="D134" s="12"/>
      <c r="E134" s="12"/>
    </row>
    <row r="135" spans="4:5" x14ac:dyDescent="0.25">
      <c r="D135" s="12"/>
      <c r="E135" s="12"/>
    </row>
    <row r="136" spans="4:5" x14ac:dyDescent="0.25">
      <c r="D136" s="12"/>
      <c r="E136" s="12"/>
    </row>
    <row r="137" spans="4:5" x14ac:dyDescent="0.25">
      <c r="D137" s="12"/>
      <c r="E137" s="12"/>
    </row>
    <row r="138" spans="4:5" x14ac:dyDescent="0.25">
      <c r="D138" s="12"/>
      <c r="E138" s="12"/>
    </row>
    <row r="139" spans="4:5" x14ac:dyDescent="0.25">
      <c r="D139" s="12"/>
      <c r="E139" s="12"/>
    </row>
    <row r="140" spans="4:5" x14ac:dyDescent="0.25">
      <c r="D140" s="12"/>
      <c r="E140" s="12"/>
    </row>
    <row r="141" spans="4:5" x14ac:dyDescent="0.25">
      <c r="D141" s="12"/>
      <c r="E141" s="12"/>
    </row>
  </sheetData>
  <phoneticPr fontId="2" type="noConversion"/>
  <hyperlinks>
    <hyperlink ref="D9" r:id="rId1" xr:uid="{BE00CFCE-6448-428A-80DA-C6B3F4643470}"/>
  </hyperlinks>
  <pageMargins left="0.7" right="0.7" top="0.75" bottom="0.75" header="0.3" footer="0.3"/>
  <pageSetup paperSize="9" orientation="portrait" r:id="rId2"/>
  <ignoredErrors>
    <ignoredError sqref="X22 X20:X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C3EE-E0F9-487E-BC98-C3B706211B19}">
  <dimension ref="A1:T5"/>
  <sheetViews>
    <sheetView workbookViewId="0">
      <selection activeCell="I11" sqref="I11"/>
    </sheetView>
  </sheetViews>
  <sheetFormatPr defaultRowHeight="15" x14ac:dyDescent="0.25"/>
  <cols>
    <col min="1" max="1" width="15.5703125" customWidth="1"/>
    <col min="2" max="2" width="18.5703125" customWidth="1"/>
    <col min="3" max="3" width="66.42578125" customWidth="1"/>
    <col min="4" max="4" width="14.28515625" customWidth="1"/>
    <col min="6" max="6" width="16.140625" customWidth="1"/>
    <col min="7" max="7" width="17.5703125" customWidth="1"/>
    <col min="8" max="8" width="12.28515625" customWidth="1"/>
    <col min="9" max="9" width="11.140625" customWidth="1"/>
    <col min="10" max="10" width="11.85546875" customWidth="1"/>
    <col min="11" max="11" width="12.5703125" customWidth="1"/>
    <col min="12" max="12" width="11.85546875" customWidth="1"/>
    <col min="17" max="17" width="9.7109375" customWidth="1"/>
    <col min="18" max="18" width="19.42578125" customWidth="1"/>
    <col min="19" max="19" width="11.85546875" customWidth="1"/>
  </cols>
  <sheetData>
    <row r="1" spans="1:20" ht="32.25" customHeight="1" x14ac:dyDescent="0.25">
      <c r="A1" s="1" t="s">
        <v>12</v>
      </c>
      <c r="B1" s="1" t="s">
        <v>3</v>
      </c>
      <c r="C1" s="2" t="s">
        <v>17</v>
      </c>
      <c r="D1" s="1" t="s">
        <v>18</v>
      </c>
      <c r="E1" s="1" t="s">
        <v>4</v>
      </c>
      <c r="F1" s="1" t="s">
        <v>0</v>
      </c>
      <c r="G1" s="1" t="s">
        <v>1</v>
      </c>
      <c r="H1" s="1" t="s">
        <v>37</v>
      </c>
      <c r="I1" s="1" t="s">
        <v>23</v>
      </c>
      <c r="J1" s="1" t="s">
        <v>25</v>
      </c>
      <c r="K1" s="1" t="s">
        <v>26</v>
      </c>
      <c r="L1" s="1" t="s">
        <v>2</v>
      </c>
      <c r="M1" s="1" t="s">
        <v>5</v>
      </c>
      <c r="N1" s="1" t="s">
        <v>6</v>
      </c>
      <c r="O1" s="1" t="s">
        <v>7</v>
      </c>
      <c r="P1" s="1" t="s">
        <v>9</v>
      </c>
      <c r="Q1" s="1" t="s">
        <v>10</v>
      </c>
      <c r="R1" s="1" t="s">
        <v>8</v>
      </c>
      <c r="S1" s="1" t="s">
        <v>11</v>
      </c>
      <c r="T1" s="5" t="s">
        <v>137</v>
      </c>
    </row>
    <row r="2" spans="1:20" x14ac:dyDescent="0.25">
      <c r="A2" t="s">
        <v>33</v>
      </c>
      <c r="B2" t="s">
        <v>34</v>
      </c>
      <c r="C2" s="3" t="s">
        <v>35</v>
      </c>
      <c r="D2" t="s">
        <v>36</v>
      </c>
      <c r="E2">
        <v>1</v>
      </c>
      <c r="F2">
        <v>16</v>
      </c>
      <c r="G2">
        <v>1</v>
      </c>
      <c r="H2">
        <v>3</v>
      </c>
      <c r="I2" t="s">
        <v>24</v>
      </c>
    </row>
    <row r="3" spans="1:20" x14ac:dyDescent="0.25">
      <c r="A3" t="s">
        <v>38</v>
      </c>
      <c r="B3" t="s">
        <v>39</v>
      </c>
      <c r="C3" s="3" t="s">
        <v>40</v>
      </c>
      <c r="D3" t="s">
        <v>41</v>
      </c>
      <c r="E3">
        <v>1</v>
      </c>
      <c r="F3">
        <v>16</v>
      </c>
      <c r="G3">
        <v>1</v>
      </c>
      <c r="H3">
        <v>3</v>
      </c>
      <c r="I3" t="s">
        <v>24</v>
      </c>
    </row>
    <row r="4" spans="1:20" x14ac:dyDescent="0.25">
      <c r="A4" t="s">
        <v>43</v>
      </c>
      <c r="B4" t="s">
        <v>39</v>
      </c>
      <c r="C4" s="3" t="s">
        <v>40</v>
      </c>
      <c r="D4" t="s">
        <v>42</v>
      </c>
      <c r="E4">
        <v>2</v>
      </c>
      <c r="F4">
        <v>16</v>
      </c>
      <c r="G4">
        <v>1</v>
      </c>
      <c r="H4">
        <v>3</v>
      </c>
      <c r="I4" t="s">
        <v>24</v>
      </c>
    </row>
    <row r="5" spans="1:20" x14ac:dyDescent="0.25">
      <c r="A5" s="7" t="s">
        <v>135</v>
      </c>
      <c r="B5" s="29">
        <v>45481</v>
      </c>
      <c r="C5" s="3" t="s">
        <v>153</v>
      </c>
      <c r="D5" t="s">
        <v>154</v>
      </c>
      <c r="E5">
        <v>1</v>
      </c>
      <c r="F5">
        <v>2</v>
      </c>
      <c r="G5">
        <v>0</v>
      </c>
      <c r="H5">
        <v>1</v>
      </c>
      <c r="I5" t="s">
        <v>136</v>
      </c>
      <c r="J5" t="s">
        <v>155</v>
      </c>
      <c r="K5" t="s">
        <v>156</v>
      </c>
      <c r="L5" t="s">
        <v>157</v>
      </c>
      <c r="P5">
        <v>72.5</v>
      </c>
      <c r="Q5">
        <v>2832</v>
      </c>
      <c r="T5" s="7">
        <v>16.100000000000001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Lizards</vt:lpstr>
      <vt:lpstr>Mice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Mark_S13</dc:creator>
  <cp:lastModifiedBy>Simon Robledo</cp:lastModifiedBy>
  <dcterms:created xsi:type="dcterms:W3CDTF">2024-04-21T14:36:05Z</dcterms:created>
  <dcterms:modified xsi:type="dcterms:W3CDTF">2025-02-25T16:06:23Z</dcterms:modified>
</cp:coreProperties>
</file>