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drawings/drawing10.xml" ContentType="application/vnd.openxmlformats-officedocument.drawingml.chartshapes+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drawings/drawing1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theme/themeOverride9.xml" ContentType="application/vnd.openxmlformats-officedocument.themeOverride+xml"/>
  <Override PartName="/xl/drawings/drawing15.xml" ContentType="application/vnd.openxmlformats-officedocument.drawingml.chartshapes+xml"/>
  <Override PartName="/xl/drawings/drawing1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10.xml" ContentType="application/vnd.openxmlformats-officedocument.themeOverride+xml"/>
  <Override PartName="/xl/drawings/drawing1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1.xml" ContentType="application/vnd.openxmlformats-officedocument.themeOverride+xml"/>
  <Override PartName="/xl/drawings/drawing18.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WB514734\Documents\OneDrive - WBG\IMF work\Note 1 - CP post-COVID\Final\"/>
    </mc:Choice>
  </mc:AlternateContent>
  <xr:revisionPtr revIDLastSave="16" documentId="14_{6597D6AA-F5FD-4DD7-9262-86AFEB653D90}" xr6:coauthVersionLast="44" xr6:coauthVersionMax="44" xr10:uidLastSave="{2B1A2324-8038-4C40-A514-725216E947E1}"/>
  <bookViews>
    <workbookView xWindow="4725" yWindow="885" windowWidth="27015" windowHeight="13455" tabRatio="827" activeTab="6" xr2:uid="{66B1D00C-7B68-4FD3-A810-753EB6056A1F}"/>
  </bookViews>
  <sheets>
    <sheet name="Table 1" sheetId="19" r:id="rId1"/>
    <sheet name="Figure 1" sheetId="1" r:id="rId2"/>
    <sheet name="Figure 2" sheetId="2" r:id="rId3"/>
    <sheet name="Figure 3" sheetId="3" r:id="rId4"/>
    <sheet name="Figure 4" sheetId="10" r:id="rId5"/>
    <sheet name="Figure 5" sheetId="4" r:id="rId6"/>
    <sheet name="Figure 6" sheetId="6" r:id="rId7"/>
    <sheet name="Figure 7" sheetId="7" r:id="rId8"/>
    <sheet name="Figure 8" sheetId="8" r:id="rId9"/>
    <sheet name="Table A2(a) pledges " sheetId="21" r:id="rId10"/>
    <sheet name="Table A2(b) prices" sheetId="20" r:id="rId11"/>
    <sheet name="Table A2(c) emissions" sheetId="17" r:id="rId12"/>
    <sheet name="Table A2(d) revenues" sheetId="18" r:id="rId13"/>
    <sheet name="Figure A2(a)" sheetId="5" r:id="rId14"/>
    <sheet name="Figure A2(b)" sheetId="9" r:id="rId15"/>
    <sheet name="Figure A2(c)" sheetId="11" r:id="rId16"/>
    <sheet name="Figure A2(d)" sheetId="12" r:id="rId17"/>
  </sheets>
  <externalReferences>
    <externalReference r:id="rId18"/>
    <externalReference r:id="rId19"/>
    <externalReference r:id="rId20"/>
    <externalReference r:id="rId21"/>
    <externalReference r:id="rId22"/>
  </externalReferences>
  <definedNames>
    <definedName name="__123Graph_ACurrent" hidden="1">[1]CPIINDEX!$O$263:$O$310</definedName>
    <definedName name="__123Graph_AGRAPH1" hidden="1">[2]T17_T18_MSURC!$E$831:$I$831</definedName>
    <definedName name="__123Graph_BCurrent" hidden="1">[1]CPIINDEX!$S$263:$S$310</definedName>
    <definedName name="__123Graph_BGRAPH1" hidden="1">[2]T17_T18_MSURC!$E$832:$I$832</definedName>
    <definedName name="__123Graph_CGRAPH1" hidden="1">[2]T17_T18_MSURC!$E$834:$I$834</definedName>
    <definedName name="__123Graph_DGRAPH1" hidden="1">[2]T17_T18_MSURC!$E$835:$I$835</definedName>
    <definedName name="__123Graph_EGRAPH1" hidden="1">[2]T17_T18_MSURC!$E$837:$I$837</definedName>
    <definedName name="__123Graph_FGRAPH1" hidden="1">[2]T17_T18_MSURC!$E$838:$I$838</definedName>
    <definedName name="__123Graph_XCurrent" hidden="1">[1]CPIINDEX!$B$263:$B$310</definedName>
    <definedName name="__123Graph_XGRAPH1" hidden="1">[2]T17_T18_MSURC!$E$829:$I$829</definedName>
    <definedName name="_10__123Graph_BChart_1A" hidden="1">[1]CPIINDEX!$S$263:$S$310</definedName>
    <definedName name="_18__123Graph_XChart_1A" hidden="1">[1]CPIINDEX!$B$263:$B$310</definedName>
    <definedName name="_2__123Graph_AChart_1A" hidden="1">[1]CPIINDEX!$O$263:$O$310</definedName>
    <definedName name="_20__123Graph_XChart_2A" hidden="1">[1]CPIINDEX!$B$203:$B$310</definedName>
    <definedName name="_22__123Graph_XChart_3A" hidden="1">[1]CPIINDEX!$B$203:$B$310</definedName>
    <definedName name="_24__123Graph_XChart_4A" hidden="1">[1]CPIINDEX!$B$239:$B$298</definedName>
    <definedName name="_4__123Graph_AChart_2A" hidden="1">[1]CPIINDEX!$K$203:$K$304</definedName>
    <definedName name="_6__123Graph_AChart_3A" hidden="1">[1]CPIINDEX!$O$203:$O$304</definedName>
    <definedName name="_8__123Graph_AChart_4A" hidden="1">[1]CPIINDEX!$O$239:$O$298</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tdRecalcBehavior" hidden="1">0</definedName>
    <definedName name="_AtRisk_SimSetting_StdRecalcWithoutRiskStatic" hidden="1">0</definedName>
    <definedName name="_AtRisk_SimSetting_StdRecalcWithoutRiskStaticPercentile" hidden="1">0.5</definedName>
    <definedName name="_Fill" hidden="1">#REF!</definedName>
    <definedName name="_filterd" hidden="1">[3]C!$P$428:$T$428</definedName>
    <definedName name="_xlnm._FilterDatabase" hidden="1">[3]C!$P$428:$T$428</definedName>
    <definedName name="_Key1" hidden="1">#REF!</definedName>
    <definedName name="_Order1" hidden="1">255</definedName>
    <definedName name="_Order2" hidden="1">0</definedName>
    <definedName name="_Regression_Int" hidden="1">1</definedName>
    <definedName name="_Sort" hidden="1">#REF!</definedName>
    <definedName name="aa"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1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lgeriaCCS1" hidden="1">#REF!</definedName>
    <definedName name="bb"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 localSheetId="1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b"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b"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b" localSheetId="1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b"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CBWorkbookPriority" hidden="1">-944898989</definedName>
    <definedName name="Cwvu.Print." hidden="1">[4]Indic!$A$109:$IV$109,[4]Indic!$A$196:$IV$197,[4]Indic!$A$208:$IV$209,[4]Indic!$A$217:$IV$218</definedName>
    <definedName name="dhdh"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hdh"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hdh" localSheetId="1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hdh"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1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1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1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1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rwre" localSheetId="0" hidden="1">{"'Resources'!$A$1:$W$34","'Balance Sheet'!$A$1:$W$58","'SFD'!$A$1:$J$52"}</definedName>
    <definedName name="erwre" localSheetId="9" hidden="1">{"'Resources'!$A$1:$W$34","'Balance Sheet'!$A$1:$W$58","'SFD'!$A$1:$J$52"}</definedName>
    <definedName name="erwre" localSheetId="10" hidden="1">{"'Resources'!$A$1:$W$34","'Balance Sheet'!$A$1:$W$58","'SFD'!$A$1:$J$52"}</definedName>
    <definedName name="erwre" hidden="1">{"'Resources'!$A$1:$W$34","'Balance Sheet'!$A$1:$W$58","'SFD'!$A$1:$J$52"}</definedName>
    <definedName name="HTML_CodePage" hidden="1">1252</definedName>
    <definedName name="HTML_Control" localSheetId="0" hidden="1">{"'web page'!$A$1:$G$48"}</definedName>
    <definedName name="HTML_Control" localSheetId="9" hidden="1">{"'web page'!$A$1:$G$48"}</definedName>
    <definedName name="HTML_Control" localSheetId="10" hidden="1">{"'web page'!$A$1:$G$48"}</definedName>
    <definedName name="HTML_Control" hidden="1">{"'web page'!$A$1:$G$48"}</definedName>
    <definedName name="HTML_Control_2" localSheetId="0" hidden="1">{"'web page'!$A$1:$G$48"}</definedName>
    <definedName name="HTML_Control_2" localSheetId="9" hidden="1">{"'web page'!$A$1:$G$48"}</definedName>
    <definedName name="HTML_Control_2" localSheetId="10" hidden="1">{"'web page'!$A$1:$G$48"}</definedName>
    <definedName name="HTML_Control_2" hidden="1">{"'web page'!$A$1:$G$48"}</definedName>
    <definedName name="HTML_Description" hidden="1">""</definedName>
    <definedName name="HTML_Email" hidden="1">""</definedName>
    <definedName name="HTML_Header" hidden="1">"Singapore"</definedName>
    <definedName name="HTML_LastUpdate" hidden="1">"31-Jan-98"</definedName>
    <definedName name="HTML_LineAfter" hidden="1">TRUE</definedName>
    <definedName name="HTML_LineBefore" hidden="1">TRUE</definedName>
    <definedName name="HTML_Name" hidden="1">"C R Laurent"</definedName>
    <definedName name="HTML_OBDlg2" hidden="1">TRUE</definedName>
    <definedName name="HTML_OBDlg3" hidden="1">TRUE</definedName>
    <definedName name="HTML_OBDlg4" hidden="1">TRUE</definedName>
    <definedName name="HTML_OS" hidden="1">0</definedName>
    <definedName name="HTML_PathFile" hidden="1">"C:\FrontPage Webs\Content\asiandem\sing96.htm"</definedName>
    <definedName name="HTML_PathTemplate" hidden="1">"C:\AsianDem\Database 98\Forecasts\HTMLTemp.htm"</definedName>
    <definedName name="HTML_Title" hidden="1">"Singapore 96 v2"</definedName>
    <definedName name="NewAa"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NewAa"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NewAa" localSheetId="1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New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RiskBeforeRecalcMacro" hidden="1">""</definedName>
    <definedName name="RiskBeforeSimMacro" hidden="1">"Before"</definedName>
    <definedName name="RiskCollectDistributionSamples" hidden="1">2</definedName>
    <definedName name="RiskMinimizeOnStart" hidden="1">FALSE</definedName>
    <definedName name="RiskMonitorConvergence" hidden="1">FALSE</definedName>
    <definedName name="RiskRunAfterRecalcMacro" hidden="1">FALSE</definedName>
    <definedName name="table6"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1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AE201." localSheetId="0" hidden="1">{#N/A,#N/A,FALSE,"Prod Nac GN";#N/A,#N/A,FALSE,"Prod Nac GN";#N/A,#N/A,FALSE,"Base Dados mil m3";#N/A,#N/A,FALSE,"Prod Ter Est 3D";#N/A,#N/A,FALSE,"Prod Ter 3D";#N/A,#N/A,FALSE,"Prod Mar 3D"}</definedName>
    <definedName name="wrn.AE201." localSheetId="9" hidden="1">{#N/A,#N/A,FALSE,"Prod Nac GN";#N/A,#N/A,FALSE,"Prod Nac GN";#N/A,#N/A,FALSE,"Base Dados mil m3";#N/A,#N/A,FALSE,"Prod Ter Est 3D";#N/A,#N/A,FALSE,"Prod Ter 3D";#N/A,#N/A,FALSE,"Prod Mar 3D"}</definedName>
    <definedName name="wrn.AE201." localSheetId="10" hidden="1">{#N/A,#N/A,FALSE,"Prod Nac GN";#N/A,#N/A,FALSE,"Prod Nac GN";#N/A,#N/A,FALSE,"Base Dados mil m3";#N/A,#N/A,FALSE,"Prod Ter Est 3D";#N/A,#N/A,FALSE,"Prod Ter 3D";#N/A,#N/A,FALSE,"Prod Mar 3D"}</definedName>
    <definedName name="wrn.AE201." hidden="1">{#N/A,#N/A,FALSE,"Prod Nac GN";#N/A,#N/A,FALSE,"Prod Nac GN";#N/A,#N/A,FALSE,"Base Dados mil m3";#N/A,#N/A,FALSE,"Prod Ter Est 3D";#N/A,#N/A,FALSE,"Prod Ter 3D";#N/A,#N/A,FALSE,"Prod Mar 3D"}</definedName>
    <definedName name="wrn.Coal._.Questionnaire." localSheetId="0" hidden="1">{#N/A,#N/A,FALSE,"Explanatory notes";#N/A,#N/A,FALSE,"Table 1A 1999";#N/A,#N/A,FALSE,"Table 2A 1999";#N/A,#N/A,FALSE,"Table 3A 1999";#N/A,#N/A,FALSE,"Table 4A 1999";#N/A,#N/A,FALSE,"Table 5A 1999";#N/A,#N/A,FALSE,"Table 6A 1999";#N/A,#N/A,FALSE,"Table 7A 1999";#N/A,#N/A,FALSE,"Table 8A 1999";#N/A,#N/A,FALSE,"Remarks"}</definedName>
    <definedName name="wrn.Coal._.Questionnaire." localSheetId="9" hidden="1">{#N/A,#N/A,FALSE,"Explanatory notes";#N/A,#N/A,FALSE,"Table 1A 1999";#N/A,#N/A,FALSE,"Table 2A 1999";#N/A,#N/A,FALSE,"Table 3A 1999";#N/A,#N/A,FALSE,"Table 4A 1999";#N/A,#N/A,FALSE,"Table 5A 1999";#N/A,#N/A,FALSE,"Table 6A 1999";#N/A,#N/A,FALSE,"Table 7A 1999";#N/A,#N/A,FALSE,"Table 8A 1999";#N/A,#N/A,FALSE,"Remarks"}</definedName>
    <definedName name="wrn.Coal._.Questionnaire." localSheetId="10" hidden="1">{#N/A,#N/A,FALSE,"Explanatory notes";#N/A,#N/A,FALSE,"Table 1A 1999";#N/A,#N/A,FALSE,"Table 2A 1999";#N/A,#N/A,FALSE,"Table 3A 1999";#N/A,#N/A,FALSE,"Table 4A 1999";#N/A,#N/A,FALSE,"Table 5A 1999";#N/A,#N/A,FALSE,"Table 6A 1999";#N/A,#N/A,FALSE,"Table 7A 1999";#N/A,#N/A,FALSE,"Table 8A 1999";#N/A,#N/A,FALSE,"Remarks"}</definedName>
    <definedName name="wrn.Coal._.Questionnaire." hidden="1">{#N/A,#N/A,FALSE,"Explanatory notes";#N/A,#N/A,FALSE,"Table 1A 1999";#N/A,#N/A,FALSE,"Table 2A 1999";#N/A,#N/A,FALSE,"Table 3A 1999";#N/A,#N/A,FALSE,"Table 4A 1999";#N/A,#N/A,FALSE,"Table 5A 1999";#N/A,#N/A,FALSE,"Table 6A 1999";#N/A,#N/A,FALSE,"Table 7A 1999";#N/A,#N/A,FALSE,"Table 8A 1999";#N/A,#N/A,FALSE,"Remarks"}</definedName>
    <definedName name="wrn.Electricity._.Questionnaire."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1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Z_112B8339_2081_11D2_BFD2_00A02466506E_.wvu.PrintTitles" hidden="1">[5]SUMMARY!$B$1:$D$65536,[5]SUMMARY!$A$3:$IV$5</definedName>
    <definedName name="Z_112B833B_2081_11D2_BFD2_00A02466506E_.wvu.PrintTitles" hidden="1">[5]SUMMARY!$B$1:$D$65536,[5]SUMMARY!$A$3:$IV$5</definedName>
    <definedName name="Z_65976840_70A2_11D2_BFD1_C1F7123CE332_.wvu.PrintTitles" hidden="1">[5]SUMMARY!$B$1:$D$65536,[5]SUMMARY!$A$3:$IV$5</definedName>
    <definedName name="Z_B424DD41_AAD0_11D2_BFD1_00A02466506E_.wvu.PrintTitles" hidden="1">[5]SUMMARY!$B$1:$D$65536,[5]SUMMARY!$A$3:$IV$5</definedName>
    <definedName name="Z_BC2BFA12_1C91_11D2_BFD2_00A02466506E_.wvu.PrintTitles" hidden="1">[5]SUMMARY!$B$1:$D$65536,[5]SUMMARY!$A$3:$IV$5</definedName>
    <definedName name="Z_E6B74681_BCE1_11D2_BFD1_00A02466506E_.wvu.PrintTitles" hidden="1">[5]SUMMARY!$B$1:$D$65536,[5]SUMMARY!$A$3:$IV$5</definedName>
  </definedNames>
  <calcPr calcId="191029" iterate="1" iterateCount="1000" iterateDelta="1E-4"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0" i="18" l="1"/>
  <c r="G50" i="18"/>
  <c r="F50" i="18"/>
  <c r="E50" i="18"/>
  <c r="D50" i="18"/>
  <c r="C50" i="18"/>
  <c r="G50" i="17"/>
  <c r="F50" i="17"/>
  <c r="E50" i="17"/>
  <c r="D50" i="17"/>
  <c r="C50"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50" i="17" s="1"/>
  <c r="O45" i="2" l="1"/>
  <c r="O44" i="2" s="1"/>
  <c r="O43" i="2" s="1"/>
  <c r="O42" i="2" s="1"/>
  <c r="O41" i="2" s="1"/>
  <c r="O40" i="2" s="1"/>
  <c r="O39" i="2" s="1"/>
  <c r="O38" i="2" s="1"/>
  <c r="O37" i="2" s="1"/>
  <c r="O36" i="2" s="1"/>
  <c r="O35" i="2" s="1"/>
  <c r="O34" i="2" s="1"/>
  <c r="O33" i="2" s="1"/>
  <c r="O32" i="2" s="1"/>
  <c r="O31" i="2" s="1"/>
  <c r="O30" i="2" s="1"/>
  <c r="O29" i="2" s="1"/>
  <c r="O28" i="2" s="1"/>
  <c r="O27" i="2" s="1"/>
  <c r="O26" i="2" s="1"/>
  <c r="O25" i="2" s="1"/>
  <c r="O24" i="2" s="1"/>
  <c r="O23" i="2" s="1"/>
  <c r="O22" i="2" s="1"/>
  <c r="O21" i="2" s="1"/>
  <c r="O20" i="2" s="1"/>
  <c r="O19" i="2" s="1"/>
  <c r="O18" i="2" s="1"/>
  <c r="O17" i="2" s="1"/>
  <c r="O16" i="2" s="1"/>
  <c r="O15" i="2" s="1"/>
  <c r="O14" i="2" s="1"/>
  <c r="O13" i="2" s="1"/>
  <c r="O12" i="2" s="1"/>
  <c r="O11" i="2" s="1"/>
  <c r="O10" i="2" s="1"/>
  <c r="O9" i="2" s="1"/>
  <c r="O8" i="2" s="1"/>
  <c r="O7" i="2" s="1"/>
  <c r="O6" i="2" s="1"/>
  <c r="O5" i="2" s="1"/>
  <c r="O4" i="2" s="1"/>
  <c r="O3" i="2" s="1"/>
</calcChain>
</file>

<file path=xl/sharedStrings.xml><?xml version="1.0" encoding="utf-8"?>
<sst xmlns="http://schemas.openxmlformats.org/spreadsheetml/2006/main" count="934" uniqueCount="193">
  <si>
    <t>Country</t>
  </si>
  <si>
    <t>DR</t>
  </si>
  <si>
    <t>Emissions intensity of GDP</t>
  </si>
  <si>
    <t>Argentina</t>
  </si>
  <si>
    <t>Austria</t>
  </si>
  <si>
    <t>Bangladesh</t>
  </si>
  <si>
    <t>Canada</t>
  </si>
  <si>
    <t>Chile</t>
  </si>
  <si>
    <t>Colombia</t>
  </si>
  <si>
    <t>Costa Rica</t>
  </si>
  <si>
    <t>Côte d'Ivoire</t>
  </si>
  <si>
    <t>Cyprus</t>
  </si>
  <si>
    <t>Denmark</t>
  </si>
  <si>
    <t>Ecuador</t>
  </si>
  <si>
    <t>Ethiopia</t>
  </si>
  <si>
    <t>Finland</t>
  </si>
  <si>
    <t>France</t>
  </si>
  <si>
    <t>Germany</t>
  </si>
  <si>
    <t>Ghana</t>
  </si>
  <si>
    <t>Greece</t>
  </si>
  <si>
    <t>Guatemala</t>
  </si>
  <si>
    <t>Iceland</t>
  </si>
  <si>
    <t>Indonesia</t>
  </si>
  <si>
    <t>Ireland</t>
  </si>
  <si>
    <t>Italy</t>
  </si>
  <si>
    <t>Jamaica</t>
  </si>
  <si>
    <t>Kenya</t>
  </si>
  <si>
    <t>Latvia</t>
  </si>
  <si>
    <t>Lithuania</t>
  </si>
  <si>
    <t>Luxembourg</t>
  </si>
  <si>
    <t>Mexico</t>
  </si>
  <si>
    <t>Netherlands</t>
  </si>
  <si>
    <t>New Zealand</t>
  </si>
  <si>
    <t>Nigeria</t>
  </si>
  <si>
    <t>Norway</t>
  </si>
  <si>
    <t>Panama</t>
  </si>
  <si>
    <t>Paraguay</t>
  </si>
  <si>
    <t>Philippines</t>
  </si>
  <si>
    <t>Poland</t>
  </si>
  <si>
    <t>Portugal</t>
  </si>
  <si>
    <t>Spain</t>
  </si>
  <si>
    <t>Sri Lanka</t>
  </si>
  <si>
    <t>Sweden</t>
  </si>
  <si>
    <t>Switzerland</t>
  </si>
  <si>
    <t>United Kingdom</t>
  </si>
  <si>
    <t>Uruguay</t>
  </si>
  <si>
    <t>GDP change</t>
  </si>
  <si>
    <t>Energy Intensity Change</t>
  </si>
  <si>
    <t>CO2 Intensity of Energy Change</t>
  </si>
  <si>
    <t>Overall Change in CO2 Emissions</t>
  </si>
  <si>
    <t>For decomposition chart</t>
  </si>
  <si>
    <t>Emissions reductions needed for NDC - old</t>
  </si>
  <si>
    <t>$25/tCO2</t>
  </si>
  <si>
    <t>Additional at $50/tCO2</t>
  </si>
  <si>
    <t>Additional at $75/tCO2</t>
  </si>
  <si>
    <t>Emissions reductions needed for NDC - new</t>
  </si>
  <si>
    <t>Power sector</t>
  </si>
  <si>
    <t>Transport</t>
  </si>
  <si>
    <t>Residential</t>
  </si>
  <si>
    <t>Industry</t>
  </si>
  <si>
    <t>Coal</t>
  </si>
  <si>
    <t>Natural gas</t>
  </si>
  <si>
    <t>Total oil</t>
  </si>
  <si>
    <t>Revenues from $50 carbon tax in 2021</t>
  </si>
  <si>
    <t>Additional revenues from efficient tax in 2021</t>
  </si>
  <si>
    <t>coal tax</t>
  </si>
  <si>
    <t>pricing for power/industry</t>
  </si>
  <si>
    <t>electricty output tax</t>
  </si>
  <si>
    <t>road fuel taxes</t>
  </si>
  <si>
    <t>UK</t>
  </si>
  <si>
    <t>Simple average</t>
  </si>
  <si>
    <t>country</t>
  </si>
  <si>
    <t>Supply cost, US$/GJ</t>
  </si>
  <si>
    <t>Price of CO2, US$/GJ</t>
  </si>
  <si>
    <t>Price of local air pollution, US$/GJ</t>
  </si>
  <si>
    <t>Consumer price, US$/GJ</t>
  </si>
  <si>
    <t>Supply cost</t>
  </si>
  <si>
    <t>Global warming</t>
  </si>
  <si>
    <t>Local pollution</t>
  </si>
  <si>
    <t>Dominican Republic</t>
  </si>
  <si>
    <t>China</t>
  </si>
  <si>
    <t>Japan</t>
  </si>
  <si>
    <t>VAT</t>
  </si>
  <si>
    <t>Retail price</t>
  </si>
  <si>
    <t>Equatorial Guinea</t>
  </si>
  <si>
    <t>gas_wpa</t>
  </si>
  <si>
    <t>Price of accidents, US$/liter</t>
  </si>
  <si>
    <t>Price of CO2, US$/liter</t>
  </si>
  <si>
    <t>Price of local air pollution, US$/liter</t>
  </si>
  <si>
    <t>Price of congestion, US$/liter</t>
  </si>
  <si>
    <t>Consumer price,
US$/liter</t>
  </si>
  <si>
    <t>Accidents</t>
  </si>
  <si>
    <t>Congestion</t>
  </si>
  <si>
    <t>Fiji</t>
  </si>
  <si>
    <t>Madagascar</t>
  </si>
  <si>
    <t>Uganda</t>
  </si>
  <si>
    <t>die_wpa</t>
  </si>
  <si>
    <t>Supply cost, US$/liter</t>
  </si>
  <si>
    <t>Price of road damage, US$/liter</t>
  </si>
  <si>
    <t>Consumer price, US$/liter</t>
  </si>
  <si>
    <t>Road damage</t>
  </si>
  <si>
    <t>`</t>
  </si>
  <si>
    <t>2030 BAU</t>
  </si>
  <si>
    <t>Reduce GHGs 15% (30%) below BAU in 2030</t>
  </si>
  <si>
    <t>Reduce GHGs 30% below 2005 by 2030</t>
  </si>
  <si>
    <t>Reduce GHGs 20% (30%) below BAU by 2030</t>
  </si>
  <si>
    <t>Reduce GHGs 44% below BAU by 2030</t>
  </si>
  <si>
    <t>Reduce GHGs 40% below 1990 by 2030</t>
  </si>
  <si>
    <t>Reduce GHGs 29% (41%) below BAU in 2030</t>
  </si>
  <si>
    <t>Reduce GHGs 7.8% (10%) below BAU by 2030</t>
  </si>
  <si>
    <t>Reduce GHGs 25% (40%) below BAU in 2030</t>
  </si>
  <si>
    <t>Reduce GHGs (70%) by 2030 relative to BAU of 2000-2030</t>
  </si>
  <si>
    <t>South Africa</t>
  </si>
  <si>
    <t>Korea</t>
  </si>
  <si>
    <t>coal</t>
  </si>
  <si>
    <t>natural gas</t>
  </si>
  <si>
    <t>electricity</t>
  </si>
  <si>
    <t>gasoline</t>
  </si>
  <si>
    <t>BAU price, $/GJ</t>
  </si>
  <si>
    <t>% price increase</t>
  </si>
  <si>
    <t>BAU price, $/kWh</t>
  </si>
  <si>
    <t>BAU price, $/liter</t>
  </si>
  <si>
    <t>Cote D'Ivoire</t>
  </si>
  <si>
    <t>Simple Average</t>
  </si>
  <si>
    <r>
      <t>electricity CO</t>
    </r>
    <r>
      <rPr>
        <b/>
        <vertAlign val="subscript"/>
        <sz val="10.5"/>
        <color theme="1"/>
        <rFont val="Segoe UI"/>
        <family val="2"/>
      </rPr>
      <t>2</t>
    </r>
    <r>
      <rPr>
        <b/>
        <sz val="10.5"/>
        <color theme="1"/>
        <rFont val="Segoe UI"/>
        <family val="2"/>
      </rPr>
      <t xml:space="preserve"> tax</t>
    </r>
  </si>
  <si>
    <t>energy efficiency &amp; fuel switching combination</t>
  </si>
  <si>
    <t>pricing for power &amp; industry</t>
  </si>
  <si>
    <t>Country/Region</t>
  </si>
  <si>
    <t>Year Introduced</t>
  </si>
  <si>
    <t>Price 2019, $/ton CO2</t>
  </si>
  <si>
    <t>Coverage of GHGs 2018</t>
  </si>
  <si>
    <t>Million Tons</t>
  </si>
  <si>
    <t>Percent</t>
  </si>
  <si>
    <t>Carbon taxes</t>
  </si>
  <si>
    <t>1-3</t>
  </si>
  <si>
    <t>Emissions Trading Systems (ETSs)</t>
  </si>
  <si>
    <t>California</t>
  </si>
  <si>
    <t>na</t>
  </si>
  <si>
    <t>European Union</t>
  </si>
  <si>
    <t>Regional GHG Initiative</t>
  </si>
  <si>
    <t>Carbon price floors</t>
  </si>
  <si>
    <t>Source: WBG (2019), IMF (2019a).</t>
  </si>
  <si>
    <t>Table 1. Selected Carbon Pricing Schemes, 2019</t>
  </si>
  <si>
    <r>
      <t>Note. Regional GHG Initiative</t>
    </r>
    <r>
      <rPr>
        <sz val="12"/>
        <color theme="1"/>
        <rFont val="Times New Roman"/>
        <family val="1"/>
      </rPr>
      <t xml:space="preserve"> </t>
    </r>
    <r>
      <rPr>
        <sz val="10"/>
        <color theme="1"/>
        <rFont val="Times New Roman"/>
        <family val="1"/>
      </rPr>
      <t>is a cooperative effort among Connecticut, Delaware, Maine, Maryland, Massachusetts, New Hampshire, New Jersey, New York, Rhode Island, and Vermont.</t>
    </r>
  </si>
  <si>
    <t xml:space="preserve">Source: IMF &amp; WB staff calculations. </t>
  </si>
  <si>
    <t>Figure 2. Drivers of changes in baseline CO2 emissions in Coalition countries 2017-30</t>
  </si>
  <si>
    <t>Components do not necessarily sum to the net change due to multiplication.</t>
  </si>
  <si>
    <t>Figure 3. Emissions reductions needed by 2030 to achieve current NDCs</t>
  </si>
  <si>
    <t>Source: IMF &amp; WB staff calculations. Pre-COVID estimates exclude recent downward revisions to GDP and international energy price forecasts. Needed emissions reductions are based on submissions for the 2015 Paris Agreement and do not account for subsequent revisions to pledges or variation within blocs (e.g., in the EU).</t>
  </si>
  <si>
    <t>Figure 7. CO2 emissions by</t>
  </si>
  <si>
    <t>fossil fuel in 2030 BAU</t>
  </si>
  <si>
    <t>Oil products include gasoline, kerosene, diesel, and liquified petroleum gases.</t>
  </si>
  <si>
    <t>Table A2b. Impact of $50 Carbon Tax on Energy Prices, 2030</t>
  </si>
  <si>
    <t>Figure 8. Potential revenues in 2021 from a broader energy price reform</t>
  </si>
  <si>
    <t>Source: IMF &amp; WB staff calculations.</t>
  </si>
  <si>
    <t>Figure 4. Potential CO2 emissions reductions from carbon taxes in 2030</t>
  </si>
  <si>
    <t xml:space="preserve">Source: IMF and WB staff calculations. </t>
  </si>
  <si>
    <t>Coalition average emissions reductions and revenue are calculated by weighting individual countries by their shares in total BAU emissions and revenue in 2030.</t>
  </si>
  <si>
    <t>Figure 5. Potential revenues from carbon taxes in 2030</t>
  </si>
  <si>
    <t>Figure 6. Emissions reductions by sector under a $75 carbon tax in 2030</t>
  </si>
  <si>
    <t>Average reductions are weighted by 2030 BAU emissions.</t>
  </si>
  <si>
    <t xml:space="preserve">Source. IMF (2019a), Annex I, WBG (2019a), Annex III.  </t>
  </si>
  <si>
    <t>Reduce GHG/GDP 25% (40%) below 1990 by 2030</t>
  </si>
  <si>
    <t>Reduce GHGs 50% below 1990 by 2030</t>
  </si>
  <si>
    <t>Reduce GHGs 4% (20%) in energy, 3% (10%) in other sectors below BAU by 2030</t>
  </si>
  <si>
    <t>Reduce GHGs 10% (20%) below BAU in 2030</t>
  </si>
  <si>
    <t>Forestry target only</t>
  </si>
  <si>
    <t>Reduce GHGs 20% (45%) below BAU in 2030</t>
  </si>
  <si>
    <t>Reduce GHGs (30%) below BAU in 2030</t>
  </si>
  <si>
    <t>Reduce GHGs 11.2% (22.6%) below BAU in 2030</t>
  </si>
  <si>
    <t>Reduce GHGs 15% (45%) below BAU in 2030</t>
  </si>
  <si>
    <t>Reduce GHGs (64%) below BAU in 2030</t>
  </si>
  <si>
    <t>Reduce GHGs 20.4-25% (37.5-45.8%) below BAU in 2025</t>
  </si>
  <si>
    <t>Reduce GHGs (25%) below 2010 by 2030</t>
  </si>
  <si>
    <t>Reduce GHGs 28% below BAU in 2030</t>
  </si>
  <si>
    <t>Reduce GHG/GDP 30% (35-45%) below 2007 by 2030</t>
  </si>
  <si>
    <t>Reduce GHGs 5% (20%) below BAU in 2030</t>
  </si>
  <si>
    <t>tons CO2 per capita</t>
  </si>
  <si>
    <t>tons CO2/$1000 real GDP</t>
  </si>
  <si>
    <t>share of global CO2</t>
  </si>
  <si>
    <t>Paris Mitigation contributions (2015 NDCs)</t>
  </si>
  <si>
    <t>Table A2a. Coalition Countries : 2015 Paris Mitigation Contributions and Emissions Data</t>
  </si>
  <si>
    <t>Source: IMF &amp; WB staff calculations. Baseline prices are retail prices estimated in Coady and others (2019) and include preexisting energy taxes. BAU prices for coal and natural gas are based on regional reference prices. BAU prices for electricity and gasoline are from cross-country databases. Impacts of carbon taxes on electricity prices depend on the emission intensity of power generation. GJ = gigajoule; kWh = kilowatt-hour.</t>
  </si>
  <si>
    <t>Table A2c. CO2 emissions from alternative policies relative to $50 carbon tax, 2030</t>
  </si>
  <si>
    <t>Source. IMF (2019b) where available for Colation countries.</t>
  </si>
  <si>
    <t xml:space="preserve">Note. Policies are compared for the same CO2 price increase ($50 per ton in 2030) they impose on emissions covered by the policy. For example, the coal tax increases the price of coal by $50 times tons of CO2 per unit of coal use. </t>
  </si>
  <si>
    <t>Table A2d. Revenue from alternative policies relative to $50 carbon tax, 2030</t>
  </si>
  <si>
    <t>Source. IMF (2019b).</t>
  </si>
  <si>
    <t>Note. Policies are compared for the same CO2 price increase ($50 per ton in 2030) they impose on emissions covered by the policy. For example, the coal tax increases the price of coal by $50 times tons of CO2 per unit of coal use.</t>
  </si>
  <si>
    <t>Figure A2. Social and private costs of fuels vs. retail prices in Coalition countries, 2018</t>
  </si>
  <si>
    <t>Source. Coady and others (2019), updating for inflation.</t>
  </si>
  <si>
    <t xml:space="preserve"> The assumed carbon damage is $50 per ton of CO2 for all countries.</t>
  </si>
  <si>
    <r>
      <t>Figure 1. CO</t>
    </r>
    <r>
      <rPr>
        <b/>
        <vertAlign val="subscript"/>
        <sz val="11"/>
        <color theme="1"/>
        <rFont val="Calibri"/>
        <family val="2"/>
        <scheme val="minor"/>
      </rPr>
      <t>2</t>
    </r>
    <r>
      <rPr>
        <b/>
        <sz val="11"/>
        <color theme="1"/>
        <rFont val="Calibri"/>
        <family val="2"/>
        <scheme val="minor"/>
      </rPr>
      <t xml:space="preserve"> intensity of GDP of Coalition member countries, 2017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</si>
</sst>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_-;\-* #,##0.00_-;_-* &quot;-&quot;??_-;_-@_-"/>
    <numFmt numFmtId="165" formatCode="0.0%"/>
    <numFmt numFmtId="166" formatCode="0.0"/>
    <numFmt numFmtId="167" formatCode="_(* #,##0.0_);_(* \(#,##0.0\);_(* &quot;-&quot;??_);_(@_)"/>
    <numFmt numFmtId="168" formatCode="#,##0.0"/>
  </numFmts>
  <fonts count="25" x14ac:knownFonts="1">
    <font>
      <sz val="10"/>
      <color theme="1"/>
      <name val="Arial"/>
      <family val="2"/>
    </font>
    <font>
      <sz val="10"/>
      <color theme="1"/>
      <name val="Arial"/>
      <family val="2"/>
    </font>
    <font>
      <b/>
      <sz val="10"/>
      <color theme="1"/>
      <name val="Calibri"/>
      <family val="2"/>
      <scheme val="minor"/>
    </font>
    <font>
      <sz val="10"/>
      <color theme="1"/>
      <name val="Calibri"/>
      <family val="2"/>
      <scheme val="minor"/>
    </font>
    <font>
      <b/>
      <sz val="8"/>
      <name val="Calibri"/>
      <family val="2"/>
      <scheme val="minor"/>
    </font>
    <font>
      <sz val="8"/>
      <name val="Calibri"/>
      <family val="2"/>
      <scheme val="minor"/>
    </font>
    <font>
      <sz val="10"/>
      <name val="Arial"/>
      <family val="2"/>
    </font>
    <font>
      <sz val="11"/>
      <name val="Calibri"/>
      <family val="2"/>
    </font>
    <font>
      <b/>
      <sz val="10"/>
      <color theme="1"/>
      <name val="Arial"/>
      <family val="2"/>
    </font>
    <font>
      <sz val="11"/>
      <color theme="1"/>
      <name val="Calibri"/>
      <family val="2"/>
      <scheme val="minor"/>
    </font>
    <font>
      <sz val="10"/>
      <name val="Segoe UI"/>
      <family val="2"/>
    </font>
    <font>
      <b/>
      <sz val="10.5"/>
      <color theme="1"/>
      <name val="Segoe UI"/>
      <family val="2"/>
    </font>
    <font>
      <sz val="10.5"/>
      <name val="Segoe UI"/>
      <family val="2"/>
    </font>
    <font>
      <b/>
      <sz val="10.5"/>
      <color theme="0"/>
      <name val="Segoe UI"/>
      <family val="2"/>
    </font>
    <font>
      <b/>
      <vertAlign val="subscript"/>
      <sz val="10.5"/>
      <color theme="1"/>
      <name val="Segoe UI"/>
      <family val="2"/>
    </font>
    <font>
      <b/>
      <sz val="10"/>
      <name val="Calibri"/>
      <family val="2"/>
      <scheme val="minor"/>
    </font>
    <font>
      <sz val="10"/>
      <name val="Calibri"/>
      <family val="2"/>
      <scheme val="minor"/>
    </font>
    <font>
      <sz val="10.5"/>
      <color theme="1"/>
      <name val="Segoe UI"/>
      <family val="2"/>
    </font>
    <font>
      <sz val="10.5"/>
      <color theme="1"/>
      <name val="Calibri"/>
      <family val="2"/>
      <scheme val="minor"/>
    </font>
    <font>
      <b/>
      <sz val="10.5"/>
      <name val="Segoe UI"/>
      <family val="2"/>
    </font>
    <font>
      <sz val="10.5"/>
      <color rgb="FF000000"/>
      <name val="Segoe UI"/>
      <family val="2"/>
    </font>
    <font>
      <sz val="12"/>
      <color theme="1"/>
      <name val="Times New Roman"/>
      <family val="1"/>
    </font>
    <font>
      <sz val="10"/>
      <color theme="1"/>
      <name val="Times New Roman"/>
      <family val="1"/>
    </font>
    <font>
      <b/>
      <sz val="11"/>
      <color theme="1"/>
      <name val="Calibri"/>
      <family val="2"/>
      <scheme val="minor"/>
    </font>
    <font>
      <b/>
      <vertAlign val="subscript"/>
      <sz val="11"/>
      <color theme="1"/>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theme="0"/>
      </bottom>
      <diagonal/>
    </border>
    <border>
      <left/>
      <right/>
      <top/>
      <bottom style="thin">
        <color theme="0"/>
      </bottom>
      <diagonal/>
    </border>
    <border>
      <left/>
      <right/>
      <top style="thin">
        <color theme="0"/>
      </top>
      <bottom style="thin">
        <color indexed="64"/>
      </bottom>
      <diagonal/>
    </border>
    <border>
      <left/>
      <right/>
      <top style="thin">
        <color theme="0"/>
      </top>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0" fontId="9" fillId="0" borderId="0"/>
    <xf numFmtId="0" fontId="6" fillId="0" borderId="0"/>
    <xf numFmtId="0" fontId="6" fillId="0" borderId="0"/>
    <xf numFmtId="9" fontId="1" fillId="0" borderId="0" applyFont="0" applyFill="0" applyBorder="0" applyAlignment="0" applyProtection="0"/>
    <xf numFmtId="0" fontId="7" fillId="0" borderId="0"/>
    <xf numFmtId="43" fontId="7" fillId="0" borderId="0" applyFont="0" applyFill="0" applyBorder="0" applyAlignment="0" applyProtection="0"/>
    <xf numFmtId="0" fontId="9" fillId="0" borderId="0"/>
    <xf numFmtId="0" fontId="6" fillId="0" borderId="0"/>
  </cellStyleXfs>
  <cellXfs count="132">
    <xf numFmtId="0" fontId="0" fillId="0" borderId="0" xfId="0"/>
    <xf numFmtId="0" fontId="2" fillId="0" borderId="1" xfId="0" applyFont="1" applyBorder="1" applyAlignment="1">
      <alignment wrapText="1"/>
    </xf>
    <xf numFmtId="0" fontId="3" fillId="0" borderId="0" xfId="0" applyFont="1"/>
    <xf numFmtId="0" fontId="2" fillId="0" borderId="1" xfId="0" applyFont="1" applyBorder="1" applyAlignment="1">
      <alignment horizontal="center" vertical="center" wrapText="1"/>
    </xf>
    <xf numFmtId="43" fontId="3" fillId="0" borderId="0" xfId="1" applyFont="1"/>
    <xf numFmtId="164" fontId="3" fillId="0" borderId="0" xfId="0" applyNumberFormat="1" applyFont="1"/>
    <xf numFmtId="9" fontId="3" fillId="0" borderId="0" xfId="2" applyFont="1"/>
    <xf numFmtId="165" fontId="3" fillId="0" borderId="0" xfId="2" applyNumberFormat="1" applyFont="1"/>
    <xf numFmtId="166" fontId="3" fillId="0" borderId="0" xfId="0" applyNumberFormat="1" applyFont="1" applyAlignment="1">
      <alignment horizontal="center"/>
    </xf>
    <xf numFmtId="43" fontId="5" fillId="0" borderId="0" xfId="1" applyFont="1" applyAlignment="1">
      <alignment horizontal="center"/>
    </xf>
    <xf numFmtId="167" fontId="2" fillId="0" borderId="0" xfId="1" applyNumberFormat="1" applyFont="1"/>
    <xf numFmtId="167" fontId="3" fillId="0" borderId="0" xfId="1" applyNumberFormat="1" applyFont="1"/>
    <xf numFmtId="2" fontId="2" fillId="0" borderId="1" xfId="0" applyNumberFormat="1" applyFont="1" applyBorder="1" applyAlignment="1">
      <alignment horizontal="center" vertical="center" wrapText="1"/>
    </xf>
    <xf numFmtId="2" fontId="4" fillId="0" borderId="1" xfId="0" applyNumberFormat="1" applyFont="1" applyBorder="1" applyAlignment="1">
      <alignment horizontal="center" wrapText="1"/>
    </xf>
    <xf numFmtId="2" fontId="0" fillId="0" borderId="0" xfId="0" applyNumberFormat="1" applyAlignment="1">
      <alignment horizontal="center"/>
    </xf>
    <xf numFmtId="166" fontId="0" fillId="0" borderId="0" xfId="0" applyNumberFormat="1"/>
    <xf numFmtId="0" fontId="6" fillId="0" borderId="0" xfId="0" applyFont="1"/>
    <xf numFmtId="166" fontId="7" fillId="0" borderId="0" xfId="0" applyNumberFormat="1" applyFont="1"/>
    <xf numFmtId="0" fontId="9" fillId="0" borderId="0" xfId="3"/>
    <xf numFmtId="0" fontId="10" fillId="0" borderId="0" xfId="4" applyFont="1" applyAlignment="1">
      <alignment vertical="center"/>
    </xf>
    <xf numFmtId="2" fontId="15" fillId="0" borderId="1" xfId="0" applyNumberFormat="1" applyFont="1" applyBorder="1" applyAlignment="1">
      <alignment horizontal="center" wrapText="1"/>
    </xf>
    <xf numFmtId="43" fontId="16" fillId="0" borderId="0" xfId="1" applyFont="1" applyAlignment="1">
      <alignment horizontal="center"/>
    </xf>
    <xf numFmtId="43" fontId="15" fillId="0" borderId="0" xfId="1" applyFont="1" applyAlignment="1">
      <alignment horizontal="center"/>
    </xf>
    <xf numFmtId="0" fontId="0" fillId="0" borderId="0" xfId="0" applyFont="1"/>
    <xf numFmtId="43" fontId="3" fillId="0" borderId="0" xfId="0" applyNumberFormat="1" applyFont="1"/>
    <xf numFmtId="0" fontId="22" fillId="0" borderId="0" xfId="0" applyFont="1" applyAlignment="1">
      <alignment vertical="center"/>
    </xf>
    <xf numFmtId="0" fontId="0" fillId="0" borderId="0" xfId="0"/>
    <xf numFmtId="0" fontId="12" fillId="0" borderId="0" xfId="3" applyFont="1" applyAlignment="1">
      <alignment vertical="center"/>
    </xf>
    <xf numFmtId="0" fontId="13" fillId="0" borderId="4" xfId="3" applyFont="1" applyBorder="1" applyAlignment="1">
      <alignment horizontal="center" vertical="center"/>
    </xf>
    <xf numFmtId="0" fontId="13" fillId="0" borderId="0" xfId="3" applyFont="1" applyAlignment="1">
      <alignment horizontal="center" vertical="center"/>
    </xf>
    <xf numFmtId="0" fontId="11" fillId="0" borderId="8" xfId="3" applyFont="1" applyBorder="1" applyAlignment="1">
      <alignment horizontal="center" vertical="center" wrapText="1"/>
    </xf>
    <xf numFmtId="0" fontId="11" fillId="0" borderId="0" xfId="3" applyFont="1" applyAlignment="1">
      <alignment horizontal="center" vertical="center" wrapText="1"/>
    </xf>
    <xf numFmtId="0" fontId="13" fillId="0" borderId="3" xfId="3" applyFont="1" applyBorder="1" applyAlignment="1">
      <alignment horizontal="center" vertical="center"/>
    </xf>
    <xf numFmtId="0" fontId="11" fillId="0" borderId="3" xfId="3" applyFont="1" applyBorder="1" applyAlignment="1">
      <alignment horizontal="center" vertical="center" wrapText="1"/>
    </xf>
    <xf numFmtId="0" fontId="11" fillId="0" borderId="0" xfId="3" applyFont="1" applyAlignment="1">
      <alignment horizontal="left" vertical="center" wrapText="1"/>
    </xf>
    <xf numFmtId="0" fontId="12" fillId="0" borderId="0" xfId="3" applyFont="1" applyAlignment="1">
      <alignment horizontal="center" vertical="center"/>
    </xf>
    <xf numFmtId="168" fontId="12" fillId="0" borderId="0" xfId="3" applyNumberFormat="1" applyFont="1" applyAlignment="1">
      <alignment horizontal="center" vertical="center"/>
    </xf>
    <xf numFmtId="3" fontId="12" fillId="0" borderId="0" xfId="3" applyNumberFormat="1" applyFont="1" applyAlignment="1">
      <alignment horizontal="center" vertical="center"/>
    </xf>
    <xf numFmtId="4" fontId="12" fillId="0" borderId="0" xfId="3" applyNumberFormat="1" applyFont="1" applyAlignment="1">
      <alignment horizontal="center" vertical="center"/>
    </xf>
    <xf numFmtId="0" fontId="12" fillId="0" borderId="0" xfId="3" applyFont="1" applyAlignment="1">
      <alignment vertical="center" wrapText="1"/>
    </xf>
    <xf numFmtId="0" fontId="17" fillId="0" borderId="0" xfId="3" applyFont="1" applyAlignment="1">
      <alignment horizontal="left" vertical="center"/>
    </xf>
    <xf numFmtId="0" fontId="17" fillId="0" borderId="0" xfId="3" applyFont="1" applyAlignment="1">
      <alignment vertical="center"/>
    </xf>
    <xf numFmtId="0" fontId="12" fillId="0" borderId="3" xfId="3" applyFont="1" applyBorder="1" applyAlignment="1">
      <alignment vertical="center"/>
    </xf>
    <xf numFmtId="0" fontId="17" fillId="0" borderId="0" xfId="3" applyFont="1"/>
    <xf numFmtId="0" fontId="17" fillId="0" borderId="0" xfId="3" applyFont="1" applyAlignment="1">
      <alignment horizontal="center"/>
    </xf>
    <xf numFmtId="0" fontId="11" fillId="0" borderId="0" xfId="3" applyFont="1"/>
    <xf numFmtId="0" fontId="11" fillId="0" borderId="0" xfId="3" applyFont="1" applyAlignment="1">
      <alignment horizontal="center"/>
    </xf>
    <xf numFmtId="0" fontId="11" fillId="0" borderId="3" xfId="3" applyFont="1" applyBorder="1"/>
    <xf numFmtId="0" fontId="11" fillId="0" borderId="3" xfId="3" applyFont="1" applyBorder="1" applyAlignment="1">
      <alignment horizontal="center"/>
    </xf>
    <xf numFmtId="0" fontId="17" fillId="0" borderId="3" xfId="3" applyFont="1" applyBorder="1" applyAlignment="1">
      <alignment horizontal="center"/>
    </xf>
    <xf numFmtId="0" fontId="11" fillId="0" borderId="3" xfId="3" applyFont="1" applyBorder="1" applyAlignment="1">
      <alignment vertical="top"/>
    </xf>
    <xf numFmtId="0" fontId="11" fillId="0" borderId="3" xfId="3" applyFont="1" applyBorder="1" applyAlignment="1">
      <alignment horizontal="center" wrapText="1"/>
    </xf>
    <xf numFmtId="166" fontId="17" fillId="0" borderId="0" xfId="3" applyNumberFormat="1" applyFont="1" applyAlignment="1">
      <alignment horizontal="center"/>
    </xf>
    <xf numFmtId="0" fontId="18" fillId="0" borderId="0" xfId="3" applyFont="1"/>
    <xf numFmtId="0" fontId="17" fillId="0" borderId="3" xfId="3" applyFont="1" applyBorder="1"/>
    <xf numFmtId="166" fontId="17" fillId="0" borderId="3" xfId="3" applyNumberFormat="1" applyFont="1" applyBorder="1" applyAlignment="1">
      <alignment horizontal="center"/>
    </xf>
    <xf numFmtId="0" fontId="18" fillId="0" borderId="0" xfId="3" applyFont="1" applyAlignment="1">
      <alignment horizontal="center"/>
    </xf>
    <xf numFmtId="0" fontId="11" fillId="0" borderId="0" xfId="3" applyFont="1" applyAlignment="1">
      <alignment horizontal="center" vertical="center"/>
    </xf>
    <xf numFmtId="0" fontId="13" fillId="0" borderId="0" xfId="3" applyFont="1" applyAlignment="1">
      <alignment vertical="center"/>
    </xf>
    <xf numFmtId="0" fontId="13" fillId="0" borderId="6" xfId="3" applyFont="1" applyBorder="1" applyAlignment="1">
      <alignment horizontal="center" vertical="center" wrapText="1"/>
    </xf>
    <xf numFmtId="0" fontId="13" fillId="0" borderId="0" xfId="3" applyFont="1" applyAlignment="1">
      <alignment horizontal="center" vertical="center" wrapText="1"/>
    </xf>
    <xf numFmtId="166" fontId="12" fillId="0" borderId="0" xfId="3" applyNumberFormat="1" applyFont="1" applyAlignment="1">
      <alignment horizontal="center" vertical="center"/>
    </xf>
    <xf numFmtId="166" fontId="17" fillId="0" borderId="0" xfId="3" applyNumberFormat="1" applyFont="1" applyAlignment="1">
      <alignment horizontal="center" vertical="center"/>
    </xf>
    <xf numFmtId="0" fontId="17" fillId="0" borderId="2" xfId="0" applyFont="1" applyBorder="1"/>
    <xf numFmtId="0" fontId="11" fillId="0" borderId="2" xfId="0" applyFont="1" applyBorder="1" applyAlignment="1">
      <alignment horizontal="center" vertical="center" wrapText="1"/>
    </xf>
    <xf numFmtId="0" fontId="17" fillId="0" borderId="0" xfId="0" applyFont="1" applyAlignment="1">
      <alignment horizontal="center" vertical="center" wrapText="1"/>
    </xf>
    <xf numFmtId="0" fontId="17" fillId="0" borderId="0" xfId="0" applyFont="1" applyAlignment="1">
      <alignment vertical="center" wrapText="1"/>
    </xf>
    <xf numFmtId="0" fontId="17" fillId="0" borderId="0" xfId="0" applyFont="1"/>
    <xf numFmtId="2" fontId="17" fillId="0" borderId="0" xfId="0" applyNumberFormat="1" applyFont="1" applyAlignment="1">
      <alignment horizontal="center"/>
    </xf>
    <xf numFmtId="0" fontId="11" fillId="0" borderId="0" xfId="0" applyFont="1"/>
    <xf numFmtId="2" fontId="11" fillId="0" borderId="0" xfId="0" applyNumberFormat="1" applyFont="1" applyAlignment="1">
      <alignment horizontal="center"/>
    </xf>
    <xf numFmtId="0" fontId="17" fillId="0" borderId="3" xfId="0" applyFont="1" applyBorder="1"/>
    <xf numFmtId="1" fontId="17" fillId="0" borderId="0" xfId="0" applyNumberFormat="1" applyFont="1"/>
    <xf numFmtId="1" fontId="11" fillId="0" borderId="0" xfId="0" applyNumberFormat="1" applyFont="1" applyAlignment="1">
      <alignment horizontal="center"/>
    </xf>
    <xf numFmtId="0" fontId="12" fillId="0" borderId="0" xfId="10" applyFont="1" applyAlignment="1">
      <alignment vertical="center"/>
    </xf>
    <xf numFmtId="0" fontId="12" fillId="0" borderId="4" xfId="10" applyFont="1" applyBorder="1" applyAlignment="1">
      <alignment vertical="center"/>
    </xf>
    <xf numFmtId="0" fontId="19" fillId="0" borderId="0" xfId="10" applyFont="1" applyAlignment="1">
      <alignment horizontal="center" vertical="center" wrapText="1"/>
    </xf>
    <xf numFmtId="0" fontId="11" fillId="0" borderId="3" xfId="10" applyFont="1" applyBorder="1" applyAlignment="1">
      <alignment horizontal="left" vertical="center"/>
    </xf>
    <xf numFmtId="0" fontId="12" fillId="0" borderId="3" xfId="10" applyFont="1" applyBorder="1" applyAlignment="1">
      <alignment horizontal="center" vertical="center"/>
    </xf>
    <xf numFmtId="0" fontId="11" fillId="0" borderId="3" xfId="10" applyFont="1" applyBorder="1" applyAlignment="1">
      <alignment horizontal="center" vertical="center"/>
    </xf>
    <xf numFmtId="0" fontId="11" fillId="0" borderId="3" xfId="10" applyFont="1" applyBorder="1" applyAlignment="1">
      <alignment horizontal="center" vertical="center" wrapText="1"/>
    </xf>
    <xf numFmtId="0" fontId="11" fillId="0" borderId="0" xfId="10" applyFont="1" applyAlignment="1">
      <alignment horizontal="left" vertical="center"/>
    </xf>
    <xf numFmtId="0" fontId="12" fillId="0" borderId="0" xfId="10" applyFont="1" applyAlignment="1">
      <alignment horizontal="center" vertical="center"/>
    </xf>
    <xf numFmtId="0" fontId="11" fillId="0" borderId="0" xfId="10" applyFont="1" applyAlignment="1">
      <alignment horizontal="center" vertical="center"/>
    </xf>
    <xf numFmtId="0" fontId="11" fillId="0" borderId="0" xfId="10" applyFont="1" applyAlignment="1">
      <alignment horizontal="center" vertical="center" wrapText="1"/>
    </xf>
    <xf numFmtId="0" fontId="12" fillId="0" borderId="0" xfId="10" applyFont="1" applyAlignment="1">
      <alignment horizontal="left" vertical="center" indent="1"/>
    </xf>
    <xf numFmtId="0" fontId="17" fillId="0" borderId="0" xfId="10" applyFont="1" applyAlignment="1">
      <alignment horizontal="center" vertical="center"/>
    </xf>
    <xf numFmtId="3" fontId="12" fillId="0" borderId="0" xfId="10" applyNumberFormat="1" applyFont="1" applyAlignment="1">
      <alignment horizontal="center" vertical="center"/>
    </xf>
    <xf numFmtId="1" fontId="12" fillId="0" borderId="0" xfId="10" applyNumberFormat="1" applyFont="1" applyAlignment="1">
      <alignment horizontal="center" vertical="center"/>
    </xf>
    <xf numFmtId="0" fontId="17" fillId="0" borderId="0" xfId="10" applyFont="1" applyAlignment="1">
      <alignment horizontal="left" vertical="center" indent="1"/>
    </xf>
    <xf numFmtId="3" fontId="17" fillId="0" borderId="0" xfId="10" applyNumberFormat="1" applyFont="1" applyAlignment="1">
      <alignment horizontal="center" vertical="center"/>
    </xf>
    <xf numFmtId="1" fontId="17" fillId="0" borderId="0" xfId="10" applyNumberFormat="1" applyFont="1" applyAlignment="1">
      <alignment horizontal="center" vertical="center" wrapText="1"/>
    </xf>
    <xf numFmtId="16" fontId="17" fillId="0" borderId="0" xfId="10" quotePrefix="1" applyNumberFormat="1" applyFont="1" applyAlignment="1">
      <alignment horizontal="center" vertical="center"/>
    </xf>
    <xf numFmtId="3" fontId="17" fillId="0" borderId="0" xfId="10" quotePrefix="1" applyNumberFormat="1" applyFont="1" applyAlignment="1">
      <alignment horizontal="center" vertical="center"/>
    </xf>
    <xf numFmtId="0" fontId="12" fillId="0" borderId="0" xfId="10" applyFont="1" applyAlignment="1">
      <alignment horizontal="center" vertical="center" wrapText="1"/>
    </xf>
    <xf numFmtId="3" fontId="12" fillId="0" borderId="0" xfId="10" applyNumberFormat="1" applyFont="1" applyAlignment="1">
      <alignment horizontal="center" vertical="center" wrapText="1"/>
    </xf>
    <xf numFmtId="0" fontId="19" fillId="0" borderId="0" xfId="10" applyFont="1" applyAlignment="1">
      <alignment vertical="center"/>
    </xf>
    <xf numFmtId="0" fontId="12" fillId="0" borderId="3" xfId="10" applyFont="1" applyBorder="1" applyAlignment="1">
      <alignment horizontal="left" vertical="center" indent="1"/>
    </xf>
    <xf numFmtId="0" fontId="17" fillId="0" borderId="3" xfId="10" applyFont="1" applyBorder="1" applyAlignment="1">
      <alignment horizontal="center" vertical="center"/>
    </xf>
    <xf numFmtId="3" fontId="12" fillId="0" borderId="3" xfId="10" applyNumberFormat="1" applyFont="1" applyBorder="1" applyAlignment="1">
      <alignment horizontal="center" vertical="center"/>
    </xf>
    <xf numFmtId="1" fontId="12" fillId="0" borderId="3" xfId="10" applyNumberFormat="1" applyFont="1" applyBorder="1" applyAlignment="1">
      <alignment horizontal="center" vertical="center"/>
    </xf>
    <xf numFmtId="0" fontId="20" fillId="0" borderId="0" xfId="3" applyFont="1"/>
    <xf numFmtId="166" fontId="12" fillId="0" borderId="0" xfId="10" applyNumberFormat="1" applyFont="1" applyAlignment="1">
      <alignment horizontal="center" vertical="center"/>
    </xf>
    <xf numFmtId="0" fontId="8" fillId="0" borderId="0" xfId="0" applyFont="1"/>
    <xf numFmtId="0" fontId="2" fillId="0" borderId="1" xfId="0" applyFont="1" applyFill="1" applyBorder="1" applyAlignment="1">
      <alignment horizontal="center" vertical="center" wrapText="1"/>
    </xf>
    <xf numFmtId="43" fontId="0" fillId="0" borderId="0" xfId="1" applyFont="1"/>
    <xf numFmtId="43" fontId="17" fillId="0" borderId="0" xfId="1" applyFont="1"/>
    <xf numFmtId="4" fontId="17" fillId="0" borderId="0" xfId="3" applyNumberFormat="1" applyFont="1" applyAlignment="1">
      <alignment horizontal="center" vertical="center"/>
    </xf>
    <xf numFmtId="43" fontId="17" fillId="0" borderId="0" xfId="1" applyFont="1" applyAlignment="1">
      <alignment horizontal="center"/>
    </xf>
    <xf numFmtId="164" fontId="17" fillId="0" borderId="0" xfId="0" applyNumberFormat="1" applyFont="1"/>
    <xf numFmtId="9" fontId="17" fillId="0" borderId="0" xfId="2" applyFont="1"/>
    <xf numFmtId="166" fontId="17" fillId="0" borderId="0" xfId="0" applyNumberFormat="1" applyFont="1" applyAlignment="1">
      <alignment horizontal="center"/>
    </xf>
    <xf numFmtId="0" fontId="23" fillId="0" borderId="0" xfId="0" applyFont="1" applyAlignment="1">
      <alignment horizontal="center" vertical="center"/>
    </xf>
    <xf numFmtId="0" fontId="18" fillId="0" borderId="0" xfId="0" applyFont="1"/>
    <xf numFmtId="0" fontId="3" fillId="0" borderId="0" xfId="0" applyFont="1" applyAlignment="1">
      <alignment vertical="center"/>
    </xf>
    <xf numFmtId="0" fontId="11" fillId="0" borderId="0" xfId="9" applyFont="1" applyAlignment="1">
      <alignment horizontal="center" vertical="center"/>
    </xf>
    <xf numFmtId="0" fontId="19" fillId="0" borderId="0" xfId="10" applyFont="1" applyAlignment="1">
      <alignment horizontal="center" vertical="center"/>
    </xf>
    <xf numFmtId="0" fontId="19" fillId="0" borderId="0" xfId="10" applyFont="1" applyAlignment="1">
      <alignment horizontal="center" vertical="center" wrapText="1"/>
    </xf>
    <xf numFmtId="0" fontId="19" fillId="0" borderId="3" xfId="10" applyFont="1" applyBorder="1" applyAlignment="1">
      <alignment horizontal="center" vertical="center"/>
    </xf>
    <xf numFmtId="0" fontId="0" fillId="0" borderId="0" xfId="0" applyAlignment="1">
      <alignment horizontal="center" vertical="center" wrapText="1"/>
    </xf>
    <xf numFmtId="0" fontId="0" fillId="0" borderId="0" xfId="0" applyAlignment="1">
      <alignment horizontal="center" wrapText="1"/>
    </xf>
    <xf numFmtId="0" fontId="11" fillId="0" borderId="0" xfId="3" applyFont="1" applyAlignment="1">
      <alignment horizontal="center" vertical="center" wrapText="1"/>
    </xf>
    <xf numFmtId="0" fontId="11" fillId="0" borderId="3" xfId="3" applyFont="1" applyBorder="1" applyAlignment="1">
      <alignment horizontal="center" vertical="center" wrapText="1"/>
    </xf>
    <xf numFmtId="0" fontId="11" fillId="0" borderId="0" xfId="3" applyFont="1" applyAlignment="1">
      <alignment horizontal="center" vertical="center"/>
    </xf>
    <xf numFmtId="0" fontId="11" fillId="0" borderId="4" xfId="3" applyFont="1" applyBorder="1" applyAlignment="1">
      <alignment horizontal="left" vertical="center" wrapText="1"/>
    </xf>
    <xf numFmtId="0" fontId="11" fillId="0" borderId="0" xfId="3" applyFont="1" applyAlignment="1">
      <alignment horizontal="left" vertical="center" wrapText="1"/>
    </xf>
    <xf numFmtId="0" fontId="11" fillId="0" borderId="3" xfId="3" applyFont="1" applyBorder="1" applyAlignment="1">
      <alignment horizontal="left" vertical="center" wrapText="1"/>
    </xf>
    <xf numFmtId="0" fontId="12" fillId="0" borderId="4" xfId="3" applyFont="1" applyBorder="1" applyAlignment="1">
      <alignment horizontal="center" vertical="center"/>
    </xf>
    <xf numFmtId="0" fontId="12" fillId="0" borderId="0" xfId="3" applyFont="1" applyAlignment="1">
      <alignment horizontal="center" vertical="center"/>
    </xf>
    <xf numFmtId="0" fontId="12" fillId="0" borderId="3" xfId="3" applyFont="1" applyBorder="1" applyAlignment="1">
      <alignment horizontal="center" vertical="center"/>
    </xf>
    <xf numFmtId="0" fontId="11" fillId="0" borderId="5" xfId="3" applyFont="1" applyBorder="1" applyAlignment="1">
      <alignment horizontal="center" vertical="center"/>
    </xf>
    <xf numFmtId="0" fontId="11" fillId="0" borderId="7" xfId="3" applyFont="1" applyBorder="1" applyAlignment="1">
      <alignment horizontal="center" vertical="center" wrapText="1"/>
    </xf>
  </cellXfs>
  <cellStyles count="11">
    <cellStyle name="Comma" xfId="1" builtinId="3"/>
    <cellStyle name="Comma 2" xfId="8" xr:uid="{47DC89BA-4892-4CA9-8605-9EE1B23C9188}"/>
    <cellStyle name="Normal" xfId="0" builtinId="0"/>
    <cellStyle name="Normal 2" xfId="3" xr:uid="{CE4FBF7F-FDEA-41B2-B315-7A6E87A31778}"/>
    <cellStyle name="Normal 24" xfId="9" xr:uid="{05420937-E3A1-4705-91F4-BC32102A27A4}"/>
    <cellStyle name="Normal 3" xfId="4" xr:uid="{9BE932E9-9A86-4A99-9F11-927D4900EF3B}"/>
    <cellStyle name="Normal 3 2" xfId="5" xr:uid="{96D1DD5D-C02F-4559-99AA-23D0D4DD1984}"/>
    <cellStyle name="Normal 3 3" xfId="7" xr:uid="{AB54935F-F48C-48B1-8C07-164C41550F7E}"/>
    <cellStyle name="Normal 3 4" xfId="10" xr:uid="{D46EECE6-740C-41C9-B39F-21785F4ACFAC}"/>
    <cellStyle name="Percent" xfId="2" builtinId="5"/>
    <cellStyle name="Percent 2" xfId="6" xr:uid="{58D025D7-B588-4747-80C0-79EAD40F30F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chartUserShapes" Target="../drawings/drawing8.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 Id="rId4" Type="http://schemas.openxmlformats.org/officeDocument/2006/relationships/chartUserShapes" Target="../drawings/drawing10.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 Id="rId4" Type="http://schemas.openxmlformats.org/officeDocument/2006/relationships/chartUserShapes" Target="../drawings/drawing13.xml"/></Relationships>
</file>

<file path=xl/charts/_rels/chart9.xml.rels><?xml version="1.0" encoding="UTF-8" standalone="yes"?>
<Relationships xmlns="http://schemas.openxmlformats.org/package/2006/relationships"><Relationship Id="rId2" Type="http://schemas.openxmlformats.org/officeDocument/2006/relationships/chartUserShapes" Target="../drawings/drawing15.xml"/><Relationship Id="rId1" Type="http://schemas.openxmlformats.org/officeDocument/2006/relationships/themeOverride" Target="../theme/themeOverrid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7477108407071709"/>
          <c:y val="2.2563405840130352E-2"/>
          <c:w val="0.80784923398620267"/>
          <c:h val="0.87760695538057742"/>
        </c:manualLayout>
      </c:layout>
      <c:barChart>
        <c:barDir val="bar"/>
        <c:grouping val="stacked"/>
        <c:varyColors val="0"/>
        <c:ser>
          <c:idx val="0"/>
          <c:order val="0"/>
          <c:spPr>
            <a:solidFill>
              <a:srgbClr val="0070C0"/>
            </a:solidFill>
            <a:ln>
              <a:solidFill>
                <a:schemeClr val="tx1"/>
              </a:solidFill>
            </a:ln>
            <a:effectLst/>
          </c:spPr>
          <c:invertIfNegative val="0"/>
          <c:cat>
            <c:strRef>
              <c:f>'Figure 1'!$G$3:$G$46</c:f>
              <c:strCache>
                <c:ptCount val="44"/>
                <c:pt idx="0">
                  <c:v>Argentina</c:v>
                </c:pt>
                <c:pt idx="1">
                  <c:v>Austria</c:v>
                </c:pt>
                <c:pt idx="2">
                  <c:v>Bangladesh</c:v>
                </c:pt>
                <c:pt idx="3">
                  <c:v>Canada</c:v>
                </c:pt>
                <c:pt idx="4">
                  <c:v>Chile</c:v>
                </c:pt>
                <c:pt idx="5">
                  <c:v>Colombia</c:v>
                </c:pt>
                <c:pt idx="6">
                  <c:v>Costa Rica</c:v>
                </c:pt>
                <c:pt idx="7">
                  <c:v>Côte d'Ivoire</c:v>
                </c:pt>
                <c:pt idx="8">
                  <c:v>Cyprus</c:v>
                </c:pt>
                <c:pt idx="9">
                  <c:v>Denmark</c:v>
                </c:pt>
                <c:pt idx="10">
                  <c:v>DR</c:v>
                </c:pt>
                <c:pt idx="11">
                  <c:v>Ecuador</c:v>
                </c:pt>
                <c:pt idx="12">
                  <c:v>Ethiopia</c:v>
                </c:pt>
                <c:pt idx="13">
                  <c:v>Finland</c:v>
                </c:pt>
                <c:pt idx="14">
                  <c:v>France</c:v>
                </c:pt>
                <c:pt idx="15">
                  <c:v>Germany</c:v>
                </c:pt>
                <c:pt idx="16">
                  <c:v>Ghana</c:v>
                </c:pt>
                <c:pt idx="17">
                  <c:v>Greece</c:v>
                </c:pt>
                <c:pt idx="18">
                  <c:v>Guatemala</c:v>
                </c:pt>
                <c:pt idx="19">
                  <c:v>Iceland</c:v>
                </c:pt>
                <c:pt idx="20">
                  <c:v>Indonesia</c:v>
                </c:pt>
                <c:pt idx="21">
                  <c:v>Ireland</c:v>
                </c:pt>
                <c:pt idx="22">
                  <c:v>Italy</c:v>
                </c:pt>
                <c:pt idx="23">
                  <c:v>Jamaica</c:v>
                </c:pt>
                <c:pt idx="24">
                  <c:v>Kenya</c:v>
                </c:pt>
                <c:pt idx="25">
                  <c:v>Latvia</c:v>
                </c:pt>
                <c:pt idx="26">
                  <c:v>Lithuania</c:v>
                </c:pt>
                <c:pt idx="27">
                  <c:v>Luxembourg</c:v>
                </c:pt>
                <c:pt idx="28">
                  <c:v>Mexico</c:v>
                </c:pt>
                <c:pt idx="29">
                  <c:v>Netherlands</c:v>
                </c:pt>
                <c:pt idx="30">
                  <c:v>New Zealand</c:v>
                </c:pt>
                <c:pt idx="31">
                  <c:v>Nigeria</c:v>
                </c:pt>
                <c:pt idx="32">
                  <c:v>Norway</c:v>
                </c:pt>
                <c:pt idx="33">
                  <c:v>Panama</c:v>
                </c:pt>
                <c:pt idx="34">
                  <c:v>Paraguay</c:v>
                </c:pt>
                <c:pt idx="35">
                  <c:v>Philippines</c:v>
                </c:pt>
                <c:pt idx="36">
                  <c:v>Poland</c:v>
                </c:pt>
                <c:pt idx="37">
                  <c:v>Portugal</c:v>
                </c:pt>
                <c:pt idx="38">
                  <c:v>Spain</c:v>
                </c:pt>
                <c:pt idx="39">
                  <c:v>Sri Lanka</c:v>
                </c:pt>
                <c:pt idx="40">
                  <c:v>Sweden</c:v>
                </c:pt>
                <c:pt idx="41">
                  <c:v>Switzerland</c:v>
                </c:pt>
                <c:pt idx="42">
                  <c:v>United Kingdom</c:v>
                </c:pt>
                <c:pt idx="43">
                  <c:v>Uruguay</c:v>
                </c:pt>
              </c:strCache>
            </c:strRef>
          </c:cat>
          <c:val>
            <c:numRef>
              <c:f>'Figure 1'!$H$3:$H$46</c:f>
              <c:numCache>
                <c:formatCode>_(* #,##0.00_);_(* \(#,##0.00\);_(* "-"??_);_(@_)</c:formatCode>
                <c:ptCount val="44"/>
                <c:pt idx="0">
                  <c:v>0.28521887831918968</c:v>
                </c:pt>
                <c:pt idx="1">
                  <c:v>0.15530077252520222</c:v>
                </c:pt>
                <c:pt idx="2">
                  <c:v>0.29865333470697542</c:v>
                </c:pt>
                <c:pt idx="3">
                  <c:v>0.33201245686191083</c:v>
                </c:pt>
                <c:pt idx="4">
                  <c:v>0.3100295310327939</c:v>
                </c:pt>
                <c:pt idx="5">
                  <c:v>0.24147811710220785</c:v>
                </c:pt>
                <c:pt idx="6">
                  <c:v>0.12930765165206123</c:v>
                </c:pt>
                <c:pt idx="7">
                  <c:v>0.26837480988094614</c:v>
                </c:pt>
                <c:pt idx="8">
                  <c:v>0.28698337013835684</c:v>
                </c:pt>
                <c:pt idx="9">
                  <c:v>9.4776575942958671E-2</c:v>
                </c:pt>
                <c:pt idx="10">
                  <c:v>0.26760545440923056</c:v>
                </c:pt>
                <c:pt idx="11">
                  <c:v>0.32886512426171666</c:v>
                </c:pt>
                <c:pt idx="12">
                  <c:v>0.17241817941778334</c:v>
                </c:pt>
                <c:pt idx="13">
                  <c:v>0.1684607916414558</c:v>
                </c:pt>
                <c:pt idx="14">
                  <c:v>0.11811347088385374</c:v>
                </c:pt>
                <c:pt idx="15">
                  <c:v>0.1961500688632126</c:v>
                </c:pt>
                <c:pt idx="16">
                  <c:v>0.23364025568856184</c:v>
                </c:pt>
                <c:pt idx="17">
                  <c:v>0.31064120141724777</c:v>
                </c:pt>
                <c:pt idx="18">
                  <c:v>0.20765883364189366</c:v>
                </c:pt>
                <c:pt idx="19">
                  <c:v>8.8862370691417586E-2</c:v>
                </c:pt>
                <c:pt idx="20">
                  <c:v>0.48892956410569571</c:v>
                </c:pt>
                <c:pt idx="21">
                  <c:v>0.10656064985934233</c:v>
                </c:pt>
                <c:pt idx="22">
                  <c:v>0.16480275264866051</c:v>
                </c:pt>
                <c:pt idx="23">
                  <c:v>0.47191944764096661</c:v>
                </c:pt>
                <c:pt idx="24">
                  <c:v>0.20669944973249124</c:v>
                </c:pt>
                <c:pt idx="25">
                  <c:v>0.21880385220125789</c:v>
                </c:pt>
                <c:pt idx="26">
                  <c:v>0.22690935040402976</c:v>
                </c:pt>
                <c:pt idx="27">
                  <c:v>0.13821177280661021</c:v>
                </c:pt>
                <c:pt idx="28">
                  <c:v>0.38548837938965536</c:v>
                </c:pt>
                <c:pt idx="29">
                  <c:v>0.18663500944726027</c:v>
                </c:pt>
                <c:pt idx="30">
                  <c:v>0.16083003441911509</c:v>
                </c:pt>
                <c:pt idx="31">
                  <c:v>0.2284734948626452</c:v>
                </c:pt>
                <c:pt idx="32">
                  <c:v>8.72524636415207E-2</c:v>
                </c:pt>
                <c:pt idx="33">
                  <c:v>0.15432852739066216</c:v>
                </c:pt>
                <c:pt idx="34">
                  <c:v>0.19622879335537954</c:v>
                </c:pt>
                <c:pt idx="35">
                  <c:v>0.40331513934060331</c:v>
                </c:pt>
                <c:pt idx="36">
                  <c:v>0.58062187303630386</c:v>
                </c:pt>
                <c:pt idx="37">
                  <c:v>0.22938275036153291</c:v>
                </c:pt>
                <c:pt idx="38">
                  <c:v>0.19240946576731982</c:v>
                </c:pt>
                <c:pt idx="39">
                  <c:v>0.26249839228295818</c:v>
                </c:pt>
                <c:pt idx="40">
                  <c:v>6.9640427716471345E-2</c:v>
                </c:pt>
                <c:pt idx="41">
                  <c:v>5.4608806389139293E-2</c:v>
                </c:pt>
                <c:pt idx="42">
                  <c:v>0.13587961252498518</c:v>
                </c:pt>
                <c:pt idx="43">
                  <c:v>9.8628908742820681E-2</c:v>
                </c:pt>
              </c:numCache>
            </c:numRef>
          </c:val>
          <c:extLst>
            <c:ext xmlns:c16="http://schemas.microsoft.com/office/drawing/2014/chart" uri="{C3380CC4-5D6E-409C-BE32-E72D297353CC}">
              <c16:uniqueId val="{00000000-009A-46B0-8EFB-27E47F4D3091}"/>
            </c:ext>
          </c:extLst>
        </c:ser>
        <c:dLbls>
          <c:showLegendKey val="0"/>
          <c:showVal val="0"/>
          <c:showCatName val="0"/>
          <c:showSerName val="0"/>
          <c:showPercent val="0"/>
          <c:showBubbleSize val="0"/>
        </c:dLbls>
        <c:gapWidth val="150"/>
        <c:overlap val="100"/>
        <c:axId val="1856737008"/>
        <c:axId val="1868738320"/>
      </c:barChart>
      <c:catAx>
        <c:axId val="1856737008"/>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crossAx val="1868738320"/>
        <c:crosses val="autoZero"/>
        <c:auto val="1"/>
        <c:lblAlgn val="ctr"/>
        <c:lblOffset val="100"/>
        <c:tickLblSkip val="1"/>
        <c:noMultiLvlLbl val="0"/>
      </c:catAx>
      <c:valAx>
        <c:axId val="1868738320"/>
        <c:scaling>
          <c:orientation val="minMax"/>
          <c:max val="0.60000000000000009"/>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r>
                  <a:rPr lang="en-US" sz="800">
                    <a:solidFill>
                      <a:sysClr val="windowText" lastClr="000000"/>
                    </a:solidFill>
                  </a:rPr>
                  <a:t>tons of CO2 emissions per US$ of GDP (2017)</a:t>
                </a:r>
              </a:p>
            </c:rich>
          </c:tx>
          <c:layout>
            <c:manualLayout>
              <c:xMode val="edge"/>
              <c:yMode val="edge"/>
              <c:x val="0.33889718526563489"/>
              <c:y val="0.9306388888888889"/>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856737008"/>
        <c:crosses val="autoZero"/>
        <c:crossBetween val="between"/>
      </c:valAx>
      <c:spPr>
        <a:noFill/>
        <a:ln>
          <a:solidFill>
            <a:schemeClr val="bg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a:pPr>
      <a:endParaRPr lang="en-US"/>
    </a:p>
  </c:txPr>
  <c:printSettings>
    <c:headerFooter/>
    <c:pageMargins b="0.75" l="0.7" r="0.7" t="0.75" header="0.3" footer="0.3"/>
    <c:pageSetup/>
  </c:printSettings>
  <c:userShapes r:id="rId4"/>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Segoe UI" panose="020B0502040204020203" pitchFamily="34" charset="0"/>
              </a:defRPr>
            </a:pPr>
            <a:r>
              <a:rPr lang="en-US" sz="900" b="1">
                <a:solidFill>
                  <a:sysClr val="windowText" lastClr="000000"/>
                </a:solidFill>
              </a:rPr>
              <a:t>(b) </a:t>
            </a:r>
            <a:r>
              <a:rPr lang="pl-PL" sz="900" b="1">
                <a:solidFill>
                  <a:sysClr val="windowText" lastClr="000000"/>
                </a:solidFill>
              </a:rPr>
              <a:t>Natural Gas</a:t>
            </a:r>
            <a:r>
              <a:rPr lang="en-US" sz="900" b="1">
                <a:solidFill>
                  <a:sysClr val="windowText" lastClr="000000"/>
                </a:solidFill>
              </a:rPr>
              <a:t> (power generation) $/</a:t>
            </a:r>
            <a:r>
              <a:rPr lang="pl-PL" sz="900" b="1">
                <a:solidFill>
                  <a:sysClr val="windowText" lastClr="000000"/>
                </a:solidFill>
              </a:rPr>
              <a:t>GJ</a:t>
            </a:r>
            <a:endParaRPr lang="en-US" sz="900" b="1">
              <a:solidFill>
                <a:sysClr val="windowText" lastClr="000000"/>
              </a:solidFill>
            </a:endParaRPr>
          </a:p>
        </c:rich>
      </c:tx>
      <c:layout>
        <c:manualLayout>
          <c:xMode val="edge"/>
          <c:yMode val="edge"/>
          <c:x val="0.29736157980252464"/>
          <c:y val="0"/>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Segoe UI" panose="020B0502040204020203" pitchFamily="34" charset="0"/>
            </a:defRPr>
          </a:pPr>
          <a:endParaRPr lang="en-US"/>
        </a:p>
      </c:txPr>
    </c:title>
    <c:autoTitleDeleted val="0"/>
    <c:plotArea>
      <c:layout>
        <c:manualLayout>
          <c:layoutTarget val="inner"/>
          <c:xMode val="edge"/>
          <c:yMode val="edge"/>
          <c:x val="0.20440302721468198"/>
          <c:y val="0.10275986009561305"/>
          <c:w val="0.78450486392244345"/>
          <c:h val="0.87101417010373705"/>
        </c:manualLayout>
      </c:layout>
      <c:barChart>
        <c:barDir val="bar"/>
        <c:grouping val="stacked"/>
        <c:varyColors val="0"/>
        <c:ser>
          <c:idx val="1"/>
          <c:order val="0"/>
          <c:tx>
            <c:strRef>
              <c:f>'Figure A2(b)'!$L$3</c:f>
              <c:strCache>
                <c:ptCount val="1"/>
                <c:pt idx="0">
                  <c:v>Supply cost</c:v>
                </c:pt>
              </c:strCache>
            </c:strRef>
          </c:tx>
          <c:spPr>
            <a:solidFill>
              <a:schemeClr val="accent6">
                <a:lumMod val="50000"/>
              </a:schemeClr>
            </a:solidFill>
            <a:ln>
              <a:solidFill>
                <a:sysClr val="windowText" lastClr="000000"/>
              </a:solidFill>
            </a:ln>
            <a:effectLst/>
          </c:spPr>
          <c:invertIfNegative val="0"/>
          <c:cat>
            <c:strRef>
              <c:f>'Figure A2(b)'!$K$4:$K$38</c:f>
              <c:strCache>
                <c:ptCount val="35"/>
                <c:pt idx="0">
                  <c:v>Argentina</c:v>
                </c:pt>
                <c:pt idx="1">
                  <c:v>Austria</c:v>
                </c:pt>
                <c:pt idx="2">
                  <c:v>Bangladesh</c:v>
                </c:pt>
                <c:pt idx="3">
                  <c:v>Canada</c:v>
                </c:pt>
                <c:pt idx="4">
                  <c:v>Chile</c:v>
                </c:pt>
                <c:pt idx="5">
                  <c:v>Colombia</c:v>
                </c:pt>
                <c:pt idx="6">
                  <c:v>Côte d'Ivoire</c:v>
                </c:pt>
                <c:pt idx="7">
                  <c:v>Denmark</c:v>
                </c:pt>
                <c:pt idx="8">
                  <c:v>Dominican Republic</c:v>
                </c:pt>
                <c:pt idx="9">
                  <c:v>Ecuador</c:v>
                </c:pt>
                <c:pt idx="10">
                  <c:v>Equatorial Guinea</c:v>
                </c:pt>
                <c:pt idx="11">
                  <c:v>Finland</c:v>
                </c:pt>
                <c:pt idx="12">
                  <c:v>France</c:v>
                </c:pt>
                <c:pt idx="13">
                  <c:v>Germany</c:v>
                </c:pt>
                <c:pt idx="14">
                  <c:v>Ghana</c:v>
                </c:pt>
                <c:pt idx="15">
                  <c:v>Greece</c:v>
                </c:pt>
                <c:pt idx="16">
                  <c:v>Indonesia</c:v>
                </c:pt>
                <c:pt idx="17">
                  <c:v>Ireland</c:v>
                </c:pt>
                <c:pt idx="18">
                  <c:v>Italy</c:v>
                </c:pt>
                <c:pt idx="19">
                  <c:v>Latvia</c:v>
                </c:pt>
                <c:pt idx="20">
                  <c:v>Lithuania</c:v>
                </c:pt>
                <c:pt idx="21">
                  <c:v>Luxembourg</c:v>
                </c:pt>
                <c:pt idx="22">
                  <c:v>Mexico</c:v>
                </c:pt>
                <c:pt idx="23">
                  <c:v>Netherlands</c:v>
                </c:pt>
                <c:pt idx="24">
                  <c:v>New Zealand</c:v>
                </c:pt>
                <c:pt idx="25">
                  <c:v>Nigeria</c:v>
                </c:pt>
                <c:pt idx="26">
                  <c:v>Norway</c:v>
                </c:pt>
                <c:pt idx="27">
                  <c:v>Philippines</c:v>
                </c:pt>
                <c:pt idx="28">
                  <c:v>Poland</c:v>
                </c:pt>
                <c:pt idx="29">
                  <c:v>Portugal</c:v>
                </c:pt>
                <c:pt idx="30">
                  <c:v>Spain</c:v>
                </c:pt>
                <c:pt idx="31">
                  <c:v>Sweden</c:v>
                </c:pt>
                <c:pt idx="32">
                  <c:v>Switzerland</c:v>
                </c:pt>
                <c:pt idx="33">
                  <c:v>United Kingdom</c:v>
                </c:pt>
                <c:pt idx="34">
                  <c:v>Uruguay</c:v>
                </c:pt>
              </c:strCache>
            </c:strRef>
          </c:cat>
          <c:val>
            <c:numRef>
              <c:f>'Figure A2(b)'!$L$4:$L$38</c:f>
              <c:numCache>
                <c:formatCode>_(* #,##0.00_);_(* \(#,##0.00\);_(* "-"??_);_(@_)</c:formatCode>
                <c:ptCount val="35"/>
                <c:pt idx="0">
                  <c:v>3.5442910194396973</c:v>
                </c:pt>
                <c:pt idx="1">
                  <c:v>10.299698829650879</c:v>
                </c:pt>
                <c:pt idx="2">
                  <c:v>16.799814224243164</c:v>
                </c:pt>
                <c:pt idx="3">
                  <c:v>3.2572879791259766</c:v>
                </c:pt>
                <c:pt idx="4">
                  <c:v>4.2605128288269043</c:v>
                </c:pt>
                <c:pt idx="5">
                  <c:v>3.7685239315032959</c:v>
                </c:pt>
                <c:pt idx="6">
                  <c:v>9.0283317565917969</c:v>
                </c:pt>
                <c:pt idx="7">
                  <c:v>9.4095706939697266</c:v>
                </c:pt>
                <c:pt idx="8">
                  <c:v>4.3328046798706055</c:v>
                </c:pt>
                <c:pt idx="9">
                  <c:v>3.3456723690032959</c:v>
                </c:pt>
                <c:pt idx="10">
                  <c:v>10.166268348693848</c:v>
                </c:pt>
                <c:pt idx="11">
                  <c:v>10.193018913269043</c:v>
                </c:pt>
                <c:pt idx="12">
                  <c:v>9.0738964080810547</c:v>
                </c:pt>
                <c:pt idx="13">
                  <c:v>9.5346269607543945</c:v>
                </c:pt>
                <c:pt idx="14">
                  <c:v>13.926521301269531</c:v>
                </c:pt>
                <c:pt idx="15">
                  <c:v>10.281159400939941</c:v>
                </c:pt>
                <c:pt idx="16">
                  <c:v>15.163141250610352</c:v>
                </c:pt>
                <c:pt idx="17">
                  <c:v>9.3301706314086914</c:v>
                </c:pt>
                <c:pt idx="18">
                  <c:v>10.193940162658691</c:v>
                </c:pt>
                <c:pt idx="19">
                  <c:v>9.7224130630493164</c:v>
                </c:pt>
                <c:pt idx="20">
                  <c:v>9.9527482986450195</c:v>
                </c:pt>
                <c:pt idx="21">
                  <c:v>11.086297988891602</c:v>
                </c:pt>
                <c:pt idx="22">
                  <c:v>4.0023932456970215</c:v>
                </c:pt>
                <c:pt idx="23">
                  <c:v>10.988871574401855</c:v>
                </c:pt>
                <c:pt idx="24">
                  <c:v>17.041770935058594</c:v>
                </c:pt>
                <c:pt idx="25">
                  <c:v>4.361198902130127</c:v>
                </c:pt>
                <c:pt idx="26">
                  <c:v>6.7505650520324707</c:v>
                </c:pt>
                <c:pt idx="27">
                  <c:v>12.236764907836914</c:v>
                </c:pt>
                <c:pt idx="28">
                  <c:v>10.66179084777832</c:v>
                </c:pt>
                <c:pt idx="29">
                  <c:v>9.6249685287475586</c:v>
                </c:pt>
                <c:pt idx="30">
                  <c:v>9.7918586730957031</c:v>
                </c:pt>
                <c:pt idx="31">
                  <c:v>9.5655460357666016</c:v>
                </c:pt>
                <c:pt idx="32">
                  <c:v>9.4319343566894531</c:v>
                </c:pt>
                <c:pt idx="33">
                  <c:v>9.2379846572875977</c:v>
                </c:pt>
                <c:pt idx="34">
                  <c:v>3.6536061763763428</c:v>
                </c:pt>
              </c:numCache>
            </c:numRef>
          </c:val>
          <c:extLst>
            <c:ext xmlns:c16="http://schemas.microsoft.com/office/drawing/2014/chart" uri="{C3380CC4-5D6E-409C-BE32-E72D297353CC}">
              <c16:uniqueId val="{00000000-6EAD-4030-9E3D-1994C1FD127A}"/>
            </c:ext>
          </c:extLst>
        </c:ser>
        <c:ser>
          <c:idx val="3"/>
          <c:order val="1"/>
          <c:tx>
            <c:strRef>
              <c:f>'Figure A2(b)'!$M$3</c:f>
              <c:strCache>
                <c:ptCount val="1"/>
                <c:pt idx="0">
                  <c:v>Global warming</c:v>
                </c:pt>
              </c:strCache>
            </c:strRef>
          </c:tx>
          <c:spPr>
            <a:solidFill>
              <a:srgbClr val="FF0000"/>
            </a:solidFill>
            <a:ln>
              <a:solidFill>
                <a:sysClr val="windowText" lastClr="000000"/>
              </a:solidFill>
            </a:ln>
            <a:effectLst/>
          </c:spPr>
          <c:invertIfNegative val="0"/>
          <c:cat>
            <c:strRef>
              <c:f>'Figure A2(b)'!$K$4:$K$38</c:f>
              <c:strCache>
                <c:ptCount val="35"/>
                <c:pt idx="0">
                  <c:v>Argentina</c:v>
                </c:pt>
                <c:pt idx="1">
                  <c:v>Austria</c:v>
                </c:pt>
                <c:pt idx="2">
                  <c:v>Bangladesh</c:v>
                </c:pt>
                <c:pt idx="3">
                  <c:v>Canada</c:v>
                </c:pt>
                <c:pt idx="4">
                  <c:v>Chile</c:v>
                </c:pt>
                <c:pt idx="5">
                  <c:v>Colombia</c:v>
                </c:pt>
                <c:pt idx="6">
                  <c:v>Côte d'Ivoire</c:v>
                </c:pt>
                <c:pt idx="7">
                  <c:v>Denmark</c:v>
                </c:pt>
                <c:pt idx="8">
                  <c:v>Dominican Republic</c:v>
                </c:pt>
                <c:pt idx="9">
                  <c:v>Ecuador</c:v>
                </c:pt>
                <c:pt idx="10">
                  <c:v>Equatorial Guinea</c:v>
                </c:pt>
                <c:pt idx="11">
                  <c:v>Finland</c:v>
                </c:pt>
                <c:pt idx="12">
                  <c:v>France</c:v>
                </c:pt>
                <c:pt idx="13">
                  <c:v>Germany</c:v>
                </c:pt>
                <c:pt idx="14">
                  <c:v>Ghana</c:v>
                </c:pt>
                <c:pt idx="15">
                  <c:v>Greece</c:v>
                </c:pt>
                <c:pt idx="16">
                  <c:v>Indonesia</c:v>
                </c:pt>
                <c:pt idx="17">
                  <c:v>Ireland</c:v>
                </c:pt>
                <c:pt idx="18">
                  <c:v>Italy</c:v>
                </c:pt>
                <c:pt idx="19">
                  <c:v>Latvia</c:v>
                </c:pt>
                <c:pt idx="20">
                  <c:v>Lithuania</c:v>
                </c:pt>
                <c:pt idx="21">
                  <c:v>Luxembourg</c:v>
                </c:pt>
                <c:pt idx="22">
                  <c:v>Mexico</c:v>
                </c:pt>
                <c:pt idx="23">
                  <c:v>Netherlands</c:v>
                </c:pt>
                <c:pt idx="24">
                  <c:v>New Zealand</c:v>
                </c:pt>
                <c:pt idx="25">
                  <c:v>Nigeria</c:v>
                </c:pt>
                <c:pt idx="26">
                  <c:v>Norway</c:v>
                </c:pt>
                <c:pt idx="27">
                  <c:v>Philippines</c:v>
                </c:pt>
                <c:pt idx="28">
                  <c:v>Poland</c:v>
                </c:pt>
                <c:pt idx="29">
                  <c:v>Portugal</c:v>
                </c:pt>
                <c:pt idx="30">
                  <c:v>Spain</c:v>
                </c:pt>
                <c:pt idx="31">
                  <c:v>Sweden</c:v>
                </c:pt>
                <c:pt idx="32">
                  <c:v>Switzerland</c:v>
                </c:pt>
                <c:pt idx="33">
                  <c:v>United Kingdom</c:v>
                </c:pt>
                <c:pt idx="34">
                  <c:v>Uruguay</c:v>
                </c:pt>
              </c:strCache>
            </c:strRef>
          </c:cat>
          <c:val>
            <c:numRef>
              <c:f>'Figure A2(b)'!$M$4:$M$38</c:f>
              <c:numCache>
                <c:formatCode>_(* #,##0.00_);_(* \(#,##0.00\);_(* "-"??_);_(@_)</c:formatCode>
                <c:ptCount val="35"/>
                <c:pt idx="0">
                  <c:v>2.9783025914760675</c:v>
                </c:pt>
                <c:pt idx="1">
                  <c:v>2.9783024805256528</c:v>
                </c:pt>
                <c:pt idx="2">
                  <c:v>2.9783025027157355</c:v>
                </c:pt>
                <c:pt idx="3">
                  <c:v>2.9783024805256528</c:v>
                </c:pt>
                <c:pt idx="4">
                  <c:v>2.9783024139554044</c:v>
                </c:pt>
                <c:pt idx="5">
                  <c:v>2.9783024583355702</c:v>
                </c:pt>
                <c:pt idx="6">
                  <c:v>2.9783024139554044</c:v>
                </c:pt>
                <c:pt idx="7">
                  <c:v>2.9783025027157355</c:v>
                </c:pt>
                <c:pt idx="8">
                  <c:v>2.9783024139554044</c:v>
                </c:pt>
                <c:pt idx="9">
                  <c:v>2.9783025027157355</c:v>
                </c:pt>
                <c:pt idx="10">
                  <c:v>2.9783024583355702</c:v>
                </c:pt>
                <c:pt idx="11">
                  <c:v>2.9783025360008604</c:v>
                </c:pt>
                <c:pt idx="12">
                  <c:v>3.0423520755713933</c:v>
                </c:pt>
                <c:pt idx="13">
                  <c:v>2.9783025360008599</c:v>
                </c:pt>
                <c:pt idx="14">
                  <c:v>2.9783025027157355</c:v>
                </c:pt>
                <c:pt idx="15">
                  <c:v>2.978302591476067</c:v>
                </c:pt>
                <c:pt idx="16">
                  <c:v>2.9783025027157355</c:v>
                </c:pt>
                <c:pt idx="17">
                  <c:v>2.9783025027157355</c:v>
                </c:pt>
                <c:pt idx="18">
                  <c:v>2.9783024583355702</c:v>
                </c:pt>
                <c:pt idx="19">
                  <c:v>2.9783025027157355</c:v>
                </c:pt>
                <c:pt idx="20">
                  <c:v>2.9783025027157355</c:v>
                </c:pt>
                <c:pt idx="21">
                  <c:v>2.9783025027157355</c:v>
                </c:pt>
                <c:pt idx="22">
                  <c:v>2.9783025027157364</c:v>
                </c:pt>
                <c:pt idx="23">
                  <c:v>2.9783025027157355</c:v>
                </c:pt>
                <c:pt idx="24">
                  <c:v>2.9783025027157364</c:v>
                </c:pt>
                <c:pt idx="25">
                  <c:v>2.978302591476067</c:v>
                </c:pt>
                <c:pt idx="26">
                  <c:v>2.9783024139554044</c:v>
                </c:pt>
                <c:pt idx="27">
                  <c:v>2.9783024583355697</c:v>
                </c:pt>
                <c:pt idx="28">
                  <c:v>2.9783025027157355</c:v>
                </c:pt>
                <c:pt idx="29">
                  <c:v>2.9783025470959017</c:v>
                </c:pt>
                <c:pt idx="30">
                  <c:v>2.9783024139554044</c:v>
                </c:pt>
                <c:pt idx="31">
                  <c:v>2.9783025027157355</c:v>
                </c:pt>
                <c:pt idx="32">
                  <c:v>2.978302591476067</c:v>
                </c:pt>
                <c:pt idx="33">
                  <c:v>2.9783024139554044</c:v>
                </c:pt>
                <c:pt idx="34">
                  <c:v>2.9783025138107768</c:v>
                </c:pt>
              </c:numCache>
            </c:numRef>
          </c:val>
          <c:extLst>
            <c:ext xmlns:c16="http://schemas.microsoft.com/office/drawing/2014/chart" uri="{C3380CC4-5D6E-409C-BE32-E72D297353CC}">
              <c16:uniqueId val="{00000001-6EAD-4030-9E3D-1994C1FD127A}"/>
            </c:ext>
          </c:extLst>
        </c:ser>
        <c:ser>
          <c:idx val="4"/>
          <c:order val="2"/>
          <c:tx>
            <c:strRef>
              <c:f>'Figure A2(b)'!$N$3</c:f>
              <c:strCache>
                <c:ptCount val="1"/>
                <c:pt idx="0">
                  <c:v>Local pollution</c:v>
                </c:pt>
              </c:strCache>
            </c:strRef>
          </c:tx>
          <c:spPr>
            <a:solidFill>
              <a:schemeClr val="tx1"/>
            </a:solidFill>
            <a:ln>
              <a:solidFill>
                <a:sysClr val="windowText" lastClr="000000"/>
              </a:solidFill>
            </a:ln>
            <a:effectLst/>
          </c:spPr>
          <c:invertIfNegative val="0"/>
          <c:cat>
            <c:strRef>
              <c:f>'Figure A2(b)'!$K$4:$K$38</c:f>
              <c:strCache>
                <c:ptCount val="35"/>
                <c:pt idx="0">
                  <c:v>Argentina</c:v>
                </c:pt>
                <c:pt idx="1">
                  <c:v>Austria</c:v>
                </c:pt>
                <c:pt idx="2">
                  <c:v>Bangladesh</c:v>
                </c:pt>
                <c:pt idx="3">
                  <c:v>Canada</c:v>
                </c:pt>
                <c:pt idx="4">
                  <c:v>Chile</c:v>
                </c:pt>
                <c:pt idx="5">
                  <c:v>Colombia</c:v>
                </c:pt>
                <c:pt idx="6">
                  <c:v>Côte d'Ivoire</c:v>
                </c:pt>
                <c:pt idx="7">
                  <c:v>Denmark</c:v>
                </c:pt>
                <c:pt idx="8">
                  <c:v>Dominican Republic</c:v>
                </c:pt>
                <c:pt idx="9">
                  <c:v>Ecuador</c:v>
                </c:pt>
                <c:pt idx="10">
                  <c:v>Equatorial Guinea</c:v>
                </c:pt>
                <c:pt idx="11">
                  <c:v>Finland</c:v>
                </c:pt>
                <c:pt idx="12">
                  <c:v>France</c:v>
                </c:pt>
                <c:pt idx="13">
                  <c:v>Germany</c:v>
                </c:pt>
                <c:pt idx="14">
                  <c:v>Ghana</c:v>
                </c:pt>
                <c:pt idx="15">
                  <c:v>Greece</c:v>
                </c:pt>
                <c:pt idx="16">
                  <c:v>Indonesia</c:v>
                </c:pt>
                <c:pt idx="17">
                  <c:v>Ireland</c:v>
                </c:pt>
                <c:pt idx="18">
                  <c:v>Italy</c:v>
                </c:pt>
                <c:pt idx="19">
                  <c:v>Latvia</c:v>
                </c:pt>
                <c:pt idx="20">
                  <c:v>Lithuania</c:v>
                </c:pt>
                <c:pt idx="21">
                  <c:v>Luxembourg</c:v>
                </c:pt>
                <c:pt idx="22">
                  <c:v>Mexico</c:v>
                </c:pt>
                <c:pt idx="23">
                  <c:v>Netherlands</c:v>
                </c:pt>
                <c:pt idx="24">
                  <c:v>New Zealand</c:v>
                </c:pt>
                <c:pt idx="25">
                  <c:v>Nigeria</c:v>
                </c:pt>
                <c:pt idx="26">
                  <c:v>Norway</c:v>
                </c:pt>
                <c:pt idx="27">
                  <c:v>Philippines</c:v>
                </c:pt>
                <c:pt idx="28">
                  <c:v>Poland</c:v>
                </c:pt>
                <c:pt idx="29">
                  <c:v>Portugal</c:v>
                </c:pt>
                <c:pt idx="30">
                  <c:v>Spain</c:v>
                </c:pt>
                <c:pt idx="31">
                  <c:v>Sweden</c:v>
                </c:pt>
                <c:pt idx="32">
                  <c:v>Switzerland</c:v>
                </c:pt>
                <c:pt idx="33">
                  <c:v>United Kingdom</c:v>
                </c:pt>
                <c:pt idx="34">
                  <c:v>Uruguay</c:v>
                </c:pt>
              </c:strCache>
            </c:strRef>
          </c:cat>
          <c:val>
            <c:numRef>
              <c:f>'Figure A2(b)'!$N$4:$N$38</c:f>
              <c:numCache>
                <c:formatCode>_(* #,##0.00_);_(* \(#,##0.00\);_(* "-"??_);_(@_)</c:formatCode>
                <c:ptCount val="35"/>
                <c:pt idx="0">
                  <c:v>0.15542211662345973</c:v>
                </c:pt>
                <c:pt idx="1">
                  <c:v>0.30391167810657521</c:v>
                </c:pt>
                <c:pt idx="2">
                  <c:v>0.27921256685072759</c:v>
                </c:pt>
                <c:pt idx="3">
                  <c:v>0.28260233500191245</c:v>
                </c:pt>
                <c:pt idx="4">
                  <c:v>9.6395599817979474E-2</c:v>
                </c:pt>
                <c:pt idx="5">
                  <c:v>0.14974225057294061</c:v>
                </c:pt>
                <c:pt idx="6">
                  <c:v>1.7872076677503734E-2</c:v>
                </c:pt>
                <c:pt idx="7">
                  <c:v>1.8253211993145246</c:v>
                </c:pt>
                <c:pt idx="8">
                  <c:v>0.16072789991355163</c:v>
                </c:pt>
                <c:pt idx="9">
                  <c:v>4.9615007874066676E-2</c:v>
                </c:pt>
                <c:pt idx="10">
                  <c:v>9.5275185640827341E-3</c:v>
                </c:pt>
                <c:pt idx="11">
                  <c:v>0.18984584131777793</c:v>
                </c:pt>
                <c:pt idx="12">
                  <c:v>0.34205570244190664</c:v>
                </c:pt>
                <c:pt idx="13">
                  <c:v>0.33745517857246787</c:v>
                </c:pt>
                <c:pt idx="14">
                  <c:v>2.0888499234966489E-2</c:v>
                </c:pt>
                <c:pt idx="15">
                  <c:v>0.40288657886142393</c:v>
                </c:pt>
                <c:pt idx="16">
                  <c:v>0.23206558748319386</c:v>
                </c:pt>
                <c:pt idx="17">
                  <c:v>0.30961616770416189</c:v>
                </c:pt>
                <c:pt idx="18">
                  <c:v>0.3079097344853704</c:v>
                </c:pt>
                <c:pt idx="19">
                  <c:v>1.9799488207569789</c:v>
                </c:pt>
                <c:pt idx="20">
                  <c:v>2.7681273674160849</c:v>
                </c:pt>
                <c:pt idx="21">
                  <c:v>1.4055261019644023</c:v>
                </c:pt>
                <c:pt idx="22">
                  <c:v>0.14782618355926394</c:v>
                </c:pt>
                <c:pt idx="23">
                  <c:v>0.362127449399539</c:v>
                </c:pt>
                <c:pt idx="24">
                  <c:v>4.7174972975441258E-2</c:v>
                </c:pt>
                <c:pt idx="25">
                  <c:v>1.850022282540114E-2</c:v>
                </c:pt>
                <c:pt idx="26">
                  <c:v>0.43044308429668932</c:v>
                </c:pt>
                <c:pt idx="27">
                  <c:v>0.20238139599585997</c:v>
                </c:pt>
                <c:pt idx="28">
                  <c:v>1.9158625272792025</c:v>
                </c:pt>
                <c:pt idx="29">
                  <c:v>0.18717178735536985</c:v>
                </c:pt>
                <c:pt idx="30">
                  <c:v>0.59657732980808487</c:v>
                </c:pt>
                <c:pt idx="31">
                  <c:v>1.1222410971718144</c:v>
                </c:pt>
                <c:pt idx="32">
                  <c:v>1.7241218291831879</c:v>
                </c:pt>
                <c:pt idx="33">
                  <c:v>0.61091163821389005</c:v>
                </c:pt>
                <c:pt idx="34">
                  <c:v>5.9573662594101059E-2</c:v>
                </c:pt>
              </c:numCache>
            </c:numRef>
          </c:val>
          <c:extLst>
            <c:ext xmlns:c16="http://schemas.microsoft.com/office/drawing/2014/chart" uri="{C3380CC4-5D6E-409C-BE32-E72D297353CC}">
              <c16:uniqueId val="{00000002-6EAD-4030-9E3D-1994C1FD127A}"/>
            </c:ext>
          </c:extLst>
        </c:ser>
        <c:dLbls>
          <c:showLegendKey val="0"/>
          <c:showVal val="0"/>
          <c:showCatName val="0"/>
          <c:showSerName val="0"/>
          <c:showPercent val="0"/>
          <c:showBubbleSize val="0"/>
        </c:dLbls>
        <c:gapWidth val="150"/>
        <c:overlap val="100"/>
        <c:axId val="714403455"/>
        <c:axId val="740746975"/>
        <c:extLst>
          <c:ext xmlns:c15="http://schemas.microsoft.com/office/drawing/2012/chart" uri="{02D57815-91ED-43cb-92C2-25804820EDAC}">
            <c15:filteredBarSeries>
              <c15:ser>
                <c:idx val="2"/>
                <c:order val="4"/>
                <c:tx>
                  <c:strRef>
                    <c:extLst>
                      <c:ext uri="{02D57815-91ED-43cb-92C2-25804820EDAC}">
                        <c15:formulaRef>
                          <c15:sqref>'Figure A2(b)'!$O$3</c15:sqref>
                        </c15:formulaRef>
                      </c:ext>
                    </c:extLst>
                    <c:strCache>
                      <c:ptCount val="1"/>
                      <c:pt idx="0">
                        <c:v>VAT</c:v>
                      </c:pt>
                    </c:strCache>
                  </c:strRef>
                </c:tx>
                <c:spPr>
                  <a:solidFill>
                    <a:schemeClr val="accent4"/>
                  </a:solidFill>
                  <a:ln>
                    <a:noFill/>
                  </a:ln>
                  <a:effectLst/>
                </c:spPr>
                <c:invertIfNegative val="0"/>
                <c:cat>
                  <c:strRef>
                    <c:extLst>
                      <c:ext uri="{02D57815-91ED-43cb-92C2-25804820EDAC}">
                        <c15:formulaRef>
                          <c15:sqref>'Figure A2(b)'!$K$4:$K$38</c15:sqref>
                        </c15:formulaRef>
                      </c:ext>
                    </c:extLst>
                    <c:strCache>
                      <c:ptCount val="35"/>
                      <c:pt idx="0">
                        <c:v>Argentina</c:v>
                      </c:pt>
                      <c:pt idx="1">
                        <c:v>Austria</c:v>
                      </c:pt>
                      <c:pt idx="2">
                        <c:v>Bangladesh</c:v>
                      </c:pt>
                      <c:pt idx="3">
                        <c:v>Canada</c:v>
                      </c:pt>
                      <c:pt idx="4">
                        <c:v>Chile</c:v>
                      </c:pt>
                      <c:pt idx="5">
                        <c:v>Colombia</c:v>
                      </c:pt>
                      <c:pt idx="6">
                        <c:v>Côte d'Ivoire</c:v>
                      </c:pt>
                      <c:pt idx="7">
                        <c:v>Denmark</c:v>
                      </c:pt>
                      <c:pt idx="8">
                        <c:v>Dominican Republic</c:v>
                      </c:pt>
                      <c:pt idx="9">
                        <c:v>Ecuador</c:v>
                      </c:pt>
                      <c:pt idx="10">
                        <c:v>Equatorial Guinea</c:v>
                      </c:pt>
                      <c:pt idx="11">
                        <c:v>Finland</c:v>
                      </c:pt>
                      <c:pt idx="12">
                        <c:v>France</c:v>
                      </c:pt>
                      <c:pt idx="13">
                        <c:v>Germany</c:v>
                      </c:pt>
                      <c:pt idx="14">
                        <c:v>Ghana</c:v>
                      </c:pt>
                      <c:pt idx="15">
                        <c:v>Greece</c:v>
                      </c:pt>
                      <c:pt idx="16">
                        <c:v>Indonesia</c:v>
                      </c:pt>
                      <c:pt idx="17">
                        <c:v>Ireland</c:v>
                      </c:pt>
                      <c:pt idx="18">
                        <c:v>Italy</c:v>
                      </c:pt>
                      <c:pt idx="19">
                        <c:v>Latvia</c:v>
                      </c:pt>
                      <c:pt idx="20">
                        <c:v>Lithuania</c:v>
                      </c:pt>
                      <c:pt idx="21">
                        <c:v>Luxembourg</c:v>
                      </c:pt>
                      <c:pt idx="22">
                        <c:v>Mexico</c:v>
                      </c:pt>
                      <c:pt idx="23">
                        <c:v>Netherlands</c:v>
                      </c:pt>
                      <c:pt idx="24">
                        <c:v>New Zealand</c:v>
                      </c:pt>
                      <c:pt idx="25">
                        <c:v>Nigeria</c:v>
                      </c:pt>
                      <c:pt idx="26">
                        <c:v>Norway</c:v>
                      </c:pt>
                      <c:pt idx="27">
                        <c:v>Philippines</c:v>
                      </c:pt>
                      <c:pt idx="28">
                        <c:v>Poland</c:v>
                      </c:pt>
                      <c:pt idx="29">
                        <c:v>Portugal</c:v>
                      </c:pt>
                      <c:pt idx="30">
                        <c:v>Spain</c:v>
                      </c:pt>
                      <c:pt idx="31">
                        <c:v>Sweden</c:v>
                      </c:pt>
                      <c:pt idx="32">
                        <c:v>Switzerland</c:v>
                      </c:pt>
                      <c:pt idx="33">
                        <c:v>United Kingdom</c:v>
                      </c:pt>
                      <c:pt idx="34">
                        <c:v>Uruguay</c:v>
                      </c:pt>
                    </c:strCache>
                  </c:strRef>
                </c:cat>
                <c:val>
                  <c:numRef>
                    <c:extLst>
                      <c:ext uri="{02D57815-91ED-43cb-92C2-25804820EDAC}">
                        <c15:formulaRef>
                          <c15:sqref>'Figure A2(b)'!$O$4:$O$38</c15:sqref>
                        </c15:formulaRef>
                      </c:ext>
                    </c:extLst>
                    <c:numCache>
                      <c:formatCode>_(* #,##0.00_);_(* \(#,##0.00\);_(* "-"??_);_(@_)</c:formatCode>
                      <c:ptCount val="35"/>
                      <c:pt idx="0">
                        <c:v>1.4023833027832362</c:v>
                      </c:pt>
                      <c:pt idx="1">
                        <c:v>2.716382597656624</c:v>
                      </c:pt>
                      <c:pt idx="2">
                        <c:v>3.0085993940714424</c:v>
                      </c:pt>
                      <c:pt idx="3">
                        <c:v>0.32590963973267773</c:v>
                      </c:pt>
                      <c:pt idx="4">
                        <c:v>1.3936900600940554</c:v>
                      </c:pt>
                      <c:pt idx="5">
                        <c:v>1.1034509824658896</c:v>
                      </c:pt>
                      <c:pt idx="6">
                        <c:v>2.1644111245004467</c:v>
                      </c:pt>
                      <c:pt idx="7">
                        <c:v>3.5532985989999961</c:v>
                      </c:pt>
                      <c:pt idx="8">
                        <c:v>1.1954935989983291</c:v>
                      </c:pt>
                      <c:pt idx="9">
                        <c:v>0.76483078555117157</c:v>
                      </c:pt>
                      <c:pt idx="10">
                        <c:v>1.9731147488390253</c:v>
                      </c:pt>
                      <c:pt idx="11">
                        <c:v>3.0730684768351662</c:v>
                      </c:pt>
                      <c:pt idx="12">
                        <c:v>2.4418276679991511</c:v>
                      </c:pt>
                      <c:pt idx="13">
                        <c:v>2.4415730883122677</c:v>
                      </c:pt>
                      <c:pt idx="14">
                        <c:v>2.1157140379025279</c:v>
                      </c:pt>
                      <c:pt idx="15">
                        <c:v>3.1423401713938102</c:v>
                      </c:pt>
                      <c:pt idx="16">
                        <c:v>1.8373509340809271</c:v>
                      </c:pt>
                      <c:pt idx="17">
                        <c:v>2.6497987533840028</c:v>
                      </c:pt>
                      <c:pt idx="18">
                        <c:v>2.8308319946507225</c:v>
                      </c:pt>
                      <c:pt idx="19">
                        <c:v>3.2297461650348485</c:v>
                      </c:pt>
                      <c:pt idx="20">
                        <c:v>3.2968274154431363</c:v>
                      </c:pt>
                      <c:pt idx="21">
                        <c:v>2.3205189890357616</c:v>
                      </c:pt>
                      <c:pt idx="22">
                        <c:v>1.1405635091155233</c:v>
                      </c:pt>
                      <c:pt idx="23">
                        <c:v>2.7225672900382545</c:v>
                      </c:pt>
                      <c:pt idx="24">
                        <c:v>3.0100872616124654</c:v>
                      </c:pt>
                      <c:pt idx="25">
                        <c:v>0.36790008582157885</c:v>
                      </c:pt>
                      <c:pt idx="26">
                        <c:v>2.5398276375711415</c:v>
                      </c:pt>
                      <c:pt idx="27">
                        <c:v>1.850093851460203</c:v>
                      </c:pt>
                      <c:pt idx="28">
                        <c:v>3.5778698518878507</c:v>
                      </c:pt>
                      <c:pt idx="29">
                        <c:v>2.9418018585357313</c:v>
                      </c:pt>
                      <c:pt idx="30">
                        <c:v>2.4060129150346548</c:v>
                      </c:pt>
                      <c:pt idx="31">
                        <c:v>3.4165224089135382</c:v>
                      </c:pt>
                      <c:pt idx="32">
                        <c:v>1.1307487021878977</c:v>
                      </c:pt>
                      <c:pt idx="33">
                        <c:v>2.5654397418913781</c:v>
                      </c:pt>
                      <c:pt idx="34">
                        <c:v>1.4721261176118698</c:v>
                      </c:pt>
                    </c:numCache>
                  </c:numRef>
                </c:val>
                <c:extLst>
                  <c:ext xmlns:c16="http://schemas.microsoft.com/office/drawing/2014/chart" uri="{C3380CC4-5D6E-409C-BE32-E72D297353CC}">
                    <c16:uniqueId val="{00000004-6EAD-4030-9E3D-1994C1FD127A}"/>
                  </c:ext>
                </c:extLst>
              </c15:ser>
            </c15:filteredBarSeries>
          </c:ext>
        </c:extLst>
      </c:barChart>
      <c:scatterChart>
        <c:scatterStyle val="lineMarker"/>
        <c:varyColors val="0"/>
        <c:ser>
          <c:idx val="0"/>
          <c:order val="3"/>
          <c:tx>
            <c:strRef>
              <c:f>'Figure A2(b)'!$P$3</c:f>
              <c:strCache>
                <c:ptCount val="1"/>
                <c:pt idx="0">
                  <c:v>Retail price</c:v>
                </c:pt>
              </c:strCache>
            </c:strRef>
          </c:tx>
          <c:spPr>
            <a:ln w="25400" cap="rnd">
              <a:noFill/>
              <a:round/>
            </a:ln>
            <a:effectLst/>
          </c:spPr>
          <c:marker>
            <c:symbol val="diamond"/>
            <c:size val="5"/>
            <c:spPr>
              <a:solidFill>
                <a:schemeClr val="accent4"/>
              </a:solidFill>
              <a:ln w="12700">
                <a:solidFill>
                  <a:schemeClr val="tx1"/>
                </a:solidFill>
              </a:ln>
              <a:effectLst/>
            </c:spPr>
          </c:marker>
          <c:xVal>
            <c:numRef>
              <c:f>'Figure A2(b)'!$P$4:$P$38</c:f>
              <c:numCache>
                <c:formatCode>_(* #,##0.00_);_(* \(#,##0.00\);_(* "-"??_);_(@_)</c:formatCode>
                <c:ptCount val="35"/>
                <c:pt idx="0">
                  <c:v>0.71438640356063843</c:v>
                </c:pt>
                <c:pt idx="1">
                  <c:v>10.299698829650879</c:v>
                </c:pt>
                <c:pt idx="2">
                  <c:v>14.962320327758789</c:v>
                </c:pt>
                <c:pt idx="3">
                  <c:v>3.2572879791259766</c:v>
                </c:pt>
                <c:pt idx="4">
                  <c:v>4.2605128288269043</c:v>
                </c:pt>
                <c:pt idx="5">
                  <c:v>3.7685239315032959</c:v>
                </c:pt>
                <c:pt idx="6">
                  <c:v>9.0283317565917969</c:v>
                </c:pt>
                <c:pt idx="7">
                  <c:v>9.4095706939697266</c:v>
                </c:pt>
                <c:pt idx="8">
                  <c:v>4.3328046798706055</c:v>
                </c:pt>
                <c:pt idx="9">
                  <c:v>3.3456723690032959</c:v>
                </c:pt>
                <c:pt idx="10">
                  <c:v>10.166268348693848</c:v>
                </c:pt>
                <c:pt idx="11">
                  <c:v>10.193018913269043</c:v>
                </c:pt>
                <c:pt idx="12">
                  <c:v>9.0738964080810547</c:v>
                </c:pt>
                <c:pt idx="13">
                  <c:v>9.5346269607543945</c:v>
                </c:pt>
                <c:pt idx="14">
                  <c:v>13.926521301269531</c:v>
                </c:pt>
                <c:pt idx="15">
                  <c:v>10.281159400939941</c:v>
                </c:pt>
                <c:pt idx="16">
                  <c:v>15.163141250610352</c:v>
                </c:pt>
                <c:pt idx="17">
                  <c:v>9.3301706314086914</c:v>
                </c:pt>
                <c:pt idx="18">
                  <c:v>10.193940162658691</c:v>
                </c:pt>
                <c:pt idx="19">
                  <c:v>9.7224130630493164</c:v>
                </c:pt>
                <c:pt idx="20">
                  <c:v>9.9527482986450195</c:v>
                </c:pt>
                <c:pt idx="21">
                  <c:v>11.086297988891602</c:v>
                </c:pt>
                <c:pt idx="22">
                  <c:v>4.0023932456970215</c:v>
                </c:pt>
                <c:pt idx="23">
                  <c:v>10.988871574401855</c:v>
                </c:pt>
                <c:pt idx="24">
                  <c:v>17.041770935058594</c:v>
                </c:pt>
                <c:pt idx="25">
                  <c:v>4.1780223846435547</c:v>
                </c:pt>
                <c:pt idx="26">
                  <c:v>6.7505650520324707</c:v>
                </c:pt>
                <c:pt idx="27">
                  <c:v>12.236764907836914</c:v>
                </c:pt>
                <c:pt idx="28">
                  <c:v>10.66179084777832</c:v>
                </c:pt>
                <c:pt idx="29">
                  <c:v>9.6249685287475586</c:v>
                </c:pt>
                <c:pt idx="30">
                  <c:v>9.7918586730957031</c:v>
                </c:pt>
                <c:pt idx="31">
                  <c:v>9.5655460357666016</c:v>
                </c:pt>
                <c:pt idx="32">
                  <c:v>9.4319343566894531</c:v>
                </c:pt>
                <c:pt idx="33">
                  <c:v>9.2379846572875977</c:v>
                </c:pt>
                <c:pt idx="34">
                  <c:v>3.6536061763763428</c:v>
                </c:pt>
              </c:numCache>
            </c:numRef>
          </c:xVal>
          <c:yVal>
            <c:numRef>
              <c:f>'Figure A2(b)'!$Q$4:$Q$38</c:f>
              <c:numCache>
                <c:formatCode>_(* #,##0.00_);_(* \(#,##0.00\);_(* "-"??_);_(@_)</c:formatCode>
                <c:ptCount val="35"/>
                <c:pt idx="0">
                  <c:v>51.5</c:v>
                </c:pt>
                <c:pt idx="1">
                  <c:v>50</c:v>
                </c:pt>
                <c:pt idx="2">
                  <c:v>48.5</c:v>
                </c:pt>
                <c:pt idx="3">
                  <c:v>47</c:v>
                </c:pt>
                <c:pt idx="4">
                  <c:v>45.5</c:v>
                </c:pt>
                <c:pt idx="5">
                  <c:v>44</c:v>
                </c:pt>
                <c:pt idx="6">
                  <c:v>42.5</c:v>
                </c:pt>
                <c:pt idx="7">
                  <c:v>41</c:v>
                </c:pt>
                <c:pt idx="8">
                  <c:v>39.5</c:v>
                </c:pt>
                <c:pt idx="9">
                  <c:v>38</c:v>
                </c:pt>
                <c:pt idx="10">
                  <c:v>36.5</c:v>
                </c:pt>
                <c:pt idx="11">
                  <c:v>35</c:v>
                </c:pt>
                <c:pt idx="12">
                  <c:v>33.5</c:v>
                </c:pt>
                <c:pt idx="13">
                  <c:v>32</c:v>
                </c:pt>
                <c:pt idx="14">
                  <c:v>30.5</c:v>
                </c:pt>
                <c:pt idx="15">
                  <c:v>29</c:v>
                </c:pt>
                <c:pt idx="16">
                  <c:v>27.5</c:v>
                </c:pt>
                <c:pt idx="17">
                  <c:v>26</c:v>
                </c:pt>
                <c:pt idx="18">
                  <c:v>24.5</c:v>
                </c:pt>
                <c:pt idx="19">
                  <c:v>23</c:v>
                </c:pt>
                <c:pt idx="20">
                  <c:v>21.5</c:v>
                </c:pt>
                <c:pt idx="21">
                  <c:v>20</c:v>
                </c:pt>
                <c:pt idx="22">
                  <c:v>18.5</c:v>
                </c:pt>
                <c:pt idx="23">
                  <c:v>17</c:v>
                </c:pt>
                <c:pt idx="24">
                  <c:v>15.5</c:v>
                </c:pt>
                <c:pt idx="25">
                  <c:v>14</c:v>
                </c:pt>
                <c:pt idx="26">
                  <c:v>12.5</c:v>
                </c:pt>
                <c:pt idx="27">
                  <c:v>11</c:v>
                </c:pt>
                <c:pt idx="28">
                  <c:v>9.5</c:v>
                </c:pt>
                <c:pt idx="29">
                  <c:v>8</c:v>
                </c:pt>
                <c:pt idx="30">
                  <c:v>6.5</c:v>
                </c:pt>
                <c:pt idx="31">
                  <c:v>5</c:v>
                </c:pt>
                <c:pt idx="32">
                  <c:v>3.5</c:v>
                </c:pt>
                <c:pt idx="33">
                  <c:v>2</c:v>
                </c:pt>
                <c:pt idx="34">
                  <c:v>0.5</c:v>
                </c:pt>
              </c:numCache>
            </c:numRef>
          </c:yVal>
          <c:smooth val="0"/>
          <c:extLst>
            <c:ext xmlns:c16="http://schemas.microsoft.com/office/drawing/2014/chart" uri="{C3380CC4-5D6E-409C-BE32-E72D297353CC}">
              <c16:uniqueId val="{00000003-6EAD-4030-9E3D-1994C1FD127A}"/>
            </c:ext>
          </c:extLst>
        </c:ser>
        <c:dLbls>
          <c:showLegendKey val="0"/>
          <c:showVal val="0"/>
          <c:showCatName val="0"/>
          <c:showSerName val="0"/>
          <c:showPercent val="0"/>
          <c:showBubbleSize val="0"/>
        </c:dLbls>
        <c:axId val="1119286287"/>
        <c:axId val="1084248703"/>
      </c:scatterChart>
      <c:catAx>
        <c:axId val="714403455"/>
        <c:scaling>
          <c:orientation val="maxMin"/>
        </c:scaling>
        <c:delete val="0"/>
        <c:axPos val="l"/>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800" b="0" i="0" u="none" strike="noStrike" kern="1200" baseline="0">
                <a:solidFill>
                  <a:sysClr val="windowText" lastClr="000000"/>
                </a:solidFill>
                <a:latin typeface="+mn-lt"/>
                <a:ea typeface="+mn-ea"/>
                <a:cs typeface="Segoe UI" panose="020B0502040204020203" pitchFamily="34" charset="0"/>
              </a:defRPr>
            </a:pPr>
            <a:endParaRPr lang="en-US"/>
          </a:p>
        </c:txPr>
        <c:crossAx val="740746975"/>
        <c:crosses val="autoZero"/>
        <c:auto val="1"/>
        <c:lblAlgn val="ctr"/>
        <c:lblOffset val="100"/>
        <c:tickLblSkip val="1"/>
        <c:noMultiLvlLbl val="0"/>
      </c:catAx>
      <c:valAx>
        <c:axId val="740746975"/>
        <c:scaling>
          <c:orientation val="minMax"/>
          <c:max val="45"/>
          <c:min val="0"/>
        </c:scaling>
        <c:delete val="0"/>
        <c:axPos val="t"/>
        <c:majorGridlines>
          <c:spPr>
            <a:ln w="9525" cap="flat" cmpd="sng" algn="ctr">
              <a:noFill/>
              <a:round/>
            </a:ln>
            <a:effectLst/>
          </c:spPr>
        </c:majorGridlines>
        <c:numFmt formatCode="_(* #,##0.00_);_(* \(#,##0.00\);_(* &quot;-&quot;??_);_(@_)"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Segoe UI" panose="020B0502040204020203" pitchFamily="34" charset="0"/>
              </a:defRPr>
            </a:pPr>
            <a:endParaRPr lang="en-US"/>
          </a:p>
        </c:txPr>
        <c:crossAx val="714403455"/>
        <c:crosses val="autoZero"/>
        <c:crossBetween val="between"/>
      </c:valAx>
      <c:valAx>
        <c:axId val="1084248703"/>
        <c:scaling>
          <c:orientation val="minMax"/>
          <c:max val="52"/>
          <c:min val="0"/>
        </c:scaling>
        <c:delete val="1"/>
        <c:axPos val="r"/>
        <c:numFmt formatCode="_(* #,##0.00_);_(* \(#,##0.00\);_(* &quot;-&quot;??_);_(@_)" sourceLinked="1"/>
        <c:majorTickMark val="out"/>
        <c:minorTickMark val="none"/>
        <c:tickLblPos val="nextTo"/>
        <c:crossAx val="1119286287"/>
        <c:crosses val="max"/>
        <c:crossBetween val="midCat"/>
      </c:valAx>
      <c:valAx>
        <c:axId val="1119286287"/>
        <c:scaling>
          <c:orientation val="minMax"/>
        </c:scaling>
        <c:delete val="1"/>
        <c:axPos val="b"/>
        <c:numFmt formatCode="_(* #,##0.00_);_(* \(#,##0.00\);_(* &quot;-&quot;??_);_(@_)" sourceLinked="1"/>
        <c:majorTickMark val="out"/>
        <c:minorTickMark val="none"/>
        <c:tickLblPos val="nextTo"/>
        <c:crossAx val="1084248703"/>
        <c:crosses val="autoZero"/>
        <c:crossBetween val="midCat"/>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sz="900">
          <a:solidFill>
            <a:sysClr val="windowText" lastClr="000000"/>
          </a:solidFill>
          <a:latin typeface="+mn-lt"/>
          <a:cs typeface="Segoe UI" panose="020B0502040204020203"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960" b="0" i="0" u="none" strike="noStrike" kern="1200" spc="0" baseline="0">
                <a:solidFill>
                  <a:sysClr val="windowText" lastClr="000000"/>
                </a:solidFill>
                <a:latin typeface="+mn-lt"/>
                <a:ea typeface="+mn-ea"/>
                <a:cs typeface="Segoe UI" panose="020B0502040204020203" pitchFamily="34" charset="0"/>
              </a:defRPr>
            </a:pPr>
            <a:r>
              <a:rPr lang="en-US" b="1"/>
              <a:t>(c) </a:t>
            </a:r>
            <a:r>
              <a:rPr lang="pl-PL" b="1"/>
              <a:t>Gasoline</a:t>
            </a:r>
            <a:r>
              <a:rPr lang="en-US" b="1"/>
              <a:t> (road) $/l</a:t>
            </a:r>
            <a:r>
              <a:rPr lang="pl-PL" b="1"/>
              <a:t>iter</a:t>
            </a:r>
            <a:endParaRPr lang="en-US" b="1"/>
          </a:p>
        </c:rich>
      </c:tx>
      <c:layout>
        <c:manualLayout>
          <c:xMode val="edge"/>
          <c:yMode val="edge"/>
          <c:x val="0.36748000249968754"/>
          <c:y val="0"/>
        </c:manualLayout>
      </c:layout>
      <c:overlay val="0"/>
      <c:spPr>
        <a:noFill/>
        <a:ln>
          <a:noFill/>
        </a:ln>
        <a:effectLst/>
      </c:spPr>
      <c:txPr>
        <a:bodyPr rot="0" spcFirstLastPara="1" vertOverflow="ellipsis" vert="horz" wrap="square" anchor="ctr" anchorCtr="1"/>
        <a:lstStyle/>
        <a:p>
          <a:pPr>
            <a:defRPr sz="960" b="0" i="0" u="none" strike="noStrike" kern="1200" spc="0" baseline="0">
              <a:solidFill>
                <a:sysClr val="windowText" lastClr="000000"/>
              </a:solidFill>
              <a:latin typeface="+mn-lt"/>
              <a:ea typeface="+mn-ea"/>
              <a:cs typeface="Segoe UI" panose="020B0502040204020203" pitchFamily="34" charset="0"/>
            </a:defRPr>
          </a:pPr>
          <a:endParaRPr lang="en-US"/>
        </a:p>
      </c:txPr>
    </c:title>
    <c:autoTitleDeleted val="0"/>
    <c:plotArea>
      <c:layout>
        <c:manualLayout>
          <c:layoutTarget val="inner"/>
          <c:xMode val="edge"/>
          <c:yMode val="edge"/>
          <c:x val="0.20440302721468198"/>
          <c:y val="9.1598176161812261E-2"/>
          <c:w val="0.78450486392244345"/>
          <c:h val="0.83154418197725288"/>
        </c:manualLayout>
      </c:layout>
      <c:barChart>
        <c:barDir val="bar"/>
        <c:grouping val="stacked"/>
        <c:varyColors val="0"/>
        <c:ser>
          <c:idx val="1"/>
          <c:order val="0"/>
          <c:tx>
            <c:strRef>
              <c:f>'Figure A2(c)'!$L$3</c:f>
              <c:strCache>
                <c:ptCount val="1"/>
                <c:pt idx="0">
                  <c:v>Supply cost</c:v>
                </c:pt>
              </c:strCache>
            </c:strRef>
          </c:tx>
          <c:spPr>
            <a:solidFill>
              <a:schemeClr val="accent6">
                <a:lumMod val="50000"/>
              </a:schemeClr>
            </a:solidFill>
            <a:ln>
              <a:solidFill>
                <a:sysClr val="windowText" lastClr="000000"/>
              </a:solidFill>
            </a:ln>
            <a:effectLst/>
          </c:spPr>
          <c:invertIfNegative val="0"/>
          <c:cat>
            <c:strRef>
              <c:f>'Figure A2(c)'!$K$4:$K$50</c:f>
              <c:strCache>
                <c:ptCount val="47"/>
                <c:pt idx="0">
                  <c:v>Argentina</c:v>
                </c:pt>
                <c:pt idx="1">
                  <c:v>Austria</c:v>
                </c:pt>
                <c:pt idx="2">
                  <c:v>Bangladesh</c:v>
                </c:pt>
                <c:pt idx="3">
                  <c:v>Canada</c:v>
                </c:pt>
                <c:pt idx="4">
                  <c:v>Chile</c:v>
                </c:pt>
                <c:pt idx="5">
                  <c:v>Colombia</c:v>
                </c:pt>
                <c:pt idx="6">
                  <c:v>Costa Rica</c:v>
                </c:pt>
                <c:pt idx="7">
                  <c:v>Côte d'Ivoire</c:v>
                </c:pt>
                <c:pt idx="8">
                  <c:v>Cyprus</c:v>
                </c:pt>
                <c:pt idx="9">
                  <c:v>Denmark</c:v>
                </c:pt>
                <c:pt idx="10">
                  <c:v>Dominican Republic</c:v>
                </c:pt>
                <c:pt idx="11">
                  <c:v>Ecuador</c:v>
                </c:pt>
                <c:pt idx="12">
                  <c:v>Ethiopia</c:v>
                </c:pt>
                <c:pt idx="13">
                  <c:v>Fiji</c:v>
                </c:pt>
                <c:pt idx="14">
                  <c:v>Finland</c:v>
                </c:pt>
                <c:pt idx="15">
                  <c:v>France</c:v>
                </c:pt>
                <c:pt idx="16">
                  <c:v>Germany</c:v>
                </c:pt>
                <c:pt idx="17">
                  <c:v>Ghana</c:v>
                </c:pt>
                <c:pt idx="18">
                  <c:v>Greece</c:v>
                </c:pt>
                <c:pt idx="19">
                  <c:v>Guatemala</c:v>
                </c:pt>
                <c:pt idx="20">
                  <c:v>Iceland</c:v>
                </c:pt>
                <c:pt idx="21">
                  <c:v>Indonesia</c:v>
                </c:pt>
                <c:pt idx="22">
                  <c:v>Ireland</c:v>
                </c:pt>
                <c:pt idx="23">
                  <c:v>Italy</c:v>
                </c:pt>
                <c:pt idx="24">
                  <c:v>Jamaica</c:v>
                </c:pt>
                <c:pt idx="25">
                  <c:v>Kenya</c:v>
                </c:pt>
                <c:pt idx="26">
                  <c:v>Latvia</c:v>
                </c:pt>
                <c:pt idx="27">
                  <c:v>Lithuania</c:v>
                </c:pt>
                <c:pt idx="28">
                  <c:v>Luxembourg</c:v>
                </c:pt>
                <c:pt idx="29">
                  <c:v>Madagascar</c:v>
                </c:pt>
                <c:pt idx="30">
                  <c:v>Mexico</c:v>
                </c:pt>
                <c:pt idx="31">
                  <c:v>Netherlands</c:v>
                </c:pt>
                <c:pt idx="32">
                  <c:v>New Zealand</c:v>
                </c:pt>
                <c:pt idx="33">
                  <c:v>Nigeria</c:v>
                </c:pt>
                <c:pt idx="34">
                  <c:v>Norway</c:v>
                </c:pt>
                <c:pt idx="35">
                  <c:v>Panama</c:v>
                </c:pt>
                <c:pt idx="36">
                  <c:v>Paraguay</c:v>
                </c:pt>
                <c:pt idx="37">
                  <c:v>Philippines</c:v>
                </c:pt>
                <c:pt idx="38">
                  <c:v>Poland</c:v>
                </c:pt>
                <c:pt idx="39">
                  <c:v>Portugal</c:v>
                </c:pt>
                <c:pt idx="40">
                  <c:v>Spain</c:v>
                </c:pt>
                <c:pt idx="41">
                  <c:v>Sri Lanka</c:v>
                </c:pt>
                <c:pt idx="42">
                  <c:v>Sweden</c:v>
                </c:pt>
                <c:pt idx="43">
                  <c:v>Switzerland</c:v>
                </c:pt>
                <c:pt idx="44">
                  <c:v>Uganda</c:v>
                </c:pt>
                <c:pt idx="45">
                  <c:v>United Kingdom</c:v>
                </c:pt>
                <c:pt idx="46">
                  <c:v>Uruguay</c:v>
                </c:pt>
              </c:strCache>
            </c:strRef>
          </c:cat>
          <c:val>
            <c:numRef>
              <c:f>'Figure A2(c)'!$L$4:$L$50</c:f>
              <c:numCache>
                <c:formatCode>0.00</c:formatCode>
                <c:ptCount val="47"/>
                <c:pt idx="0">
                  <c:v>0.80519348382949829</c:v>
                </c:pt>
                <c:pt idx="1">
                  <c:v>0.72003108263015747</c:v>
                </c:pt>
                <c:pt idx="2">
                  <c:v>0.73093301057815552</c:v>
                </c:pt>
                <c:pt idx="3">
                  <c:v>0.66298115253448486</c:v>
                </c:pt>
                <c:pt idx="4">
                  <c:v>0.73190134763717651</c:v>
                </c:pt>
                <c:pt idx="5">
                  <c:v>0.60519343614578247</c:v>
                </c:pt>
                <c:pt idx="6">
                  <c:v>0.80519348382949829</c:v>
                </c:pt>
                <c:pt idx="7">
                  <c:v>0.75168240070343018</c:v>
                </c:pt>
                <c:pt idx="8">
                  <c:v>0.75168240070343018</c:v>
                </c:pt>
                <c:pt idx="9">
                  <c:v>0.78566795587539673</c:v>
                </c:pt>
                <c:pt idx="10">
                  <c:v>0.80519348382949829</c:v>
                </c:pt>
                <c:pt idx="11">
                  <c:v>0.60519343614578247</c:v>
                </c:pt>
                <c:pt idx="12">
                  <c:v>0.75168240070343018</c:v>
                </c:pt>
                <c:pt idx="13">
                  <c:v>0.5309329628944397</c:v>
                </c:pt>
                <c:pt idx="14">
                  <c:v>0.75168240070343018</c:v>
                </c:pt>
                <c:pt idx="15">
                  <c:v>0.75168240070343018</c:v>
                </c:pt>
                <c:pt idx="16">
                  <c:v>0.75168240070343018</c:v>
                </c:pt>
                <c:pt idx="17">
                  <c:v>0.55168235301971436</c:v>
                </c:pt>
                <c:pt idx="18">
                  <c:v>0.75168240070343018</c:v>
                </c:pt>
                <c:pt idx="19">
                  <c:v>0.80519348382949829</c:v>
                </c:pt>
                <c:pt idx="20">
                  <c:v>0.75987887382507324</c:v>
                </c:pt>
                <c:pt idx="21">
                  <c:v>0.73093301057815552</c:v>
                </c:pt>
                <c:pt idx="22">
                  <c:v>0.75168240070343018</c:v>
                </c:pt>
                <c:pt idx="23">
                  <c:v>0.75168240070343018</c:v>
                </c:pt>
                <c:pt idx="24">
                  <c:v>0.80519348382949829</c:v>
                </c:pt>
                <c:pt idx="25">
                  <c:v>0.74891102313995361</c:v>
                </c:pt>
                <c:pt idx="26">
                  <c:v>0.75168240070343018</c:v>
                </c:pt>
                <c:pt idx="27">
                  <c:v>0.75031155347824097</c:v>
                </c:pt>
                <c:pt idx="28">
                  <c:v>0.75168240070343018</c:v>
                </c:pt>
                <c:pt idx="29">
                  <c:v>0.75168240070343018</c:v>
                </c:pt>
                <c:pt idx="30">
                  <c:v>0.80811202526092529</c:v>
                </c:pt>
                <c:pt idx="31">
                  <c:v>0.75168240070343018</c:v>
                </c:pt>
                <c:pt idx="32">
                  <c:v>0.80133903026580811</c:v>
                </c:pt>
                <c:pt idx="33">
                  <c:v>0.55168235301971436</c:v>
                </c:pt>
                <c:pt idx="34">
                  <c:v>0.55168235301971436</c:v>
                </c:pt>
                <c:pt idx="35">
                  <c:v>0.80519348382949829</c:v>
                </c:pt>
                <c:pt idx="36">
                  <c:v>0.82311302423477173</c:v>
                </c:pt>
                <c:pt idx="37">
                  <c:v>0.73093301057815552</c:v>
                </c:pt>
                <c:pt idx="38">
                  <c:v>0.75168240070343018</c:v>
                </c:pt>
                <c:pt idx="39">
                  <c:v>0.75168240070343018</c:v>
                </c:pt>
                <c:pt idx="40">
                  <c:v>0.75168240070343018</c:v>
                </c:pt>
                <c:pt idx="41">
                  <c:v>0.72911858558654785</c:v>
                </c:pt>
                <c:pt idx="42">
                  <c:v>0.75168240070343018</c:v>
                </c:pt>
                <c:pt idx="43">
                  <c:v>0.75168240070343018</c:v>
                </c:pt>
                <c:pt idx="44">
                  <c:v>0.75168240070343018</c:v>
                </c:pt>
                <c:pt idx="45">
                  <c:v>0.75168240070343018</c:v>
                </c:pt>
                <c:pt idx="46">
                  <c:v>0.80519348382949829</c:v>
                </c:pt>
              </c:numCache>
            </c:numRef>
          </c:val>
          <c:extLst>
            <c:ext xmlns:c16="http://schemas.microsoft.com/office/drawing/2014/chart" uri="{C3380CC4-5D6E-409C-BE32-E72D297353CC}">
              <c16:uniqueId val="{00000000-DE56-4C36-8A5A-CCB419F27EEE}"/>
            </c:ext>
          </c:extLst>
        </c:ser>
        <c:ser>
          <c:idx val="3"/>
          <c:order val="1"/>
          <c:tx>
            <c:strRef>
              <c:f>'Figure A2(c)'!$N$3</c:f>
              <c:strCache>
                <c:ptCount val="1"/>
                <c:pt idx="0">
                  <c:v>Global warming</c:v>
                </c:pt>
              </c:strCache>
            </c:strRef>
          </c:tx>
          <c:spPr>
            <a:solidFill>
              <a:srgbClr val="FF0000"/>
            </a:solidFill>
            <a:ln>
              <a:solidFill>
                <a:sysClr val="windowText" lastClr="000000"/>
              </a:solidFill>
            </a:ln>
            <a:effectLst/>
          </c:spPr>
          <c:invertIfNegative val="0"/>
          <c:cat>
            <c:strRef>
              <c:f>'Figure A2(c)'!$K$4:$K$50</c:f>
              <c:strCache>
                <c:ptCount val="47"/>
                <c:pt idx="0">
                  <c:v>Argentina</c:v>
                </c:pt>
                <c:pt idx="1">
                  <c:v>Austria</c:v>
                </c:pt>
                <c:pt idx="2">
                  <c:v>Bangladesh</c:v>
                </c:pt>
                <c:pt idx="3">
                  <c:v>Canada</c:v>
                </c:pt>
                <c:pt idx="4">
                  <c:v>Chile</c:v>
                </c:pt>
                <c:pt idx="5">
                  <c:v>Colombia</c:v>
                </c:pt>
                <c:pt idx="6">
                  <c:v>Costa Rica</c:v>
                </c:pt>
                <c:pt idx="7">
                  <c:v>Côte d'Ivoire</c:v>
                </c:pt>
                <c:pt idx="8">
                  <c:v>Cyprus</c:v>
                </c:pt>
                <c:pt idx="9">
                  <c:v>Denmark</c:v>
                </c:pt>
                <c:pt idx="10">
                  <c:v>Dominican Republic</c:v>
                </c:pt>
                <c:pt idx="11">
                  <c:v>Ecuador</c:v>
                </c:pt>
                <c:pt idx="12">
                  <c:v>Ethiopia</c:v>
                </c:pt>
                <c:pt idx="13">
                  <c:v>Fiji</c:v>
                </c:pt>
                <c:pt idx="14">
                  <c:v>Finland</c:v>
                </c:pt>
                <c:pt idx="15">
                  <c:v>France</c:v>
                </c:pt>
                <c:pt idx="16">
                  <c:v>Germany</c:v>
                </c:pt>
                <c:pt idx="17">
                  <c:v>Ghana</c:v>
                </c:pt>
                <c:pt idx="18">
                  <c:v>Greece</c:v>
                </c:pt>
                <c:pt idx="19">
                  <c:v>Guatemala</c:v>
                </c:pt>
                <c:pt idx="20">
                  <c:v>Iceland</c:v>
                </c:pt>
                <c:pt idx="21">
                  <c:v>Indonesia</c:v>
                </c:pt>
                <c:pt idx="22">
                  <c:v>Ireland</c:v>
                </c:pt>
                <c:pt idx="23">
                  <c:v>Italy</c:v>
                </c:pt>
                <c:pt idx="24">
                  <c:v>Jamaica</c:v>
                </c:pt>
                <c:pt idx="25">
                  <c:v>Kenya</c:v>
                </c:pt>
                <c:pt idx="26">
                  <c:v>Latvia</c:v>
                </c:pt>
                <c:pt idx="27">
                  <c:v>Lithuania</c:v>
                </c:pt>
                <c:pt idx="28">
                  <c:v>Luxembourg</c:v>
                </c:pt>
                <c:pt idx="29">
                  <c:v>Madagascar</c:v>
                </c:pt>
                <c:pt idx="30">
                  <c:v>Mexico</c:v>
                </c:pt>
                <c:pt idx="31">
                  <c:v>Netherlands</c:v>
                </c:pt>
                <c:pt idx="32">
                  <c:v>New Zealand</c:v>
                </c:pt>
                <c:pt idx="33">
                  <c:v>Nigeria</c:v>
                </c:pt>
                <c:pt idx="34">
                  <c:v>Norway</c:v>
                </c:pt>
                <c:pt idx="35">
                  <c:v>Panama</c:v>
                </c:pt>
                <c:pt idx="36">
                  <c:v>Paraguay</c:v>
                </c:pt>
                <c:pt idx="37">
                  <c:v>Philippines</c:v>
                </c:pt>
                <c:pt idx="38">
                  <c:v>Poland</c:v>
                </c:pt>
                <c:pt idx="39">
                  <c:v>Portugal</c:v>
                </c:pt>
                <c:pt idx="40">
                  <c:v>Spain</c:v>
                </c:pt>
                <c:pt idx="41">
                  <c:v>Sri Lanka</c:v>
                </c:pt>
                <c:pt idx="42">
                  <c:v>Sweden</c:v>
                </c:pt>
                <c:pt idx="43">
                  <c:v>Switzerland</c:v>
                </c:pt>
                <c:pt idx="44">
                  <c:v>Uganda</c:v>
                </c:pt>
                <c:pt idx="45">
                  <c:v>United Kingdom</c:v>
                </c:pt>
                <c:pt idx="46">
                  <c:v>Uruguay</c:v>
                </c:pt>
              </c:strCache>
            </c:strRef>
          </c:cat>
          <c:val>
            <c:numRef>
              <c:f>'Figure A2(c)'!$N$4:$N$50</c:f>
              <c:numCache>
                <c:formatCode>0.00</c:formatCode>
                <c:ptCount val="47"/>
                <c:pt idx="0">
                  <c:v>0.12794382245260874</c:v>
                </c:pt>
                <c:pt idx="1">
                  <c:v>0.12794382245260874</c:v>
                </c:pt>
                <c:pt idx="2">
                  <c:v>0.12794382245260874</c:v>
                </c:pt>
                <c:pt idx="3">
                  <c:v>0.12794382245260874</c:v>
                </c:pt>
                <c:pt idx="4">
                  <c:v>0.12794382245260874</c:v>
                </c:pt>
                <c:pt idx="5">
                  <c:v>0.12794382245260874</c:v>
                </c:pt>
                <c:pt idx="6">
                  <c:v>0.12794382245260874</c:v>
                </c:pt>
                <c:pt idx="7">
                  <c:v>0.12794382245260874</c:v>
                </c:pt>
                <c:pt idx="8">
                  <c:v>0.12794382245260874</c:v>
                </c:pt>
                <c:pt idx="9">
                  <c:v>0.12794382245260874</c:v>
                </c:pt>
                <c:pt idx="10">
                  <c:v>0.12794382245260874</c:v>
                </c:pt>
                <c:pt idx="11">
                  <c:v>0.12794382245260874</c:v>
                </c:pt>
                <c:pt idx="12">
                  <c:v>0.12794382245260874</c:v>
                </c:pt>
                <c:pt idx="13">
                  <c:v>0.12794382245260874</c:v>
                </c:pt>
                <c:pt idx="14">
                  <c:v>0.12794382245260874</c:v>
                </c:pt>
                <c:pt idx="15">
                  <c:v>0.13615013176443788</c:v>
                </c:pt>
                <c:pt idx="16">
                  <c:v>0.12794382245260874</c:v>
                </c:pt>
                <c:pt idx="17">
                  <c:v>0.12794382245260874</c:v>
                </c:pt>
                <c:pt idx="18">
                  <c:v>0.12794382245260874</c:v>
                </c:pt>
                <c:pt idx="19">
                  <c:v>0.12794382245260874</c:v>
                </c:pt>
                <c:pt idx="20">
                  <c:v>0.12794382245260874</c:v>
                </c:pt>
                <c:pt idx="21">
                  <c:v>0.12794382245260874</c:v>
                </c:pt>
                <c:pt idx="22">
                  <c:v>0.12794382245260874</c:v>
                </c:pt>
                <c:pt idx="23">
                  <c:v>0.12794382245260874</c:v>
                </c:pt>
                <c:pt idx="24">
                  <c:v>0.12794382245260874</c:v>
                </c:pt>
                <c:pt idx="25">
                  <c:v>0.12794382245260874</c:v>
                </c:pt>
                <c:pt idx="26">
                  <c:v>0.12794382245260874</c:v>
                </c:pt>
                <c:pt idx="27">
                  <c:v>0.12794382245260874</c:v>
                </c:pt>
                <c:pt idx="28">
                  <c:v>0.12794382245260874</c:v>
                </c:pt>
                <c:pt idx="29">
                  <c:v>0.12794382245260874</c:v>
                </c:pt>
                <c:pt idx="30">
                  <c:v>0.12794382245260874</c:v>
                </c:pt>
                <c:pt idx="31">
                  <c:v>0.12794382245260874</c:v>
                </c:pt>
                <c:pt idx="32">
                  <c:v>0.12794382245260874</c:v>
                </c:pt>
                <c:pt idx="33">
                  <c:v>0.12794382245260874</c:v>
                </c:pt>
                <c:pt idx="34">
                  <c:v>0.12794382245260874</c:v>
                </c:pt>
                <c:pt idx="35">
                  <c:v>0.12794382245260874</c:v>
                </c:pt>
                <c:pt idx="36">
                  <c:v>0.12794382245260874</c:v>
                </c:pt>
                <c:pt idx="37">
                  <c:v>0.12794382245260874</c:v>
                </c:pt>
                <c:pt idx="38">
                  <c:v>0.12794382245260874</c:v>
                </c:pt>
                <c:pt idx="39">
                  <c:v>0.12794382245260874</c:v>
                </c:pt>
                <c:pt idx="40">
                  <c:v>0.12794382245260874</c:v>
                </c:pt>
                <c:pt idx="41">
                  <c:v>0.12794382245260874</c:v>
                </c:pt>
                <c:pt idx="42">
                  <c:v>0.12794382245260874</c:v>
                </c:pt>
                <c:pt idx="43">
                  <c:v>0.12794382245260874</c:v>
                </c:pt>
                <c:pt idx="44">
                  <c:v>0.12794382245260874</c:v>
                </c:pt>
                <c:pt idx="45">
                  <c:v>0.13095174434246079</c:v>
                </c:pt>
                <c:pt idx="46">
                  <c:v>0.12794382245260874</c:v>
                </c:pt>
              </c:numCache>
            </c:numRef>
          </c:val>
          <c:extLst>
            <c:ext xmlns:c16="http://schemas.microsoft.com/office/drawing/2014/chart" uri="{C3380CC4-5D6E-409C-BE32-E72D297353CC}">
              <c16:uniqueId val="{00000001-DE56-4C36-8A5A-CCB419F27EEE}"/>
            </c:ext>
          </c:extLst>
        </c:ser>
        <c:ser>
          <c:idx val="4"/>
          <c:order val="2"/>
          <c:tx>
            <c:strRef>
              <c:f>'Figure A2(c)'!$O$3</c:f>
              <c:strCache>
                <c:ptCount val="1"/>
                <c:pt idx="0">
                  <c:v>Local pollution</c:v>
                </c:pt>
              </c:strCache>
            </c:strRef>
          </c:tx>
          <c:spPr>
            <a:solidFill>
              <a:schemeClr val="tx1"/>
            </a:solidFill>
            <a:ln>
              <a:solidFill>
                <a:sysClr val="windowText" lastClr="000000"/>
              </a:solidFill>
            </a:ln>
            <a:effectLst/>
          </c:spPr>
          <c:invertIfNegative val="0"/>
          <c:cat>
            <c:strRef>
              <c:f>'Figure A2(c)'!$K$4:$K$50</c:f>
              <c:strCache>
                <c:ptCount val="47"/>
                <c:pt idx="0">
                  <c:v>Argentina</c:v>
                </c:pt>
                <c:pt idx="1">
                  <c:v>Austria</c:v>
                </c:pt>
                <c:pt idx="2">
                  <c:v>Bangladesh</c:v>
                </c:pt>
                <c:pt idx="3">
                  <c:v>Canada</c:v>
                </c:pt>
                <c:pt idx="4">
                  <c:v>Chile</c:v>
                </c:pt>
                <c:pt idx="5">
                  <c:v>Colombia</c:v>
                </c:pt>
                <c:pt idx="6">
                  <c:v>Costa Rica</c:v>
                </c:pt>
                <c:pt idx="7">
                  <c:v>Côte d'Ivoire</c:v>
                </c:pt>
                <c:pt idx="8">
                  <c:v>Cyprus</c:v>
                </c:pt>
                <c:pt idx="9">
                  <c:v>Denmark</c:v>
                </c:pt>
                <c:pt idx="10">
                  <c:v>Dominican Republic</c:v>
                </c:pt>
                <c:pt idx="11">
                  <c:v>Ecuador</c:v>
                </c:pt>
                <c:pt idx="12">
                  <c:v>Ethiopia</c:v>
                </c:pt>
                <c:pt idx="13">
                  <c:v>Fiji</c:v>
                </c:pt>
                <c:pt idx="14">
                  <c:v>Finland</c:v>
                </c:pt>
                <c:pt idx="15">
                  <c:v>France</c:v>
                </c:pt>
                <c:pt idx="16">
                  <c:v>Germany</c:v>
                </c:pt>
                <c:pt idx="17">
                  <c:v>Ghana</c:v>
                </c:pt>
                <c:pt idx="18">
                  <c:v>Greece</c:v>
                </c:pt>
                <c:pt idx="19">
                  <c:v>Guatemala</c:v>
                </c:pt>
                <c:pt idx="20">
                  <c:v>Iceland</c:v>
                </c:pt>
                <c:pt idx="21">
                  <c:v>Indonesia</c:v>
                </c:pt>
                <c:pt idx="22">
                  <c:v>Ireland</c:v>
                </c:pt>
                <c:pt idx="23">
                  <c:v>Italy</c:v>
                </c:pt>
                <c:pt idx="24">
                  <c:v>Jamaica</c:v>
                </c:pt>
                <c:pt idx="25">
                  <c:v>Kenya</c:v>
                </c:pt>
                <c:pt idx="26">
                  <c:v>Latvia</c:v>
                </c:pt>
                <c:pt idx="27">
                  <c:v>Lithuania</c:v>
                </c:pt>
                <c:pt idx="28">
                  <c:v>Luxembourg</c:v>
                </c:pt>
                <c:pt idx="29">
                  <c:v>Madagascar</c:v>
                </c:pt>
                <c:pt idx="30">
                  <c:v>Mexico</c:v>
                </c:pt>
                <c:pt idx="31">
                  <c:v>Netherlands</c:v>
                </c:pt>
                <c:pt idx="32">
                  <c:v>New Zealand</c:v>
                </c:pt>
                <c:pt idx="33">
                  <c:v>Nigeria</c:v>
                </c:pt>
                <c:pt idx="34">
                  <c:v>Norway</c:v>
                </c:pt>
                <c:pt idx="35">
                  <c:v>Panama</c:v>
                </c:pt>
                <c:pt idx="36">
                  <c:v>Paraguay</c:v>
                </c:pt>
                <c:pt idx="37">
                  <c:v>Philippines</c:v>
                </c:pt>
                <c:pt idx="38">
                  <c:v>Poland</c:v>
                </c:pt>
                <c:pt idx="39">
                  <c:v>Portugal</c:v>
                </c:pt>
                <c:pt idx="40">
                  <c:v>Spain</c:v>
                </c:pt>
                <c:pt idx="41">
                  <c:v>Sri Lanka</c:v>
                </c:pt>
                <c:pt idx="42">
                  <c:v>Sweden</c:v>
                </c:pt>
                <c:pt idx="43">
                  <c:v>Switzerland</c:v>
                </c:pt>
                <c:pt idx="44">
                  <c:v>Uganda</c:v>
                </c:pt>
                <c:pt idx="45">
                  <c:v>United Kingdom</c:v>
                </c:pt>
                <c:pt idx="46">
                  <c:v>Uruguay</c:v>
                </c:pt>
              </c:strCache>
            </c:strRef>
          </c:cat>
          <c:val>
            <c:numRef>
              <c:f>'Figure A2(c)'!$O$4:$O$50</c:f>
              <c:numCache>
                <c:formatCode>0.00</c:formatCode>
                <c:ptCount val="47"/>
                <c:pt idx="0">
                  <c:v>4.2382981623690363E-2</c:v>
                </c:pt>
                <c:pt idx="1">
                  <c:v>1.0256824496756274E-2</c:v>
                </c:pt>
                <c:pt idx="2">
                  <c:v>0.1190703161874364</c:v>
                </c:pt>
                <c:pt idx="3">
                  <c:v>3.0620879590276682E-2</c:v>
                </c:pt>
                <c:pt idx="4">
                  <c:v>6.1959779482626182E-2</c:v>
                </c:pt>
                <c:pt idx="5">
                  <c:v>6.7343871221864554E-2</c:v>
                </c:pt>
                <c:pt idx="6">
                  <c:v>2.4805788048934702E-2</c:v>
                </c:pt>
                <c:pt idx="7">
                  <c:v>1.3495904563860791E-2</c:v>
                </c:pt>
                <c:pt idx="8">
                  <c:v>1.3753513851877709E-3</c:v>
                </c:pt>
                <c:pt idx="9">
                  <c:v>5.327677585179361E-3</c:v>
                </c:pt>
                <c:pt idx="10">
                  <c:v>3.595228892570515E-2</c:v>
                </c:pt>
                <c:pt idx="11">
                  <c:v>7.6194521663016327E-3</c:v>
                </c:pt>
                <c:pt idx="12">
                  <c:v>4.2588371225391261E-3</c:v>
                </c:pt>
                <c:pt idx="13">
                  <c:v>3.1226021428110037E-2</c:v>
                </c:pt>
                <c:pt idx="14">
                  <c:v>9.2768477598165772E-3</c:v>
                </c:pt>
                <c:pt idx="15">
                  <c:v>1.3735361420261155E-2</c:v>
                </c:pt>
                <c:pt idx="16">
                  <c:v>1.3952114518859715E-2</c:v>
                </c:pt>
                <c:pt idx="17">
                  <c:v>5.6982191037633721E-3</c:v>
                </c:pt>
                <c:pt idx="18">
                  <c:v>9.0332730563246217E-3</c:v>
                </c:pt>
                <c:pt idx="19">
                  <c:v>4.0633013553608736E-3</c:v>
                </c:pt>
                <c:pt idx="20">
                  <c:v>3.5572726939346226E-3</c:v>
                </c:pt>
                <c:pt idx="21">
                  <c:v>3.3766188857542921E-2</c:v>
                </c:pt>
                <c:pt idx="22">
                  <c:v>3.1531468839519376E-3</c:v>
                </c:pt>
                <c:pt idx="23">
                  <c:v>1.0521143526248829E-2</c:v>
                </c:pt>
                <c:pt idx="24">
                  <c:v>1.5450649460953023E-2</c:v>
                </c:pt>
                <c:pt idx="25">
                  <c:v>4.3710470453442746E-3</c:v>
                </c:pt>
                <c:pt idx="26">
                  <c:v>5.0857055305582502E-2</c:v>
                </c:pt>
                <c:pt idx="27">
                  <c:v>7.8722578079772898E-2</c:v>
                </c:pt>
                <c:pt idx="28">
                  <c:v>1.9484033940069232E-2</c:v>
                </c:pt>
                <c:pt idx="29">
                  <c:v>7.0112041176100875E-3</c:v>
                </c:pt>
                <c:pt idx="30">
                  <c:v>4.2789037450638619E-2</c:v>
                </c:pt>
                <c:pt idx="31">
                  <c:v>1.1758450412924063E-2</c:v>
                </c:pt>
                <c:pt idx="32">
                  <c:v>2.2213675556586963E-2</c:v>
                </c:pt>
                <c:pt idx="33">
                  <c:v>2.2809072428281348E-2</c:v>
                </c:pt>
                <c:pt idx="34">
                  <c:v>2.7194538868577603E-2</c:v>
                </c:pt>
                <c:pt idx="35">
                  <c:v>2.0234197541864962E-2</c:v>
                </c:pt>
                <c:pt idx="36">
                  <c:v>8.8202462178873942E-3</c:v>
                </c:pt>
                <c:pt idx="37">
                  <c:v>1.9472852205099905E-2</c:v>
                </c:pt>
                <c:pt idx="38">
                  <c:v>1.7226261406511779E-2</c:v>
                </c:pt>
                <c:pt idx="39">
                  <c:v>6.475919405438995E-3</c:v>
                </c:pt>
                <c:pt idx="40">
                  <c:v>2.5107272345722458E-2</c:v>
                </c:pt>
                <c:pt idx="41">
                  <c:v>2.7893637653291201E-2</c:v>
                </c:pt>
                <c:pt idx="42">
                  <c:v>1.330794768027712E-2</c:v>
                </c:pt>
                <c:pt idx="43">
                  <c:v>7.820941785952466E-3</c:v>
                </c:pt>
                <c:pt idx="44">
                  <c:v>7.5371360050831612E-3</c:v>
                </c:pt>
                <c:pt idx="45">
                  <c:v>6.7119569277003435E-3</c:v>
                </c:pt>
                <c:pt idx="46">
                  <c:v>2.3294549585411134E-2</c:v>
                </c:pt>
              </c:numCache>
            </c:numRef>
          </c:val>
          <c:extLst>
            <c:ext xmlns:c16="http://schemas.microsoft.com/office/drawing/2014/chart" uri="{C3380CC4-5D6E-409C-BE32-E72D297353CC}">
              <c16:uniqueId val="{00000002-DE56-4C36-8A5A-CCB419F27EEE}"/>
            </c:ext>
          </c:extLst>
        </c:ser>
        <c:ser>
          <c:idx val="5"/>
          <c:order val="3"/>
          <c:tx>
            <c:strRef>
              <c:f>'Figure A2(c)'!$P$3</c:f>
              <c:strCache>
                <c:ptCount val="1"/>
                <c:pt idx="0">
                  <c:v>Congestion</c:v>
                </c:pt>
              </c:strCache>
            </c:strRef>
          </c:tx>
          <c:spPr>
            <a:solidFill>
              <a:schemeClr val="tx2">
                <a:lumMod val="40000"/>
                <a:lumOff val="60000"/>
              </a:schemeClr>
            </a:solidFill>
            <a:ln>
              <a:solidFill>
                <a:sysClr val="windowText" lastClr="000000"/>
              </a:solidFill>
            </a:ln>
            <a:effectLst/>
          </c:spPr>
          <c:invertIfNegative val="0"/>
          <c:cat>
            <c:strRef>
              <c:f>'Figure A2(c)'!$K$4:$K$50</c:f>
              <c:strCache>
                <c:ptCount val="47"/>
                <c:pt idx="0">
                  <c:v>Argentina</c:v>
                </c:pt>
                <c:pt idx="1">
                  <c:v>Austria</c:v>
                </c:pt>
                <c:pt idx="2">
                  <c:v>Bangladesh</c:v>
                </c:pt>
                <c:pt idx="3">
                  <c:v>Canada</c:v>
                </c:pt>
                <c:pt idx="4">
                  <c:v>Chile</c:v>
                </c:pt>
                <c:pt idx="5">
                  <c:v>Colombia</c:v>
                </c:pt>
                <c:pt idx="6">
                  <c:v>Costa Rica</c:v>
                </c:pt>
                <c:pt idx="7">
                  <c:v>Côte d'Ivoire</c:v>
                </c:pt>
                <c:pt idx="8">
                  <c:v>Cyprus</c:v>
                </c:pt>
                <c:pt idx="9">
                  <c:v>Denmark</c:v>
                </c:pt>
                <c:pt idx="10">
                  <c:v>Dominican Republic</c:v>
                </c:pt>
                <c:pt idx="11">
                  <c:v>Ecuador</c:v>
                </c:pt>
                <c:pt idx="12">
                  <c:v>Ethiopia</c:v>
                </c:pt>
                <c:pt idx="13">
                  <c:v>Fiji</c:v>
                </c:pt>
                <c:pt idx="14">
                  <c:v>Finland</c:v>
                </c:pt>
                <c:pt idx="15">
                  <c:v>France</c:v>
                </c:pt>
                <c:pt idx="16">
                  <c:v>Germany</c:v>
                </c:pt>
                <c:pt idx="17">
                  <c:v>Ghana</c:v>
                </c:pt>
                <c:pt idx="18">
                  <c:v>Greece</c:v>
                </c:pt>
                <c:pt idx="19">
                  <c:v>Guatemala</c:v>
                </c:pt>
                <c:pt idx="20">
                  <c:v>Iceland</c:v>
                </c:pt>
                <c:pt idx="21">
                  <c:v>Indonesia</c:v>
                </c:pt>
                <c:pt idx="22">
                  <c:v>Ireland</c:v>
                </c:pt>
                <c:pt idx="23">
                  <c:v>Italy</c:v>
                </c:pt>
                <c:pt idx="24">
                  <c:v>Jamaica</c:v>
                </c:pt>
                <c:pt idx="25">
                  <c:v>Kenya</c:v>
                </c:pt>
                <c:pt idx="26">
                  <c:v>Latvia</c:v>
                </c:pt>
                <c:pt idx="27">
                  <c:v>Lithuania</c:v>
                </c:pt>
                <c:pt idx="28">
                  <c:v>Luxembourg</c:v>
                </c:pt>
                <c:pt idx="29">
                  <c:v>Madagascar</c:v>
                </c:pt>
                <c:pt idx="30">
                  <c:v>Mexico</c:v>
                </c:pt>
                <c:pt idx="31">
                  <c:v>Netherlands</c:v>
                </c:pt>
                <c:pt idx="32">
                  <c:v>New Zealand</c:v>
                </c:pt>
                <c:pt idx="33">
                  <c:v>Nigeria</c:v>
                </c:pt>
                <c:pt idx="34">
                  <c:v>Norway</c:v>
                </c:pt>
                <c:pt idx="35">
                  <c:v>Panama</c:v>
                </c:pt>
                <c:pt idx="36">
                  <c:v>Paraguay</c:v>
                </c:pt>
                <c:pt idx="37">
                  <c:v>Philippines</c:v>
                </c:pt>
                <c:pt idx="38">
                  <c:v>Poland</c:v>
                </c:pt>
                <c:pt idx="39">
                  <c:v>Portugal</c:v>
                </c:pt>
                <c:pt idx="40">
                  <c:v>Spain</c:v>
                </c:pt>
                <c:pt idx="41">
                  <c:v>Sri Lanka</c:v>
                </c:pt>
                <c:pt idx="42">
                  <c:v>Sweden</c:v>
                </c:pt>
                <c:pt idx="43">
                  <c:v>Switzerland</c:v>
                </c:pt>
                <c:pt idx="44">
                  <c:v>Uganda</c:v>
                </c:pt>
                <c:pt idx="45">
                  <c:v>United Kingdom</c:v>
                </c:pt>
                <c:pt idx="46">
                  <c:v>Uruguay</c:v>
                </c:pt>
              </c:strCache>
            </c:strRef>
          </c:cat>
          <c:val>
            <c:numRef>
              <c:f>'Figure A2(c)'!$P$4:$P$50</c:f>
              <c:numCache>
                <c:formatCode>0.00</c:formatCode>
                <c:ptCount val="47"/>
                <c:pt idx="0">
                  <c:v>0.14788722185563141</c:v>
                </c:pt>
                <c:pt idx="1">
                  <c:v>0.44104800865245025</c:v>
                </c:pt>
                <c:pt idx="2">
                  <c:v>1.8694696707727314E-2</c:v>
                </c:pt>
                <c:pt idx="3">
                  <c:v>0.50220707728976866</c:v>
                </c:pt>
                <c:pt idx="4">
                  <c:v>0.30871700117198692</c:v>
                </c:pt>
                <c:pt idx="5">
                  <c:v>0.12088780310179698</c:v>
                </c:pt>
                <c:pt idx="6">
                  <c:v>0.2336465548380445</c:v>
                </c:pt>
                <c:pt idx="7">
                  <c:v>8.6779604797201024E-3</c:v>
                </c:pt>
                <c:pt idx="8">
                  <c:v>0.24614107514835099</c:v>
                </c:pt>
                <c:pt idx="9">
                  <c:v>1.3820983009278127</c:v>
                </c:pt>
                <c:pt idx="10">
                  <c:v>0.19927009595902256</c:v>
                </c:pt>
                <c:pt idx="11">
                  <c:v>0.11106272704585751</c:v>
                </c:pt>
                <c:pt idx="12">
                  <c:v>3.8991010169006656E-3</c:v>
                </c:pt>
                <c:pt idx="13">
                  <c:v>0.12981629150525339</c:v>
                </c:pt>
                <c:pt idx="14">
                  <c:v>0.51799882795874863</c:v>
                </c:pt>
                <c:pt idx="15">
                  <c:v>0.61663024409125688</c:v>
                </c:pt>
                <c:pt idx="16">
                  <c:v>0.49084810934378265</c:v>
                </c:pt>
                <c:pt idx="17">
                  <c:v>3.1001974335550773E-2</c:v>
                </c:pt>
                <c:pt idx="18">
                  <c:v>0.35289181741108261</c:v>
                </c:pt>
                <c:pt idx="19">
                  <c:v>0.16385036824982907</c:v>
                </c:pt>
                <c:pt idx="20">
                  <c:v>0.53870917220459946</c:v>
                </c:pt>
                <c:pt idx="21">
                  <c:v>0.12261775372317602</c:v>
                </c:pt>
                <c:pt idx="22">
                  <c:v>0.59265656235031772</c:v>
                </c:pt>
                <c:pt idx="23">
                  <c:v>0.28831098769634972</c:v>
                </c:pt>
                <c:pt idx="24">
                  <c:v>0.11033188488438267</c:v>
                </c:pt>
                <c:pt idx="25">
                  <c:v>0.11450489019360961</c:v>
                </c:pt>
                <c:pt idx="26">
                  <c:v>0.1379637165852155</c:v>
                </c:pt>
                <c:pt idx="27">
                  <c:v>0.11897391637251924</c:v>
                </c:pt>
                <c:pt idx="28">
                  <c:v>0.87778871461935826</c:v>
                </c:pt>
                <c:pt idx="29">
                  <c:v>2.7991367594610617E-2</c:v>
                </c:pt>
                <c:pt idx="30">
                  <c:v>0.19799811865441158</c:v>
                </c:pt>
                <c:pt idx="31">
                  <c:v>0.63497006226751418</c:v>
                </c:pt>
                <c:pt idx="32">
                  <c:v>0.33266538400677009</c:v>
                </c:pt>
                <c:pt idx="33">
                  <c:v>5.6805592572260526E-2</c:v>
                </c:pt>
                <c:pt idx="34">
                  <c:v>1.0209385857393918</c:v>
                </c:pt>
                <c:pt idx="35">
                  <c:v>0.33011659078394462</c:v>
                </c:pt>
                <c:pt idx="36">
                  <c:v>0.12642883270759941</c:v>
                </c:pt>
                <c:pt idx="37">
                  <c:v>0.17810205638018087</c:v>
                </c:pt>
                <c:pt idx="38">
                  <c:v>0.22136492592380919</c:v>
                </c:pt>
                <c:pt idx="39">
                  <c:v>0.2911019075752202</c:v>
                </c:pt>
                <c:pt idx="40">
                  <c:v>0.52860553491427054</c:v>
                </c:pt>
                <c:pt idx="41">
                  <c:v>5.1424813051725833E-3</c:v>
                </c:pt>
                <c:pt idx="42">
                  <c:v>0.64915466010412182</c:v>
                </c:pt>
                <c:pt idx="43">
                  <c:v>0.95184823497133886</c:v>
                </c:pt>
                <c:pt idx="44">
                  <c:v>3.0091085780679396E-2</c:v>
                </c:pt>
                <c:pt idx="45">
                  <c:v>0.58115934851370443</c:v>
                </c:pt>
                <c:pt idx="46">
                  <c:v>9.0537982325870847E-2</c:v>
                </c:pt>
              </c:numCache>
            </c:numRef>
          </c:val>
          <c:extLst>
            <c:ext xmlns:c16="http://schemas.microsoft.com/office/drawing/2014/chart" uri="{C3380CC4-5D6E-409C-BE32-E72D297353CC}">
              <c16:uniqueId val="{00000003-DE56-4C36-8A5A-CCB419F27EEE}"/>
            </c:ext>
          </c:extLst>
        </c:ser>
        <c:ser>
          <c:idx val="2"/>
          <c:order val="4"/>
          <c:tx>
            <c:strRef>
              <c:f>'Figure A2(c)'!$M$3</c:f>
              <c:strCache>
                <c:ptCount val="1"/>
                <c:pt idx="0">
                  <c:v>Accidents</c:v>
                </c:pt>
              </c:strCache>
            </c:strRef>
          </c:tx>
          <c:spPr>
            <a:solidFill>
              <a:schemeClr val="accent3">
                <a:lumMod val="75000"/>
              </a:schemeClr>
            </a:solidFill>
            <a:ln>
              <a:solidFill>
                <a:sysClr val="windowText" lastClr="000000"/>
              </a:solidFill>
            </a:ln>
            <a:effectLst/>
          </c:spPr>
          <c:invertIfNegative val="0"/>
          <c:cat>
            <c:strRef>
              <c:f>'Figure A2(c)'!$K$4:$K$50</c:f>
              <c:strCache>
                <c:ptCount val="47"/>
                <c:pt idx="0">
                  <c:v>Argentina</c:v>
                </c:pt>
                <c:pt idx="1">
                  <c:v>Austria</c:v>
                </c:pt>
                <c:pt idx="2">
                  <c:v>Bangladesh</c:v>
                </c:pt>
                <c:pt idx="3">
                  <c:v>Canada</c:v>
                </c:pt>
                <c:pt idx="4">
                  <c:v>Chile</c:v>
                </c:pt>
                <c:pt idx="5">
                  <c:v>Colombia</c:v>
                </c:pt>
                <c:pt idx="6">
                  <c:v>Costa Rica</c:v>
                </c:pt>
                <c:pt idx="7">
                  <c:v>Côte d'Ivoire</c:v>
                </c:pt>
                <c:pt idx="8">
                  <c:v>Cyprus</c:v>
                </c:pt>
                <c:pt idx="9">
                  <c:v>Denmark</c:v>
                </c:pt>
                <c:pt idx="10">
                  <c:v>Dominican Republic</c:v>
                </c:pt>
                <c:pt idx="11">
                  <c:v>Ecuador</c:v>
                </c:pt>
                <c:pt idx="12">
                  <c:v>Ethiopia</c:v>
                </c:pt>
                <c:pt idx="13">
                  <c:v>Fiji</c:v>
                </c:pt>
                <c:pt idx="14">
                  <c:v>Finland</c:v>
                </c:pt>
                <c:pt idx="15">
                  <c:v>France</c:v>
                </c:pt>
                <c:pt idx="16">
                  <c:v>Germany</c:v>
                </c:pt>
                <c:pt idx="17">
                  <c:v>Ghana</c:v>
                </c:pt>
                <c:pt idx="18">
                  <c:v>Greece</c:v>
                </c:pt>
                <c:pt idx="19">
                  <c:v>Guatemala</c:v>
                </c:pt>
                <c:pt idx="20">
                  <c:v>Iceland</c:v>
                </c:pt>
                <c:pt idx="21">
                  <c:v>Indonesia</c:v>
                </c:pt>
                <c:pt idx="22">
                  <c:v>Ireland</c:v>
                </c:pt>
                <c:pt idx="23">
                  <c:v>Italy</c:v>
                </c:pt>
                <c:pt idx="24">
                  <c:v>Jamaica</c:v>
                </c:pt>
                <c:pt idx="25">
                  <c:v>Kenya</c:v>
                </c:pt>
                <c:pt idx="26">
                  <c:v>Latvia</c:v>
                </c:pt>
                <c:pt idx="27">
                  <c:v>Lithuania</c:v>
                </c:pt>
                <c:pt idx="28">
                  <c:v>Luxembourg</c:v>
                </c:pt>
                <c:pt idx="29">
                  <c:v>Madagascar</c:v>
                </c:pt>
                <c:pt idx="30">
                  <c:v>Mexico</c:v>
                </c:pt>
                <c:pt idx="31">
                  <c:v>Netherlands</c:v>
                </c:pt>
                <c:pt idx="32">
                  <c:v>New Zealand</c:v>
                </c:pt>
                <c:pt idx="33">
                  <c:v>Nigeria</c:v>
                </c:pt>
                <c:pt idx="34">
                  <c:v>Norway</c:v>
                </c:pt>
                <c:pt idx="35">
                  <c:v>Panama</c:v>
                </c:pt>
                <c:pt idx="36">
                  <c:v>Paraguay</c:v>
                </c:pt>
                <c:pt idx="37">
                  <c:v>Philippines</c:v>
                </c:pt>
                <c:pt idx="38">
                  <c:v>Poland</c:v>
                </c:pt>
                <c:pt idx="39">
                  <c:v>Portugal</c:v>
                </c:pt>
                <c:pt idx="40">
                  <c:v>Spain</c:v>
                </c:pt>
                <c:pt idx="41">
                  <c:v>Sri Lanka</c:v>
                </c:pt>
                <c:pt idx="42">
                  <c:v>Sweden</c:v>
                </c:pt>
                <c:pt idx="43">
                  <c:v>Switzerland</c:v>
                </c:pt>
                <c:pt idx="44">
                  <c:v>Uganda</c:v>
                </c:pt>
                <c:pt idx="45">
                  <c:v>United Kingdom</c:v>
                </c:pt>
                <c:pt idx="46">
                  <c:v>Uruguay</c:v>
                </c:pt>
              </c:strCache>
            </c:strRef>
          </c:cat>
          <c:val>
            <c:numRef>
              <c:f>'Figure A2(c)'!$M$4:$M$50</c:f>
              <c:numCache>
                <c:formatCode>0.00</c:formatCode>
                <c:ptCount val="47"/>
                <c:pt idx="0">
                  <c:v>0.35622516125805598</c:v>
                </c:pt>
                <c:pt idx="1">
                  <c:v>0.16003464346909282</c:v>
                </c:pt>
                <c:pt idx="2">
                  <c:v>0.50683492328181623</c:v>
                </c:pt>
                <c:pt idx="3">
                  <c:v>8.0473180806296771E-2</c:v>
                </c:pt>
                <c:pt idx="4">
                  <c:v>0.34799020354855481</c:v>
                </c:pt>
                <c:pt idx="5">
                  <c:v>0.76597241445092545</c:v>
                </c:pt>
                <c:pt idx="6">
                  <c:v>0.36422247296520005</c:v>
                </c:pt>
                <c:pt idx="7">
                  <c:v>0.49928216938612191</c:v>
                </c:pt>
                <c:pt idx="8">
                  <c:v>0.12316609699888384</c:v>
                </c:pt>
                <c:pt idx="9">
                  <c:v>0.12489173333464994</c:v>
                </c:pt>
                <c:pt idx="10">
                  <c:v>0.98364045505373887</c:v>
                </c:pt>
                <c:pt idx="11">
                  <c:v>0.25865972384717129</c:v>
                </c:pt>
                <c:pt idx="12">
                  <c:v>0.6149748134174019</c:v>
                </c:pt>
                <c:pt idx="13">
                  <c:v>0.39850646375508031</c:v>
                </c:pt>
                <c:pt idx="14">
                  <c:v>0.10781018856956545</c:v>
                </c:pt>
                <c:pt idx="15">
                  <c:v>0.18582436753145487</c:v>
                </c:pt>
                <c:pt idx="16">
                  <c:v>0.14555904055994734</c:v>
                </c:pt>
                <c:pt idx="17">
                  <c:v>0.27039876667693274</c:v>
                </c:pt>
                <c:pt idx="18">
                  <c:v>0.23233774818521466</c:v>
                </c:pt>
                <c:pt idx="19">
                  <c:v>0.39467658611483092</c:v>
                </c:pt>
                <c:pt idx="20">
                  <c:v>5.8263033568173063E-2</c:v>
                </c:pt>
                <c:pt idx="21">
                  <c:v>0.23774476541152753</c:v>
                </c:pt>
                <c:pt idx="22">
                  <c:v>0.12612791558994826</c:v>
                </c:pt>
                <c:pt idx="23">
                  <c:v>0.17966354941655968</c:v>
                </c:pt>
                <c:pt idx="24">
                  <c:v>0.22363847774875936</c:v>
                </c:pt>
                <c:pt idx="25">
                  <c:v>0.41119400961758895</c:v>
                </c:pt>
                <c:pt idx="26">
                  <c:v>0.38028105948484742</c:v>
                </c:pt>
                <c:pt idx="27">
                  <c:v>0.71112858834481751</c:v>
                </c:pt>
                <c:pt idx="28">
                  <c:v>4.9219800040862814E-2</c:v>
                </c:pt>
                <c:pt idx="29">
                  <c:v>0.26916980209993963</c:v>
                </c:pt>
                <c:pt idx="30">
                  <c:v>7.9859318454734166E-2</c:v>
                </c:pt>
                <c:pt idx="31">
                  <c:v>0.12330502533006296</c:v>
                </c:pt>
                <c:pt idx="32">
                  <c:v>0.14447436759658269</c:v>
                </c:pt>
                <c:pt idx="33">
                  <c:v>0.10985419649862269</c:v>
                </c:pt>
                <c:pt idx="34">
                  <c:v>0.12476539561067264</c:v>
                </c:pt>
                <c:pt idx="35">
                  <c:v>0.300392420723058</c:v>
                </c:pt>
                <c:pt idx="36">
                  <c:v>0.56349361102423645</c:v>
                </c:pt>
                <c:pt idx="37">
                  <c:v>7.514066718063199E-2</c:v>
                </c:pt>
                <c:pt idx="38">
                  <c:v>0.46584631102312618</c:v>
                </c:pt>
                <c:pt idx="39">
                  <c:v>0.23789874329869345</c:v>
                </c:pt>
                <c:pt idx="40">
                  <c:v>0.15270899495707874</c:v>
                </c:pt>
                <c:pt idx="41">
                  <c:v>0.98189254590438635</c:v>
                </c:pt>
                <c:pt idx="42">
                  <c:v>6.2953608286113058E-2</c:v>
                </c:pt>
                <c:pt idx="43">
                  <c:v>0.12451738184598467</c:v>
                </c:pt>
                <c:pt idx="44">
                  <c:v>0.28936105308828342</c:v>
                </c:pt>
                <c:pt idx="45">
                  <c:v>9.5623326810225714E-2</c:v>
                </c:pt>
                <c:pt idx="46">
                  <c:v>0.74785395709272806</c:v>
                </c:pt>
              </c:numCache>
            </c:numRef>
          </c:val>
          <c:extLst>
            <c:ext xmlns:c16="http://schemas.microsoft.com/office/drawing/2014/chart" uri="{C3380CC4-5D6E-409C-BE32-E72D297353CC}">
              <c16:uniqueId val="{00000004-DE56-4C36-8A5A-CCB419F27EEE}"/>
            </c:ext>
          </c:extLst>
        </c:ser>
        <c:ser>
          <c:idx val="6"/>
          <c:order val="5"/>
          <c:tx>
            <c:strRef>
              <c:f>'Figure A2(c)'!$Q$3</c:f>
              <c:strCache>
                <c:ptCount val="1"/>
                <c:pt idx="0">
                  <c:v>VAT</c:v>
                </c:pt>
              </c:strCache>
            </c:strRef>
          </c:tx>
          <c:spPr>
            <a:solidFill>
              <a:schemeClr val="bg1">
                <a:lumMod val="85000"/>
              </a:schemeClr>
            </a:solidFill>
            <a:ln>
              <a:solidFill>
                <a:sysClr val="windowText" lastClr="000000"/>
              </a:solidFill>
            </a:ln>
            <a:effectLst/>
          </c:spPr>
          <c:invertIfNegative val="0"/>
          <c:cat>
            <c:strRef>
              <c:f>'Figure A2(c)'!$K$4:$K$50</c:f>
              <c:strCache>
                <c:ptCount val="47"/>
                <c:pt idx="0">
                  <c:v>Argentina</c:v>
                </c:pt>
                <c:pt idx="1">
                  <c:v>Austria</c:v>
                </c:pt>
                <c:pt idx="2">
                  <c:v>Bangladesh</c:v>
                </c:pt>
                <c:pt idx="3">
                  <c:v>Canada</c:v>
                </c:pt>
                <c:pt idx="4">
                  <c:v>Chile</c:v>
                </c:pt>
                <c:pt idx="5">
                  <c:v>Colombia</c:v>
                </c:pt>
                <c:pt idx="6">
                  <c:v>Costa Rica</c:v>
                </c:pt>
                <c:pt idx="7">
                  <c:v>Côte d'Ivoire</c:v>
                </c:pt>
                <c:pt idx="8">
                  <c:v>Cyprus</c:v>
                </c:pt>
                <c:pt idx="9">
                  <c:v>Denmark</c:v>
                </c:pt>
                <c:pt idx="10">
                  <c:v>Dominican Republic</c:v>
                </c:pt>
                <c:pt idx="11">
                  <c:v>Ecuador</c:v>
                </c:pt>
                <c:pt idx="12">
                  <c:v>Ethiopia</c:v>
                </c:pt>
                <c:pt idx="13">
                  <c:v>Fiji</c:v>
                </c:pt>
                <c:pt idx="14">
                  <c:v>Finland</c:v>
                </c:pt>
                <c:pt idx="15">
                  <c:v>France</c:v>
                </c:pt>
                <c:pt idx="16">
                  <c:v>Germany</c:v>
                </c:pt>
                <c:pt idx="17">
                  <c:v>Ghana</c:v>
                </c:pt>
                <c:pt idx="18">
                  <c:v>Greece</c:v>
                </c:pt>
                <c:pt idx="19">
                  <c:v>Guatemala</c:v>
                </c:pt>
                <c:pt idx="20">
                  <c:v>Iceland</c:v>
                </c:pt>
                <c:pt idx="21">
                  <c:v>Indonesia</c:v>
                </c:pt>
                <c:pt idx="22">
                  <c:v>Ireland</c:v>
                </c:pt>
                <c:pt idx="23">
                  <c:v>Italy</c:v>
                </c:pt>
                <c:pt idx="24">
                  <c:v>Jamaica</c:v>
                </c:pt>
                <c:pt idx="25">
                  <c:v>Kenya</c:v>
                </c:pt>
                <c:pt idx="26">
                  <c:v>Latvia</c:v>
                </c:pt>
                <c:pt idx="27">
                  <c:v>Lithuania</c:v>
                </c:pt>
                <c:pt idx="28">
                  <c:v>Luxembourg</c:v>
                </c:pt>
                <c:pt idx="29">
                  <c:v>Madagascar</c:v>
                </c:pt>
                <c:pt idx="30">
                  <c:v>Mexico</c:v>
                </c:pt>
                <c:pt idx="31">
                  <c:v>Netherlands</c:v>
                </c:pt>
                <c:pt idx="32">
                  <c:v>New Zealand</c:v>
                </c:pt>
                <c:pt idx="33">
                  <c:v>Nigeria</c:v>
                </c:pt>
                <c:pt idx="34">
                  <c:v>Norway</c:v>
                </c:pt>
                <c:pt idx="35">
                  <c:v>Panama</c:v>
                </c:pt>
                <c:pt idx="36">
                  <c:v>Paraguay</c:v>
                </c:pt>
                <c:pt idx="37">
                  <c:v>Philippines</c:v>
                </c:pt>
                <c:pt idx="38">
                  <c:v>Poland</c:v>
                </c:pt>
                <c:pt idx="39">
                  <c:v>Portugal</c:v>
                </c:pt>
                <c:pt idx="40">
                  <c:v>Spain</c:v>
                </c:pt>
                <c:pt idx="41">
                  <c:v>Sri Lanka</c:v>
                </c:pt>
                <c:pt idx="42">
                  <c:v>Sweden</c:v>
                </c:pt>
                <c:pt idx="43">
                  <c:v>Switzerland</c:v>
                </c:pt>
                <c:pt idx="44">
                  <c:v>Uganda</c:v>
                </c:pt>
                <c:pt idx="45">
                  <c:v>United Kingdom</c:v>
                </c:pt>
                <c:pt idx="46">
                  <c:v>Uruguay</c:v>
                </c:pt>
              </c:strCache>
            </c:strRef>
          </c:cat>
          <c:val>
            <c:numRef>
              <c:f>'Figure A2(c)'!$Q$4:$Q$50</c:f>
              <c:numCache>
                <c:formatCode>0.00</c:formatCode>
                <c:ptCount val="47"/>
                <c:pt idx="0">
                  <c:v>0.31072286091409151</c:v>
                </c:pt>
                <c:pt idx="1">
                  <c:v>0.29186287634021313</c:v>
                </c:pt>
                <c:pt idx="2">
                  <c:v>0.22552151538116139</c:v>
                </c:pt>
                <c:pt idx="3">
                  <c:v>7.0211305633671728E-2</c:v>
                </c:pt>
                <c:pt idx="4">
                  <c:v>0.2999173093156613</c:v>
                </c:pt>
                <c:pt idx="5">
                  <c:v>0.26997461557967628</c:v>
                </c:pt>
                <c:pt idx="6">
                  <c:v>0.20225557587745691</c:v>
                </c:pt>
                <c:pt idx="7">
                  <c:v>0.25219480636543357</c:v>
                </c:pt>
                <c:pt idx="8">
                  <c:v>0.18754631200326921</c:v>
                </c:pt>
                <c:pt idx="9">
                  <c:v>0.60648237254391191</c:v>
                </c:pt>
                <c:pt idx="10">
                  <c:v>0.34432002339529166</c:v>
                </c:pt>
                <c:pt idx="11">
                  <c:v>0.13325749939892662</c:v>
                </c:pt>
                <c:pt idx="12">
                  <c:v>0.22541384620693194</c:v>
                </c:pt>
                <c:pt idx="13">
                  <c:v>0.18276383430532395</c:v>
                </c:pt>
                <c:pt idx="14">
                  <c:v>0.34838378011215898</c:v>
                </c:pt>
                <c:pt idx="15">
                  <c:v>0.33398841758045483</c:v>
                </c:pt>
                <c:pt idx="16">
                  <c:v>0.29069724263993946</c:v>
                </c:pt>
                <c:pt idx="17">
                  <c:v>0.12334064194857131</c:v>
                </c:pt>
                <c:pt idx="18">
                  <c:v>0.33899448421599176</c:v>
                </c:pt>
                <c:pt idx="19">
                  <c:v>0.17948730744025543</c:v>
                </c:pt>
                <c:pt idx="20">
                  <c:v>0.37952980455981922</c:v>
                </c:pt>
                <c:pt idx="21">
                  <c:v>0.12530055410230112</c:v>
                </c:pt>
                <c:pt idx="22">
                  <c:v>0.33632840807585396</c:v>
                </c:pt>
                <c:pt idx="23">
                  <c:v>0.28520559979699112</c:v>
                </c:pt>
                <c:pt idx="24">
                  <c:v>0.22444770571583539</c:v>
                </c:pt>
                <c:pt idx="25">
                  <c:v>0.22510796679185652</c:v>
                </c:pt>
                <c:pt idx="26">
                  <c:v>0.31872017199697056</c:v>
                </c:pt>
                <c:pt idx="27">
                  <c:v>0.37528689633287127</c:v>
                </c:pt>
                <c:pt idx="28">
                  <c:v>0.2739178157634492</c:v>
                </c:pt>
                <c:pt idx="29">
                  <c:v>0.23675971939363993</c:v>
                </c:pt>
                <c:pt idx="30">
                  <c:v>0.20107237156373126</c:v>
                </c:pt>
                <c:pt idx="31">
                  <c:v>0.31343535462164263</c:v>
                </c:pt>
                <c:pt idx="32">
                  <c:v>0.21429544198175332</c:v>
                </c:pt>
                <c:pt idx="33">
                  <c:v>4.3454751848574391E-2</c:v>
                </c:pt>
                <c:pt idx="34">
                  <c:v>0.46313117392274128</c:v>
                </c:pt>
                <c:pt idx="35">
                  <c:v>7.9194025766548659E-2</c:v>
                </c:pt>
                <c:pt idx="36">
                  <c:v>0.16497995366371043</c:v>
                </c:pt>
                <c:pt idx="37">
                  <c:v>0.13579108905560155</c:v>
                </c:pt>
                <c:pt idx="38">
                  <c:v>0.36433465594718206</c:v>
                </c:pt>
                <c:pt idx="39">
                  <c:v>0.32547364249014032</c:v>
                </c:pt>
                <c:pt idx="40">
                  <c:v>0.28548864456715983</c:v>
                </c:pt>
                <c:pt idx="41">
                  <c:v>0.28079866093530081</c:v>
                </c:pt>
                <c:pt idx="42">
                  <c:v>0.4012606098066378</c:v>
                </c:pt>
                <c:pt idx="43">
                  <c:v>0.15710502254074532</c:v>
                </c:pt>
                <c:pt idx="44">
                  <c:v>0.21719078964541527</c:v>
                </c:pt>
                <c:pt idx="45">
                  <c:v>0.31322575545950437</c:v>
                </c:pt>
                <c:pt idx="46">
                  <c:v>0.39486123496294567</c:v>
                </c:pt>
              </c:numCache>
            </c:numRef>
          </c:val>
          <c:extLst>
            <c:ext xmlns:c16="http://schemas.microsoft.com/office/drawing/2014/chart" uri="{C3380CC4-5D6E-409C-BE32-E72D297353CC}">
              <c16:uniqueId val="{00000005-DE56-4C36-8A5A-CCB419F27EEE}"/>
            </c:ext>
          </c:extLst>
        </c:ser>
        <c:dLbls>
          <c:showLegendKey val="0"/>
          <c:showVal val="0"/>
          <c:showCatName val="0"/>
          <c:showSerName val="0"/>
          <c:showPercent val="0"/>
          <c:showBubbleSize val="0"/>
        </c:dLbls>
        <c:gapWidth val="100"/>
        <c:overlap val="100"/>
        <c:axId val="714403455"/>
        <c:axId val="740746975"/>
      </c:barChart>
      <c:scatterChart>
        <c:scatterStyle val="lineMarker"/>
        <c:varyColors val="0"/>
        <c:ser>
          <c:idx val="0"/>
          <c:order val="6"/>
          <c:tx>
            <c:strRef>
              <c:f>'Figure A2(c)'!$R$3</c:f>
              <c:strCache>
                <c:ptCount val="1"/>
                <c:pt idx="0">
                  <c:v>Retail price</c:v>
                </c:pt>
              </c:strCache>
            </c:strRef>
          </c:tx>
          <c:spPr>
            <a:ln w="25400" cap="rnd">
              <a:noFill/>
              <a:round/>
            </a:ln>
            <a:effectLst/>
          </c:spPr>
          <c:marker>
            <c:symbol val="diamond"/>
            <c:size val="5"/>
            <c:spPr>
              <a:solidFill>
                <a:schemeClr val="accent4"/>
              </a:solidFill>
              <a:ln w="12700">
                <a:solidFill>
                  <a:schemeClr val="tx1"/>
                </a:solidFill>
              </a:ln>
              <a:effectLst/>
            </c:spPr>
          </c:marker>
          <c:xVal>
            <c:numRef>
              <c:f>'Figure A2(c)'!$R$4:$R$50</c:f>
              <c:numCache>
                <c:formatCode>0.00</c:formatCode>
                <c:ptCount val="47"/>
                <c:pt idx="0">
                  <c:v>1.5486232042312622</c:v>
                </c:pt>
                <c:pt idx="1">
                  <c:v>1.6519187688827515</c:v>
                </c:pt>
                <c:pt idx="2">
                  <c:v>1.236533522605896</c:v>
                </c:pt>
                <c:pt idx="3">
                  <c:v>1.0176898241043091</c:v>
                </c:pt>
                <c:pt idx="4">
                  <c:v>1.3302948474884033</c:v>
                </c:pt>
                <c:pt idx="5">
                  <c:v>0.94106197357177734</c:v>
                </c:pt>
                <c:pt idx="6">
                  <c:v>1.1853224039077759</c:v>
                </c:pt>
                <c:pt idx="7">
                  <c:v>1.3620349168777466</c:v>
                </c:pt>
                <c:pt idx="8">
                  <c:v>1.7024693489074707</c:v>
                </c:pt>
                <c:pt idx="9">
                  <c:v>1.9958477020263672</c:v>
                </c:pt>
                <c:pt idx="10">
                  <c:v>1.3691978454589844</c:v>
                </c:pt>
                <c:pt idx="11">
                  <c:v>0.39097464084625244</c:v>
                </c:pt>
                <c:pt idx="12">
                  <c:v>0.86810106039047241</c:v>
                </c:pt>
                <c:pt idx="13">
                  <c:v>1.3403995037078857</c:v>
                </c:pt>
                <c:pt idx="14">
                  <c:v>1.9640352725982666</c:v>
                </c:pt>
                <c:pt idx="15">
                  <c:v>1.8163050413131714</c:v>
                </c:pt>
                <c:pt idx="16">
                  <c:v>1.8868154287338257</c:v>
                </c:pt>
                <c:pt idx="17">
                  <c:v>0.75073695182800293</c:v>
                </c:pt>
                <c:pt idx="18">
                  <c:v>2.0257382392883301</c:v>
                </c:pt>
                <c:pt idx="19">
                  <c:v>0.98720282316207886</c:v>
                </c:pt>
                <c:pt idx="20">
                  <c:v>1.5559163093566895</c:v>
                </c:pt>
                <c:pt idx="21">
                  <c:v>0.73093295097351074</c:v>
                </c:pt>
                <c:pt idx="22">
                  <c:v>1.8650364875793457</c:v>
                </c:pt>
                <c:pt idx="23">
                  <c:v>2.1136705875396729</c:v>
                </c:pt>
                <c:pt idx="24">
                  <c:v>0.97971856594085693</c:v>
                </c:pt>
                <c:pt idx="25">
                  <c:v>1.1296273469924927</c:v>
                </c:pt>
                <c:pt idx="26">
                  <c:v>1.5564602613449097</c:v>
                </c:pt>
                <c:pt idx="27">
                  <c:v>1.1487619876861572</c:v>
                </c:pt>
                <c:pt idx="28">
                  <c:v>1.5637989044189453</c:v>
                </c:pt>
                <c:pt idx="29">
                  <c:v>1.3199927806854248</c:v>
                </c:pt>
                <c:pt idx="30">
                  <c:v>0.94375181198120117</c:v>
                </c:pt>
                <c:pt idx="31">
                  <c:v>2.0957138538360596</c:v>
                </c:pt>
                <c:pt idx="32">
                  <c:v>1.5448693037033081</c:v>
                </c:pt>
                <c:pt idx="33">
                  <c:v>0.62457841634750366</c:v>
                </c:pt>
                <c:pt idx="34">
                  <c:v>2.1883630752563477</c:v>
                </c:pt>
                <c:pt idx="35">
                  <c:v>0.90461236238479614</c:v>
                </c:pt>
                <c:pt idx="36">
                  <c:v>1.309999942779541</c:v>
                </c:pt>
                <c:pt idx="37">
                  <c:v>1.0159122943878174</c:v>
                </c:pt>
                <c:pt idx="38">
                  <c:v>1.5172433853149414</c:v>
                </c:pt>
                <c:pt idx="39">
                  <c:v>1.866499662399292</c:v>
                </c:pt>
                <c:pt idx="40">
                  <c:v>1.6863548755645752</c:v>
                </c:pt>
                <c:pt idx="41">
                  <c:v>1.0798970460891724</c:v>
                </c:pt>
                <c:pt idx="42">
                  <c:v>1.9168871641159058</c:v>
                </c:pt>
                <c:pt idx="43">
                  <c:v>1.7669049501419067</c:v>
                </c:pt>
                <c:pt idx="44">
                  <c:v>1.394917368888855</c:v>
                </c:pt>
                <c:pt idx="45">
                  <c:v>1.9401531219482422</c:v>
                </c:pt>
                <c:pt idx="46">
                  <c:v>1.6580473184585571</c:v>
                </c:pt>
              </c:numCache>
            </c:numRef>
          </c:xVal>
          <c:yVal>
            <c:numRef>
              <c:f>'Figure A2(c)'!$S$4:$S$50</c:f>
              <c:numCache>
                <c:formatCode>0.00</c:formatCode>
                <c:ptCount val="47"/>
                <c:pt idx="0">
                  <c:v>51.393617021276555</c:v>
                </c:pt>
                <c:pt idx="1">
                  <c:v>50.287234042553152</c:v>
                </c:pt>
                <c:pt idx="2">
                  <c:v>49.180851063829749</c:v>
                </c:pt>
                <c:pt idx="3">
                  <c:v>48.074468085106346</c:v>
                </c:pt>
                <c:pt idx="4">
                  <c:v>46.968085106382944</c:v>
                </c:pt>
                <c:pt idx="5">
                  <c:v>45.861702127659541</c:v>
                </c:pt>
                <c:pt idx="6">
                  <c:v>44.755319148936138</c:v>
                </c:pt>
                <c:pt idx="7">
                  <c:v>43.648936170212735</c:v>
                </c:pt>
                <c:pt idx="8">
                  <c:v>42.542553191489333</c:v>
                </c:pt>
                <c:pt idx="9">
                  <c:v>41.43617021276593</c:v>
                </c:pt>
                <c:pt idx="10">
                  <c:v>40.329787234042527</c:v>
                </c:pt>
                <c:pt idx="11">
                  <c:v>39.223404255319124</c:v>
                </c:pt>
                <c:pt idx="12">
                  <c:v>38.117021276595722</c:v>
                </c:pt>
                <c:pt idx="13">
                  <c:v>37.010638297872319</c:v>
                </c:pt>
                <c:pt idx="14">
                  <c:v>35.904255319148916</c:v>
                </c:pt>
                <c:pt idx="15">
                  <c:v>34.797872340425513</c:v>
                </c:pt>
                <c:pt idx="16">
                  <c:v>33.691489361702111</c:v>
                </c:pt>
                <c:pt idx="17">
                  <c:v>32.585106382978708</c:v>
                </c:pt>
                <c:pt idx="18">
                  <c:v>31.478723404255302</c:v>
                </c:pt>
                <c:pt idx="19">
                  <c:v>30.372340425531899</c:v>
                </c:pt>
                <c:pt idx="20">
                  <c:v>29.265957446808496</c:v>
                </c:pt>
                <c:pt idx="21">
                  <c:v>28.159574468085093</c:v>
                </c:pt>
                <c:pt idx="22">
                  <c:v>27.053191489361691</c:v>
                </c:pt>
                <c:pt idx="23">
                  <c:v>25.946808510638288</c:v>
                </c:pt>
                <c:pt idx="24">
                  <c:v>24.840425531914885</c:v>
                </c:pt>
                <c:pt idx="25">
                  <c:v>23.734042553191482</c:v>
                </c:pt>
                <c:pt idx="26">
                  <c:v>22.62765957446808</c:v>
                </c:pt>
                <c:pt idx="27">
                  <c:v>21.521276595744677</c:v>
                </c:pt>
                <c:pt idx="28">
                  <c:v>20.414893617021274</c:v>
                </c:pt>
                <c:pt idx="29">
                  <c:v>19.308510638297872</c:v>
                </c:pt>
                <c:pt idx="30">
                  <c:v>18.202127659574469</c:v>
                </c:pt>
                <c:pt idx="31">
                  <c:v>17.095744680851066</c:v>
                </c:pt>
                <c:pt idx="32">
                  <c:v>15.989361702127662</c:v>
                </c:pt>
                <c:pt idx="33">
                  <c:v>14.882978723404257</c:v>
                </c:pt>
                <c:pt idx="34">
                  <c:v>13.776595744680852</c:v>
                </c:pt>
                <c:pt idx="35">
                  <c:v>12.670212765957448</c:v>
                </c:pt>
                <c:pt idx="36">
                  <c:v>11.563829787234043</c:v>
                </c:pt>
                <c:pt idx="37">
                  <c:v>10.457446808510639</c:v>
                </c:pt>
                <c:pt idx="38">
                  <c:v>9.3510638297872344</c:v>
                </c:pt>
                <c:pt idx="39">
                  <c:v>8.2446808510638299</c:v>
                </c:pt>
                <c:pt idx="40">
                  <c:v>7.1382978723404262</c:v>
                </c:pt>
                <c:pt idx="41">
                  <c:v>6.0319148936170217</c:v>
                </c:pt>
                <c:pt idx="42">
                  <c:v>4.9255319148936172</c:v>
                </c:pt>
                <c:pt idx="43">
                  <c:v>3.8191489361702127</c:v>
                </c:pt>
                <c:pt idx="44">
                  <c:v>2.7127659574468086</c:v>
                </c:pt>
                <c:pt idx="45">
                  <c:v>1.6063829787234043</c:v>
                </c:pt>
                <c:pt idx="46">
                  <c:v>0.5</c:v>
                </c:pt>
              </c:numCache>
            </c:numRef>
          </c:yVal>
          <c:smooth val="0"/>
          <c:extLst>
            <c:ext xmlns:c16="http://schemas.microsoft.com/office/drawing/2014/chart" uri="{C3380CC4-5D6E-409C-BE32-E72D297353CC}">
              <c16:uniqueId val="{00000006-DE56-4C36-8A5A-CCB419F27EEE}"/>
            </c:ext>
          </c:extLst>
        </c:ser>
        <c:dLbls>
          <c:showLegendKey val="0"/>
          <c:showVal val="0"/>
          <c:showCatName val="0"/>
          <c:showSerName val="0"/>
          <c:showPercent val="0"/>
          <c:showBubbleSize val="0"/>
        </c:dLbls>
        <c:axId val="1119286287"/>
        <c:axId val="1084248703"/>
      </c:scatterChart>
      <c:catAx>
        <c:axId val="714403455"/>
        <c:scaling>
          <c:orientation val="maxMin"/>
        </c:scaling>
        <c:delete val="0"/>
        <c:axPos val="l"/>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800" b="0" i="0" u="none" strike="noStrike" kern="1200" baseline="0">
                <a:solidFill>
                  <a:sysClr val="windowText" lastClr="000000"/>
                </a:solidFill>
                <a:latin typeface="+mn-lt"/>
                <a:ea typeface="+mn-ea"/>
                <a:cs typeface="Segoe UI" panose="020B0502040204020203" pitchFamily="34" charset="0"/>
              </a:defRPr>
            </a:pPr>
            <a:endParaRPr lang="en-US"/>
          </a:p>
        </c:txPr>
        <c:crossAx val="740746975"/>
        <c:crosses val="autoZero"/>
        <c:auto val="1"/>
        <c:lblAlgn val="ctr"/>
        <c:lblOffset val="100"/>
        <c:tickLblSkip val="1"/>
        <c:tickMarkSkip val="1"/>
        <c:noMultiLvlLbl val="0"/>
      </c:catAx>
      <c:valAx>
        <c:axId val="740746975"/>
        <c:scaling>
          <c:orientation val="minMax"/>
          <c:max val="3.5"/>
        </c:scaling>
        <c:delete val="0"/>
        <c:axPos val="t"/>
        <c:majorGridlines>
          <c:spPr>
            <a:ln w="9525" cap="flat" cmpd="sng" algn="ctr">
              <a:noFill/>
              <a:round/>
            </a:ln>
            <a:effectLst/>
          </c:spPr>
        </c:majorGridlines>
        <c:numFmt formatCode="0.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Segoe UI" panose="020B0502040204020203" pitchFamily="34" charset="0"/>
              </a:defRPr>
            </a:pPr>
            <a:endParaRPr lang="en-US"/>
          </a:p>
        </c:txPr>
        <c:crossAx val="714403455"/>
        <c:crosses val="autoZero"/>
        <c:crossBetween val="between"/>
      </c:valAx>
      <c:valAx>
        <c:axId val="1084248703"/>
        <c:scaling>
          <c:orientation val="minMax"/>
          <c:max val="52"/>
        </c:scaling>
        <c:delete val="1"/>
        <c:axPos val="r"/>
        <c:numFmt formatCode="0.00" sourceLinked="1"/>
        <c:majorTickMark val="out"/>
        <c:minorTickMark val="none"/>
        <c:tickLblPos val="nextTo"/>
        <c:crossAx val="1119286287"/>
        <c:crosses val="max"/>
        <c:crossBetween val="midCat"/>
        <c:majorUnit val="1"/>
      </c:valAx>
      <c:valAx>
        <c:axId val="1119286287"/>
        <c:scaling>
          <c:orientation val="minMax"/>
        </c:scaling>
        <c:delete val="1"/>
        <c:axPos val="t"/>
        <c:numFmt formatCode="0.00" sourceLinked="1"/>
        <c:majorTickMark val="out"/>
        <c:minorTickMark val="none"/>
        <c:tickLblPos val="nextTo"/>
        <c:crossAx val="1084248703"/>
        <c:crosses val="max"/>
        <c:crossBetween val="midCat"/>
      </c:valAx>
      <c:spPr>
        <a:noFill/>
        <a:ln>
          <a:solidFill>
            <a:schemeClr val="tx1"/>
          </a:solidFill>
        </a:ln>
        <a:effectLst/>
      </c:spPr>
    </c:plotArea>
    <c:legend>
      <c:legendPos val="b"/>
      <c:legendEntry>
        <c:idx val="5"/>
        <c:delete val="1"/>
      </c:legendEntry>
      <c:legendEntry>
        <c:idx val="6"/>
        <c:delete val="1"/>
      </c:legendEntry>
      <c:layout>
        <c:manualLayout>
          <c:xMode val="edge"/>
          <c:yMode val="edge"/>
          <c:x val="5.6073687921156017E-2"/>
          <c:y val="0.93500859157359384"/>
          <c:w val="0.94146789029556655"/>
          <c:h val="6.4991408426406119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Segoe UI" panose="020B0502040204020203"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800">
          <a:solidFill>
            <a:sysClr val="windowText" lastClr="000000"/>
          </a:solidFill>
          <a:latin typeface="+mn-lt"/>
          <a:cs typeface="Segoe UI" panose="020B0502040204020203"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960" b="0" i="0" u="none" strike="noStrike" kern="1200" spc="0" baseline="0">
                <a:solidFill>
                  <a:sysClr val="windowText" lastClr="000000"/>
                </a:solidFill>
                <a:latin typeface="+mn-lt"/>
                <a:ea typeface="+mn-ea"/>
                <a:cs typeface="Segoe UI" panose="020B0502040204020203" pitchFamily="34" charset="0"/>
              </a:defRPr>
            </a:pPr>
            <a:r>
              <a:rPr lang="en-US" b="1">
                <a:solidFill>
                  <a:sysClr val="windowText" lastClr="000000"/>
                </a:solidFill>
              </a:rPr>
              <a:t>(d) </a:t>
            </a:r>
            <a:r>
              <a:rPr lang="pl-PL" b="1">
                <a:solidFill>
                  <a:sysClr val="windowText" lastClr="000000"/>
                </a:solidFill>
              </a:rPr>
              <a:t>Diesel</a:t>
            </a:r>
            <a:r>
              <a:rPr lang="en-US" b="1">
                <a:solidFill>
                  <a:sysClr val="windowText" lastClr="000000"/>
                </a:solidFill>
              </a:rPr>
              <a:t> (road) $/liter</a:t>
            </a:r>
          </a:p>
        </c:rich>
      </c:tx>
      <c:layout>
        <c:manualLayout>
          <c:xMode val="edge"/>
          <c:yMode val="edge"/>
          <c:x val="0.34594238220222479"/>
          <c:y val="0"/>
        </c:manualLayout>
      </c:layout>
      <c:overlay val="0"/>
      <c:spPr>
        <a:noFill/>
        <a:ln>
          <a:noFill/>
        </a:ln>
        <a:effectLst/>
      </c:spPr>
      <c:txPr>
        <a:bodyPr rot="0" spcFirstLastPara="1" vertOverflow="ellipsis" vert="horz" wrap="square" anchor="ctr" anchorCtr="1"/>
        <a:lstStyle/>
        <a:p>
          <a:pPr>
            <a:defRPr sz="960" b="0" i="0" u="none" strike="noStrike" kern="1200" spc="0" baseline="0">
              <a:solidFill>
                <a:sysClr val="windowText" lastClr="000000"/>
              </a:solidFill>
              <a:latin typeface="+mn-lt"/>
              <a:ea typeface="+mn-ea"/>
              <a:cs typeface="Segoe UI" panose="020B0502040204020203" pitchFamily="34" charset="0"/>
            </a:defRPr>
          </a:pPr>
          <a:endParaRPr lang="en-US"/>
        </a:p>
      </c:txPr>
    </c:title>
    <c:autoTitleDeleted val="0"/>
    <c:plotArea>
      <c:layout>
        <c:manualLayout>
          <c:layoutTarget val="inner"/>
          <c:xMode val="edge"/>
          <c:yMode val="edge"/>
          <c:x val="0.20440302721468198"/>
          <c:y val="9.0176466259474591E-2"/>
          <c:w val="0.78450486392244345"/>
          <c:h val="0.83871925731505781"/>
        </c:manualLayout>
      </c:layout>
      <c:barChart>
        <c:barDir val="bar"/>
        <c:grouping val="stacked"/>
        <c:varyColors val="0"/>
        <c:ser>
          <c:idx val="1"/>
          <c:order val="0"/>
          <c:tx>
            <c:strRef>
              <c:f>'Figure A2(d)'!$M$4</c:f>
              <c:strCache>
                <c:ptCount val="1"/>
                <c:pt idx="0">
                  <c:v>Supply cost</c:v>
                </c:pt>
              </c:strCache>
            </c:strRef>
          </c:tx>
          <c:spPr>
            <a:solidFill>
              <a:schemeClr val="accent6">
                <a:lumMod val="50000"/>
              </a:schemeClr>
            </a:solidFill>
            <a:ln>
              <a:solidFill>
                <a:sysClr val="windowText" lastClr="000000"/>
              </a:solidFill>
            </a:ln>
            <a:effectLst/>
          </c:spPr>
          <c:invertIfNegative val="0"/>
          <c:cat>
            <c:strRef>
              <c:f>'Figure A2(d)'!$L$5:$L$51</c:f>
              <c:strCache>
                <c:ptCount val="47"/>
                <c:pt idx="0">
                  <c:v>Argentina</c:v>
                </c:pt>
                <c:pt idx="1">
                  <c:v>Austria</c:v>
                </c:pt>
                <c:pt idx="2">
                  <c:v>Bangladesh</c:v>
                </c:pt>
                <c:pt idx="3">
                  <c:v>Canada</c:v>
                </c:pt>
                <c:pt idx="4">
                  <c:v>Chile</c:v>
                </c:pt>
                <c:pt idx="5">
                  <c:v>Colombia</c:v>
                </c:pt>
                <c:pt idx="6">
                  <c:v>Costa Rica</c:v>
                </c:pt>
                <c:pt idx="7">
                  <c:v>Côte d'Ivoire</c:v>
                </c:pt>
                <c:pt idx="8">
                  <c:v>Cyprus</c:v>
                </c:pt>
                <c:pt idx="9">
                  <c:v>Denmark</c:v>
                </c:pt>
                <c:pt idx="10">
                  <c:v>Dominican Republic</c:v>
                </c:pt>
                <c:pt idx="11">
                  <c:v>Ecuador</c:v>
                </c:pt>
                <c:pt idx="12">
                  <c:v>Ethiopia</c:v>
                </c:pt>
                <c:pt idx="13">
                  <c:v>Fiji</c:v>
                </c:pt>
                <c:pt idx="14">
                  <c:v>Finland</c:v>
                </c:pt>
                <c:pt idx="15">
                  <c:v>France</c:v>
                </c:pt>
                <c:pt idx="16">
                  <c:v>Germany</c:v>
                </c:pt>
                <c:pt idx="17">
                  <c:v>Ghana</c:v>
                </c:pt>
                <c:pt idx="18">
                  <c:v>Greece</c:v>
                </c:pt>
                <c:pt idx="19">
                  <c:v>Guatemala</c:v>
                </c:pt>
                <c:pt idx="20">
                  <c:v>Iceland</c:v>
                </c:pt>
                <c:pt idx="21">
                  <c:v>Indonesia</c:v>
                </c:pt>
                <c:pt idx="22">
                  <c:v>Ireland</c:v>
                </c:pt>
                <c:pt idx="23">
                  <c:v>Italy</c:v>
                </c:pt>
                <c:pt idx="24">
                  <c:v>Jamaica</c:v>
                </c:pt>
                <c:pt idx="25">
                  <c:v>Kenya</c:v>
                </c:pt>
                <c:pt idx="26">
                  <c:v>Latvia</c:v>
                </c:pt>
                <c:pt idx="27">
                  <c:v>Lithuania</c:v>
                </c:pt>
                <c:pt idx="28">
                  <c:v>Luxembourg</c:v>
                </c:pt>
                <c:pt idx="29">
                  <c:v>Madagascar</c:v>
                </c:pt>
                <c:pt idx="30">
                  <c:v>Mexico</c:v>
                </c:pt>
                <c:pt idx="31">
                  <c:v>Netherlands</c:v>
                </c:pt>
                <c:pt idx="32">
                  <c:v>New Zealand</c:v>
                </c:pt>
                <c:pt idx="33">
                  <c:v>Nigeria</c:v>
                </c:pt>
                <c:pt idx="34">
                  <c:v>Norway</c:v>
                </c:pt>
                <c:pt idx="35">
                  <c:v>Panama</c:v>
                </c:pt>
                <c:pt idx="36">
                  <c:v>Paraguay</c:v>
                </c:pt>
                <c:pt idx="37">
                  <c:v>Philippines</c:v>
                </c:pt>
                <c:pt idx="38">
                  <c:v>Poland</c:v>
                </c:pt>
                <c:pt idx="39">
                  <c:v>Portugal</c:v>
                </c:pt>
                <c:pt idx="40">
                  <c:v>Spain</c:v>
                </c:pt>
                <c:pt idx="41">
                  <c:v>Sri Lanka</c:v>
                </c:pt>
                <c:pt idx="42">
                  <c:v>Sweden</c:v>
                </c:pt>
                <c:pt idx="43">
                  <c:v>Switzerland</c:v>
                </c:pt>
                <c:pt idx="44">
                  <c:v>Uganda</c:v>
                </c:pt>
                <c:pt idx="45">
                  <c:v>United Kingdom</c:v>
                </c:pt>
                <c:pt idx="46">
                  <c:v>Uruguay</c:v>
                </c:pt>
              </c:strCache>
            </c:strRef>
          </c:cat>
          <c:val>
            <c:numRef>
              <c:f>'Figure A2(d)'!$M$5:$M$51</c:f>
              <c:numCache>
                <c:formatCode>_(* #,##0.00_);_(* \(#,##0.00\);_(* "-"??_);_(@_)</c:formatCode>
                <c:ptCount val="47"/>
                <c:pt idx="0">
                  <c:v>0.74535226821899414</c:v>
                </c:pt>
                <c:pt idx="1">
                  <c:v>0.77314788103103638</c:v>
                </c:pt>
                <c:pt idx="2">
                  <c:v>0.74376744031906128</c:v>
                </c:pt>
                <c:pt idx="3">
                  <c:v>0.776375412940979</c:v>
                </c:pt>
                <c:pt idx="4">
                  <c:v>0.74493253231048584</c:v>
                </c:pt>
                <c:pt idx="5">
                  <c:v>0.54535222053527832</c:v>
                </c:pt>
                <c:pt idx="6">
                  <c:v>0.74535226821899414</c:v>
                </c:pt>
                <c:pt idx="7">
                  <c:v>0.77344495058059692</c:v>
                </c:pt>
                <c:pt idx="8">
                  <c:v>0.77344495058059692</c:v>
                </c:pt>
                <c:pt idx="9">
                  <c:v>0.84386950731277466</c:v>
                </c:pt>
                <c:pt idx="10">
                  <c:v>0.74535226821899414</c:v>
                </c:pt>
                <c:pt idx="11">
                  <c:v>0.54535222053527832</c:v>
                </c:pt>
                <c:pt idx="12">
                  <c:v>0.77344495058059692</c:v>
                </c:pt>
                <c:pt idx="13">
                  <c:v>0.54376739263534546</c:v>
                </c:pt>
                <c:pt idx="14">
                  <c:v>0.79480701684951782</c:v>
                </c:pt>
                <c:pt idx="15">
                  <c:v>0.71489351987838745</c:v>
                </c:pt>
                <c:pt idx="16">
                  <c:v>0.80546069145202637</c:v>
                </c:pt>
                <c:pt idx="17">
                  <c:v>0.5734449028968811</c:v>
                </c:pt>
                <c:pt idx="18">
                  <c:v>0.86141276359558105</c:v>
                </c:pt>
                <c:pt idx="19">
                  <c:v>0.74535226821899414</c:v>
                </c:pt>
                <c:pt idx="20">
                  <c:v>0.74899208545684814</c:v>
                </c:pt>
                <c:pt idx="21">
                  <c:v>0.74376744031906128</c:v>
                </c:pt>
                <c:pt idx="22">
                  <c:v>0.80115658044815063</c:v>
                </c:pt>
                <c:pt idx="23">
                  <c:v>0.79428154230117798</c:v>
                </c:pt>
                <c:pt idx="24">
                  <c:v>0.74535226821899414</c:v>
                </c:pt>
                <c:pt idx="25">
                  <c:v>0.76597821712493896</c:v>
                </c:pt>
                <c:pt idx="26">
                  <c:v>0.77344495058059692</c:v>
                </c:pt>
                <c:pt idx="27">
                  <c:v>0.76597821712493896</c:v>
                </c:pt>
                <c:pt idx="28">
                  <c:v>0.77191162109375</c:v>
                </c:pt>
                <c:pt idx="29">
                  <c:v>0.77344495058059692</c:v>
                </c:pt>
                <c:pt idx="30">
                  <c:v>0.74332010746002197</c:v>
                </c:pt>
                <c:pt idx="31">
                  <c:v>0.76639991998672485</c:v>
                </c:pt>
                <c:pt idx="32">
                  <c:v>0.85415112972259521</c:v>
                </c:pt>
                <c:pt idx="33">
                  <c:v>0.5734449028968811</c:v>
                </c:pt>
                <c:pt idx="34">
                  <c:v>0.81733721494674683</c:v>
                </c:pt>
                <c:pt idx="35">
                  <c:v>0.74535226821899414</c:v>
                </c:pt>
                <c:pt idx="36">
                  <c:v>0.7918781042098999</c:v>
                </c:pt>
                <c:pt idx="37">
                  <c:v>0.74376744031906128</c:v>
                </c:pt>
                <c:pt idx="38">
                  <c:v>0.74782150983810425</c:v>
                </c:pt>
                <c:pt idx="39">
                  <c:v>0.78708291053771973</c:v>
                </c:pt>
                <c:pt idx="40">
                  <c:v>0.81459802389144897</c:v>
                </c:pt>
                <c:pt idx="41">
                  <c:v>0.73697394132614136</c:v>
                </c:pt>
                <c:pt idx="42">
                  <c:v>0.87259089946746826</c:v>
                </c:pt>
                <c:pt idx="43">
                  <c:v>0.87858307361602783</c:v>
                </c:pt>
                <c:pt idx="44">
                  <c:v>0.77344495058059692</c:v>
                </c:pt>
                <c:pt idx="45">
                  <c:v>0.73926281929016113</c:v>
                </c:pt>
                <c:pt idx="46">
                  <c:v>0.74535226821899414</c:v>
                </c:pt>
              </c:numCache>
            </c:numRef>
          </c:val>
          <c:extLst>
            <c:ext xmlns:c16="http://schemas.microsoft.com/office/drawing/2014/chart" uri="{C3380CC4-5D6E-409C-BE32-E72D297353CC}">
              <c16:uniqueId val="{00000000-CA6F-4E09-969B-EAEC6AC264BA}"/>
            </c:ext>
          </c:extLst>
        </c:ser>
        <c:ser>
          <c:idx val="3"/>
          <c:order val="1"/>
          <c:tx>
            <c:strRef>
              <c:f>'Figure A2(d)'!$O$4</c:f>
              <c:strCache>
                <c:ptCount val="1"/>
                <c:pt idx="0">
                  <c:v>Global warming</c:v>
                </c:pt>
              </c:strCache>
            </c:strRef>
          </c:tx>
          <c:spPr>
            <a:solidFill>
              <a:srgbClr val="FF0000"/>
            </a:solidFill>
            <a:ln>
              <a:solidFill>
                <a:sysClr val="windowText" lastClr="000000"/>
              </a:solidFill>
            </a:ln>
            <a:effectLst/>
          </c:spPr>
          <c:invertIfNegative val="0"/>
          <c:cat>
            <c:strRef>
              <c:f>'Figure A2(d)'!$L$5:$L$51</c:f>
              <c:strCache>
                <c:ptCount val="47"/>
                <c:pt idx="0">
                  <c:v>Argentina</c:v>
                </c:pt>
                <c:pt idx="1">
                  <c:v>Austria</c:v>
                </c:pt>
                <c:pt idx="2">
                  <c:v>Bangladesh</c:v>
                </c:pt>
                <c:pt idx="3">
                  <c:v>Canada</c:v>
                </c:pt>
                <c:pt idx="4">
                  <c:v>Chile</c:v>
                </c:pt>
                <c:pt idx="5">
                  <c:v>Colombia</c:v>
                </c:pt>
                <c:pt idx="6">
                  <c:v>Costa Rica</c:v>
                </c:pt>
                <c:pt idx="7">
                  <c:v>Côte d'Ivoire</c:v>
                </c:pt>
                <c:pt idx="8">
                  <c:v>Cyprus</c:v>
                </c:pt>
                <c:pt idx="9">
                  <c:v>Denmark</c:v>
                </c:pt>
                <c:pt idx="10">
                  <c:v>Dominican Republic</c:v>
                </c:pt>
                <c:pt idx="11">
                  <c:v>Ecuador</c:v>
                </c:pt>
                <c:pt idx="12">
                  <c:v>Ethiopia</c:v>
                </c:pt>
                <c:pt idx="13">
                  <c:v>Fiji</c:v>
                </c:pt>
                <c:pt idx="14">
                  <c:v>Finland</c:v>
                </c:pt>
                <c:pt idx="15">
                  <c:v>France</c:v>
                </c:pt>
                <c:pt idx="16">
                  <c:v>Germany</c:v>
                </c:pt>
                <c:pt idx="17">
                  <c:v>Ghana</c:v>
                </c:pt>
                <c:pt idx="18">
                  <c:v>Greece</c:v>
                </c:pt>
                <c:pt idx="19">
                  <c:v>Guatemala</c:v>
                </c:pt>
                <c:pt idx="20">
                  <c:v>Iceland</c:v>
                </c:pt>
                <c:pt idx="21">
                  <c:v>Indonesia</c:v>
                </c:pt>
                <c:pt idx="22">
                  <c:v>Ireland</c:v>
                </c:pt>
                <c:pt idx="23">
                  <c:v>Italy</c:v>
                </c:pt>
                <c:pt idx="24">
                  <c:v>Jamaica</c:v>
                </c:pt>
                <c:pt idx="25">
                  <c:v>Kenya</c:v>
                </c:pt>
                <c:pt idx="26">
                  <c:v>Latvia</c:v>
                </c:pt>
                <c:pt idx="27">
                  <c:v>Lithuania</c:v>
                </c:pt>
                <c:pt idx="28">
                  <c:v>Luxembourg</c:v>
                </c:pt>
                <c:pt idx="29">
                  <c:v>Madagascar</c:v>
                </c:pt>
                <c:pt idx="30">
                  <c:v>Mexico</c:v>
                </c:pt>
                <c:pt idx="31">
                  <c:v>Netherlands</c:v>
                </c:pt>
                <c:pt idx="32">
                  <c:v>New Zealand</c:v>
                </c:pt>
                <c:pt idx="33">
                  <c:v>Nigeria</c:v>
                </c:pt>
                <c:pt idx="34">
                  <c:v>Norway</c:v>
                </c:pt>
                <c:pt idx="35">
                  <c:v>Panama</c:v>
                </c:pt>
                <c:pt idx="36">
                  <c:v>Paraguay</c:v>
                </c:pt>
                <c:pt idx="37">
                  <c:v>Philippines</c:v>
                </c:pt>
                <c:pt idx="38">
                  <c:v>Poland</c:v>
                </c:pt>
                <c:pt idx="39">
                  <c:v>Portugal</c:v>
                </c:pt>
                <c:pt idx="40">
                  <c:v>Spain</c:v>
                </c:pt>
                <c:pt idx="41">
                  <c:v>Sri Lanka</c:v>
                </c:pt>
                <c:pt idx="42">
                  <c:v>Sweden</c:v>
                </c:pt>
                <c:pt idx="43">
                  <c:v>Switzerland</c:v>
                </c:pt>
                <c:pt idx="44">
                  <c:v>Uganda</c:v>
                </c:pt>
                <c:pt idx="45">
                  <c:v>United Kingdom</c:v>
                </c:pt>
                <c:pt idx="46">
                  <c:v>Uruguay</c:v>
                </c:pt>
              </c:strCache>
            </c:strRef>
          </c:cat>
          <c:val>
            <c:numRef>
              <c:f>'Figure A2(d)'!$O$5:$O$51</c:f>
              <c:numCache>
                <c:formatCode>_(* #,##0.00_);_(* \(#,##0.00\);_(* "-"??_);_(@_)</c:formatCode>
                <c:ptCount val="47"/>
                <c:pt idx="0">
                  <c:v>0.14599957941652347</c:v>
                </c:pt>
                <c:pt idx="1">
                  <c:v>0.14599957941652347</c:v>
                </c:pt>
                <c:pt idx="2">
                  <c:v>0.14599957941652347</c:v>
                </c:pt>
                <c:pt idx="3">
                  <c:v>0.14599957941652347</c:v>
                </c:pt>
                <c:pt idx="4">
                  <c:v>0.14599957941652347</c:v>
                </c:pt>
                <c:pt idx="5">
                  <c:v>0.14599957941652347</c:v>
                </c:pt>
                <c:pt idx="6">
                  <c:v>0.14599957941652347</c:v>
                </c:pt>
                <c:pt idx="7">
                  <c:v>0.14599957941652347</c:v>
                </c:pt>
                <c:pt idx="8">
                  <c:v>0.14599957941652347</c:v>
                </c:pt>
                <c:pt idx="9">
                  <c:v>0.14599957941652347</c:v>
                </c:pt>
                <c:pt idx="10">
                  <c:v>0.14599957941652347</c:v>
                </c:pt>
                <c:pt idx="11">
                  <c:v>0.14599957941652347</c:v>
                </c:pt>
                <c:pt idx="12">
                  <c:v>0.14599957941652347</c:v>
                </c:pt>
                <c:pt idx="13">
                  <c:v>0.14599957941652347</c:v>
                </c:pt>
                <c:pt idx="14">
                  <c:v>0.14599957941652347</c:v>
                </c:pt>
                <c:pt idx="15">
                  <c:v>0.14918213155639318</c:v>
                </c:pt>
                <c:pt idx="16">
                  <c:v>0.14599957941652347</c:v>
                </c:pt>
                <c:pt idx="17">
                  <c:v>0.14599957941652347</c:v>
                </c:pt>
                <c:pt idx="18">
                  <c:v>0.14599957941652347</c:v>
                </c:pt>
                <c:pt idx="19">
                  <c:v>0.14599957941652347</c:v>
                </c:pt>
                <c:pt idx="20">
                  <c:v>0.14599957941652347</c:v>
                </c:pt>
                <c:pt idx="21">
                  <c:v>0.14599957941652347</c:v>
                </c:pt>
                <c:pt idx="22">
                  <c:v>0.14599957941652347</c:v>
                </c:pt>
                <c:pt idx="23">
                  <c:v>0.14599957941652347</c:v>
                </c:pt>
                <c:pt idx="24">
                  <c:v>0.14599957941652347</c:v>
                </c:pt>
                <c:pt idx="25">
                  <c:v>0.14599957941652347</c:v>
                </c:pt>
                <c:pt idx="26">
                  <c:v>0.14599957941652347</c:v>
                </c:pt>
                <c:pt idx="27">
                  <c:v>0.14599957941652347</c:v>
                </c:pt>
                <c:pt idx="28">
                  <c:v>0.14599957941652347</c:v>
                </c:pt>
                <c:pt idx="29">
                  <c:v>0.14599957941652347</c:v>
                </c:pt>
                <c:pt idx="30">
                  <c:v>0.14599957941652347</c:v>
                </c:pt>
                <c:pt idx="31">
                  <c:v>0.14599957941652347</c:v>
                </c:pt>
                <c:pt idx="32">
                  <c:v>0.14599957941652347</c:v>
                </c:pt>
                <c:pt idx="33">
                  <c:v>0.14599957941652347</c:v>
                </c:pt>
                <c:pt idx="34">
                  <c:v>0.14599957941652347</c:v>
                </c:pt>
                <c:pt idx="35">
                  <c:v>0.14599957941652347</c:v>
                </c:pt>
                <c:pt idx="36">
                  <c:v>0.14599957941652347</c:v>
                </c:pt>
                <c:pt idx="37">
                  <c:v>0.14599957941652347</c:v>
                </c:pt>
                <c:pt idx="38">
                  <c:v>0.14599957941652347</c:v>
                </c:pt>
                <c:pt idx="39">
                  <c:v>0.14599957941652347</c:v>
                </c:pt>
                <c:pt idx="40">
                  <c:v>0.14599957941652347</c:v>
                </c:pt>
                <c:pt idx="41">
                  <c:v>0.14599957941652347</c:v>
                </c:pt>
                <c:pt idx="42">
                  <c:v>0.14599957941652347</c:v>
                </c:pt>
                <c:pt idx="43">
                  <c:v>0.14599957941652347</c:v>
                </c:pt>
                <c:pt idx="44">
                  <c:v>0.14599957941652347</c:v>
                </c:pt>
                <c:pt idx="45">
                  <c:v>0.14529454959574375</c:v>
                </c:pt>
                <c:pt idx="46">
                  <c:v>0.14599957941652347</c:v>
                </c:pt>
              </c:numCache>
            </c:numRef>
          </c:val>
          <c:extLst>
            <c:ext xmlns:c16="http://schemas.microsoft.com/office/drawing/2014/chart" uri="{C3380CC4-5D6E-409C-BE32-E72D297353CC}">
              <c16:uniqueId val="{00000001-CA6F-4E09-969B-EAEC6AC264BA}"/>
            </c:ext>
          </c:extLst>
        </c:ser>
        <c:ser>
          <c:idx val="4"/>
          <c:order val="2"/>
          <c:tx>
            <c:strRef>
              <c:f>'Figure A2(d)'!$P$4</c:f>
              <c:strCache>
                <c:ptCount val="1"/>
                <c:pt idx="0">
                  <c:v>Local pollution</c:v>
                </c:pt>
              </c:strCache>
            </c:strRef>
          </c:tx>
          <c:spPr>
            <a:solidFill>
              <a:schemeClr val="tx1"/>
            </a:solidFill>
            <a:ln>
              <a:solidFill>
                <a:sysClr val="windowText" lastClr="000000"/>
              </a:solidFill>
            </a:ln>
            <a:effectLst/>
          </c:spPr>
          <c:invertIfNegative val="0"/>
          <c:cat>
            <c:strRef>
              <c:f>'Figure A2(d)'!$L$5:$L$51</c:f>
              <c:strCache>
                <c:ptCount val="47"/>
                <c:pt idx="0">
                  <c:v>Argentina</c:v>
                </c:pt>
                <c:pt idx="1">
                  <c:v>Austria</c:v>
                </c:pt>
                <c:pt idx="2">
                  <c:v>Bangladesh</c:v>
                </c:pt>
                <c:pt idx="3">
                  <c:v>Canada</c:v>
                </c:pt>
                <c:pt idx="4">
                  <c:v>Chile</c:v>
                </c:pt>
                <c:pt idx="5">
                  <c:v>Colombia</c:v>
                </c:pt>
                <c:pt idx="6">
                  <c:v>Costa Rica</c:v>
                </c:pt>
                <c:pt idx="7">
                  <c:v>Côte d'Ivoire</c:v>
                </c:pt>
                <c:pt idx="8">
                  <c:v>Cyprus</c:v>
                </c:pt>
                <c:pt idx="9">
                  <c:v>Denmark</c:v>
                </c:pt>
                <c:pt idx="10">
                  <c:v>Dominican Republic</c:v>
                </c:pt>
                <c:pt idx="11">
                  <c:v>Ecuador</c:v>
                </c:pt>
                <c:pt idx="12">
                  <c:v>Ethiopia</c:v>
                </c:pt>
                <c:pt idx="13">
                  <c:v>Fiji</c:v>
                </c:pt>
                <c:pt idx="14">
                  <c:v>Finland</c:v>
                </c:pt>
                <c:pt idx="15">
                  <c:v>France</c:v>
                </c:pt>
                <c:pt idx="16">
                  <c:v>Germany</c:v>
                </c:pt>
                <c:pt idx="17">
                  <c:v>Ghana</c:v>
                </c:pt>
                <c:pt idx="18">
                  <c:v>Greece</c:v>
                </c:pt>
                <c:pt idx="19">
                  <c:v>Guatemala</c:v>
                </c:pt>
                <c:pt idx="20">
                  <c:v>Iceland</c:v>
                </c:pt>
                <c:pt idx="21">
                  <c:v>Indonesia</c:v>
                </c:pt>
                <c:pt idx="22">
                  <c:v>Ireland</c:v>
                </c:pt>
                <c:pt idx="23">
                  <c:v>Italy</c:v>
                </c:pt>
                <c:pt idx="24">
                  <c:v>Jamaica</c:v>
                </c:pt>
                <c:pt idx="25">
                  <c:v>Kenya</c:v>
                </c:pt>
                <c:pt idx="26">
                  <c:v>Latvia</c:v>
                </c:pt>
                <c:pt idx="27">
                  <c:v>Lithuania</c:v>
                </c:pt>
                <c:pt idx="28">
                  <c:v>Luxembourg</c:v>
                </c:pt>
                <c:pt idx="29">
                  <c:v>Madagascar</c:v>
                </c:pt>
                <c:pt idx="30">
                  <c:v>Mexico</c:v>
                </c:pt>
                <c:pt idx="31">
                  <c:v>Netherlands</c:v>
                </c:pt>
                <c:pt idx="32">
                  <c:v>New Zealand</c:v>
                </c:pt>
                <c:pt idx="33">
                  <c:v>Nigeria</c:v>
                </c:pt>
                <c:pt idx="34">
                  <c:v>Norway</c:v>
                </c:pt>
                <c:pt idx="35">
                  <c:v>Panama</c:v>
                </c:pt>
                <c:pt idx="36">
                  <c:v>Paraguay</c:v>
                </c:pt>
                <c:pt idx="37">
                  <c:v>Philippines</c:v>
                </c:pt>
                <c:pt idx="38">
                  <c:v>Poland</c:v>
                </c:pt>
                <c:pt idx="39">
                  <c:v>Portugal</c:v>
                </c:pt>
                <c:pt idx="40">
                  <c:v>Spain</c:v>
                </c:pt>
                <c:pt idx="41">
                  <c:v>Sri Lanka</c:v>
                </c:pt>
                <c:pt idx="42">
                  <c:v>Sweden</c:v>
                </c:pt>
                <c:pt idx="43">
                  <c:v>Switzerland</c:v>
                </c:pt>
                <c:pt idx="44">
                  <c:v>Uganda</c:v>
                </c:pt>
                <c:pt idx="45">
                  <c:v>United Kingdom</c:v>
                </c:pt>
                <c:pt idx="46">
                  <c:v>Uruguay</c:v>
                </c:pt>
              </c:strCache>
            </c:strRef>
          </c:cat>
          <c:val>
            <c:numRef>
              <c:f>'Figure A2(d)'!$P$5:$P$51</c:f>
              <c:numCache>
                <c:formatCode>_(* #,##0.00_);_(* \(#,##0.00\);_(* "-"??_);_(@_)</c:formatCode>
                <c:ptCount val="47"/>
                <c:pt idx="0">
                  <c:v>0.31749035817902199</c:v>
                </c:pt>
                <c:pt idx="1">
                  <c:v>0.18989946954836789</c:v>
                </c:pt>
                <c:pt idx="2">
                  <c:v>0.27843534660157704</c:v>
                </c:pt>
                <c:pt idx="3">
                  <c:v>0.16348226776034666</c:v>
                </c:pt>
                <c:pt idx="4">
                  <c:v>0.337823265905147</c:v>
                </c:pt>
                <c:pt idx="5">
                  <c:v>0.47447305042903021</c:v>
                </c:pt>
                <c:pt idx="6">
                  <c:v>0.17565104565254952</c:v>
                </c:pt>
                <c:pt idx="7">
                  <c:v>3.2412368219569609E-2</c:v>
                </c:pt>
                <c:pt idx="8">
                  <c:v>4.7261321694357823E-2</c:v>
                </c:pt>
                <c:pt idx="9">
                  <c:v>8.8060009377312329E-2</c:v>
                </c:pt>
                <c:pt idx="10">
                  <c:v>0.25400169545088175</c:v>
                </c:pt>
                <c:pt idx="11">
                  <c:v>5.3886561010680283E-2</c:v>
                </c:pt>
                <c:pt idx="12">
                  <c:v>1.0185924449284534E-2</c:v>
                </c:pt>
                <c:pt idx="13">
                  <c:v>0.16006883846253311</c:v>
                </c:pt>
                <c:pt idx="14">
                  <c:v>0.20348473324284164</c:v>
                </c:pt>
                <c:pt idx="15">
                  <c:v>0.21219718832921772</c:v>
                </c:pt>
                <c:pt idx="16">
                  <c:v>0.26874084666628095</c:v>
                </c:pt>
                <c:pt idx="17">
                  <c:v>1.3686191634879313E-2</c:v>
                </c:pt>
                <c:pt idx="18">
                  <c:v>0.13600244763527802</c:v>
                </c:pt>
                <c:pt idx="19">
                  <c:v>2.8973962097731287E-2</c:v>
                </c:pt>
                <c:pt idx="20">
                  <c:v>6.6419751395527027E-2</c:v>
                </c:pt>
                <c:pt idx="21">
                  <c:v>0.26486645262060993</c:v>
                </c:pt>
                <c:pt idx="22">
                  <c:v>9.6780624389438144E-2</c:v>
                </c:pt>
                <c:pt idx="23">
                  <c:v>0.2241336850314995</c:v>
                </c:pt>
                <c:pt idx="24">
                  <c:v>0.11003441753265571</c:v>
                </c:pt>
                <c:pt idx="25">
                  <c:v>1.0463089272347169E-2</c:v>
                </c:pt>
                <c:pt idx="26">
                  <c:v>0.5622361974193415</c:v>
                </c:pt>
                <c:pt idx="27">
                  <c:v>0.66667517533527454</c:v>
                </c:pt>
                <c:pt idx="28">
                  <c:v>0.22770766226206351</c:v>
                </c:pt>
                <c:pt idx="29">
                  <c:v>1.6820792169439942E-2</c:v>
                </c:pt>
                <c:pt idx="30">
                  <c:v>0.19990936614112456</c:v>
                </c:pt>
                <c:pt idx="31">
                  <c:v>0.19708356362357085</c:v>
                </c:pt>
                <c:pt idx="32">
                  <c:v>9.9964181032804675E-2</c:v>
                </c:pt>
                <c:pt idx="33">
                  <c:v>5.4768914382765981E-2</c:v>
                </c:pt>
                <c:pt idx="34">
                  <c:v>0.4620805711001616</c:v>
                </c:pt>
                <c:pt idx="35">
                  <c:v>0.14258738537727375</c:v>
                </c:pt>
                <c:pt idx="36">
                  <c:v>6.2538783035927914E-2</c:v>
                </c:pt>
                <c:pt idx="37">
                  <c:v>0.13743555539779623</c:v>
                </c:pt>
                <c:pt idx="38">
                  <c:v>0.19119133084871054</c:v>
                </c:pt>
                <c:pt idx="39">
                  <c:v>0.11311542848024879</c:v>
                </c:pt>
                <c:pt idx="40">
                  <c:v>0.27405218352336674</c:v>
                </c:pt>
                <c:pt idx="41">
                  <c:v>6.7130299539529092E-2</c:v>
                </c:pt>
                <c:pt idx="42">
                  <c:v>0.21069466406294271</c:v>
                </c:pt>
                <c:pt idx="43">
                  <c:v>0.1636112603740745</c:v>
                </c:pt>
                <c:pt idx="44">
                  <c:v>1.8082571291266648E-2</c:v>
                </c:pt>
                <c:pt idx="45">
                  <c:v>0.15623211516231481</c:v>
                </c:pt>
                <c:pt idx="46">
                  <c:v>0.16281500107269986</c:v>
                </c:pt>
              </c:numCache>
            </c:numRef>
          </c:val>
          <c:extLst>
            <c:ext xmlns:c16="http://schemas.microsoft.com/office/drawing/2014/chart" uri="{C3380CC4-5D6E-409C-BE32-E72D297353CC}">
              <c16:uniqueId val="{00000002-CA6F-4E09-969B-EAEC6AC264BA}"/>
            </c:ext>
          </c:extLst>
        </c:ser>
        <c:ser>
          <c:idx val="5"/>
          <c:order val="3"/>
          <c:tx>
            <c:strRef>
              <c:f>'Figure A2(d)'!$Q$4</c:f>
              <c:strCache>
                <c:ptCount val="1"/>
                <c:pt idx="0">
                  <c:v>Congestion</c:v>
                </c:pt>
              </c:strCache>
            </c:strRef>
          </c:tx>
          <c:spPr>
            <a:solidFill>
              <a:schemeClr val="tx2">
                <a:lumMod val="40000"/>
                <a:lumOff val="60000"/>
              </a:schemeClr>
            </a:solidFill>
            <a:ln>
              <a:solidFill>
                <a:sysClr val="windowText" lastClr="000000"/>
              </a:solidFill>
            </a:ln>
            <a:effectLst/>
          </c:spPr>
          <c:invertIfNegative val="0"/>
          <c:cat>
            <c:strRef>
              <c:f>'Figure A2(d)'!$L$5:$L$51</c:f>
              <c:strCache>
                <c:ptCount val="47"/>
                <c:pt idx="0">
                  <c:v>Argentina</c:v>
                </c:pt>
                <c:pt idx="1">
                  <c:v>Austria</c:v>
                </c:pt>
                <c:pt idx="2">
                  <c:v>Bangladesh</c:v>
                </c:pt>
                <c:pt idx="3">
                  <c:v>Canada</c:v>
                </c:pt>
                <c:pt idx="4">
                  <c:v>Chile</c:v>
                </c:pt>
                <c:pt idx="5">
                  <c:v>Colombia</c:v>
                </c:pt>
                <c:pt idx="6">
                  <c:v>Costa Rica</c:v>
                </c:pt>
                <c:pt idx="7">
                  <c:v>Côte d'Ivoire</c:v>
                </c:pt>
                <c:pt idx="8">
                  <c:v>Cyprus</c:v>
                </c:pt>
                <c:pt idx="9">
                  <c:v>Denmark</c:v>
                </c:pt>
                <c:pt idx="10">
                  <c:v>Dominican Republic</c:v>
                </c:pt>
                <c:pt idx="11">
                  <c:v>Ecuador</c:v>
                </c:pt>
                <c:pt idx="12">
                  <c:v>Ethiopia</c:v>
                </c:pt>
                <c:pt idx="13">
                  <c:v>Fiji</c:v>
                </c:pt>
                <c:pt idx="14">
                  <c:v>Finland</c:v>
                </c:pt>
                <c:pt idx="15">
                  <c:v>France</c:v>
                </c:pt>
                <c:pt idx="16">
                  <c:v>Germany</c:v>
                </c:pt>
                <c:pt idx="17">
                  <c:v>Ghana</c:v>
                </c:pt>
                <c:pt idx="18">
                  <c:v>Greece</c:v>
                </c:pt>
                <c:pt idx="19">
                  <c:v>Guatemala</c:v>
                </c:pt>
                <c:pt idx="20">
                  <c:v>Iceland</c:v>
                </c:pt>
                <c:pt idx="21">
                  <c:v>Indonesia</c:v>
                </c:pt>
                <c:pt idx="22">
                  <c:v>Ireland</c:v>
                </c:pt>
                <c:pt idx="23">
                  <c:v>Italy</c:v>
                </c:pt>
                <c:pt idx="24">
                  <c:v>Jamaica</c:v>
                </c:pt>
                <c:pt idx="25">
                  <c:v>Kenya</c:v>
                </c:pt>
                <c:pt idx="26">
                  <c:v>Latvia</c:v>
                </c:pt>
                <c:pt idx="27">
                  <c:v>Lithuania</c:v>
                </c:pt>
                <c:pt idx="28">
                  <c:v>Luxembourg</c:v>
                </c:pt>
                <c:pt idx="29">
                  <c:v>Madagascar</c:v>
                </c:pt>
                <c:pt idx="30">
                  <c:v>Mexico</c:v>
                </c:pt>
                <c:pt idx="31">
                  <c:v>Netherlands</c:v>
                </c:pt>
                <c:pt idx="32">
                  <c:v>New Zealand</c:v>
                </c:pt>
                <c:pt idx="33">
                  <c:v>Nigeria</c:v>
                </c:pt>
                <c:pt idx="34">
                  <c:v>Norway</c:v>
                </c:pt>
                <c:pt idx="35">
                  <c:v>Panama</c:v>
                </c:pt>
                <c:pt idx="36">
                  <c:v>Paraguay</c:v>
                </c:pt>
                <c:pt idx="37">
                  <c:v>Philippines</c:v>
                </c:pt>
                <c:pt idx="38">
                  <c:v>Poland</c:v>
                </c:pt>
                <c:pt idx="39">
                  <c:v>Portugal</c:v>
                </c:pt>
                <c:pt idx="40">
                  <c:v>Spain</c:v>
                </c:pt>
                <c:pt idx="41">
                  <c:v>Sri Lanka</c:v>
                </c:pt>
                <c:pt idx="42">
                  <c:v>Sweden</c:v>
                </c:pt>
                <c:pt idx="43">
                  <c:v>Switzerland</c:v>
                </c:pt>
                <c:pt idx="44">
                  <c:v>Uganda</c:v>
                </c:pt>
                <c:pt idx="45">
                  <c:v>United Kingdom</c:v>
                </c:pt>
                <c:pt idx="46">
                  <c:v>Uruguay</c:v>
                </c:pt>
              </c:strCache>
            </c:strRef>
          </c:cat>
          <c:val>
            <c:numRef>
              <c:f>'Figure A2(d)'!$Q$5:$Q$51</c:f>
              <c:numCache>
                <c:formatCode>_(* #,##0.00_);_(* \(#,##0.00\);_(* "-"??_);_(@_)</c:formatCode>
                <c:ptCount val="47"/>
                <c:pt idx="0">
                  <c:v>9.4587209054973725E-2</c:v>
                </c:pt>
                <c:pt idx="1">
                  <c:v>0.34257132461699463</c:v>
                </c:pt>
                <c:pt idx="2">
                  <c:v>9.547659039702637E-3</c:v>
                </c:pt>
                <c:pt idx="3">
                  <c:v>0.26606625954978314</c:v>
                </c:pt>
                <c:pt idx="4">
                  <c:v>0.16705910842893762</c:v>
                </c:pt>
                <c:pt idx="5">
                  <c:v>8.1454368824266307E-2</c:v>
                </c:pt>
                <c:pt idx="6">
                  <c:v>0.17384712370640698</c:v>
                </c:pt>
                <c:pt idx="7">
                  <c:v>4.8092803566633612E-3</c:v>
                </c:pt>
                <c:pt idx="8">
                  <c:v>0.15444160830351761</c:v>
                </c:pt>
                <c:pt idx="9">
                  <c:v>1.0230852063644107</c:v>
                </c:pt>
                <c:pt idx="10">
                  <c:v>0.12386225572351828</c:v>
                </c:pt>
                <c:pt idx="11">
                  <c:v>7.183948036232575E-2</c:v>
                </c:pt>
                <c:pt idx="12">
                  <c:v>2.0239861995742887E-3</c:v>
                </c:pt>
                <c:pt idx="13">
                  <c:v>1.0413323459442531E-2</c:v>
                </c:pt>
                <c:pt idx="14">
                  <c:v>0.33502573346159015</c:v>
                </c:pt>
                <c:pt idx="15">
                  <c:v>0.45788572354286361</c:v>
                </c:pt>
                <c:pt idx="16">
                  <c:v>0.30910594209079389</c:v>
                </c:pt>
                <c:pt idx="17">
                  <c:v>1.9383276185671077E-2</c:v>
                </c:pt>
                <c:pt idx="18">
                  <c:v>0.16439725088361037</c:v>
                </c:pt>
                <c:pt idx="19">
                  <c:v>0.12796509422593161</c:v>
                </c:pt>
                <c:pt idx="20">
                  <c:v>0.24378558662923677</c:v>
                </c:pt>
                <c:pt idx="21">
                  <c:v>7.0219632799880277E-2</c:v>
                </c:pt>
                <c:pt idx="22">
                  <c:v>0.43386031147662446</c:v>
                </c:pt>
                <c:pt idx="23">
                  <c:v>0.27379716672971016</c:v>
                </c:pt>
                <c:pt idx="24">
                  <c:v>5.372760936673826E-2</c:v>
                </c:pt>
                <c:pt idx="25">
                  <c:v>7.9787697161602986E-2</c:v>
                </c:pt>
                <c:pt idx="26">
                  <c:v>9.1732032830885074E-2</c:v>
                </c:pt>
                <c:pt idx="27">
                  <c:v>9.4679706883453868E-2</c:v>
                </c:pt>
                <c:pt idx="28">
                  <c:v>0.80555113516622101</c:v>
                </c:pt>
                <c:pt idx="29">
                  <c:v>1.9214112611292201E-3</c:v>
                </c:pt>
                <c:pt idx="30">
                  <c:v>0.13406110268850635</c:v>
                </c:pt>
                <c:pt idx="31">
                  <c:v>0.57518632400180347</c:v>
                </c:pt>
                <c:pt idx="32">
                  <c:v>0.20503984898966915</c:v>
                </c:pt>
                <c:pt idx="33">
                  <c:v>4.7667980571004756E-2</c:v>
                </c:pt>
                <c:pt idx="34">
                  <c:v>0.75538464084056245</c:v>
                </c:pt>
                <c:pt idx="35">
                  <c:v>0.16008748186930735</c:v>
                </c:pt>
                <c:pt idx="36">
                  <c:v>0.11089707237455503</c:v>
                </c:pt>
                <c:pt idx="37">
                  <c:v>0.11827633034847444</c:v>
                </c:pt>
                <c:pt idx="38">
                  <c:v>0.1635181792191841</c:v>
                </c:pt>
                <c:pt idx="39">
                  <c:v>0.26243248173993117</c:v>
                </c:pt>
                <c:pt idx="40">
                  <c:v>0.46117804402862622</c:v>
                </c:pt>
                <c:pt idx="41">
                  <c:v>4.2676225454897658E-3</c:v>
                </c:pt>
                <c:pt idx="42">
                  <c:v>0.57121149119726466</c:v>
                </c:pt>
                <c:pt idx="43">
                  <c:v>0.39441856829058636</c:v>
                </c:pt>
                <c:pt idx="44">
                  <c:v>2.0655422027230537E-3</c:v>
                </c:pt>
                <c:pt idx="45">
                  <c:v>0.5368097477730136</c:v>
                </c:pt>
                <c:pt idx="46">
                  <c:v>5.8436804024117106E-2</c:v>
                </c:pt>
              </c:numCache>
            </c:numRef>
          </c:val>
          <c:extLst>
            <c:ext xmlns:c16="http://schemas.microsoft.com/office/drawing/2014/chart" uri="{C3380CC4-5D6E-409C-BE32-E72D297353CC}">
              <c16:uniqueId val="{00000003-CA6F-4E09-969B-EAEC6AC264BA}"/>
            </c:ext>
          </c:extLst>
        </c:ser>
        <c:ser>
          <c:idx val="2"/>
          <c:order val="4"/>
          <c:tx>
            <c:strRef>
              <c:f>'Figure A2(d)'!$N$4</c:f>
              <c:strCache>
                <c:ptCount val="1"/>
                <c:pt idx="0">
                  <c:v>Accidents</c:v>
                </c:pt>
              </c:strCache>
            </c:strRef>
          </c:tx>
          <c:spPr>
            <a:solidFill>
              <a:schemeClr val="accent3">
                <a:lumMod val="75000"/>
              </a:schemeClr>
            </a:solidFill>
            <a:ln>
              <a:solidFill>
                <a:sysClr val="windowText" lastClr="000000"/>
              </a:solidFill>
            </a:ln>
            <a:effectLst/>
          </c:spPr>
          <c:invertIfNegative val="0"/>
          <c:cat>
            <c:strRef>
              <c:f>'Figure A2(d)'!$L$5:$L$51</c:f>
              <c:strCache>
                <c:ptCount val="47"/>
                <c:pt idx="0">
                  <c:v>Argentina</c:v>
                </c:pt>
                <c:pt idx="1">
                  <c:v>Austria</c:v>
                </c:pt>
                <c:pt idx="2">
                  <c:v>Bangladesh</c:v>
                </c:pt>
                <c:pt idx="3">
                  <c:v>Canada</c:v>
                </c:pt>
                <c:pt idx="4">
                  <c:v>Chile</c:v>
                </c:pt>
                <c:pt idx="5">
                  <c:v>Colombia</c:v>
                </c:pt>
                <c:pt idx="6">
                  <c:v>Costa Rica</c:v>
                </c:pt>
                <c:pt idx="7">
                  <c:v>Côte d'Ivoire</c:v>
                </c:pt>
                <c:pt idx="8">
                  <c:v>Cyprus</c:v>
                </c:pt>
                <c:pt idx="9">
                  <c:v>Denmark</c:v>
                </c:pt>
                <c:pt idx="10">
                  <c:v>Dominican Republic</c:v>
                </c:pt>
                <c:pt idx="11">
                  <c:v>Ecuador</c:v>
                </c:pt>
                <c:pt idx="12">
                  <c:v>Ethiopia</c:v>
                </c:pt>
                <c:pt idx="13">
                  <c:v>Fiji</c:v>
                </c:pt>
                <c:pt idx="14">
                  <c:v>Finland</c:v>
                </c:pt>
                <c:pt idx="15">
                  <c:v>France</c:v>
                </c:pt>
                <c:pt idx="16">
                  <c:v>Germany</c:v>
                </c:pt>
                <c:pt idx="17">
                  <c:v>Ghana</c:v>
                </c:pt>
                <c:pt idx="18">
                  <c:v>Greece</c:v>
                </c:pt>
                <c:pt idx="19">
                  <c:v>Guatemala</c:v>
                </c:pt>
                <c:pt idx="20">
                  <c:v>Iceland</c:v>
                </c:pt>
                <c:pt idx="21">
                  <c:v>Indonesia</c:v>
                </c:pt>
                <c:pt idx="22">
                  <c:v>Ireland</c:v>
                </c:pt>
                <c:pt idx="23">
                  <c:v>Italy</c:v>
                </c:pt>
                <c:pt idx="24">
                  <c:v>Jamaica</c:v>
                </c:pt>
                <c:pt idx="25">
                  <c:v>Kenya</c:v>
                </c:pt>
                <c:pt idx="26">
                  <c:v>Latvia</c:v>
                </c:pt>
                <c:pt idx="27">
                  <c:v>Lithuania</c:v>
                </c:pt>
                <c:pt idx="28">
                  <c:v>Luxembourg</c:v>
                </c:pt>
                <c:pt idx="29">
                  <c:v>Madagascar</c:v>
                </c:pt>
                <c:pt idx="30">
                  <c:v>Mexico</c:v>
                </c:pt>
                <c:pt idx="31">
                  <c:v>Netherlands</c:v>
                </c:pt>
                <c:pt idx="32">
                  <c:v>New Zealand</c:v>
                </c:pt>
                <c:pt idx="33">
                  <c:v>Nigeria</c:v>
                </c:pt>
                <c:pt idx="34">
                  <c:v>Norway</c:v>
                </c:pt>
                <c:pt idx="35">
                  <c:v>Panama</c:v>
                </c:pt>
                <c:pt idx="36">
                  <c:v>Paraguay</c:v>
                </c:pt>
                <c:pt idx="37">
                  <c:v>Philippines</c:v>
                </c:pt>
                <c:pt idx="38">
                  <c:v>Poland</c:v>
                </c:pt>
                <c:pt idx="39">
                  <c:v>Portugal</c:v>
                </c:pt>
                <c:pt idx="40">
                  <c:v>Spain</c:v>
                </c:pt>
                <c:pt idx="41">
                  <c:v>Sri Lanka</c:v>
                </c:pt>
                <c:pt idx="42">
                  <c:v>Sweden</c:v>
                </c:pt>
                <c:pt idx="43">
                  <c:v>Switzerland</c:v>
                </c:pt>
                <c:pt idx="44">
                  <c:v>Uganda</c:v>
                </c:pt>
                <c:pt idx="45">
                  <c:v>United Kingdom</c:v>
                </c:pt>
                <c:pt idx="46">
                  <c:v>Uruguay</c:v>
                </c:pt>
              </c:strCache>
            </c:strRef>
          </c:cat>
          <c:val>
            <c:numRef>
              <c:f>'Figure A2(d)'!$N$5:$N$51</c:f>
              <c:numCache>
                <c:formatCode>_(* #,##0.00_);_(* \(#,##0.00\);_(* "-"??_);_(@_)</c:formatCode>
                <c:ptCount val="47"/>
                <c:pt idx="0">
                  <c:v>0.13216728647920462</c:v>
                </c:pt>
                <c:pt idx="1">
                  <c:v>0.10663512175543056</c:v>
                </c:pt>
                <c:pt idx="2">
                  <c:v>0.15991860868123756</c:v>
                </c:pt>
                <c:pt idx="3">
                  <c:v>2.547942119912806E-2</c:v>
                </c:pt>
                <c:pt idx="4">
                  <c:v>0.11829055214179325</c:v>
                </c:pt>
                <c:pt idx="5">
                  <c:v>0.28944190231850991</c:v>
                </c:pt>
                <c:pt idx="6">
                  <c:v>0.17023478058134497</c:v>
                </c:pt>
                <c:pt idx="7">
                  <c:v>0.16536359242170232</c:v>
                </c:pt>
                <c:pt idx="8">
                  <c:v>5.614701919086236E-2</c:v>
                </c:pt>
                <c:pt idx="9">
                  <c:v>7.9309951814033441E-2</c:v>
                </c:pt>
                <c:pt idx="10">
                  <c:v>0.34288589004655778</c:v>
                </c:pt>
                <c:pt idx="11">
                  <c:v>0.10509863786020968</c:v>
                </c:pt>
                <c:pt idx="12">
                  <c:v>0.19077954310138917</c:v>
                </c:pt>
                <c:pt idx="13">
                  <c:v>1.946072637045184E-2</c:v>
                </c:pt>
                <c:pt idx="14">
                  <c:v>5.981778346812771E-2</c:v>
                </c:pt>
                <c:pt idx="15">
                  <c:v>0.11837392972169554</c:v>
                </c:pt>
                <c:pt idx="16">
                  <c:v>7.8635841150800856E-2</c:v>
                </c:pt>
                <c:pt idx="17">
                  <c:v>0.10103549018246011</c:v>
                </c:pt>
                <c:pt idx="18">
                  <c:v>9.2852555171523132E-2</c:v>
                </c:pt>
                <c:pt idx="19">
                  <c:v>0.17880640983991253</c:v>
                </c:pt>
                <c:pt idx="20">
                  <c:v>2.2618711929312189E-2</c:v>
                </c:pt>
                <c:pt idx="21">
                  <c:v>8.4114361914963118E-2</c:v>
                </c:pt>
                <c:pt idx="22">
                  <c:v>7.9209845425304459E-2</c:v>
                </c:pt>
                <c:pt idx="23">
                  <c:v>0.14636891456495621</c:v>
                </c:pt>
                <c:pt idx="24">
                  <c:v>6.1074424549831099E-2</c:v>
                </c:pt>
                <c:pt idx="25">
                  <c:v>0.17123403476715765</c:v>
                </c:pt>
                <c:pt idx="26">
                  <c:v>0.15013698384608493</c:v>
                </c:pt>
                <c:pt idx="27">
                  <c:v>0.33603161887939553</c:v>
                </c:pt>
                <c:pt idx="28">
                  <c:v>3.8749320135168332E-2</c:v>
                </c:pt>
                <c:pt idx="29">
                  <c:v>1.3981399952514718E-2</c:v>
                </c:pt>
                <c:pt idx="30">
                  <c:v>3.4684225429920626E-2</c:v>
                </c:pt>
                <c:pt idx="31">
                  <c:v>9.5820227964708474E-2</c:v>
                </c:pt>
                <c:pt idx="32">
                  <c:v>5.5014282897513686E-2</c:v>
                </c:pt>
                <c:pt idx="33">
                  <c:v>5.5091389463656319E-2</c:v>
                </c:pt>
                <c:pt idx="34">
                  <c:v>7.9192454040243665E-2</c:v>
                </c:pt>
                <c:pt idx="35">
                  <c:v>8.1694979783288615E-2</c:v>
                </c:pt>
                <c:pt idx="36">
                  <c:v>0.31048196457757254</c:v>
                </c:pt>
                <c:pt idx="37">
                  <c:v>3.082889421923584E-2</c:v>
                </c:pt>
                <c:pt idx="38">
                  <c:v>0.25000874274399626</c:v>
                </c:pt>
                <c:pt idx="39">
                  <c:v>0.18398643528110362</c:v>
                </c:pt>
                <c:pt idx="40">
                  <c:v>0.11429379594126195</c:v>
                </c:pt>
                <c:pt idx="41">
                  <c:v>0.50342089255595757</c:v>
                </c:pt>
                <c:pt idx="42">
                  <c:v>4.7521539888754551E-2</c:v>
                </c:pt>
                <c:pt idx="43">
                  <c:v>4.4262989737970687E-2</c:v>
                </c:pt>
                <c:pt idx="44">
                  <c:v>1.5030187570617687E-2</c:v>
                </c:pt>
                <c:pt idx="45">
                  <c:v>7.577224160897815E-2</c:v>
                </c:pt>
                <c:pt idx="46">
                  <c:v>0.27070034978750751</c:v>
                </c:pt>
              </c:numCache>
            </c:numRef>
          </c:val>
          <c:extLst>
            <c:ext xmlns:c16="http://schemas.microsoft.com/office/drawing/2014/chart" uri="{C3380CC4-5D6E-409C-BE32-E72D297353CC}">
              <c16:uniqueId val="{00000004-CA6F-4E09-969B-EAEC6AC264BA}"/>
            </c:ext>
          </c:extLst>
        </c:ser>
        <c:ser>
          <c:idx val="7"/>
          <c:order val="5"/>
          <c:tx>
            <c:strRef>
              <c:f>'Figure A2(d)'!$R$4</c:f>
              <c:strCache>
                <c:ptCount val="1"/>
                <c:pt idx="0">
                  <c:v>Road damage</c:v>
                </c:pt>
              </c:strCache>
            </c:strRef>
          </c:tx>
          <c:spPr>
            <a:solidFill>
              <a:schemeClr val="accent6"/>
            </a:solidFill>
            <a:ln w="9525">
              <a:solidFill>
                <a:sysClr val="windowText" lastClr="000000"/>
              </a:solidFill>
            </a:ln>
            <a:effectLst/>
          </c:spPr>
          <c:invertIfNegative val="0"/>
          <c:cat>
            <c:strRef>
              <c:f>'Figure A2(d)'!$L$5:$L$51</c:f>
              <c:strCache>
                <c:ptCount val="47"/>
                <c:pt idx="0">
                  <c:v>Argentina</c:v>
                </c:pt>
                <c:pt idx="1">
                  <c:v>Austria</c:v>
                </c:pt>
                <c:pt idx="2">
                  <c:v>Bangladesh</c:v>
                </c:pt>
                <c:pt idx="3">
                  <c:v>Canada</c:v>
                </c:pt>
                <c:pt idx="4">
                  <c:v>Chile</c:v>
                </c:pt>
                <c:pt idx="5">
                  <c:v>Colombia</c:v>
                </c:pt>
                <c:pt idx="6">
                  <c:v>Costa Rica</c:v>
                </c:pt>
                <c:pt idx="7">
                  <c:v>Côte d'Ivoire</c:v>
                </c:pt>
                <c:pt idx="8">
                  <c:v>Cyprus</c:v>
                </c:pt>
                <c:pt idx="9">
                  <c:v>Denmark</c:v>
                </c:pt>
                <c:pt idx="10">
                  <c:v>Dominican Republic</c:v>
                </c:pt>
                <c:pt idx="11">
                  <c:v>Ecuador</c:v>
                </c:pt>
                <c:pt idx="12">
                  <c:v>Ethiopia</c:v>
                </c:pt>
                <c:pt idx="13">
                  <c:v>Fiji</c:v>
                </c:pt>
                <c:pt idx="14">
                  <c:v>Finland</c:v>
                </c:pt>
                <c:pt idx="15">
                  <c:v>France</c:v>
                </c:pt>
                <c:pt idx="16">
                  <c:v>Germany</c:v>
                </c:pt>
                <c:pt idx="17">
                  <c:v>Ghana</c:v>
                </c:pt>
                <c:pt idx="18">
                  <c:v>Greece</c:v>
                </c:pt>
                <c:pt idx="19">
                  <c:v>Guatemala</c:v>
                </c:pt>
                <c:pt idx="20">
                  <c:v>Iceland</c:v>
                </c:pt>
                <c:pt idx="21">
                  <c:v>Indonesia</c:v>
                </c:pt>
                <c:pt idx="22">
                  <c:v>Ireland</c:v>
                </c:pt>
                <c:pt idx="23">
                  <c:v>Italy</c:v>
                </c:pt>
                <c:pt idx="24">
                  <c:v>Jamaica</c:v>
                </c:pt>
                <c:pt idx="25">
                  <c:v>Kenya</c:v>
                </c:pt>
                <c:pt idx="26">
                  <c:v>Latvia</c:v>
                </c:pt>
                <c:pt idx="27">
                  <c:v>Lithuania</c:v>
                </c:pt>
                <c:pt idx="28">
                  <c:v>Luxembourg</c:v>
                </c:pt>
                <c:pt idx="29">
                  <c:v>Madagascar</c:v>
                </c:pt>
                <c:pt idx="30">
                  <c:v>Mexico</c:v>
                </c:pt>
                <c:pt idx="31">
                  <c:v>Netherlands</c:v>
                </c:pt>
                <c:pt idx="32">
                  <c:v>New Zealand</c:v>
                </c:pt>
                <c:pt idx="33">
                  <c:v>Nigeria</c:v>
                </c:pt>
                <c:pt idx="34">
                  <c:v>Norway</c:v>
                </c:pt>
                <c:pt idx="35">
                  <c:v>Panama</c:v>
                </c:pt>
                <c:pt idx="36">
                  <c:v>Paraguay</c:v>
                </c:pt>
                <c:pt idx="37">
                  <c:v>Philippines</c:v>
                </c:pt>
                <c:pt idx="38">
                  <c:v>Poland</c:v>
                </c:pt>
                <c:pt idx="39">
                  <c:v>Portugal</c:v>
                </c:pt>
                <c:pt idx="40">
                  <c:v>Spain</c:v>
                </c:pt>
                <c:pt idx="41">
                  <c:v>Sri Lanka</c:v>
                </c:pt>
                <c:pt idx="42">
                  <c:v>Sweden</c:v>
                </c:pt>
                <c:pt idx="43">
                  <c:v>Switzerland</c:v>
                </c:pt>
                <c:pt idx="44">
                  <c:v>Uganda</c:v>
                </c:pt>
                <c:pt idx="45">
                  <c:v>United Kingdom</c:v>
                </c:pt>
                <c:pt idx="46">
                  <c:v>Uruguay</c:v>
                </c:pt>
              </c:strCache>
            </c:strRef>
          </c:cat>
          <c:val>
            <c:numRef>
              <c:f>'Figure A2(d)'!$R$5:$R$51</c:f>
              <c:numCache>
                <c:formatCode>_(* #,##0.00_);_(* \(#,##0.00\);_(* "-"??_);_(@_)</c:formatCode>
                <c:ptCount val="47"/>
                <c:pt idx="0">
                  <c:v>2.884194922615585E-2</c:v>
                </c:pt>
                <c:pt idx="1">
                  <c:v>3.1545647610872724E-2</c:v>
                </c:pt>
                <c:pt idx="2">
                  <c:v>1.5910552925942102E-2</c:v>
                </c:pt>
                <c:pt idx="3">
                  <c:v>4.8867990091707225E-2</c:v>
                </c:pt>
                <c:pt idx="4">
                  <c:v>4.8385047460106981E-2</c:v>
                </c:pt>
                <c:pt idx="5">
                  <c:v>1.5183092412248467E-2</c:v>
                </c:pt>
                <c:pt idx="6">
                  <c:v>4.7731081161035147E-3</c:v>
                </c:pt>
                <c:pt idx="7">
                  <c:v>1.1034545850610131E-2</c:v>
                </c:pt>
                <c:pt idx="8">
                  <c:v>1.7345343329093682E-2</c:v>
                </c:pt>
                <c:pt idx="9">
                  <c:v>4.1529599555849124E-2</c:v>
                </c:pt>
                <c:pt idx="10">
                  <c:v>6.291876507133852E-2</c:v>
                </c:pt>
                <c:pt idx="11">
                  <c:v>5.4173114502698079E-2</c:v>
                </c:pt>
                <c:pt idx="12">
                  <c:v>7.513528926599837E-3</c:v>
                </c:pt>
                <c:pt idx="13">
                  <c:v>1.8797471967059874E-3</c:v>
                </c:pt>
                <c:pt idx="14">
                  <c:v>3.1161433490186744E-2</c:v>
                </c:pt>
                <c:pt idx="15">
                  <c:v>4.5138520785110783E-2</c:v>
                </c:pt>
                <c:pt idx="16">
                  <c:v>2.6311057587758806E-2</c:v>
                </c:pt>
                <c:pt idx="17">
                  <c:v>3.0716287256494012E-2</c:v>
                </c:pt>
                <c:pt idx="18">
                  <c:v>1.727998667577791E-2</c:v>
                </c:pt>
                <c:pt idx="19">
                  <c:v>3.9019681278887414E-2</c:v>
                </c:pt>
                <c:pt idx="20">
                  <c:v>5.532825918215515E-2</c:v>
                </c:pt>
                <c:pt idx="21">
                  <c:v>1.6538488094013131E-2</c:v>
                </c:pt>
                <c:pt idx="22">
                  <c:v>1.6359201370589691E-2</c:v>
                </c:pt>
                <c:pt idx="23">
                  <c:v>3.2383207074544521E-2</c:v>
                </c:pt>
                <c:pt idx="24">
                  <c:v>1.2302081485744128E-2</c:v>
                </c:pt>
                <c:pt idx="25">
                  <c:v>1.2698463041374996E-2</c:v>
                </c:pt>
                <c:pt idx="26">
                  <c:v>9.6876260553361723E-2</c:v>
                </c:pt>
                <c:pt idx="27">
                  <c:v>6.2557912720312012E-2</c:v>
                </c:pt>
                <c:pt idx="28">
                  <c:v>2.0691452730561208E-3</c:v>
                </c:pt>
                <c:pt idx="29">
                  <c:v>1.5629689188328061E-3</c:v>
                </c:pt>
                <c:pt idx="30">
                  <c:v>1.0596772364115169E-2</c:v>
                </c:pt>
                <c:pt idx="31">
                  <c:v>1.4717778821397926E-2</c:v>
                </c:pt>
                <c:pt idx="32">
                  <c:v>0.10644725472688195</c:v>
                </c:pt>
                <c:pt idx="33">
                  <c:v>1.5193740380946487E-2</c:v>
                </c:pt>
                <c:pt idx="34">
                  <c:v>7.3952748991120032E-2</c:v>
                </c:pt>
                <c:pt idx="35">
                  <c:v>5.6528773044323438E-2</c:v>
                </c:pt>
                <c:pt idx="36">
                  <c:v>7.6583300622568656E-2</c:v>
                </c:pt>
                <c:pt idx="37">
                  <c:v>1.8873668058706494E-2</c:v>
                </c:pt>
                <c:pt idx="38">
                  <c:v>1.8118892517919077E-2</c:v>
                </c:pt>
                <c:pt idx="39">
                  <c:v>3.5123849097368279E-2</c:v>
                </c:pt>
                <c:pt idx="40">
                  <c:v>3.9868197177954957E-2</c:v>
                </c:pt>
                <c:pt idx="41">
                  <c:v>2.6705304755499514E-3</c:v>
                </c:pt>
                <c:pt idx="42">
                  <c:v>3.8368923993521424E-2</c:v>
                </c:pt>
                <c:pt idx="43">
                  <c:v>1.367147337781793E-2</c:v>
                </c:pt>
                <c:pt idx="44">
                  <c:v>1.6802120028672339E-3</c:v>
                </c:pt>
                <c:pt idx="45">
                  <c:v>3.8697732816493725E-2</c:v>
                </c:pt>
                <c:pt idx="46">
                  <c:v>6.8652106140664082E-2</c:v>
                </c:pt>
              </c:numCache>
            </c:numRef>
          </c:val>
          <c:extLst>
            <c:ext xmlns:c16="http://schemas.microsoft.com/office/drawing/2014/chart" uri="{C3380CC4-5D6E-409C-BE32-E72D297353CC}">
              <c16:uniqueId val="{00000005-CA6F-4E09-969B-EAEC6AC264BA}"/>
            </c:ext>
          </c:extLst>
        </c:ser>
        <c:ser>
          <c:idx val="6"/>
          <c:order val="6"/>
          <c:tx>
            <c:strRef>
              <c:f>'Figure A2(d)'!$S$4</c:f>
              <c:strCache>
                <c:ptCount val="1"/>
                <c:pt idx="0">
                  <c:v>VAT</c:v>
                </c:pt>
              </c:strCache>
            </c:strRef>
          </c:tx>
          <c:spPr>
            <a:solidFill>
              <a:schemeClr val="bg1">
                <a:lumMod val="85000"/>
              </a:schemeClr>
            </a:solidFill>
            <a:ln>
              <a:solidFill>
                <a:sysClr val="windowText" lastClr="000000"/>
              </a:solidFill>
            </a:ln>
            <a:effectLst/>
          </c:spPr>
          <c:invertIfNegative val="0"/>
          <c:cat>
            <c:strRef>
              <c:f>'Figure A2(d)'!$L$5:$L$51</c:f>
              <c:strCache>
                <c:ptCount val="47"/>
                <c:pt idx="0">
                  <c:v>Argentina</c:v>
                </c:pt>
                <c:pt idx="1">
                  <c:v>Austria</c:v>
                </c:pt>
                <c:pt idx="2">
                  <c:v>Bangladesh</c:v>
                </c:pt>
                <c:pt idx="3">
                  <c:v>Canada</c:v>
                </c:pt>
                <c:pt idx="4">
                  <c:v>Chile</c:v>
                </c:pt>
                <c:pt idx="5">
                  <c:v>Colombia</c:v>
                </c:pt>
                <c:pt idx="6">
                  <c:v>Costa Rica</c:v>
                </c:pt>
                <c:pt idx="7">
                  <c:v>Côte d'Ivoire</c:v>
                </c:pt>
                <c:pt idx="8">
                  <c:v>Cyprus</c:v>
                </c:pt>
                <c:pt idx="9">
                  <c:v>Denmark</c:v>
                </c:pt>
                <c:pt idx="10">
                  <c:v>Dominican Republic</c:v>
                </c:pt>
                <c:pt idx="11">
                  <c:v>Ecuador</c:v>
                </c:pt>
                <c:pt idx="12">
                  <c:v>Ethiopia</c:v>
                </c:pt>
                <c:pt idx="13">
                  <c:v>Fiji</c:v>
                </c:pt>
                <c:pt idx="14">
                  <c:v>Finland</c:v>
                </c:pt>
                <c:pt idx="15">
                  <c:v>France</c:v>
                </c:pt>
                <c:pt idx="16">
                  <c:v>Germany</c:v>
                </c:pt>
                <c:pt idx="17">
                  <c:v>Ghana</c:v>
                </c:pt>
                <c:pt idx="18">
                  <c:v>Greece</c:v>
                </c:pt>
                <c:pt idx="19">
                  <c:v>Guatemala</c:v>
                </c:pt>
                <c:pt idx="20">
                  <c:v>Iceland</c:v>
                </c:pt>
                <c:pt idx="21">
                  <c:v>Indonesia</c:v>
                </c:pt>
                <c:pt idx="22">
                  <c:v>Ireland</c:v>
                </c:pt>
                <c:pt idx="23">
                  <c:v>Italy</c:v>
                </c:pt>
                <c:pt idx="24">
                  <c:v>Jamaica</c:v>
                </c:pt>
                <c:pt idx="25">
                  <c:v>Kenya</c:v>
                </c:pt>
                <c:pt idx="26">
                  <c:v>Latvia</c:v>
                </c:pt>
                <c:pt idx="27">
                  <c:v>Lithuania</c:v>
                </c:pt>
                <c:pt idx="28">
                  <c:v>Luxembourg</c:v>
                </c:pt>
                <c:pt idx="29">
                  <c:v>Madagascar</c:v>
                </c:pt>
                <c:pt idx="30">
                  <c:v>Mexico</c:v>
                </c:pt>
                <c:pt idx="31">
                  <c:v>Netherlands</c:v>
                </c:pt>
                <c:pt idx="32">
                  <c:v>New Zealand</c:v>
                </c:pt>
                <c:pt idx="33">
                  <c:v>Nigeria</c:v>
                </c:pt>
                <c:pt idx="34">
                  <c:v>Norway</c:v>
                </c:pt>
                <c:pt idx="35">
                  <c:v>Panama</c:v>
                </c:pt>
                <c:pt idx="36">
                  <c:v>Paraguay</c:v>
                </c:pt>
                <c:pt idx="37">
                  <c:v>Philippines</c:v>
                </c:pt>
                <c:pt idx="38">
                  <c:v>Poland</c:v>
                </c:pt>
                <c:pt idx="39">
                  <c:v>Portugal</c:v>
                </c:pt>
                <c:pt idx="40">
                  <c:v>Spain</c:v>
                </c:pt>
                <c:pt idx="41">
                  <c:v>Sri Lanka</c:v>
                </c:pt>
                <c:pt idx="42">
                  <c:v>Sweden</c:v>
                </c:pt>
                <c:pt idx="43">
                  <c:v>Switzerland</c:v>
                </c:pt>
                <c:pt idx="44">
                  <c:v>Uganda</c:v>
                </c:pt>
                <c:pt idx="45">
                  <c:v>United Kingdom</c:v>
                </c:pt>
                <c:pt idx="46">
                  <c:v>Uruguay</c:v>
                </c:pt>
              </c:strCache>
            </c:strRef>
          </c:cat>
          <c:val>
            <c:numRef>
              <c:f>'Figure A2(d)'!$S$5:$S$51</c:f>
              <c:numCache>
                <c:formatCode>_(* #,##0.00_);_(* \(#,##0.00\);_(* "-"??_);_(@_)</c:formatCode>
                <c:ptCount val="47"/>
                <c:pt idx="0">
                  <c:v>0</c:v>
                </c:pt>
                <c:pt idx="1">
                  <c:v>0.31795980479584518</c:v>
                </c:pt>
                <c:pt idx="2">
                  <c:v>0.20303687804760684</c:v>
                </c:pt>
                <c:pt idx="3">
                  <c:v>7.1313546547923323E-2</c:v>
                </c:pt>
                <c:pt idx="4">
                  <c:v>0.29687311627596857</c:v>
                </c:pt>
                <c:pt idx="5">
                  <c:v>0.24830467422973679</c:v>
                </c:pt>
                <c:pt idx="6">
                  <c:v>0.18406152773994999</c:v>
                </c:pt>
                <c:pt idx="7">
                  <c:v>0.20395157703222</c:v>
                </c:pt>
                <c:pt idx="8">
                  <c:v>0.17919597337724258</c:v>
                </c:pt>
                <c:pt idx="9">
                  <c:v>0.55546346346022668</c:v>
                </c:pt>
                <c:pt idx="10">
                  <c:v>0.26800327262845047</c:v>
                </c:pt>
                <c:pt idx="11">
                  <c:v>0.11716195124252593</c:v>
                </c:pt>
                <c:pt idx="12">
                  <c:v>0.16949212690109516</c:v>
                </c:pt>
                <c:pt idx="13">
                  <c:v>0.13223844113115035</c:v>
                </c:pt>
                <c:pt idx="14">
                  <c:v>0.36116814438362121</c:v>
                </c:pt>
                <c:pt idx="15">
                  <c:v>0.33274352518357997</c:v>
                </c:pt>
                <c:pt idx="16">
                  <c:v>0.31050825208919508</c:v>
                </c:pt>
                <c:pt idx="17">
                  <c:v>0.11053321594661381</c:v>
                </c:pt>
                <c:pt idx="18">
                  <c:v>0.32612725417700728</c:v>
                </c:pt>
                <c:pt idx="19">
                  <c:v>0.15193403940935757</c:v>
                </c:pt>
                <c:pt idx="20">
                  <c:v>0.32720171337244874</c:v>
                </c:pt>
                <c:pt idx="21">
                  <c:v>0.13255059551650517</c:v>
                </c:pt>
                <c:pt idx="22">
                  <c:v>0.33040688993059253</c:v>
                </c:pt>
                <c:pt idx="23">
                  <c:v>0.339562459974867</c:v>
                </c:pt>
                <c:pt idx="24">
                  <c:v>0.19748581659983522</c:v>
                </c:pt>
                <c:pt idx="25">
                  <c:v>0.18978577292543153</c:v>
                </c:pt>
                <c:pt idx="26">
                  <c:v>0.40049372102229475</c:v>
                </c:pt>
                <c:pt idx="27">
                  <c:v>0.43510366417557877</c:v>
                </c:pt>
                <c:pt idx="28">
                  <c:v>0.29879826950201727</c:v>
                </c:pt>
                <c:pt idx="29">
                  <c:v>0.19074622045980749</c:v>
                </c:pt>
                <c:pt idx="30">
                  <c:v>0.20297138456003405</c:v>
                </c:pt>
                <c:pt idx="31">
                  <c:v>0.34108940482479855</c:v>
                </c:pt>
                <c:pt idx="32">
                  <c:v>0.21999244151789799</c:v>
                </c:pt>
                <c:pt idx="33">
                  <c:v>4.4608325355588896E-2</c:v>
                </c:pt>
                <c:pt idx="34">
                  <c:v>0.58348680233383954</c:v>
                </c:pt>
                <c:pt idx="35">
                  <c:v>6.6612523385485511E-2</c:v>
                </c:pt>
                <c:pt idx="36">
                  <c:v>0.14983788042370505</c:v>
                </c:pt>
                <c:pt idx="37">
                  <c:v>0.14342177613117602</c:v>
                </c:pt>
                <c:pt idx="38">
                  <c:v>0.34883139395442075</c:v>
                </c:pt>
                <c:pt idx="39">
                  <c:v>0.35138035744716611</c:v>
                </c:pt>
                <c:pt idx="40">
                  <c:v>0.33299816831625284</c:v>
                </c:pt>
                <c:pt idx="41">
                  <c:v>0.21906942987887867</c:v>
                </c:pt>
                <c:pt idx="42">
                  <c:v>0.47159677450661874</c:v>
                </c:pt>
                <c:pt idx="43">
                  <c:v>0.13124375558504031</c:v>
                </c:pt>
                <c:pt idx="44">
                  <c:v>0.17213454775162695</c:v>
                </c:pt>
                <c:pt idx="45">
                  <c:v>0.33841384124934093</c:v>
                </c:pt>
                <c:pt idx="46">
                  <c:v>0.31943034390531166</c:v>
                </c:pt>
              </c:numCache>
            </c:numRef>
          </c:val>
          <c:extLst>
            <c:ext xmlns:c16="http://schemas.microsoft.com/office/drawing/2014/chart" uri="{C3380CC4-5D6E-409C-BE32-E72D297353CC}">
              <c16:uniqueId val="{00000006-CA6F-4E09-969B-EAEC6AC264BA}"/>
            </c:ext>
          </c:extLst>
        </c:ser>
        <c:dLbls>
          <c:showLegendKey val="0"/>
          <c:showVal val="0"/>
          <c:showCatName val="0"/>
          <c:showSerName val="0"/>
          <c:showPercent val="0"/>
          <c:showBubbleSize val="0"/>
        </c:dLbls>
        <c:gapWidth val="150"/>
        <c:overlap val="100"/>
        <c:axId val="714403455"/>
        <c:axId val="740746975"/>
      </c:barChart>
      <c:scatterChart>
        <c:scatterStyle val="lineMarker"/>
        <c:varyColors val="0"/>
        <c:ser>
          <c:idx val="0"/>
          <c:order val="7"/>
          <c:tx>
            <c:strRef>
              <c:f>'Figure A2(d)'!$T$4</c:f>
              <c:strCache>
                <c:ptCount val="1"/>
                <c:pt idx="0">
                  <c:v>Retail price</c:v>
                </c:pt>
              </c:strCache>
            </c:strRef>
          </c:tx>
          <c:spPr>
            <a:ln w="25400" cap="rnd">
              <a:noFill/>
              <a:round/>
            </a:ln>
            <a:effectLst/>
          </c:spPr>
          <c:marker>
            <c:symbol val="diamond"/>
            <c:size val="5"/>
            <c:spPr>
              <a:solidFill>
                <a:schemeClr val="accent4"/>
              </a:solidFill>
              <a:ln w="12700">
                <a:solidFill>
                  <a:schemeClr val="tx1"/>
                </a:solidFill>
              </a:ln>
              <a:effectLst/>
            </c:spPr>
          </c:marker>
          <c:xVal>
            <c:numRef>
              <c:f>'Figure A2(d)'!$T$5:$T$51</c:f>
              <c:numCache>
                <c:formatCode>_(* #,##0.00_);_(* \(#,##0.00\);_(* "-"??_);_(@_)</c:formatCode>
                <c:ptCount val="47"/>
                <c:pt idx="0">
                  <c:v>1.3851428031921387</c:v>
                </c:pt>
                <c:pt idx="1">
                  <c:v>1.5819207429885864</c:v>
                </c:pt>
                <c:pt idx="2">
                  <c:v>0.87587785720825195</c:v>
                </c:pt>
                <c:pt idx="3">
                  <c:v>1.0634111166000366</c:v>
                </c:pt>
                <c:pt idx="4">
                  <c:v>1.0049333572387695</c:v>
                </c:pt>
                <c:pt idx="5">
                  <c:v>0.9771353006362915</c:v>
                </c:pt>
                <c:pt idx="6">
                  <c:v>1.0838109254837036</c:v>
                </c:pt>
                <c:pt idx="7">
                  <c:v>1.0994459390640259</c:v>
                </c:pt>
                <c:pt idx="8">
                  <c:v>1.7279050350189209</c:v>
                </c:pt>
                <c:pt idx="9">
                  <c:v>1.7485392093658447</c:v>
                </c:pt>
                <c:pt idx="10">
                  <c:v>1.1471754312515259</c:v>
                </c:pt>
                <c:pt idx="11">
                  <c:v>0.27394640445709229</c:v>
                </c:pt>
                <c:pt idx="12">
                  <c:v>0.77675306797027588</c:v>
                </c:pt>
                <c:pt idx="13">
                  <c:v>1.2481013536453247</c:v>
                </c:pt>
                <c:pt idx="14">
                  <c:v>1.8178482055664063</c:v>
                </c:pt>
                <c:pt idx="15">
                  <c:v>1.5614465475082397</c:v>
                </c:pt>
                <c:pt idx="16">
                  <c:v>1.7120953798294067</c:v>
                </c:pt>
                <c:pt idx="17">
                  <c:v>0.75420838594436646</c:v>
                </c:pt>
                <c:pt idx="18">
                  <c:v>1.6065497398376465</c:v>
                </c:pt>
                <c:pt idx="19">
                  <c:v>0.92294228076934814</c:v>
                </c:pt>
                <c:pt idx="20">
                  <c:v>1.5603134632110596</c:v>
                </c:pt>
                <c:pt idx="21">
                  <c:v>0.66376739740371704</c:v>
                </c:pt>
                <c:pt idx="22">
                  <c:v>1.7828892469406128</c:v>
                </c:pt>
                <c:pt idx="23">
                  <c:v>1.9891095161437988</c:v>
                </c:pt>
                <c:pt idx="24">
                  <c:v>0.98458075523376465</c:v>
                </c:pt>
                <c:pt idx="25">
                  <c:v>0.99079149961471558</c:v>
                </c:pt>
                <c:pt idx="26">
                  <c:v>1.5327466726303101</c:v>
                </c:pt>
                <c:pt idx="27">
                  <c:v>1.1488722562789917</c:v>
                </c:pt>
                <c:pt idx="28">
                  <c:v>1.4067730903625488</c:v>
                </c:pt>
                <c:pt idx="29">
                  <c:v>1.0982027053833008</c:v>
                </c:pt>
                <c:pt idx="30">
                  <c:v>0.99246615171432495</c:v>
                </c:pt>
                <c:pt idx="31">
                  <c:v>1.7229129076004028</c:v>
                </c:pt>
                <c:pt idx="32">
                  <c:v>0.98591893911361694</c:v>
                </c:pt>
                <c:pt idx="33">
                  <c:v>1.094622015953064</c:v>
                </c:pt>
                <c:pt idx="34">
                  <c:v>1.9256649017333984</c:v>
                </c:pt>
                <c:pt idx="35">
                  <c:v>0.81665897369384766</c:v>
                </c:pt>
                <c:pt idx="36">
                  <c:v>1.1242809295654297</c:v>
                </c:pt>
                <c:pt idx="37">
                  <c:v>0.75652551651000977</c:v>
                </c:pt>
                <c:pt idx="38">
                  <c:v>1.5262918472290039</c:v>
                </c:pt>
                <c:pt idx="39">
                  <c:v>1.5804508924484253</c:v>
                </c:pt>
                <c:pt idx="40">
                  <c:v>1.5881525278091431</c:v>
                </c:pt>
                <c:pt idx="41">
                  <c:v>0.85636013746261597</c:v>
                </c:pt>
                <c:pt idx="42">
                  <c:v>1.9483268260955811</c:v>
                </c:pt>
                <c:pt idx="43">
                  <c:v>1.8623875379562378</c:v>
                </c:pt>
                <c:pt idx="44">
                  <c:v>1.2014623880386353</c:v>
                </c:pt>
                <c:pt idx="45">
                  <c:v>2.0477027893066406</c:v>
                </c:pt>
                <c:pt idx="46">
                  <c:v>1.546147346496582</c:v>
                </c:pt>
              </c:numCache>
            </c:numRef>
          </c:xVal>
          <c:yVal>
            <c:numRef>
              <c:f>'Figure A2(d)'!$U$5:$U$51</c:f>
              <c:numCache>
                <c:formatCode>_(* #,##0.00_);_(* \(#,##0.00\);_(* "-"??_);_(@_)</c:formatCode>
                <c:ptCount val="47"/>
                <c:pt idx="0">
                  <c:v>51.393617021276555</c:v>
                </c:pt>
                <c:pt idx="1">
                  <c:v>50.287234042553152</c:v>
                </c:pt>
                <c:pt idx="2">
                  <c:v>49.180851063829749</c:v>
                </c:pt>
                <c:pt idx="3">
                  <c:v>48.074468085106346</c:v>
                </c:pt>
                <c:pt idx="4">
                  <c:v>46.968085106382944</c:v>
                </c:pt>
                <c:pt idx="5">
                  <c:v>45.861702127659541</c:v>
                </c:pt>
                <c:pt idx="6">
                  <c:v>44.755319148936138</c:v>
                </c:pt>
                <c:pt idx="7">
                  <c:v>43.648936170212735</c:v>
                </c:pt>
                <c:pt idx="8">
                  <c:v>42.542553191489333</c:v>
                </c:pt>
                <c:pt idx="9">
                  <c:v>41.43617021276593</c:v>
                </c:pt>
                <c:pt idx="10">
                  <c:v>40.329787234042527</c:v>
                </c:pt>
                <c:pt idx="11">
                  <c:v>39.223404255319124</c:v>
                </c:pt>
                <c:pt idx="12">
                  <c:v>38.117021276595722</c:v>
                </c:pt>
                <c:pt idx="13">
                  <c:v>37.010638297872319</c:v>
                </c:pt>
                <c:pt idx="14">
                  <c:v>35.904255319148916</c:v>
                </c:pt>
                <c:pt idx="15">
                  <c:v>34.797872340425513</c:v>
                </c:pt>
                <c:pt idx="16">
                  <c:v>33.691489361702111</c:v>
                </c:pt>
                <c:pt idx="17">
                  <c:v>32.585106382978708</c:v>
                </c:pt>
                <c:pt idx="18">
                  <c:v>31.478723404255302</c:v>
                </c:pt>
                <c:pt idx="19">
                  <c:v>30.372340425531899</c:v>
                </c:pt>
                <c:pt idx="20">
                  <c:v>29.265957446808496</c:v>
                </c:pt>
                <c:pt idx="21">
                  <c:v>28.159574468085093</c:v>
                </c:pt>
                <c:pt idx="22">
                  <c:v>27.053191489361691</c:v>
                </c:pt>
                <c:pt idx="23">
                  <c:v>25.946808510638288</c:v>
                </c:pt>
                <c:pt idx="24">
                  <c:v>24.840425531914885</c:v>
                </c:pt>
                <c:pt idx="25">
                  <c:v>23.734042553191482</c:v>
                </c:pt>
                <c:pt idx="26">
                  <c:v>22.62765957446808</c:v>
                </c:pt>
                <c:pt idx="27">
                  <c:v>21.521276595744677</c:v>
                </c:pt>
                <c:pt idx="28">
                  <c:v>20.414893617021274</c:v>
                </c:pt>
                <c:pt idx="29">
                  <c:v>19.308510638297872</c:v>
                </c:pt>
                <c:pt idx="30">
                  <c:v>18.202127659574469</c:v>
                </c:pt>
                <c:pt idx="31">
                  <c:v>17.095744680851066</c:v>
                </c:pt>
                <c:pt idx="32">
                  <c:v>15.989361702127662</c:v>
                </c:pt>
                <c:pt idx="33">
                  <c:v>14.882978723404257</c:v>
                </c:pt>
                <c:pt idx="34">
                  <c:v>13.776595744680852</c:v>
                </c:pt>
                <c:pt idx="35">
                  <c:v>12.670212765957448</c:v>
                </c:pt>
                <c:pt idx="36">
                  <c:v>11.563829787234043</c:v>
                </c:pt>
                <c:pt idx="37">
                  <c:v>10.457446808510639</c:v>
                </c:pt>
                <c:pt idx="38">
                  <c:v>9.3510638297872344</c:v>
                </c:pt>
                <c:pt idx="39">
                  <c:v>8.2446808510638299</c:v>
                </c:pt>
                <c:pt idx="40">
                  <c:v>7.1382978723404262</c:v>
                </c:pt>
                <c:pt idx="41">
                  <c:v>6.0319148936170217</c:v>
                </c:pt>
                <c:pt idx="42">
                  <c:v>4.9255319148936172</c:v>
                </c:pt>
                <c:pt idx="43">
                  <c:v>3.8191489361702127</c:v>
                </c:pt>
                <c:pt idx="44">
                  <c:v>2.7127659574468086</c:v>
                </c:pt>
                <c:pt idx="45">
                  <c:v>1.6063829787234043</c:v>
                </c:pt>
                <c:pt idx="46">
                  <c:v>0.5</c:v>
                </c:pt>
              </c:numCache>
            </c:numRef>
          </c:yVal>
          <c:smooth val="0"/>
          <c:extLst>
            <c:ext xmlns:c16="http://schemas.microsoft.com/office/drawing/2014/chart" uri="{C3380CC4-5D6E-409C-BE32-E72D297353CC}">
              <c16:uniqueId val="{00000007-CA6F-4E09-969B-EAEC6AC264BA}"/>
            </c:ext>
          </c:extLst>
        </c:ser>
        <c:dLbls>
          <c:showLegendKey val="0"/>
          <c:showVal val="0"/>
          <c:showCatName val="0"/>
          <c:showSerName val="0"/>
          <c:showPercent val="0"/>
          <c:showBubbleSize val="0"/>
        </c:dLbls>
        <c:axId val="1119286287"/>
        <c:axId val="1084248703"/>
      </c:scatterChart>
      <c:catAx>
        <c:axId val="714403455"/>
        <c:scaling>
          <c:orientation val="maxMin"/>
        </c:scaling>
        <c:delete val="0"/>
        <c:axPos val="l"/>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800" b="0" i="0" u="none" strike="noStrike" kern="1200" baseline="0">
                <a:solidFill>
                  <a:sysClr val="windowText" lastClr="000000"/>
                </a:solidFill>
                <a:latin typeface="+mn-lt"/>
                <a:ea typeface="+mn-ea"/>
                <a:cs typeface="Segoe UI" panose="020B0502040204020203" pitchFamily="34" charset="0"/>
              </a:defRPr>
            </a:pPr>
            <a:endParaRPr lang="en-US"/>
          </a:p>
        </c:txPr>
        <c:crossAx val="740746975"/>
        <c:crosses val="autoZero"/>
        <c:auto val="1"/>
        <c:lblAlgn val="ctr"/>
        <c:lblOffset val="100"/>
        <c:tickLblSkip val="1"/>
        <c:noMultiLvlLbl val="0"/>
      </c:catAx>
      <c:valAx>
        <c:axId val="740746975"/>
        <c:scaling>
          <c:orientation val="minMax"/>
          <c:max val="3.5"/>
          <c:min val="0"/>
        </c:scaling>
        <c:delete val="0"/>
        <c:axPos val="t"/>
        <c:majorGridlines>
          <c:spPr>
            <a:ln w="9525" cap="flat" cmpd="sng" algn="ctr">
              <a:noFill/>
              <a:round/>
            </a:ln>
            <a:effectLst/>
          </c:spPr>
        </c:majorGridlines>
        <c:numFmt formatCode="_(* #,##0.00_);_(* \(#,##0.00\);_(* &quot;-&quot;??_);_(@_)"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Segoe UI" panose="020B0502040204020203" pitchFamily="34" charset="0"/>
              </a:defRPr>
            </a:pPr>
            <a:endParaRPr lang="en-US"/>
          </a:p>
        </c:txPr>
        <c:crossAx val="714403455"/>
        <c:crosses val="autoZero"/>
        <c:crossBetween val="between"/>
      </c:valAx>
      <c:valAx>
        <c:axId val="1084248703"/>
        <c:scaling>
          <c:orientation val="minMax"/>
          <c:max val="52"/>
          <c:min val="0"/>
        </c:scaling>
        <c:delete val="1"/>
        <c:axPos val="r"/>
        <c:numFmt formatCode="_(* #,##0.00_);_(* \(#,##0.00\);_(* &quot;-&quot;??_);_(@_)" sourceLinked="1"/>
        <c:majorTickMark val="out"/>
        <c:minorTickMark val="none"/>
        <c:tickLblPos val="nextTo"/>
        <c:crossAx val="1119286287"/>
        <c:crosses val="max"/>
        <c:crossBetween val="midCat"/>
      </c:valAx>
      <c:valAx>
        <c:axId val="1119286287"/>
        <c:scaling>
          <c:orientation val="minMax"/>
        </c:scaling>
        <c:delete val="1"/>
        <c:axPos val="b"/>
        <c:numFmt formatCode="_(* #,##0.00_);_(* \(#,##0.00\);_(* &quot;-&quot;??_);_(@_)" sourceLinked="1"/>
        <c:majorTickMark val="out"/>
        <c:minorTickMark val="none"/>
        <c:tickLblPos val="nextTo"/>
        <c:crossAx val="1084248703"/>
        <c:crosses val="autoZero"/>
        <c:crossBetween val="midCat"/>
      </c:valAx>
      <c:spPr>
        <a:noFill/>
        <a:ln>
          <a:solidFill>
            <a:sysClr val="windowText" lastClr="000000"/>
          </a:solid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0"/>
          <c:y val="0.94933459706425594"/>
          <c:w val="1"/>
          <c:h val="4.9218431029454661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Segoe UI" panose="020B0502040204020203"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800">
          <a:solidFill>
            <a:sysClr val="windowText" lastClr="000000"/>
          </a:solidFill>
          <a:latin typeface="+mn-lt"/>
          <a:cs typeface="Segoe UI" panose="020B0502040204020203"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7477108407071709"/>
          <c:y val="2.2563405840130352E-2"/>
          <c:w val="0.80784923398620267"/>
          <c:h val="0.85812150733410575"/>
        </c:manualLayout>
      </c:layout>
      <c:barChart>
        <c:barDir val="bar"/>
        <c:grouping val="stacked"/>
        <c:varyColors val="0"/>
        <c:ser>
          <c:idx val="0"/>
          <c:order val="0"/>
          <c:tx>
            <c:v>GDP</c:v>
          </c:tx>
          <c:spPr>
            <a:solidFill>
              <a:srgbClr val="0070C0"/>
            </a:solidFill>
            <a:ln>
              <a:solidFill>
                <a:sysClr val="windowText" lastClr="000000"/>
              </a:solidFill>
            </a:ln>
            <a:effectLst/>
          </c:spPr>
          <c:invertIfNegative val="0"/>
          <c:cat>
            <c:strRef>
              <c:f>'Figure 2'!$J$3:$J$46</c:f>
              <c:strCache>
                <c:ptCount val="44"/>
                <c:pt idx="0">
                  <c:v> Argentina </c:v>
                </c:pt>
                <c:pt idx="1">
                  <c:v> Austria </c:v>
                </c:pt>
                <c:pt idx="2">
                  <c:v> Bangladesh </c:v>
                </c:pt>
                <c:pt idx="3">
                  <c:v> Canada </c:v>
                </c:pt>
                <c:pt idx="4">
                  <c:v> Chile </c:v>
                </c:pt>
                <c:pt idx="5">
                  <c:v> Colombia </c:v>
                </c:pt>
                <c:pt idx="6">
                  <c:v> Costa Rica </c:v>
                </c:pt>
                <c:pt idx="7">
                  <c:v> Côte d'Ivoire </c:v>
                </c:pt>
                <c:pt idx="8">
                  <c:v> Cyprus </c:v>
                </c:pt>
                <c:pt idx="9">
                  <c:v> Denmark </c:v>
                </c:pt>
                <c:pt idx="10">
                  <c:v> DR </c:v>
                </c:pt>
                <c:pt idx="11">
                  <c:v> Ecuador </c:v>
                </c:pt>
                <c:pt idx="12">
                  <c:v> Ethiopia </c:v>
                </c:pt>
                <c:pt idx="13">
                  <c:v> Finland </c:v>
                </c:pt>
                <c:pt idx="14">
                  <c:v> France </c:v>
                </c:pt>
                <c:pt idx="15">
                  <c:v> Germany </c:v>
                </c:pt>
                <c:pt idx="16">
                  <c:v> Ghana </c:v>
                </c:pt>
                <c:pt idx="17">
                  <c:v> Greece </c:v>
                </c:pt>
                <c:pt idx="18">
                  <c:v> Guatemala </c:v>
                </c:pt>
                <c:pt idx="19">
                  <c:v> Iceland </c:v>
                </c:pt>
                <c:pt idx="20">
                  <c:v> Indonesia </c:v>
                </c:pt>
                <c:pt idx="21">
                  <c:v> Ireland </c:v>
                </c:pt>
                <c:pt idx="22">
                  <c:v> Italy </c:v>
                </c:pt>
                <c:pt idx="23">
                  <c:v> Jamaica </c:v>
                </c:pt>
                <c:pt idx="24">
                  <c:v> Kenya </c:v>
                </c:pt>
                <c:pt idx="25">
                  <c:v> Latvia </c:v>
                </c:pt>
                <c:pt idx="26">
                  <c:v> Lithuania </c:v>
                </c:pt>
                <c:pt idx="27">
                  <c:v> Luxembourg </c:v>
                </c:pt>
                <c:pt idx="28">
                  <c:v> Mexico </c:v>
                </c:pt>
                <c:pt idx="29">
                  <c:v> Netherlands </c:v>
                </c:pt>
                <c:pt idx="30">
                  <c:v> New Zealand </c:v>
                </c:pt>
                <c:pt idx="31">
                  <c:v> Nigeria </c:v>
                </c:pt>
                <c:pt idx="32">
                  <c:v> Norway </c:v>
                </c:pt>
                <c:pt idx="33">
                  <c:v> Panama </c:v>
                </c:pt>
                <c:pt idx="34">
                  <c:v> Paraguay </c:v>
                </c:pt>
                <c:pt idx="35">
                  <c:v> Philippines </c:v>
                </c:pt>
                <c:pt idx="36">
                  <c:v> Poland </c:v>
                </c:pt>
                <c:pt idx="37">
                  <c:v> Portugal </c:v>
                </c:pt>
                <c:pt idx="38">
                  <c:v> Spain </c:v>
                </c:pt>
                <c:pt idx="39">
                  <c:v> Sri Lanka </c:v>
                </c:pt>
                <c:pt idx="40">
                  <c:v> Sweden </c:v>
                </c:pt>
                <c:pt idx="41">
                  <c:v> Switzerland </c:v>
                </c:pt>
                <c:pt idx="42">
                  <c:v> United Kingdom </c:v>
                </c:pt>
                <c:pt idx="43">
                  <c:v> Uruguay </c:v>
                </c:pt>
              </c:strCache>
            </c:strRef>
          </c:cat>
          <c:val>
            <c:numRef>
              <c:f>'Figure 2'!$K$3:$K$46</c:f>
              <c:numCache>
                <c:formatCode>0%</c:formatCode>
                <c:ptCount val="44"/>
                <c:pt idx="0">
                  <c:v>-0.15579752022765436</c:v>
                </c:pt>
                <c:pt idx="1">
                  <c:v>0.23879819047106365</c:v>
                </c:pt>
                <c:pt idx="2">
                  <c:v>1.0113132613450286</c:v>
                </c:pt>
                <c:pt idx="3">
                  <c:v>0.30402760981031163</c:v>
                </c:pt>
                <c:pt idx="4">
                  <c:v>0.28054389478596975</c:v>
                </c:pt>
                <c:pt idx="5">
                  <c:v>0.2178726878875068</c:v>
                </c:pt>
                <c:pt idx="6">
                  <c:v>0.41156490103526466</c:v>
                </c:pt>
                <c:pt idx="7">
                  <c:v>0.83023616146622548</c:v>
                </c:pt>
                <c:pt idx="8">
                  <c:v>0.41324933029913735</c:v>
                </c:pt>
                <c:pt idx="9">
                  <c:v>0.31114041338844656</c:v>
                </c:pt>
                <c:pt idx="10">
                  <c:v>0.56202799379108503</c:v>
                </c:pt>
                <c:pt idx="11">
                  <c:v>0.12801654199324797</c:v>
                </c:pt>
                <c:pt idx="12">
                  <c:v>0.80612063850603</c:v>
                </c:pt>
                <c:pt idx="13">
                  <c:v>0.21102290851471328</c:v>
                </c:pt>
                <c:pt idx="14">
                  <c:v>0.16999480683709467</c:v>
                </c:pt>
                <c:pt idx="15">
                  <c:v>0.22854040952503452</c:v>
                </c:pt>
                <c:pt idx="16">
                  <c:v>0.46359845632141217</c:v>
                </c:pt>
                <c:pt idx="17">
                  <c:v>0.17918985052317926</c:v>
                </c:pt>
                <c:pt idx="18">
                  <c:v>0.4243829681406095</c:v>
                </c:pt>
                <c:pt idx="19">
                  <c:v>5.8248230269124068E-2</c:v>
                </c:pt>
                <c:pt idx="20">
                  <c:v>0.42374742969877</c:v>
                </c:pt>
                <c:pt idx="21">
                  <c:v>0.51794916731248208</c:v>
                </c:pt>
                <c:pt idx="22">
                  <c:v>9.3795409852573286E-2</c:v>
                </c:pt>
                <c:pt idx="23">
                  <c:v>0.33486816633515115</c:v>
                </c:pt>
                <c:pt idx="24">
                  <c:v>0.95839827499332753</c:v>
                </c:pt>
                <c:pt idx="25">
                  <c:v>0.43188096895478134</c:v>
                </c:pt>
                <c:pt idx="26">
                  <c:v>0.43958936999919684</c:v>
                </c:pt>
                <c:pt idx="27">
                  <c:v>0.48783570699077061</c:v>
                </c:pt>
                <c:pt idx="28">
                  <c:v>0.31006817080585036</c:v>
                </c:pt>
                <c:pt idx="29">
                  <c:v>0.28419494990173844</c:v>
                </c:pt>
                <c:pt idx="30">
                  <c:v>0.2860440366774335</c:v>
                </c:pt>
                <c:pt idx="31">
                  <c:v>0.93156701365452066</c:v>
                </c:pt>
                <c:pt idx="32">
                  <c:v>8.6598548419458909E-2</c:v>
                </c:pt>
                <c:pt idx="33">
                  <c:v>0.48531323274315774</c:v>
                </c:pt>
                <c:pt idx="34">
                  <c:v>0.33913057061169716</c:v>
                </c:pt>
                <c:pt idx="35">
                  <c:v>0.83678017025838458</c:v>
                </c:pt>
                <c:pt idx="36">
                  <c:v>0.59535930158857497</c:v>
                </c:pt>
                <c:pt idx="37">
                  <c:v>0.22612202351160393</c:v>
                </c:pt>
                <c:pt idx="38">
                  <c:v>0.19563516439776141</c:v>
                </c:pt>
                <c:pt idx="39">
                  <c:v>0.48326093890438049</c:v>
                </c:pt>
                <c:pt idx="40">
                  <c:v>0.25120594459296397</c:v>
                </c:pt>
                <c:pt idx="41">
                  <c:v>0.28381204806199856</c:v>
                </c:pt>
                <c:pt idx="42">
                  <c:v>0.2371094220833776</c:v>
                </c:pt>
                <c:pt idx="43">
                  <c:v>0.19821098535418935</c:v>
                </c:pt>
              </c:numCache>
            </c:numRef>
          </c:val>
          <c:extLst>
            <c:ext xmlns:c16="http://schemas.microsoft.com/office/drawing/2014/chart" uri="{C3380CC4-5D6E-409C-BE32-E72D297353CC}">
              <c16:uniqueId val="{00000000-28A7-4227-A395-A23A7C86306C}"/>
            </c:ext>
          </c:extLst>
        </c:ser>
        <c:ser>
          <c:idx val="4"/>
          <c:order val="1"/>
          <c:tx>
            <c:v>CO2 intensity of energy</c:v>
          </c:tx>
          <c:spPr>
            <a:solidFill>
              <a:srgbClr val="C00000"/>
            </a:solidFill>
            <a:ln>
              <a:solidFill>
                <a:sysClr val="windowText" lastClr="000000"/>
              </a:solidFill>
            </a:ln>
            <a:effectLst/>
          </c:spPr>
          <c:invertIfNegative val="0"/>
          <c:cat>
            <c:strRef>
              <c:f>'Figure 2'!$J$3:$J$46</c:f>
              <c:strCache>
                <c:ptCount val="44"/>
                <c:pt idx="0">
                  <c:v> Argentina </c:v>
                </c:pt>
                <c:pt idx="1">
                  <c:v> Austria </c:v>
                </c:pt>
                <c:pt idx="2">
                  <c:v> Bangladesh </c:v>
                </c:pt>
                <c:pt idx="3">
                  <c:v> Canada </c:v>
                </c:pt>
                <c:pt idx="4">
                  <c:v> Chile </c:v>
                </c:pt>
                <c:pt idx="5">
                  <c:v> Colombia </c:v>
                </c:pt>
                <c:pt idx="6">
                  <c:v> Costa Rica </c:v>
                </c:pt>
                <c:pt idx="7">
                  <c:v> Côte d'Ivoire </c:v>
                </c:pt>
                <c:pt idx="8">
                  <c:v> Cyprus </c:v>
                </c:pt>
                <c:pt idx="9">
                  <c:v> Denmark </c:v>
                </c:pt>
                <c:pt idx="10">
                  <c:v> DR </c:v>
                </c:pt>
                <c:pt idx="11">
                  <c:v> Ecuador </c:v>
                </c:pt>
                <c:pt idx="12">
                  <c:v> Ethiopia </c:v>
                </c:pt>
                <c:pt idx="13">
                  <c:v> Finland </c:v>
                </c:pt>
                <c:pt idx="14">
                  <c:v> France </c:v>
                </c:pt>
                <c:pt idx="15">
                  <c:v> Germany </c:v>
                </c:pt>
                <c:pt idx="16">
                  <c:v> Ghana </c:v>
                </c:pt>
                <c:pt idx="17">
                  <c:v> Greece </c:v>
                </c:pt>
                <c:pt idx="18">
                  <c:v> Guatemala </c:v>
                </c:pt>
                <c:pt idx="19">
                  <c:v> Iceland </c:v>
                </c:pt>
                <c:pt idx="20">
                  <c:v> Indonesia </c:v>
                </c:pt>
                <c:pt idx="21">
                  <c:v> Ireland </c:v>
                </c:pt>
                <c:pt idx="22">
                  <c:v> Italy </c:v>
                </c:pt>
                <c:pt idx="23">
                  <c:v> Jamaica </c:v>
                </c:pt>
                <c:pt idx="24">
                  <c:v> Kenya </c:v>
                </c:pt>
                <c:pt idx="25">
                  <c:v> Latvia </c:v>
                </c:pt>
                <c:pt idx="26">
                  <c:v> Lithuania </c:v>
                </c:pt>
                <c:pt idx="27">
                  <c:v> Luxembourg </c:v>
                </c:pt>
                <c:pt idx="28">
                  <c:v> Mexico </c:v>
                </c:pt>
                <c:pt idx="29">
                  <c:v> Netherlands </c:v>
                </c:pt>
                <c:pt idx="30">
                  <c:v> New Zealand </c:v>
                </c:pt>
                <c:pt idx="31">
                  <c:v> Nigeria </c:v>
                </c:pt>
                <c:pt idx="32">
                  <c:v> Norway </c:v>
                </c:pt>
                <c:pt idx="33">
                  <c:v> Panama </c:v>
                </c:pt>
                <c:pt idx="34">
                  <c:v> Paraguay </c:v>
                </c:pt>
                <c:pt idx="35">
                  <c:v> Philippines </c:v>
                </c:pt>
                <c:pt idx="36">
                  <c:v> Poland </c:v>
                </c:pt>
                <c:pt idx="37">
                  <c:v> Portugal </c:v>
                </c:pt>
                <c:pt idx="38">
                  <c:v> Spain </c:v>
                </c:pt>
                <c:pt idx="39">
                  <c:v> Sri Lanka </c:v>
                </c:pt>
                <c:pt idx="40">
                  <c:v> Sweden </c:v>
                </c:pt>
                <c:pt idx="41">
                  <c:v> Switzerland </c:v>
                </c:pt>
                <c:pt idx="42">
                  <c:v> United Kingdom </c:v>
                </c:pt>
                <c:pt idx="43">
                  <c:v> Uruguay </c:v>
                </c:pt>
              </c:strCache>
            </c:strRef>
          </c:cat>
          <c:val>
            <c:numRef>
              <c:f>'Figure 2'!$M$3:$M$46</c:f>
              <c:numCache>
                <c:formatCode>0%</c:formatCode>
                <c:ptCount val="44"/>
                <c:pt idx="0">
                  <c:v>2.7914558888059382E-2</c:v>
                </c:pt>
                <c:pt idx="1">
                  <c:v>9.8359789813977638E-3</c:v>
                </c:pt>
                <c:pt idx="2">
                  <c:v>6.3976790910472703E-2</c:v>
                </c:pt>
                <c:pt idx="3">
                  <c:v>2.0036415218544157E-2</c:v>
                </c:pt>
                <c:pt idx="4">
                  <c:v>4.4595302434873307E-2</c:v>
                </c:pt>
                <c:pt idx="5">
                  <c:v>1.9457600784009488E-2</c:v>
                </c:pt>
                <c:pt idx="6">
                  <c:v>3.4043414575018138E-2</c:v>
                </c:pt>
                <c:pt idx="7">
                  <c:v>0.16915559969002447</c:v>
                </c:pt>
                <c:pt idx="8">
                  <c:v>1.6176118498867353E-4</c:v>
                </c:pt>
                <c:pt idx="9">
                  <c:v>-7.1819607826787424E-3</c:v>
                </c:pt>
                <c:pt idx="10">
                  <c:v>2.174955325910477E-2</c:v>
                </c:pt>
                <c:pt idx="11">
                  <c:v>4.0542973047241748E-3</c:v>
                </c:pt>
                <c:pt idx="12">
                  <c:v>0.37260217364118353</c:v>
                </c:pt>
                <c:pt idx="13">
                  <c:v>3.9335233323489538E-2</c:v>
                </c:pt>
                <c:pt idx="14">
                  <c:v>1.0622174831113274E-2</c:v>
                </c:pt>
                <c:pt idx="15">
                  <c:v>3.7289720097025025E-2</c:v>
                </c:pt>
                <c:pt idx="16">
                  <c:v>3.869243040165582E-2</c:v>
                </c:pt>
                <c:pt idx="17">
                  <c:v>-1.8551920935290234E-3</c:v>
                </c:pt>
                <c:pt idx="18">
                  <c:v>0.11154522553705815</c:v>
                </c:pt>
                <c:pt idx="19">
                  <c:v>0.13759871920838207</c:v>
                </c:pt>
                <c:pt idx="20">
                  <c:v>0.14925492221046088</c:v>
                </c:pt>
                <c:pt idx="21">
                  <c:v>-6.5249419395937425E-3</c:v>
                </c:pt>
                <c:pt idx="22">
                  <c:v>1.404499566215911E-3</c:v>
                </c:pt>
                <c:pt idx="23">
                  <c:v>7.9228929628440969E-3</c:v>
                </c:pt>
                <c:pt idx="24">
                  <c:v>8.9584866631029048E-2</c:v>
                </c:pt>
                <c:pt idx="25">
                  <c:v>1.0548526756472665E-2</c:v>
                </c:pt>
                <c:pt idx="26">
                  <c:v>-2.166646921094606E-2</c:v>
                </c:pt>
                <c:pt idx="27">
                  <c:v>-3.7021487933860064E-2</c:v>
                </c:pt>
                <c:pt idx="28">
                  <c:v>-4.7325912879173648E-3</c:v>
                </c:pt>
                <c:pt idx="29">
                  <c:v>1.1046695910538418E-2</c:v>
                </c:pt>
                <c:pt idx="30">
                  <c:v>6.5597143618396636E-2</c:v>
                </c:pt>
                <c:pt idx="31">
                  <c:v>5.7117371200033462E-2</c:v>
                </c:pt>
                <c:pt idx="32">
                  <c:v>-0.19604019394333105</c:v>
                </c:pt>
                <c:pt idx="33">
                  <c:v>-6.395524647303974E-3</c:v>
                </c:pt>
                <c:pt idx="34">
                  <c:v>-4.3668879833663632E-2</c:v>
                </c:pt>
                <c:pt idx="35">
                  <c:v>8.4396354111419658E-2</c:v>
                </c:pt>
                <c:pt idx="36">
                  <c:v>5.8956106999010327E-2</c:v>
                </c:pt>
                <c:pt idx="37">
                  <c:v>2.1587781765126657E-3</c:v>
                </c:pt>
                <c:pt idx="38">
                  <c:v>1.4863217635846748E-2</c:v>
                </c:pt>
                <c:pt idx="39">
                  <c:v>9.1444097859204154E-2</c:v>
                </c:pt>
                <c:pt idx="40">
                  <c:v>4.7458485886152202E-2</c:v>
                </c:pt>
                <c:pt idx="41">
                  <c:v>2.6151590377874845E-2</c:v>
                </c:pt>
                <c:pt idx="42">
                  <c:v>1.0085488701459422E-2</c:v>
                </c:pt>
                <c:pt idx="43">
                  <c:v>2.7155184138168975E-2</c:v>
                </c:pt>
              </c:numCache>
            </c:numRef>
          </c:val>
          <c:extLst>
            <c:ext xmlns:c16="http://schemas.microsoft.com/office/drawing/2014/chart" uri="{C3380CC4-5D6E-409C-BE32-E72D297353CC}">
              <c16:uniqueId val="{00000001-28A7-4227-A395-A23A7C86306C}"/>
            </c:ext>
          </c:extLst>
        </c:ser>
        <c:ser>
          <c:idx val="1"/>
          <c:order val="2"/>
          <c:tx>
            <c:v>Energy intensity of GDP</c:v>
          </c:tx>
          <c:spPr>
            <a:solidFill>
              <a:srgbClr val="70AD0B"/>
            </a:solidFill>
            <a:ln>
              <a:solidFill>
                <a:sysClr val="windowText" lastClr="000000"/>
              </a:solidFill>
            </a:ln>
            <a:effectLst/>
          </c:spPr>
          <c:invertIfNegative val="0"/>
          <c:cat>
            <c:strRef>
              <c:f>'Figure 2'!$J$3:$J$46</c:f>
              <c:strCache>
                <c:ptCount val="44"/>
                <c:pt idx="0">
                  <c:v> Argentina </c:v>
                </c:pt>
                <c:pt idx="1">
                  <c:v> Austria </c:v>
                </c:pt>
                <c:pt idx="2">
                  <c:v> Bangladesh </c:v>
                </c:pt>
                <c:pt idx="3">
                  <c:v> Canada </c:v>
                </c:pt>
                <c:pt idx="4">
                  <c:v> Chile </c:v>
                </c:pt>
                <c:pt idx="5">
                  <c:v> Colombia </c:v>
                </c:pt>
                <c:pt idx="6">
                  <c:v> Costa Rica </c:v>
                </c:pt>
                <c:pt idx="7">
                  <c:v> Côte d'Ivoire </c:v>
                </c:pt>
                <c:pt idx="8">
                  <c:v> Cyprus </c:v>
                </c:pt>
                <c:pt idx="9">
                  <c:v> Denmark </c:v>
                </c:pt>
                <c:pt idx="10">
                  <c:v> DR </c:v>
                </c:pt>
                <c:pt idx="11">
                  <c:v> Ecuador </c:v>
                </c:pt>
                <c:pt idx="12">
                  <c:v> Ethiopia </c:v>
                </c:pt>
                <c:pt idx="13">
                  <c:v> Finland </c:v>
                </c:pt>
                <c:pt idx="14">
                  <c:v> France </c:v>
                </c:pt>
                <c:pt idx="15">
                  <c:v> Germany </c:v>
                </c:pt>
                <c:pt idx="16">
                  <c:v> Ghana </c:v>
                </c:pt>
                <c:pt idx="17">
                  <c:v> Greece </c:v>
                </c:pt>
                <c:pt idx="18">
                  <c:v> Guatemala </c:v>
                </c:pt>
                <c:pt idx="19">
                  <c:v> Iceland </c:v>
                </c:pt>
                <c:pt idx="20">
                  <c:v> Indonesia </c:v>
                </c:pt>
                <c:pt idx="21">
                  <c:v> Ireland </c:v>
                </c:pt>
                <c:pt idx="22">
                  <c:v> Italy </c:v>
                </c:pt>
                <c:pt idx="23">
                  <c:v> Jamaica </c:v>
                </c:pt>
                <c:pt idx="24">
                  <c:v> Kenya </c:v>
                </c:pt>
                <c:pt idx="25">
                  <c:v> Latvia </c:v>
                </c:pt>
                <c:pt idx="26">
                  <c:v> Lithuania </c:v>
                </c:pt>
                <c:pt idx="27">
                  <c:v> Luxembourg </c:v>
                </c:pt>
                <c:pt idx="28">
                  <c:v> Mexico </c:v>
                </c:pt>
                <c:pt idx="29">
                  <c:v> Netherlands </c:v>
                </c:pt>
                <c:pt idx="30">
                  <c:v> New Zealand </c:v>
                </c:pt>
                <c:pt idx="31">
                  <c:v> Nigeria </c:v>
                </c:pt>
                <c:pt idx="32">
                  <c:v> Norway </c:v>
                </c:pt>
                <c:pt idx="33">
                  <c:v> Panama </c:v>
                </c:pt>
                <c:pt idx="34">
                  <c:v> Paraguay </c:v>
                </c:pt>
                <c:pt idx="35">
                  <c:v> Philippines </c:v>
                </c:pt>
                <c:pt idx="36">
                  <c:v> Poland </c:v>
                </c:pt>
                <c:pt idx="37">
                  <c:v> Portugal </c:v>
                </c:pt>
                <c:pt idx="38">
                  <c:v> Spain </c:v>
                </c:pt>
                <c:pt idx="39">
                  <c:v> Sri Lanka </c:v>
                </c:pt>
                <c:pt idx="40">
                  <c:v> Sweden </c:v>
                </c:pt>
                <c:pt idx="41">
                  <c:v> Switzerland </c:v>
                </c:pt>
                <c:pt idx="42">
                  <c:v> United Kingdom </c:v>
                </c:pt>
                <c:pt idx="43">
                  <c:v> Uruguay </c:v>
                </c:pt>
              </c:strCache>
            </c:strRef>
          </c:cat>
          <c:val>
            <c:numRef>
              <c:f>'Figure 2'!$L$3:$L$46</c:f>
              <c:numCache>
                <c:formatCode>0%</c:formatCode>
                <c:ptCount val="44"/>
                <c:pt idx="0">
                  <c:v>0.31661250110511485</c:v>
                </c:pt>
                <c:pt idx="1">
                  <c:v>-0.17790289233105561</c:v>
                </c:pt>
                <c:pt idx="2">
                  <c:v>-0.18943563070712399</c:v>
                </c:pt>
                <c:pt idx="3">
                  <c:v>-0.16043059854903974</c:v>
                </c:pt>
                <c:pt idx="4">
                  <c:v>-0.12759822307074931</c:v>
                </c:pt>
                <c:pt idx="5">
                  <c:v>-3.981316784281197E-2</c:v>
                </c:pt>
                <c:pt idx="6">
                  <c:v>-0.20880660274424556</c:v>
                </c:pt>
                <c:pt idx="7">
                  <c:v>-0.29040772608744392</c:v>
                </c:pt>
                <c:pt idx="8">
                  <c:v>-0.1638164686230551</c:v>
                </c:pt>
                <c:pt idx="9">
                  <c:v>-0.21225048741997654</c:v>
                </c:pt>
                <c:pt idx="10">
                  <c:v>-0.1775188054522937</c:v>
                </c:pt>
                <c:pt idx="11">
                  <c:v>1.8892497542293496E-2</c:v>
                </c:pt>
                <c:pt idx="12">
                  <c:v>-0.34530114345448071</c:v>
                </c:pt>
                <c:pt idx="13">
                  <c:v>-0.16796372039461349</c:v>
                </c:pt>
                <c:pt idx="14">
                  <c:v>-0.15209730941027888</c:v>
                </c:pt>
                <c:pt idx="15">
                  <c:v>-0.16729426629972888</c:v>
                </c:pt>
                <c:pt idx="16">
                  <c:v>-7.7143521723626929E-2</c:v>
                </c:pt>
                <c:pt idx="17">
                  <c:v>-0.10261878514427225</c:v>
                </c:pt>
                <c:pt idx="18">
                  <c:v>-0.18830650945545024</c:v>
                </c:pt>
                <c:pt idx="19">
                  <c:v>-5.3254405546923511E-2</c:v>
                </c:pt>
                <c:pt idx="20">
                  <c:v>-0.10188270269588917</c:v>
                </c:pt>
                <c:pt idx="21">
                  <c:v>-0.15927153367255975</c:v>
                </c:pt>
                <c:pt idx="22">
                  <c:v>-0.14550959843542643</c:v>
                </c:pt>
                <c:pt idx="23">
                  <c:v>-0.18648600641899937</c:v>
                </c:pt>
                <c:pt idx="24">
                  <c:v>-0.34980001340693101</c:v>
                </c:pt>
                <c:pt idx="25">
                  <c:v>-0.21792383450380759</c:v>
                </c:pt>
                <c:pt idx="26">
                  <c:v>-0.19602276007087494</c:v>
                </c:pt>
                <c:pt idx="27">
                  <c:v>-0.19894286585597931</c:v>
                </c:pt>
                <c:pt idx="28">
                  <c:v>-0.1213655452120681</c:v>
                </c:pt>
                <c:pt idx="29">
                  <c:v>-0.16615666484722125</c:v>
                </c:pt>
                <c:pt idx="30">
                  <c:v>-0.16701091099045973</c:v>
                </c:pt>
                <c:pt idx="31">
                  <c:v>-0.46618740154507632</c:v>
                </c:pt>
                <c:pt idx="32">
                  <c:v>-8.9024763706525567E-3</c:v>
                </c:pt>
                <c:pt idx="33">
                  <c:v>-0.14991621792060728</c:v>
                </c:pt>
                <c:pt idx="34">
                  <c:v>-7.5454276070854087E-2</c:v>
                </c:pt>
                <c:pt idx="35">
                  <c:v>-0.15233243292300969</c:v>
                </c:pt>
                <c:pt idx="36">
                  <c:v>-0.15437406563992062</c:v>
                </c:pt>
                <c:pt idx="37">
                  <c:v>-0.14748247012702331</c:v>
                </c:pt>
                <c:pt idx="38">
                  <c:v>-0.140492229597871</c:v>
                </c:pt>
                <c:pt idx="39">
                  <c:v>-3.2234810890487742E-2</c:v>
                </c:pt>
                <c:pt idx="40">
                  <c:v>-0.17218964022912764</c:v>
                </c:pt>
                <c:pt idx="41">
                  <c:v>-0.2273894171666877</c:v>
                </c:pt>
                <c:pt idx="42">
                  <c:v>-0.17248432273130587</c:v>
                </c:pt>
                <c:pt idx="43">
                  <c:v>-0.12161335555608666</c:v>
                </c:pt>
              </c:numCache>
            </c:numRef>
          </c:val>
          <c:extLst>
            <c:ext xmlns:c16="http://schemas.microsoft.com/office/drawing/2014/chart" uri="{C3380CC4-5D6E-409C-BE32-E72D297353CC}">
              <c16:uniqueId val="{00000002-28A7-4227-A395-A23A7C86306C}"/>
            </c:ext>
          </c:extLst>
        </c:ser>
        <c:dLbls>
          <c:showLegendKey val="0"/>
          <c:showVal val="0"/>
          <c:showCatName val="0"/>
          <c:showSerName val="0"/>
          <c:showPercent val="0"/>
          <c:showBubbleSize val="0"/>
        </c:dLbls>
        <c:gapWidth val="150"/>
        <c:overlap val="100"/>
        <c:axId val="1856737008"/>
        <c:axId val="1868738320"/>
      </c:barChart>
      <c:scatterChart>
        <c:scatterStyle val="lineMarker"/>
        <c:varyColors val="0"/>
        <c:ser>
          <c:idx val="3"/>
          <c:order val="3"/>
          <c:tx>
            <c:v>Net</c:v>
          </c:tx>
          <c:spPr>
            <a:ln w="25400" cap="rnd">
              <a:noFill/>
              <a:round/>
            </a:ln>
            <a:effectLst/>
          </c:spPr>
          <c:marker>
            <c:symbol val="diamond"/>
            <c:size val="5"/>
            <c:spPr>
              <a:solidFill>
                <a:srgbClr val="FFC000"/>
              </a:solidFill>
              <a:ln w="9525">
                <a:solidFill>
                  <a:schemeClr val="tx1"/>
                </a:solidFill>
              </a:ln>
              <a:effectLst/>
            </c:spPr>
          </c:marker>
          <c:xVal>
            <c:numRef>
              <c:f>'Figure 2'!$N$3:$N$46</c:f>
              <c:numCache>
                <c:formatCode>0.0%</c:formatCode>
                <c:ptCount val="44"/>
                <c:pt idx="0">
                  <c:v>0.14251422267432678</c:v>
                </c:pt>
                <c:pt idx="1">
                  <c:v>2.8429492424759228E-2</c:v>
                </c:pt>
                <c:pt idx="2">
                  <c:v>0.73460015474869511</c:v>
                </c:pt>
                <c:pt idx="3">
                  <c:v>0.11675798161158757</c:v>
                </c:pt>
                <c:pt idx="4">
                  <c:v>0.1669683564765081</c:v>
                </c:pt>
                <c:pt idx="5">
                  <c:v>0.19213875083677689</c:v>
                </c:pt>
                <c:pt idx="6">
                  <c:v>0.15484122400165834</c:v>
                </c:pt>
                <c:pt idx="7">
                  <c:v>0.5184074435596342</c:v>
                </c:pt>
                <c:pt idx="8">
                  <c:v>0.18192697471153063</c:v>
                </c:pt>
                <c:pt idx="9">
                  <c:v>2.5432331785017359E-2</c:v>
                </c:pt>
                <c:pt idx="10">
                  <c:v>0.31268114194789698</c:v>
                </c:pt>
                <c:pt idx="11">
                  <c:v>0.1539873074979603</c:v>
                </c:pt>
                <c:pt idx="12">
                  <c:v>0.62305418959262071</c:v>
                </c:pt>
                <c:pt idx="13">
                  <c:v>4.7249766258536274E-2</c:v>
                </c:pt>
                <c:pt idx="14">
                  <c:v>2.5793855450668701E-3</c:v>
                </c:pt>
                <c:pt idx="15">
                  <c:v>6.1160498210667491E-2</c:v>
                </c:pt>
                <c:pt idx="16">
                  <c:v>0.40295284678910348</c:v>
                </c:pt>
                <c:pt idx="17">
                  <c:v>5.6219688205734419E-2</c:v>
                </c:pt>
                <c:pt idx="18">
                  <c:v>0.28512677708293954</c:v>
                </c:pt>
                <c:pt idx="19">
                  <c:v>0.13975088516905498</c:v>
                </c:pt>
                <c:pt idx="20">
                  <c:v>0.46954329749233192</c:v>
                </c:pt>
                <c:pt idx="21">
                  <c:v>0.26785605492637621</c:v>
                </c:pt>
                <c:pt idx="22">
                  <c:v>-6.4049622790870564E-2</c:v>
                </c:pt>
                <c:pt idx="23">
                  <c:v>9.4537671214538932E-2</c:v>
                </c:pt>
                <c:pt idx="24">
                  <c:v>0.38742346974127084</c:v>
                </c:pt>
                <c:pt idx="25">
                  <c:v>0.13165263961430651</c:v>
                </c:pt>
                <c:pt idx="26">
                  <c:v>0.1323203799442676</c:v>
                </c:pt>
                <c:pt idx="27">
                  <c:v>0.14771766523162388</c:v>
                </c:pt>
                <c:pt idx="28">
                  <c:v>0.14562348424851423</c:v>
                </c:pt>
                <c:pt idx="29">
                  <c:v>8.2646394206071783E-2</c:v>
                </c:pt>
                <c:pt idx="30">
                  <c:v>0.14153228928417105</c:v>
                </c:pt>
                <c:pt idx="31">
                  <c:v>8.9988231462519108E-2</c:v>
                </c:pt>
                <c:pt idx="32">
                  <c:v>-0.13419548093138123</c:v>
                </c:pt>
                <c:pt idx="33">
                  <c:v>0.25456544080632848</c:v>
                </c:pt>
                <c:pt idx="34">
                  <c:v>0.18402155107681351</c:v>
                </c:pt>
                <c:pt idx="35">
                  <c:v>0.68838232736454708</c:v>
                </c:pt>
                <c:pt idx="36">
                  <c:v>0.42861353980171257</c:v>
                </c:pt>
                <c:pt idx="37">
                  <c:v>4.754706916708451E-2</c:v>
                </c:pt>
                <c:pt idx="38">
                  <c:v>4.2932014629680104E-2</c:v>
                </c:pt>
                <c:pt idx="39">
                  <c:v>0.56671157813234463</c:v>
                </c:pt>
                <c:pt idx="40">
                  <c:v>8.4916903479984152E-2</c:v>
                </c:pt>
                <c:pt idx="41">
                  <c:v>1.7826191334837205E-2</c:v>
                </c:pt>
                <c:pt idx="42">
                  <c:v>3.4052232813119865E-2</c:v>
                </c:pt>
                <c:pt idx="43">
                  <c:v>8.1073155129345542E-2</c:v>
                </c:pt>
              </c:numCache>
            </c:numRef>
          </c:xVal>
          <c:yVal>
            <c:numRef>
              <c:f>'Figure 2'!$O$3:$O$46</c:f>
              <c:numCache>
                <c:formatCode>0.0</c:formatCode>
                <c:ptCount val="44"/>
                <c:pt idx="0">
                  <c:v>98.927272727272637</c:v>
                </c:pt>
                <c:pt idx="1">
                  <c:v>96.654545454545371</c:v>
                </c:pt>
                <c:pt idx="2">
                  <c:v>94.381818181818105</c:v>
                </c:pt>
                <c:pt idx="3">
                  <c:v>92.109090909090838</c:v>
                </c:pt>
                <c:pt idx="4">
                  <c:v>89.836363636363572</c:v>
                </c:pt>
                <c:pt idx="5">
                  <c:v>87.563636363636306</c:v>
                </c:pt>
                <c:pt idx="6">
                  <c:v>85.290909090909039</c:v>
                </c:pt>
                <c:pt idx="7">
                  <c:v>83.018181818181773</c:v>
                </c:pt>
                <c:pt idx="8">
                  <c:v>80.745454545454507</c:v>
                </c:pt>
                <c:pt idx="9">
                  <c:v>78.472727272727241</c:v>
                </c:pt>
                <c:pt idx="10">
                  <c:v>76.199999999999974</c:v>
                </c:pt>
                <c:pt idx="11">
                  <c:v>73.927272727272708</c:v>
                </c:pt>
                <c:pt idx="12">
                  <c:v>71.654545454545442</c:v>
                </c:pt>
                <c:pt idx="13">
                  <c:v>69.381818181818176</c:v>
                </c:pt>
                <c:pt idx="14">
                  <c:v>67.109090909090909</c:v>
                </c:pt>
                <c:pt idx="15">
                  <c:v>64.836363636363643</c:v>
                </c:pt>
                <c:pt idx="16">
                  <c:v>62.563636363636377</c:v>
                </c:pt>
                <c:pt idx="17">
                  <c:v>60.290909090909103</c:v>
                </c:pt>
                <c:pt idx="18">
                  <c:v>58.01818181818183</c:v>
                </c:pt>
                <c:pt idx="19">
                  <c:v>55.745454545454557</c:v>
                </c:pt>
                <c:pt idx="20">
                  <c:v>53.472727272727283</c:v>
                </c:pt>
                <c:pt idx="21">
                  <c:v>51.20000000000001</c:v>
                </c:pt>
                <c:pt idx="22">
                  <c:v>48.927272727272737</c:v>
                </c:pt>
                <c:pt idx="23">
                  <c:v>46.654545454545463</c:v>
                </c:pt>
                <c:pt idx="24">
                  <c:v>44.38181818181819</c:v>
                </c:pt>
                <c:pt idx="25">
                  <c:v>42.109090909090916</c:v>
                </c:pt>
                <c:pt idx="26">
                  <c:v>39.836363636363643</c:v>
                </c:pt>
                <c:pt idx="27">
                  <c:v>37.56363636363637</c:v>
                </c:pt>
                <c:pt idx="28">
                  <c:v>35.290909090909096</c:v>
                </c:pt>
                <c:pt idx="29">
                  <c:v>33.018181818181823</c:v>
                </c:pt>
                <c:pt idx="30">
                  <c:v>30.745454545454553</c:v>
                </c:pt>
                <c:pt idx="31">
                  <c:v>28.47272727272728</c:v>
                </c:pt>
                <c:pt idx="32">
                  <c:v>26.200000000000006</c:v>
                </c:pt>
                <c:pt idx="33">
                  <c:v>23.927272727272733</c:v>
                </c:pt>
                <c:pt idx="34">
                  <c:v>21.65454545454546</c:v>
                </c:pt>
                <c:pt idx="35">
                  <c:v>19.381818181818186</c:v>
                </c:pt>
                <c:pt idx="36">
                  <c:v>17.109090909090913</c:v>
                </c:pt>
                <c:pt idx="37">
                  <c:v>14.83636363636364</c:v>
                </c:pt>
                <c:pt idx="38">
                  <c:v>12.563636363636366</c:v>
                </c:pt>
                <c:pt idx="39">
                  <c:v>10.290909090909093</c:v>
                </c:pt>
                <c:pt idx="40">
                  <c:v>8.0181818181818194</c:v>
                </c:pt>
                <c:pt idx="41">
                  <c:v>5.745454545454546</c:v>
                </c:pt>
                <c:pt idx="42">
                  <c:v>3.4727272727272727</c:v>
                </c:pt>
                <c:pt idx="43">
                  <c:v>1.2</c:v>
                </c:pt>
              </c:numCache>
            </c:numRef>
          </c:yVal>
          <c:smooth val="0"/>
          <c:extLst>
            <c:ext xmlns:c16="http://schemas.microsoft.com/office/drawing/2014/chart" uri="{C3380CC4-5D6E-409C-BE32-E72D297353CC}">
              <c16:uniqueId val="{00000003-28A7-4227-A395-A23A7C86306C}"/>
            </c:ext>
          </c:extLst>
        </c:ser>
        <c:dLbls>
          <c:showLegendKey val="0"/>
          <c:showVal val="0"/>
          <c:showCatName val="0"/>
          <c:showSerName val="0"/>
          <c:showPercent val="0"/>
          <c:showBubbleSize val="0"/>
        </c:dLbls>
        <c:axId val="1868743728"/>
        <c:axId val="1868760784"/>
      </c:scatterChart>
      <c:catAx>
        <c:axId val="1856737008"/>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crossAx val="1868738320"/>
        <c:crosses val="autoZero"/>
        <c:auto val="1"/>
        <c:lblAlgn val="ctr"/>
        <c:lblOffset val="100"/>
        <c:tickLblSkip val="1"/>
        <c:noMultiLvlLbl val="0"/>
      </c:catAx>
      <c:valAx>
        <c:axId val="1868738320"/>
        <c:scaling>
          <c:orientation val="minMax"/>
          <c:max val="1.5"/>
          <c:min val="-1"/>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r>
                  <a:rPr lang="en-US" sz="800">
                    <a:solidFill>
                      <a:sysClr val="windowText" lastClr="000000"/>
                    </a:solidFill>
                  </a:rPr>
                  <a:t>Percent change in CO2 emissions 2017-30</a:t>
                </a:r>
              </a:p>
            </c:rich>
          </c:tx>
          <c:layout>
            <c:manualLayout>
              <c:xMode val="edge"/>
              <c:yMode val="edge"/>
              <c:x val="0.30521289005540969"/>
              <c:y val="0.90611989942698623"/>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737008"/>
        <c:crosses val="autoZero"/>
        <c:crossBetween val="between"/>
        <c:majorUnit val="1"/>
      </c:valAx>
      <c:valAx>
        <c:axId val="1868760784"/>
        <c:scaling>
          <c:orientation val="minMax"/>
          <c:max val="100"/>
          <c:min val="0"/>
        </c:scaling>
        <c:delete val="1"/>
        <c:axPos val="r"/>
        <c:numFmt formatCode="0.0" sourceLinked="1"/>
        <c:majorTickMark val="out"/>
        <c:minorTickMark val="none"/>
        <c:tickLblPos val="nextTo"/>
        <c:crossAx val="1868743728"/>
        <c:crosses val="max"/>
        <c:crossBetween val="midCat"/>
      </c:valAx>
      <c:valAx>
        <c:axId val="1868743728"/>
        <c:scaling>
          <c:orientation val="minMax"/>
        </c:scaling>
        <c:delete val="1"/>
        <c:axPos val="t"/>
        <c:numFmt formatCode="0.0%" sourceLinked="1"/>
        <c:majorTickMark val="out"/>
        <c:minorTickMark val="none"/>
        <c:tickLblPos val="nextTo"/>
        <c:crossAx val="1868760784"/>
        <c:crosses val="max"/>
        <c:crossBetween val="midCat"/>
      </c:valAx>
      <c:spPr>
        <a:noFill/>
        <a:ln>
          <a:solidFill>
            <a:schemeClr val="bg1">
              <a:lumMod val="75000"/>
            </a:schemeClr>
          </a:solidFill>
        </a:ln>
        <a:effectLst/>
      </c:spPr>
    </c:plotArea>
    <c:legend>
      <c:legendPos val="b"/>
      <c:layout>
        <c:manualLayout>
          <c:xMode val="edge"/>
          <c:yMode val="edge"/>
          <c:x val="0.17083515602216393"/>
          <c:y val="0.93584036792698211"/>
          <c:w val="0.82410979877515311"/>
          <c:h val="6.4159632073017905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7477108407071709"/>
          <c:y val="2.2563405840130352E-2"/>
          <c:w val="0.80784923398620267"/>
          <c:h val="0.83089770649649519"/>
        </c:manualLayout>
      </c:layout>
      <c:barChart>
        <c:barDir val="bar"/>
        <c:grouping val="stacked"/>
        <c:varyColors val="0"/>
        <c:ser>
          <c:idx val="0"/>
          <c:order val="0"/>
          <c:tx>
            <c:v>Needed to achieve 2015 NDC</c:v>
          </c:tx>
          <c:spPr>
            <a:solidFill>
              <a:srgbClr val="70AD0B"/>
            </a:solidFill>
            <a:ln>
              <a:solidFill>
                <a:schemeClr val="tx1"/>
              </a:solidFill>
            </a:ln>
            <a:effectLst/>
          </c:spPr>
          <c:invertIfNegative val="0"/>
          <c:cat>
            <c:strRef>
              <c:f>'Figure 3'!$I$3:$I$46</c:f>
              <c:strCache>
                <c:ptCount val="44"/>
                <c:pt idx="0">
                  <c:v>Argentina</c:v>
                </c:pt>
                <c:pt idx="1">
                  <c:v>Austria</c:v>
                </c:pt>
                <c:pt idx="2">
                  <c:v>Bangladesh</c:v>
                </c:pt>
                <c:pt idx="3">
                  <c:v>Canada</c:v>
                </c:pt>
                <c:pt idx="4">
                  <c:v>Chile</c:v>
                </c:pt>
                <c:pt idx="5">
                  <c:v>Colombia</c:v>
                </c:pt>
                <c:pt idx="6">
                  <c:v>Costa Rica</c:v>
                </c:pt>
                <c:pt idx="7">
                  <c:v>Côte d'Ivoire</c:v>
                </c:pt>
                <c:pt idx="8">
                  <c:v>Cyprus</c:v>
                </c:pt>
                <c:pt idx="9">
                  <c:v>Denmark</c:v>
                </c:pt>
                <c:pt idx="10">
                  <c:v>DR</c:v>
                </c:pt>
                <c:pt idx="11">
                  <c:v>Ecuador</c:v>
                </c:pt>
                <c:pt idx="12">
                  <c:v>Ethiopia</c:v>
                </c:pt>
                <c:pt idx="13">
                  <c:v>Finland</c:v>
                </c:pt>
                <c:pt idx="14">
                  <c:v>France</c:v>
                </c:pt>
                <c:pt idx="15">
                  <c:v>Germany</c:v>
                </c:pt>
                <c:pt idx="16">
                  <c:v>Ghana</c:v>
                </c:pt>
                <c:pt idx="17">
                  <c:v>Greece</c:v>
                </c:pt>
                <c:pt idx="18">
                  <c:v>Guatemala</c:v>
                </c:pt>
                <c:pt idx="19">
                  <c:v>Iceland</c:v>
                </c:pt>
                <c:pt idx="20">
                  <c:v>Indonesia</c:v>
                </c:pt>
                <c:pt idx="21">
                  <c:v>Ireland</c:v>
                </c:pt>
                <c:pt idx="22">
                  <c:v>Italy</c:v>
                </c:pt>
                <c:pt idx="23">
                  <c:v>Jamaica</c:v>
                </c:pt>
                <c:pt idx="24">
                  <c:v>Kenya</c:v>
                </c:pt>
                <c:pt idx="25">
                  <c:v>Latvia</c:v>
                </c:pt>
                <c:pt idx="26">
                  <c:v>Lithuania</c:v>
                </c:pt>
                <c:pt idx="27">
                  <c:v>Luxembourg</c:v>
                </c:pt>
                <c:pt idx="28">
                  <c:v>Mexico</c:v>
                </c:pt>
                <c:pt idx="29">
                  <c:v>Netherlands</c:v>
                </c:pt>
                <c:pt idx="30">
                  <c:v>New Zealand</c:v>
                </c:pt>
                <c:pt idx="31">
                  <c:v>Nigeria</c:v>
                </c:pt>
                <c:pt idx="32">
                  <c:v>Norway</c:v>
                </c:pt>
                <c:pt idx="33">
                  <c:v>Panama</c:v>
                </c:pt>
                <c:pt idx="34">
                  <c:v>Paraguay</c:v>
                </c:pt>
                <c:pt idx="35">
                  <c:v>Philippines</c:v>
                </c:pt>
                <c:pt idx="36">
                  <c:v>Poland</c:v>
                </c:pt>
                <c:pt idx="37">
                  <c:v>Portugal</c:v>
                </c:pt>
                <c:pt idx="38">
                  <c:v>Spain</c:v>
                </c:pt>
                <c:pt idx="39">
                  <c:v>Sri Lanka</c:v>
                </c:pt>
                <c:pt idx="40">
                  <c:v>Sweden</c:v>
                </c:pt>
                <c:pt idx="41">
                  <c:v>Switzerland</c:v>
                </c:pt>
                <c:pt idx="42">
                  <c:v>United Kingdom</c:v>
                </c:pt>
                <c:pt idx="43">
                  <c:v>Uruguay</c:v>
                </c:pt>
              </c:strCache>
            </c:strRef>
          </c:cat>
          <c:val>
            <c:numRef>
              <c:f>'Figure 3'!$K$3:$K$46</c:f>
              <c:numCache>
                <c:formatCode>_(* #,##0.00_);_(* \(#,##0.00\);_(* "-"??_);_(@_)</c:formatCode>
                <c:ptCount val="44"/>
                <c:pt idx="0">
                  <c:v>22.500000000000007</c:v>
                </c:pt>
                <c:pt idx="1">
                  <c:v>45.255103894955504</c:v>
                </c:pt>
                <c:pt idx="2">
                  <c:v>12.5</c:v>
                </c:pt>
                <c:pt idx="3">
                  <c:v>37.958661421417858</c:v>
                </c:pt>
                <c:pt idx="4">
                  <c:v>27.171215507459536</c:v>
                </c:pt>
                <c:pt idx="5">
                  <c:v>25</c:v>
                </c:pt>
                <c:pt idx="6">
                  <c:v>43.999999999999993</c:v>
                </c:pt>
                <c:pt idx="7">
                  <c:v>28.000000000000004</c:v>
                </c:pt>
                <c:pt idx="8">
                  <c:v>67.982127670000267</c:v>
                </c:pt>
                <c:pt idx="9">
                  <c:v>0</c:v>
                </c:pt>
                <c:pt idx="10">
                  <c:v>40.137972840813198</c:v>
                </c:pt>
                <c:pt idx="11">
                  <c:v>32.174999999999997</c:v>
                </c:pt>
                <c:pt idx="12">
                  <c:v>32.000000000000007</c:v>
                </c:pt>
                <c:pt idx="13">
                  <c:v>23.797589134952666</c:v>
                </c:pt>
                <c:pt idx="14">
                  <c:v>30.007813851211218</c:v>
                </c:pt>
                <c:pt idx="15">
                  <c:v>23.423758478713331</c:v>
                </c:pt>
                <c:pt idx="16">
                  <c:v>30.000000000000004</c:v>
                </c:pt>
                <c:pt idx="17">
                  <c:v>35.772247375947643</c:v>
                </c:pt>
                <c:pt idx="18">
                  <c:v>16.900000000000006</c:v>
                </c:pt>
                <c:pt idx="19">
                  <c:v>51.962475132713372</c:v>
                </c:pt>
                <c:pt idx="20">
                  <c:v>14.500000000000002</c:v>
                </c:pt>
                <c:pt idx="21">
                  <c:v>58.992736126560487</c:v>
                </c:pt>
                <c:pt idx="22">
                  <c:v>20.648761883379095</c:v>
                </c:pt>
                <c:pt idx="23">
                  <c:v>8.8999999999999968</c:v>
                </c:pt>
                <c:pt idx="24">
                  <c:v>15.000000000000014</c:v>
                </c:pt>
                <c:pt idx="25">
                  <c:v>0</c:v>
                </c:pt>
                <c:pt idx="26">
                  <c:v>0</c:v>
                </c:pt>
                <c:pt idx="27">
                  <c:v>31.843295124144653</c:v>
                </c:pt>
                <c:pt idx="28">
                  <c:v>32.499999999999993</c:v>
                </c:pt>
                <c:pt idx="29">
                  <c:v>45.762643192684379</c:v>
                </c:pt>
                <c:pt idx="30">
                  <c:v>35.531324520671873</c:v>
                </c:pt>
                <c:pt idx="31">
                  <c:v>32.499999999999993</c:v>
                </c:pt>
                <c:pt idx="32">
                  <c:v>42.45944119476016</c:v>
                </c:pt>
                <c:pt idx="33">
                  <c:v>0</c:v>
                </c:pt>
                <c:pt idx="34">
                  <c:v>15.000000000000002</c:v>
                </c:pt>
                <c:pt idx="35">
                  <c:v>35</c:v>
                </c:pt>
                <c:pt idx="36">
                  <c:v>51.65372507981467</c:v>
                </c:pt>
                <c:pt idx="37">
                  <c:v>55.583965730608377</c:v>
                </c:pt>
                <c:pt idx="38">
                  <c:v>52.874212570948664</c:v>
                </c:pt>
                <c:pt idx="39">
                  <c:v>9.2500000000000036</c:v>
                </c:pt>
                <c:pt idx="40">
                  <c:v>14.670047856412072</c:v>
                </c:pt>
                <c:pt idx="41">
                  <c:v>38.948066522240829</c:v>
                </c:pt>
                <c:pt idx="42">
                  <c:v>9.4967981592314672</c:v>
                </c:pt>
                <c:pt idx="43">
                  <c:v>0</c:v>
                </c:pt>
              </c:numCache>
            </c:numRef>
          </c:val>
          <c:extLst>
            <c:ext xmlns:c16="http://schemas.microsoft.com/office/drawing/2014/chart" uri="{C3380CC4-5D6E-409C-BE32-E72D297353CC}">
              <c16:uniqueId val="{00000000-5173-49D3-AB12-86C23CF8DD5D}"/>
            </c:ext>
          </c:extLst>
        </c:ser>
        <c:dLbls>
          <c:showLegendKey val="0"/>
          <c:showVal val="0"/>
          <c:showCatName val="0"/>
          <c:showSerName val="0"/>
          <c:showPercent val="0"/>
          <c:showBubbleSize val="0"/>
        </c:dLbls>
        <c:gapWidth val="150"/>
        <c:overlap val="100"/>
        <c:axId val="1856737008"/>
        <c:axId val="1868738320"/>
      </c:barChart>
      <c:scatterChart>
        <c:scatterStyle val="lineMarker"/>
        <c:varyColors val="0"/>
        <c:ser>
          <c:idx val="3"/>
          <c:order val="1"/>
          <c:tx>
            <c:strRef>
              <c:f>'Figure 3'!$L$2</c:f>
              <c:strCache>
                <c:ptCount val="1"/>
              </c:strCache>
            </c:strRef>
          </c:tx>
          <c:spPr>
            <a:ln w="25400" cap="rnd">
              <a:noFill/>
              <a:round/>
            </a:ln>
            <a:effectLst/>
          </c:spPr>
          <c:marker>
            <c:symbol val="diamond"/>
            <c:size val="5"/>
            <c:spPr>
              <a:solidFill>
                <a:srgbClr val="FFC000"/>
              </a:solidFill>
              <a:ln w="9525">
                <a:solidFill>
                  <a:schemeClr val="tx1"/>
                </a:solidFill>
              </a:ln>
              <a:effectLst/>
            </c:spPr>
          </c:marker>
          <c:xVal>
            <c:numRef>
              <c:f>'Figure 3'!$J$3:$J$46</c:f>
              <c:numCache>
                <c:formatCode>_(* #,##0.00_);_(* \(#,##0.00\);_(* "-"??_);_(@_)</c:formatCode>
                <c:ptCount val="44"/>
                <c:pt idx="0">
                  <c:v>22.499999999999986</c:v>
                </c:pt>
                <c:pt idx="1">
                  <c:v>42.209071406666197</c:v>
                </c:pt>
                <c:pt idx="2">
                  <c:v>12.5</c:v>
                </c:pt>
                <c:pt idx="3">
                  <c:v>31.64536758066232</c:v>
                </c:pt>
                <c:pt idx="4">
                  <c:v>13.745938178959827</c:v>
                </c:pt>
                <c:pt idx="5">
                  <c:v>25</c:v>
                </c:pt>
                <c:pt idx="6">
                  <c:v>43.999999999999993</c:v>
                </c:pt>
                <c:pt idx="7">
                  <c:v>28.000000000000004</c:v>
                </c:pt>
                <c:pt idx="8">
                  <c:v>59.527047201463802</c:v>
                </c:pt>
                <c:pt idx="9">
                  <c:v>0</c:v>
                </c:pt>
                <c:pt idx="10">
                  <c:v>33.358036887029563</c:v>
                </c:pt>
                <c:pt idx="11">
                  <c:v>32.174999999999997</c:v>
                </c:pt>
                <c:pt idx="12">
                  <c:v>32.000000000000007</c:v>
                </c:pt>
                <c:pt idx="13">
                  <c:v>19.394955942049208</c:v>
                </c:pt>
                <c:pt idx="14">
                  <c:v>25.665471924756169</c:v>
                </c:pt>
                <c:pt idx="15">
                  <c:v>17.416787450993255</c:v>
                </c:pt>
                <c:pt idx="16">
                  <c:v>30.000000000000004</c:v>
                </c:pt>
                <c:pt idx="17">
                  <c:v>29.281520905906376</c:v>
                </c:pt>
                <c:pt idx="18">
                  <c:v>16.900000000000006</c:v>
                </c:pt>
                <c:pt idx="19">
                  <c:v>49.978312818180171</c:v>
                </c:pt>
                <c:pt idx="20">
                  <c:v>14.499999999999991</c:v>
                </c:pt>
                <c:pt idx="21">
                  <c:v>54.666994720316794</c:v>
                </c:pt>
                <c:pt idx="22">
                  <c:v>16.324219621224799</c:v>
                </c:pt>
                <c:pt idx="23">
                  <c:v>8.8999999999999968</c:v>
                </c:pt>
                <c:pt idx="24">
                  <c:v>15.000000000000014</c:v>
                </c:pt>
                <c:pt idx="25">
                  <c:v>0</c:v>
                </c:pt>
                <c:pt idx="26">
                  <c:v>0</c:v>
                </c:pt>
                <c:pt idx="27">
                  <c:v>25.104549441452949</c:v>
                </c:pt>
                <c:pt idx="28">
                  <c:v>32.499999999999993</c:v>
                </c:pt>
                <c:pt idx="29">
                  <c:v>41.701107877654508</c:v>
                </c:pt>
                <c:pt idx="30">
                  <c:v>29.267678332221692</c:v>
                </c:pt>
                <c:pt idx="31">
                  <c:v>32.499999999999993</c:v>
                </c:pt>
                <c:pt idx="32">
                  <c:v>40.009681217918654</c:v>
                </c:pt>
                <c:pt idx="33">
                  <c:v>0</c:v>
                </c:pt>
                <c:pt idx="34">
                  <c:v>15.000000000000002</c:v>
                </c:pt>
                <c:pt idx="35">
                  <c:v>35</c:v>
                </c:pt>
                <c:pt idx="36">
                  <c:v>44.041629817967674</c:v>
                </c:pt>
                <c:pt idx="37">
                  <c:v>52.612116101275433</c:v>
                </c:pt>
                <c:pt idx="38">
                  <c:v>50.075740313814606</c:v>
                </c:pt>
                <c:pt idx="39">
                  <c:v>9.2500000000000036</c:v>
                </c:pt>
                <c:pt idx="40">
                  <c:v>8.2142877473934011</c:v>
                </c:pt>
                <c:pt idx="41">
                  <c:v>36.229082767251718</c:v>
                </c:pt>
                <c:pt idx="42">
                  <c:v>3.9900428485886485</c:v>
                </c:pt>
                <c:pt idx="43">
                  <c:v>0</c:v>
                </c:pt>
              </c:numCache>
            </c:numRef>
          </c:xVal>
          <c:yVal>
            <c:numRef>
              <c:f>'Figure 3'!$L$3:$L$46</c:f>
              <c:numCache>
                <c:formatCode>0.0</c:formatCode>
                <c:ptCount val="44"/>
                <c:pt idx="0">
                  <c:v>98.922727272727371</c:v>
                </c:pt>
                <c:pt idx="1">
                  <c:v>96.645454545454641</c:v>
                </c:pt>
                <c:pt idx="2">
                  <c:v>94.36818181818191</c:v>
                </c:pt>
                <c:pt idx="3">
                  <c:v>92.090909090909179</c:v>
                </c:pt>
                <c:pt idx="4">
                  <c:v>89.813636363636448</c:v>
                </c:pt>
                <c:pt idx="5">
                  <c:v>87.536363636363717</c:v>
                </c:pt>
                <c:pt idx="6">
                  <c:v>85.259090909090986</c:v>
                </c:pt>
                <c:pt idx="7">
                  <c:v>82.981818181818255</c:v>
                </c:pt>
                <c:pt idx="8">
                  <c:v>80.704545454545524</c:v>
                </c:pt>
                <c:pt idx="9">
                  <c:v>78.427272727272793</c:v>
                </c:pt>
                <c:pt idx="10">
                  <c:v>76.150000000000063</c:v>
                </c:pt>
                <c:pt idx="11">
                  <c:v>73.872727272727332</c:v>
                </c:pt>
                <c:pt idx="12">
                  <c:v>71.595454545454601</c:v>
                </c:pt>
                <c:pt idx="13">
                  <c:v>69.31818181818187</c:v>
                </c:pt>
                <c:pt idx="14">
                  <c:v>67.040909090909139</c:v>
                </c:pt>
                <c:pt idx="15">
                  <c:v>64.763636363636408</c:v>
                </c:pt>
                <c:pt idx="16">
                  <c:v>62.486363636363677</c:v>
                </c:pt>
                <c:pt idx="17">
                  <c:v>60.209090909090946</c:v>
                </c:pt>
                <c:pt idx="18">
                  <c:v>57.931818181818215</c:v>
                </c:pt>
                <c:pt idx="19">
                  <c:v>55.654545454545485</c:v>
                </c:pt>
                <c:pt idx="20">
                  <c:v>53.377272727272754</c:v>
                </c:pt>
                <c:pt idx="21">
                  <c:v>51.100000000000023</c:v>
                </c:pt>
                <c:pt idx="22">
                  <c:v>48.822727272727292</c:v>
                </c:pt>
                <c:pt idx="23">
                  <c:v>46.545454545454561</c:v>
                </c:pt>
                <c:pt idx="24">
                  <c:v>44.26818181818183</c:v>
                </c:pt>
                <c:pt idx="25">
                  <c:v>41.990909090909099</c:v>
                </c:pt>
                <c:pt idx="26">
                  <c:v>39.713636363636368</c:v>
                </c:pt>
                <c:pt idx="27">
                  <c:v>37.436363636363637</c:v>
                </c:pt>
                <c:pt idx="28">
                  <c:v>35.159090909090907</c:v>
                </c:pt>
                <c:pt idx="29">
                  <c:v>32.881818181818183</c:v>
                </c:pt>
                <c:pt idx="30">
                  <c:v>30.604545454545455</c:v>
                </c:pt>
                <c:pt idx="31">
                  <c:v>28.327272727272728</c:v>
                </c:pt>
                <c:pt idx="32">
                  <c:v>26.05</c:v>
                </c:pt>
                <c:pt idx="33">
                  <c:v>23.772727272727273</c:v>
                </c:pt>
                <c:pt idx="34">
                  <c:v>21.495454545454546</c:v>
                </c:pt>
                <c:pt idx="35">
                  <c:v>19.218181818181819</c:v>
                </c:pt>
                <c:pt idx="36">
                  <c:v>16.940909090909091</c:v>
                </c:pt>
                <c:pt idx="37">
                  <c:v>14.663636363636364</c:v>
                </c:pt>
                <c:pt idx="38">
                  <c:v>12.386363636363637</c:v>
                </c:pt>
                <c:pt idx="39">
                  <c:v>10.109090909090909</c:v>
                </c:pt>
                <c:pt idx="40">
                  <c:v>7.831818181818182</c:v>
                </c:pt>
                <c:pt idx="41">
                  <c:v>5.5545454545454547</c:v>
                </c:pt>
                <c:pt idx="42">
                  <c:v>3.2772727272727273</c:v>
                </c:pt>
                <c:pt idx="43">
                  <c:v>1</c:v>
                </c:pt>
              </c:numCache>
            </c:numRef>
          </c:yVal>
          <c:smooth val="0"/>
          <c:extLst>
            <c:ext xmlns:c16="http://schemas.microsoft.com/office/drawing/2014/chart" uri="{C3380CC4-5D6E-409C-BE32-E72D297353CC}">
              <c16:uniqueId val="{00000001-5173-49D3-AB12-86C23CF8DD5D}"/>
            </c:ext>
          </c:extLst>
        </c:ser>
        <c:dLbls>
          <c:showLegendKey val="0"/>
          <c:showVal val="0"/>
          <c:showCatName val="0"/>
          <c:showSerName val="0"/>
          <c:showPercent val="0"/>
          <c:showBubbleSize val="0"/>
        </c:dLbls>
        <c:axId val="1868743728"/>
        <c:axId val="1868760784"/>
      </c:scatterChart>
      <c:catAx>
        <c:axId val="1856737008"/>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crossAx val="1868738320"/>
        <c:crosses val="autoZero"/>
        <c:auto val="1"/>
        <c:lblAlgn val="ctr"/>
        <c:lblOffset val="100"/>
        <c:tickLblSkip val="1"/>
        <c:noMultiLvlLbl val="0"/>
      </c:catAx>
      <c:valAx>
        <c:axId val="1868738320"/>
        <c:scaling>
          <c:orientation val="minMax"/>
          <c:max val="80"/>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solidFill>
                      <a:sysClr val="windowText" lastClr="000000"/>
                    </a:solidFill>
                  </a:rPr>
                  <a:t>Emissions reductions vs BAU 2030 (%)</a:t>
                </a:r>
              </a:p>
            </c:rich>
          </c:tx>
          <c:layout>
            <c:manualLayout>
              <c:xMode val="edge"/>
              <c:yMode val="edge"/>
              <c:x val="0.28447977961049592"/>
              <c:y val="0.87857631952336901"/>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crossAx val="1856737008"/>
        <c:crosses val="autoZero"/>
        <c:crossBetween val="between"/>
      </c:valAx>
      <c:valAx>
        <c:axId val="1868760784"/>
        <c:scaling>
          <c:orientation val="minMax"/>
          <c:max val="100"/>
          <c:min val="0"/>
        </c:scaling>
        <c:delete val="1"/>
        <c:axPos val="r"/>
        <c:numFmt formatCode="0.0" sourceLinked="1"/>
        <c:majorTickMark val="out"/>
        <c:minorTickMark val="none"/>
        <c:tickLblPos val="nextTo"/>
        <c:crossAx val="1868743728"/>
        <c:crosses val="max"/>
        <c:crossBetween val="midCat"/>
      </c:valAx>
      <c:valAx>
        <c:axId val="1868743728"/>
        <c:scaling>
          <c:orientation val="minMax"/>
          <c:max val="50"/>
        </c:scaling>
        <c:delete val="1"/>
        <c:axPos val="t"/>
        <c:numFmt formatCode="_(* #,##0.00_);_(* \(#,##0.00\);_(* &quot;-&quot;??_);_(@_)" sourceLinked="1"/>
        <c:majorTickMark val="out"/>
        <c:minorTickMark val="none"/>
        <c:tickLblPos val="nextTo"/>
        <c:crossAx val="1868760784"/>
        <c:crosses val="max"/>
        <c:crossBetween val="midCat"/>
      </c:valAx>
      <c:spPr>
        <a:noFill/>
        <a:ln>
          <a:solidFill>
            <a:schemeClr val="bg1">
              <a:lumMod val="75000"/>
            </a:schemeClr>
          </a:solidFill>
        </a:ln>
        <a:effectLst/>
      </c:spPr>
    </c:plotArea>
    <c:legend>
      <c:legendPos val="b"/>
      <c:layout>
        <c:manualLayout>
          <c:xMode val="edge"/>
          <c:yMode val="edge"/>
          <c:x val="0.25147637415249657"/>
          <c:y val="0.9329632008809764"/>
          <c:w val="0.74852362584750343"/>
          <c:h val="6.7036799119023591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0967249208100341"/>
          <c:y val="5.6315203675272457E-2"/>
          <c:w val="0.75237230204743366"/>
          <c:h val="0.87273293506721117"/>
        </c:manualLayout>
      </c:layout>
      <c:barChart>
        <c:barDir val="bar"/>
        <c:grouping val="stacked"/>
        <c:varyColors val="0"/>
        <c:ser>
          <c:idx val="0"/>
          <c:order val="0"/>
          <c:tx>
            <c:strRef>
              <c:f>'Figure 4'!$K$2</c:f>
              <c:strCache>
                <c:ptCount val="1"/>
                <c:pt idx="0">
                  <c:v>$25/tCO2</c:v>
                </c:pt>
              </c:strCache>
            </c:strRef>
          </c:tx>
          <c:spPr>
            <a:solidFill>
              <a:srgbClr val="70AD0B"/>
            </a:solidFill>
            <a:ln>
              <a:solidFill>
                <a:schemeClr val="tx1"/>
              </a:solidFill>
            </a:ln>
            <a:effectLst/>
          </c:spPr>
          <c:invertIfNegative val="0"/>
          <c:cat>
            <c:strRef>
              <c:f>'Figure 4'!$J$3:$J$46</c:f>
              <c:strCache>
                <c:ptCount val="44"/>
                <c:pt idx="0">
                  <c:v> Argentina </c:v>
                </c:pt>
                <c:pt idx="1">
                  <c:v> Austria </c:v>
                </c:pt>
                <c:pt idx="2">
                  <c:v> Bangladesh </c:v>
                </c:pt>
                <c:pt idx="3">
                  <c:v> Canada </c:v>
                </c:pt>
                <c:pt idx="4">
                  <c:v> Chile </c:v>
                </c:pt>
                <c:pt idx="5">
                  <c:v> Colombia </c:v>
                </c:pt>
                <c:pt idx="6">
                  <c:v> Costa Rica </c:v>
                </c:pt>
                <c:pt idx="7">
                  <c:v> Côte d'Ivoire </c:v>
                </c:pt>
                <c:pt idx="8">
                  <c:v> Cyprus </c:v>
                </c:pt>
                <c:pt idx="9">
                  <c:v> Denmark </c:v>
                </c:pt>
                <c:pt idx="10">
                  <c:v> DR </c:v>
                </c:pt>
                <c:pt idx="11">
                  <c:v> Ecuador </c:v>
                </c:pt>
                <c:pt idx="12">
                  <c:v> Ethiopia </c:v>
                </c:pt>
                <c:pt idx="13">
                  <c:v> Finland </c:v>
                </c:pt>
                <c:pt idx="14">
                  <c:v> France </c:v>
                </c:pt>
                <c:pt idx="15">
                  <c:v> Germany </c:v>
                </c:pt>
                <c:pt idx="16">
                  <c:v> Ghana </c:v>
                </c:pt>
                <c:pt idx="17">
                  <c:v> Greece </c:v>
                </c:pt>
                <c:pt idx="18">
                  <c:v> Guatemala </c:v>
                </c:pt>
                <c:pt idx="19">
                  <c:v> Iceland </c:v>
                </c:pt>
                <c:pt idx="20">
                  <c:v> Indonesia </c:v>
                </c:pt>
                <c:pt idx="21">
                  <c:v> Ireland </c:v>
                </c:pt>
                <c:pt idx="22">
                  <c:v> Italy </c:v>
                </c:pt>
                <c:pt idx="23">
                  <c:v> Jamaica </c:v>
                </c:pt>
                <c:pt idx="24">
                  <c:v> Kenya </c:v>
                </c:pt>
                <c:pt idx="25">
                  <c:v> Latvia </c:v>
                </c:pt>
                <c:pt idx="26">
                  <c:v> Lithuania </c:v>
                </c:pt>
                <c:pt idx="27">
                  <c:v> Luxembourg </c:v>
                </c:pt>
                <c:pt idx="28">
                  <c:v> Mexico </c:v>
                </c:pt>
                <c:pt idx="29">
                  <c:v> Netherlands </c:v>
                </c:pt>
                <c:pt idx="30">
                  <c:v> New Zealand </c:v>
                </c:pt>
                <c:pt idx="31">
                  <c:v> Nigeria </c:v>
                </c:pt>
                <c:pt idx="32">
                  <c:v> Norway </c:v>
                </c:pt>
                <c:pt idx="33">
                  <c:v> Panama </c:v>
                </c:pt>
                <c:pt idx="34">
                  <c:v> Paraguay </c:v>
                </c:pt>
                <c:pt idx="35">
                  <c:v> Philippines </c:v>
                </c:pt>
                <c:pt idx="36">
                  <c:v> Poland </c:v>
                </c:pt>
                <c:pt idx="37">
                  <c:v> Portugal </c:v>
                </c:pt>
                <c:pt idx="38">
                  <c:v> Spain </c:v>
                </c:pt>
                <c:pt idx="39">
                  <c:v> Sri Lanka </c:v>
                </c:pt>
                <c:pt idx="40">
                  <c:v> Sweden </c:v>
                </c:pt>
                <c:pt idx="41">
                  <c:v> Switzerland </c:v>
                </c:pt>
                <c:pt idx="42">
                  <c:v> United Kingdom </c:v>
                </c:pt>
                <c:pt idx="43">
                  <c:v> Uruguay </c:v>
                </c:pt>
              </c:strCache>
            </c:strRef>
          </c:cat>
          <c:val>
            <c:numRef>
              <c:f>'Figure 4'!$K$3:$K$46</c:f>
              <c:numCache>
                <c:formatCode>0%</c:formatCode>
                <c:ptCount val="44"/>
                <c:pt idx="0">
                  <c:v>0.16984215488094781</c:v>
                </c:pt>
                <c:pt idx="1">
                  <c:v>0.15965587562071801</c:v>
                </c:pt>
                <c:pt idx="2">
                  <c:v>7.6269786035554621E-2</c:v>
                </c:pt>
                <c:pt idx="3">
                  <c:v>0.18030011195670709</c:v>
                </c:pt>
                <c:pt idx="4">
                  <c:v>0.17673340793147277</c:v>
                </c:pt>
                <c:pt idx="5">
                  <c:v>0.1601578858512224</c:v>
                </c:pt>
                <c:pt idx="6">
                  <c:v>4.8674360393902348E-2</c:v>
                </c:pt>
                <c:pt idx="7">
                  <c:v>8.4479705866188678E-2</c:v>
                </c:pt>
                <c:pt idx="8">
                  <c:v>0.12438202560819546</c:v>
                </c:pt>
                <c:pt idx="9">
                  <c:v>0.12787206948583274</c:v>
                </c:pt>
                <c:pt idx="10">
                  <c:v>0.11950829886608262</c:v>
                </c:pt>
                <c:pt idx="11">
                  <c:v>0.106544568788877</c:v>
                </c:pt>
                <c:pt idx="12">
                  <c:v>4.7317847165513335E-2</c:v>
                </c:pt>
                <c:pt idx="13">
                  <c:v>0.19885430412756785</c:v>
                </c:pt>
                <c:pt idx="14">
                  <c:v>9.8473222029364718E-2</c:v>
                </c:pt>
                <c:pt idx="15">
                  <c:v>0.21924499802661471</c:v>
                </c:pt>
                <c:pt idx="16">
                  <c:v>5.6614972522580985E-2</c:v>
                </c:pt>
                <c:pt idx="17">
                  <c:v>0.17079477490498238</c:v>
                </c:pt>
                <c:pt idx="18">
                  <c:v>0.12936417355242447</c:v>
                </c:pt>
                <c:pt idx="19">
                  <c:v>9.0388409112777499E-2</c:v>
                </c:pt>
                <c:pt idx="20">
                  <c:v>0.20312495315688406</c:v>
                </c:pt>
                <c:pt idx="21">
                  <c:v>0.11574198977622083</c:v>
                </c:pt>
                <c:pt idx="22">
                  <c:v>0.1078331314109431</c:v>
                </c:pt>
                <c:pt idx="23">
                  <c:v>0.10275074746658859</c:v>
                </c:pt>
                <c:pt idx="24">
                  <c:v>6.5290808419874599E-2</c:v>
                </c:pt>
                <c:pt idx="25">
                  <c:v>8.3997352056940242E-2</c:v>
                </c:pt>
                <c:pt idx="26">
                  <c:v>7.7037048652882176E-2</c:v>
                </c:pt>
                <c:pt idx="27">
                  <c:v>5.4442628927370874E-2</c:v>
                </c:pt>
                <c:pt idx="28">
                  <c:v>0.13298552162099231</c:v>
                </c:pt>
                <c:pt idx="29">
                  <c:v>0.15212767029772928</c:v>
                </c:pt>
                <c:pt idx="30">
                  <c:v>0.10244945846471774</c:v>
                </c:pt>
                <c:pt idx="31">
                  <c:v>7.4778160999073029E-2</c:v>
                </c:pt>
                <c:pt idx="32">
                  <c:v>0.16475689415133898</c:v>
                </c:pt>
                <c:pt idx="33">
                  <c:v>5.4249396745976237E-2</c:v>
                </c:pt>
                <c:pt idx="34">
                  <c:v>2.6549609438079182E-2</c:v>
                </c:pt>
                <c:pt idx="35">
                  <c:v>0.24795350255030571</c:v>
                </c:pt>
                <c:pt idx="36">
                  <c:v>0.34542376340015901</c:v>
                </c:pt>
                <c:pt idx="37">
                  <c:v>0.13892554483666539</c:v>
                </c:pt>
                <c:pt idx="38">
                  <c:v>0.12534506532364872</c:v>
                </c:pt>
                <c:pt idx="39">
                  <c:v>0.1550111201437353</c:v>
                </c:pt>
                <c:pt idx="40">
                  <c:v>0.10469225246385686</c:v>
                </c:pt>
                <c:pt idx="41">
                  <c:v>5.7916479404400485E-2</c:v>
                </c:pt>
                <c:pt idx="42">
                  <c:v>0.10337221215764786</c:v>
                </c:pt>
                <c:pt idx="43">
                  <c:v>3.6545333992452342E-2</c:v>
                </c:pt>
              </c:numCache>
            </c:numRef>
          </c:val>
          <c:extLst>
            <c:ext xmlns:c16="http://schemas.microsoft.com/office/drawing/2014/chart" uri="{C3380CC4-5D6E-409C-BE32-E72D297353CC}">
              <c16:uniqueId val="{00000000-D745-46A7-92BF-895570A2D016}"/>
            </c:ext>
          </c:extLst>
        </c:ser>
        <c:ser>
          <c:idx val="1"/>
          <c:order val="1"/>
          <c:tx>
            <c:strRef>
              <c:f>'Figure 4'!$L$2</c:f>
              <c:strCache>
                <c:ptCount val="1"/>
                <c:pt idx="0">
                  <c:v>Additional at $50/tCO2</c:v>
                </c:pt>
              </c:strCache>
            </c:strRef>
          </c:tx>
          <c:spPr>
            <a:solidFill>
              <a:srgbClr val="0070C0"/>
            </a:solidFill>
            <a:ln>
              <a:solidFill>
                <a:schemeClr val="tx1"/>
              </a:solidFill>
            </a:ln>
            <a:effectLst/>
          </c:spPr>
          <c:invertIfNegative val="0"/>
          <c:cat>
            <c:strRef>
              <c:f>'Figure 4'!$J$3:$J$46</c:f>
              <c:strCache>
                <c:ptCount val="44"/>
                <c:pt idx="0">
                  <c:v> Argentina </c:v>
                </c:pt>
                <c:pt idx="1">
                  <c:v> Austria </c:v>
                </c:pt>
                <c:pt idx="2">
                  <c:v> Bangladesh </c:v>
                </c:pt>
                <c:pt idx="3">
                  <c:v> Canada </c:v>
                </c:pt>
                <c:pt idx="4">
                  <c:v> Chile </c:v>
                </c:pt>
                <c:pt idx="5">
                  <c:v> Colombia </c:v>
                </c:pt>
                <c:pt idx="6">
                  <c:v> Costa Rica </c:v>
                </c:pt>
                <c:pt idx="7">
                  <c:v> Côte d'Ivoire </c:v>
                </c:pt>
                <c:pt idx="8">
                  <c:v> Cyprus </c:v>
                </c:pt>
                <c:pt idx="9">
                  <c:v> Denmark </c:v>
                </c:pt>
                <c:pt idx="10">
                  <c:v> DR </c:v>
                </c:pt>
                <c:pt idx="11">
                  <c:v> Ecuador </c:v>
                </c:pt>
                <c:pt idx="12">
                  <c:v> Ethiopia </c:v>
                </c:pt>
                <c:pt idx="13">
                  <c:v> Finland </c:v>
                </c:pt>
                <c:pt idx="14">
                  <c:v> France </c:v>
                </c:pt>
                <c:pt idx="15">
                  <c:v> Germany </c:v>
                </c:pt>
                <c:pt idx="16">
                  <c:v> Ghana </c:v>
                </c:pt>
                <c:pt idx="17">
                  <c:v> Greece </c:v>
                </c:pt>
                <c:pt idx="18">
                  <c:v> Guatemala </c:v>
                </c:pt>
                <c:pt idx="19">
                  <c:v> Iceland </c:v>
                </c:pt>
                <c:pt idx="20">
                  <c:v> Indonesia </c:v>
                </c:pt>
                <c:pt idx="21">
                  <c:v> Ireland </c:v>
                </c:pt>
                <c:pt idx="22">
                  <c:v> Italy </c:v>
                </c:pt>
                <c:pt idx="23">
                  <c:v> Jamaica </c:v>
                </c:pt>
                <c:pt idx="24">
                  <c:v> Kenya </c:v>
                </c:pt>
                <c:pt idx="25">
                  <c:v> Latvia </c:v>
                </c:pt>
                <c:pt idx="26">
                  <c:v> Lithuania </c:v>
                </c:pt>
                <c:pt idx="27">
                  <c:v> Luxembourg </c:v>
                </c:pt>
                <c:pt idx="28">
                  <c:v> Mexico </c:v>
                </c:pt>
                <c:pt idx="29">
                  <c:v> Netherlands </c:v>
                </c:pt>
                <c:pt idx="30">
                  <c:v> New Zealand </c:v>
                </c:pt>
                <c:pt idx="31">
                  <c:v> Nigeria </c:v>
                </c:pt>
                <c:pt idx="32">
                  <c:v> Norway </c:v>
                </c:pt>
                <c:pt idx="33">
                  <c:v> Panama </c:v>
                </c:pt>
                <c:pt idx="34">
                  <c:v> Paraguay </c:v>
                </c:pt>
                <c:pt idx="35">
                  <c:v> Philippines </c:v>
                </c:pt>
                <c:pt idx="36">
                  <c:v> Poland </c:v>
                </c:pt>
                <c:pt idx="37">
                  <c:v> Portugal </c:v>
                </c:pt>
                <c:pt idx="38">
                  <c:v> Spain </c:v>
                </c:pt>
                <c:pt idx="39">
                  <c:v> Sri Lanka </c:v>
                </c:pt>
                <c:pt idx="40">
                  <c:v> Sweden </c:v>
                </c:pt>
                <c:pt idx="41">
                  <c:v> Switzerland </c:v>
                </c:pt>
                <c:pt idx="42">
                  <c:v> United Kingdom </c:v>
                </c:pt>
                <c:pt idx="43">
                  <c:v> Uruguay </c:v>
                </c:pt>
              </c:strCache>
            </c:strRef>
          </c:cat>
          <c:val>
            <c:numRef>
              <c:f>'Figure 4'!$L$3:$L$46</c:f>
              <c:numCache>
                <c:formatCode>0%</c:formatCode>
                <c:ptCount val="44"/>
                <c:pt idx="0">
                  <c:v>8.7270473532163065E-2</c:v>
                </c:pt>
                <c:pt idx="1">
                  <c:v>6.8808726993504002E-2</c:v>
                </c:pt>
                <c:pt idx="2">
                  <c:v>5.3074852490740822E-2</c:v>
                </c:pt>
                <c:pt idx="3">
                  <c:v>8.6733129693485567E-2</c:v>
                </c:pt>
                <c:pt idx="4">
                  <c:v>8.2323450235950432E-2</c:v>
                </c:pt>
                <c:pt idx="5">
                  <c:v>8.6140176525586087E-2</c:v>
                </c:pt>
                <c:pt idx="6">
                  <c:v>3.3879010004357987E-2</c:v>
                </c:pt>
                <c:pt idx="7">
                  <c:v>5.9882027934974304E-2</c:v>
                </c:pt>
                <c:pt idx="8">
                  <c:v>8.2172838773467649E-2</c:v>
                </c:pt>
                <c:pt idx="9">
                  <c:v>6.9381738186934591E-2</c:v>
                </c:pt>
                <c:pt idx="10">
                  <c:v>7.1044846001072817E-2</c:v>
                </c:pt>
                <c:pt idx="11">
                  <c:v>7.4574228819257876E-2</c:v>
                </c:pt>
                <c:pt idx="12">
                  <c:v>3.022646852236106E-2</c:v>
                </c:pt>
                <c:pt idx="13">
                  <c:v>8.7033477638628162E-2</c:v>
                </c:pt>
                <c:pt idx="14">
                  <c:v>5.7628255518369205E-2</c:v>
                </c:pt>
                <c:pt idx="15">
                  <c:v>9.4880743047328811E-2</c:v>
                </c:pt>
                <c:pt idx="16">
                  <c:v>4.4583400354470767E-2</c:v>
                </c:pt>
                <c:pt idx="17">
                  <c:v>8.2097834686760823E-2</c:v>
                </c:pt>
                <c:pt idx="18">
                  <c:v>6.8591543360898732E-2</c:v>
                </c:pt>
                <c:pt idx="19">
                  <c:v>5.0165437058305506E-2</c:v>
                </c:pt>
                <c:pt idx="20">
                  <c:v>8.8663897467219505E-2</c:v>
                </c:pt>
                <c:pt idx="21">
                  <c:v>6.2999620902078404E-2</c:v>
                </c:pt>
                <c:pt idx="22">
                  <c:v>6.6638401472112224E-2</c:v>
                </c:pt>
                <c:pt idx="23">
                  <c:v>7.1781385601680514E-2</c:v>
                </c:pt>
                <c:pt idx="24">
                  <c:v>4.0967302418606195E-2</c:v>
                </c:pt>
                <c:pt idx="25">
                  <c:v>5.8035024639816205E-2</c:v>
                </c:pt>
                <c:pt idx="26">
                  <c:v>5.1104579009470956E-2</c:v>
                </c:pt>
                <c:pt idx="27">
                  <c:v>4.1117044899395924E-2</c:v>
                </c:pt>
                <c:pt idx="28">
                  <c:v>7.1101168504855219E-2</c:v>
                </c:pt>
                <c:pt idx="29">
                  <c:v>7.7486508529419351E-2</c:v>
                </c:pt>
                <c:pt idx="30">
                  <c:v>5.6213390618744905E-2</c:v>
                </c:pt>
                <c:pt idx="31">
                  <c:v>5.0529192480911436E-2</c:v>
                </c:pt>
                <c:pt idx="32">
                  <c:v>6.3703830594810856E-2</c:v>
                </c:pt>
                <c:pt idx="33">
                  <c:v>4.0213684172731044E-2</c:v>
                </c:pt>
                <c:pt idx="34">
                  <c:v>2.405624641587023E-2</c:v>
                </c:pt>
                <c:pt idx="35">
                  <c:v>0.10156739975113199</c:v>
                </c:pt>
                <c:pt idx="36">
                  <c:v>0.11213752515515341</c:v>
                </c:pt>
                <c:pt idx="37">
                  <c:v>7.1970376819171775E-2</c:v>
                </c:pt>
                <c:pt idx="38">
                  <c:v>6.9881340641869738E-2</c:v>
                </c:pt>
                <c:pt idx="39">
                  <c:v>8.0194524180819154E-2</c:v>
                </c:pt>
                <c:pt idx="40">
                  <c:v>4.8991285788295015E-2</c:v>
                </c:pt>
                <c:pt idx="41">
                  <c:v>4.3294987717059127E-2</c:v>
                </c:pt>
                <c:pt idx="42">
                  <c:v>6.2828993245892126E-2</c:v>
                </c:pt>
                <c:pt idx="43">
                  <c:v>2.9062415700313829E-2</c:v>
                </c:pt>
              </c:numCache>
            </c:numRef>
          </c:val>
          <c:extLst>
            <c:ext xmlns:c16="http://schemas.microsoft.com/office/drawing/2014/chart" uri="{C3380CC4-5D6E-409C-BE32-E72D297353CC}">
              <c16:uniqueId val="{00000001-D745-46A7-92BF-895570A2D016}"/>
            </c:ext>
          </c:extLst>
        </c:ser>
        <c:ser>
          <c:idx val="2"/>
          <c:order val="2"/>
          <c:tx>
            <c:strRef>
              <c:f>'Figure 4'!$M$2</c:f>
              <c:strCache>
                <c:ptCount val="1"/>
                <c:pt idx="0">
                  <c:v>Additional at $75/tCO2</c:v>
                </c:pt>
              </c:strCache>
            </c:strRef>
          </c:tx>
          <c:spPr>
            <a:solidFill>
              <a:srgbClr val="C00000"/>
            </a:solidFill>
            <a:ln>
              <a:solidFill>
                <a:schemeClr val="tx1"/>
              </a:solidFill>
            </a:ln>
            <a:effectLst/>
          </c:spPr>
          <c:invertIfNegative val="0"/>
          <c:cat>
            <c:strRef>
              <c:f>'Figure 4'!$J$3:$J$46</c:f>
              <c:strCache>
                <c:ptCount val="44"/>
                <c:pt idx="0">
                  <c:v> Argentina </c:v>
                </c:pt>
                <c:pt idx="1">
                  <c:v> Austria </c:v>
                </c:pt>
                <c:pt idx="2">
                  <c:v> Bangladesh </c:v>
                </c:pt>
                <c:pt idx="3">
                  <c:v> Canada </c:v>
                </c:pt>
                <c:pt idx="4">
                  <c:v> Chile </c:v>
                </c:pt>
                <c:pt idx="5">
                  <c:v> Colombia </c:v>
                </c:pt>
                <c:pt idx="6">
                  <c:v> Costa Rica </c:v>
                </c:pt>
                <c:pt idx="7">
                  <c:v> Côte d'Ivoire </c:v>
                </c:pt>
                <c:pt idx="8">
                  <c:v> Cyprus </c:v>
                </c:pt>
                <c:pt idx="9">
                  <c:v> Denmark </c:v>
                </c:pt>
                <c:pt idx="10">
                  <c:v> DR </c:v>
                </c:pt>
                <c:pt idx="11">
                  <c:v> Ecuador </c:v>
                </c:pt>
                <c:pt idx="12">
                  <c:v> Ethiopia </c:v>
                </c:pt>
                <c:pt idx="13">
                  <c:v> Finland </c:v>
                </c:pt>
                <c:pt idx="14">
                  <c:v> France </c:v>
                </c:pt>
                <c:pt idx="15">
                  <c:v> Germany </c:v>
                </c:pt>
                <c:pt idx="16">
                  <c:v> Ghana </c:v>
                </c:pt>
                <c:pt idx="17">
                  <c:v> Greece </c:v>
                </c:pt>
                <c:pt idx="18">
                  <c:v> Guatemala </c:v>
                </c:pt>
                <c:pt idx="19">
                  <c:v> Iceland </c:v>
                </c:pt>
                <c:pt idx="20">
                  <c:v> Indonesia </c:v>
                </c:pt>
                <c:pt idx="21">
                  <c:v> Ireland </c:v>
                </c:pt>
                <c:pt idx="22">
                  <c:v> Italy </c:v>
                </c:pt>
                <c:pt idx="23">
                  <c:v> Jamaica </c:v>
                </c:pt>
                <c:pt idx="24">
                  <c:v> Kenya </c:v>
                </c:pt>
                <c:pt idx="25">
                  <c:v> Latvia </c:v>
                </c:pt>
                <c:pt idx="26">
                  <c:v> Lithuania </c:v>
                </c:pt>
                <c:pt idx="27">
                  <c:v> Luxembourg </c:v>
                </c:pt>
                <c:pt idx="28">
                  <c:v> Mexico </c:v>
                </c:pt>
                <c:pt idx="29">
                  <c:v> Netherlands </c:v>
                </c:pt>
                <c:pt idx="30">
                  <c:v> New Zealand </c:v>
                </c:pt>
                <c:pt idx="31">
                  <c:v> Nigeria </c:v>
                </c:pt>
                <c:pt idx="32">
                  <c:v> Norway </c:v>
                </c:pt>
                <c:pt idx="33">
                  <c:v> Panama </c:v>
                </c:pt>
                <c:pt idx="34">
                  <c:v> Paraguay </c:v>
                </c:pt>
                <c:pt idx="35">
                  <c:v> Philippines </c:v>
                </c:pt>
                <c:pt idx="36">
                  <c:v> Poland </c:v>
                </c:pt>
                <c:pt idx="37">
                  <c:v> Portugal </c:v>
                </c:pt>
                <c:pt idx="38">
                  <c:v> Spain </c:v>
                </c:pt>
                <c:pt idx="39">
                  <c:v> Sri Lanka </c:v>
                </c:pt>
                <c:pt idx="40">
                  <c:v> Sweden </c:v>
                </c:pt>
                <c:pt idx="41">
                  <c:v> Switzerland </c:v>
                </c:pt>
                <c:pt idx="42">
                  <c:v> United Kingdom </c:v>
                </c:pt>
                <c:pt idx="43">
                  <c:v> Uruguay </c:v>
                </c:pt>
              </c:strCache>
            </c:strRef>
          </c:cat>
          <c:val>
            <c:numRef>
              <c:f>'Figure 4'!$M$3:$M$46</c:f>
              <c:numCache>
                <c:formatCode>0%</c:formatCode>
                <c:ptCount val="44"/>
                <c:pt idx="0">
                  <c:v>5.6464696012371196E-2</c:v>
                </c:pt>
                <c:pt idx="1">
                  <c:v>4.6043772286810065E-2</c:v>
                </c:pt>
                <c:pt idx="2">
                  <c:v>4.1710409735121128E-2</c:v>
                </c:pt>
                <c:pt idx="3">
                  <c:v>5.5160240923632232E-2</c:v>
                </c:pt>
                <c:pt idx="4">
                  <c:v>5.2165137984233508E-2</c:v>
                </c:pt>
                <c:pt idx="5">
                  <c:v>5.8087685570873071E-2</c:v>
                </c:pt>
                <c:pt idx="6">
                  <c:v>2.7849159873857818E-2</c:v>
                </c:pt>
                <c:pt idx="7">
                  <c:v>4.5743923824525808E-2</c:v>
                </c:pt>
                <c:pt idx="8">
                  <c:v>6.0168676102682485E-2</c:v>
                </c:pt>
                <c:pt idx="9">
                  <c:v>4.7100054501094259E-2</c:v>
                </c:pt>
                <c:pt idx="10">
                  <c:v>5.0945636146008014E-2</c:v>
                </c:pt>
                <c:pt idx="11">
                  <c:v>5.5952987570565584E-2</c:v>
                </c:pt>
                <c:pt idx="12">
                  <c:v>2.3262650083111899E-2</c:v>
                </c:pt>
                <c:pt idx="13">
                  <c:v>5.3678692271579884E-2</c:v>
                </c:pt>
                <c:pt idx="14">
                  <c:v>4.2137956283764703E-2</c:v>
                </c:pt>
                <c:pt idx="15">
                  <c:v>5.8066924359232719E-2</c:v>
                </c:pt>
                <c:pt idx="16">
                  <c:v>3.6475170966983314E-2</c:v>
                </c:pt>
                <c:pt idx="17">
                  <c:v>5.2920155534251917E-2</c:v>
                </c:pt>
                <c:pt idx="18">
                  <c:v>4.655694461115361E-2</c:v>
                </c:pt>
                <c:pt idx="19">
                  <c:v>3.5994706732556156E-2</c:v>
                </c:pt>
                <c:pt idx="20">
                  <c:v>5.5607143021436961E-2</c:v>
                </c:pt>
                <c:pt idx="21">
                  <c:v>4.3646692091636713E-2</c:v>
                </c:pt>
                <c:pt idx="22">
                  <c:v>4.8622903206768632E-2</c:v>
                </c:pt>
                <c:pt idx="23">
                  <c:v>5.4170006184376271E-2</c:v>
                </c:pt>
                <c:pt idx="24">
                  <c:v>3.0981639513058171E-2</c:v>
                </c:pt>
                <c:pt idx="25">
                  <c:v>4.4217231519925758E-2</c:v>
                </c:pt>
                <c:pt idx="26">
                  <c:v>3.9356304799231918E-2</c:v>
                </c:pt>
                <c:pt idx="27">
                  <c:v>3.3635046054738493E-2</c:v>
                </c:pt>
                <c:pt idx="28">
                  <c:v>4.8208731854529709E-2</c:v>
                </c:pt>
                <c:pt idx="29">
                  <c:v>5.2570696745834034E-2</c:v>
                </c:pt>
                <c:pt idx="30">
                  <c:v>4.0310507119740192E-2</c:v>
                </c:pt>
                <c:pt idx="31">
                  <c:v>3.7967219027292338E-2</c:v>
                </c:pt>
                <c:pt idx="32">
                  <c:v>3.9745378345647939E-2</c:v>
                </c:pt>
                <c:pt idx="33">
                  <c:v>3.2155900391654842E-2</c:v>
                </c:pt>
                <c:pt idx="34">
                  <c:v>2.1991747249793251E-2</c:v>
                </c:pt>
                <c:pt idx="35">
                  <c:v>5.9879958909638813E-2</c:v>
                </c:pt>
                <c:pt idx="36">
                  <c:v>6.1079783584710591E-2</c:v>
                </c:pt>
                <c:pt idx="37">
                  <c:v>4.8094713394457513E-2</c:v>
                </c:pt>
                <c:pt idx="38">
                  <c:v>4.8567537876394784E-2</c:v>
                </c:pt>
                <c:pt idx="39">
                  <c:v>5.3420967143818179E-2</c:v>
                </c:pt>
                <c:pt idx="40">
                  <c:v>3.3091287743844962E-2</c:v>
                </c:pt>
                <c:pt idx="41">
                  <c:v>3.482232245267184E-2</c:v>
                </c:pt>
                <c:pt idx="42">
                  <c:v>4.5494425702709541E-2</c:v>
                </c:pt>
                <c:pt idx="43">
                  <c:v>2.4697446867913541E-2</c:v>
                </c:pt>
              </c:numCache>
            </c:numRef>
          </c:val>
          <c:extLst>
            <c:ext xmlns:c16="http://schemas.microsoft.com/office/drawing/2014/chart" uri="{C3380CC4-5D6E-409C-BE32-E72D297353CC}">
              <c16:uniqueId val="{00000002-D745-46A7-92BF-895570A2D016}"/>
            </c:ext>
          </c:extLst>
        </c:ser>
        <c:dLbls>
          <c:showLegendKey val="0"/>
          <c:showVal val="0"/>
          <c:showCatName val="0"/>
          <c:showSerName val="0"/>
          <c:showPercent val="0"/>
          <c:showBubbleSize val="0"/>
        </c:dLbls>
        <c:gapWidth val="150"/>
        <c:overlap val="100"/>
        <c:axId val="1070416592"/>
        <c:axId val="1121582880"/>
      </c:barChart>
      <c:catAx>
        <c:axId val="10704165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mn-lt"/>
                <a:ea typeface="+mn-ea"/>
                <a:cs typeface="+mn-cs"/>
              </a:defRPr>
            </a:pPr>
            <a:endParaRPr lang="en-US"/>
          </a:p>
        </c:txPr>
        <c:crossAx val="1121582880"/>
        <c:crosses val="autoZero"/>
        <c:auto val="1"/>
        <c:lblAlgn val="ctr"/>
        <c:lblOffset val="100"/>
        <c:tickLblSkip val="1"/>
        <c:noMultiLvlLbl val="0"/>
      </c:catAx>
      <c:valAx>
        <c:axId val="1121582880"/>
        <c:scaling>
          <c:orientation val="minMax"/>
          <c:max val="0.5"/>
          <c:min val="0"/>
        </c:scaling>
        <c:delete val="0"/>
        <c:axPos val="t"/>
        <c:majorGridlines>
          <c:spPr>
            <a:ln w="9525" cap="flat" cmpd="sng" algn="ctr">
              <a:noFill/>
              <a:round/>
            </a:ln>
            <a:effectLst/>
          </c:spPr>
        </c:majorGridlines>
        <c:title>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r>
                  <a:rPr lang="en-US" sz="900"/>
                  <a:t>Percent change in CO2 emissions in 2030 against baseline</a:t>
                </a:r>
              </a:p>
            </c:rich>
          </c:tx>
          <c:layout>
            <c:manualLayout>
              <c:xMode val="edge"/>
              <c:yMode val="edge"/>
              <c:x val="0.42024841591770734"/>
              <c:y val="0.95940435342945507"/>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070416592"/>
        <c:crosses val="autoZero"/>
        <c:crossBetween val="between"/>
        <c:majorUnit val="0.25"/>
      </c:valAx>
      <c:spPr>
        <a:noFill/>
        <a:ln w="6350">
          <a:solidFill>
            <a:schemeClr val="bg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4"/>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6557331620338475"/>
          <c:y val="5.5178517592395546E-2"/>
          <c:w val="0.79178568374905756"/>
          <c:h val="0.88527104111985999"/>
        </c:manualLayout>
      </c:layout>
      <c:barChart>
        <c:barDir val="bar"/>
        <c:grouping val="stacked"/>
        <c:varyColors val="0"/>
        <c:ser>
          <c:idx val="0"/>
          <c:order val="0"/>
          <c:tx>
            <c:strRef>
              <c:f>'Figure 5'!$J$2</c:f>
              <c:strCache>
                <c:ptCount val="1"/>
                <c:pt idx="0">
                  <c:v>$25/tCO2</c:v>
                </c:pt>
              </c:strCache>
            </c:strRef>
          </c:tx>
          <c:spPr>
            <a:solidFill>
              <a:srgbClr val="70AD0B"/>
            </a:solidFill>
            <a:ln>
              <a:solidFill>
                <a:schemeClr val="tx1"/>
              </a:solidFill>
            </a:ln>
            <a:effectLst/>
          </c:spPr>
          <c:invertIfNegative val="0"/>
          <c:cat>
            <c:strRef>
              <c:f>'Figure 5'!$I$3:$I$46</c:f>
              <c:strCache>
                <c:ptCount val="44"/>
                <c:pt idx="0">
                  <c:v> Argentina </c:v>
                </c:pt>
                <c:pt idx="1">
                  <c:v> Austria </c:v>
                </c:pt>
                <c:pt idx="2">
                  <c:v> Bangladesh </c:v>
                </c:pt>
                <c:pt idx="3">
                  <c:v> Canada </c:v>
                </c:pt>
                <c:pt idx="4">
                  <c:v> Chile </c:v>
                </c:pt>
                <c:pt idx="5">
                  <c:v> Colombia </c:v>
                </c:pt>
                <c:pt idx="6">
                  <c:v> Costa Rica </c:v>
                </c:pt>
                <c:pt idx="7">
                  <c:v> Côte d'Ivoire </c:v>
                </c:pt>
                <c:pt idx="8">
                  <c:v> Cyprus </c:v>
                </c:pt>
                <c:pt idx="9">
                  <c:v> Denmark </c:v>
                </c:pt>
                <c:pt idx="10">
                  <c:v> DR </c:v>
                </c:pt>
                <c:pt idx="11">
                  <c:v> Ecuador </c:v>
                </c:pt>
                <c:pt idx="12">
                  <c:v> Ethiopia </c:v>
                </c:pt>
                <c:pt idx="13">
                  <c:v> Finland </c:v>
                </c:pt>
                <c:pt idx="14">
                  <c:v> France </c:v>
                </c:pt>
                <c:pt idx="15">
                  <c:v> Germany </c:v>
                </c:pt>
                <c:pt idx="16">
                  <c:v> Ghana </c:v>
                </c:pt>
                <c:pt idx="17">
                  <c:v> Greece </c:v>
                </c:pt>
                <c:pt idx="18">
                  <c:v> Guatemala </c:v>
                </c:pt>
                <c:pt idx="19">
                  <c:v> Iceland </c:v>
                </c:pt>
                <c:pt idx="20">
                  <c:v> Indonesia </c:v>
                </c:pt>
                <c:pt idx="21">
                  <c:v> Ireland </c:v>
                </c:pt>
                <c:pt idx="22">
                  <c:v> Italy </c:v>
                </c:pt>
                <c:pt idx="23">
                  <c:v> Jamaica </c:v>
                </c:pt>
                <c:pt idx="24">
                  <c:v> Kenya </c:v>
                </c:pt>
                <c:pt idx="25">
                  <c:v> Latvia </c:v>
                </c:pt>
                <c:pt idx="26">
                  <c:v> Lithuania </c:v>
                </c:pt>
                <c:pt idx="27">
                  <c:v> Luxembourg </c:v>
                </c:pt>
                <c:pt idx="28">
                  <c:v> Mexico </c:v>
                </c:pt>
                <c:pt idx="29">
                  <c:v> Netherlands </c:v>
                </c:pt>
                <c:pt idx="30">
                  <c:v> New Zealand </c:v>
                </c:pt>
                <c:pt idx="31">
                  <c:v> Nigeria </c:v>
                </c:pt>
                <c:pt idx="32">
                  <c:v> Norway </c:v>
                </c:pt>
                <c:pt idx="33">
                  <c:v> Panama </c:v>
                </c:pt>
                <c:pt idx="34">
                  <c:v> Paraguay </c:v>
                </c:pt>
                <c:pt idx="35">
                  <c:v> Philippines </c:v>
                </c:pt>
                <c:pt idx="36">
                  <c:v> Poland </c:v>
                </c:pt>
                <c:pt idx="37">
                  <c:v> Portugal </c:v>
                </c:pt>
                <c:pt idx="38">
                  <c:v> Spain </c:v>
                </c:pt>
                <c:pt idx="39">
                  <c:v> Sri Lanka </c:v>
                </c:pt>
                <c:pt idx="40">
                  <c:v> Sweden </c:v>
                </c:pt>
                <c:pt idx="41">
                  <c:v> Switzerland </c:v>
                </c:pt>
                <c:pt idx="42">
                  <c:v> United Kingdom </c:v>
                </c:pt>
                <c:pt idx="43">
                  <c:v> Uruguay </c:v>
                </c:pt>
              </c:strCache>
            </c:strRef>
          </c:cat>
          <c:val>
            <c:numRef>
              <c:f>'Figure 5'!$J$3:$J$46</c:f>
              <c:numCache>
                <c:formatCode>_-* #,##0.00_-;\-* #,##0.00_-;_-* "-"??_-;_-@_-</c:formatCode>
                <c:ptCount val="44"/>
                <c:pt idx="0">
                  <c:v>0.64203925876551393</c:v>
                </c:pt>
                <c:pt idx="1">
                  <c:v>0.22127272830624656</c:v>
                </c:pt>
                <c:pt idx="2">
                  <c:v>0.46387245360551232</c:v>
                </c:pt>
                <c:pt idx="3">
                  <c:v>0.47462499850915307</c:v>
                </c:pt>
                <c:pt idx="4">
                  <c:v>0.46652062911962711</c:v>
                </c:pt>
                <c:pt idx="5">
                  <c:v>0.40434122502897041</c:v>
                </c:pt>
                <c:pt idx="6">
                  <c:v>0.18965498947263293</c:v>
                </c:pt>
                <c:pt idx="7">
                  <c:v>0.30142416192269783</c:v>
                </c:pt>
                <c:pt idx="8">
                  <c:v>0.45508391844845297</c:v>
                </c:pt>
                <c:pt idx="9">
                  <c:v>0.12617169704291387</c:v>
                </c:pt>
                <c:pt idx="10">
                  <c:v>0.44114082886957506</c:v>
                </c:pt>
                <c:pt idx="11">
                  <c:v>0.85029539479847704</c:v>
                </c:pt>
                <c:pt idx="12">
                  <c:v>0.23265527678997544</c:v>
                </c:pt>
                <c:pt idx="13">
                  <c:v>0.23378007617919083</c:v>
                </c:pt>
                <c:pt idx="14">
                  <c:v>0.18524350096065323</c:v>
                </c:pt>
                <c:pt idx="15">
                  <c:v>0.29014244168292502</c:v>
                </c:pt>
                <c:pt idx="16">
                  <c:v>0.3751548553104338</c:v>
                </c:pt>
                <c:pt idx="17">
                  <c:v>0.50018649218156908</c:v>
                </c:pt>
                <c:pt idx="18">
                  <c:v>0.37657634886737174</c:v>
                </c:pt>
                <c:pt idx="19">
                  <c:v>9.0899108192443734E-2</c:v>
                </c:pt>
                <c:pt idx="20">
                  <c:v>1.1142870838971426</c:v>
                </c:pt>
                <c:pt idx="21">
                  <c:v>0.17040139686810196</c:v>
                </c:pt>
                <c:pt idx="22">
                  <c:v>0.26588682587793211</c:v>
                </c:pt>
                <c:pt idx="23">
                  <c:v>0.7720404497206137</c:v>
                </c:pt>
                <c:pt idx="24">
                  <c:v>0.24646514289268873</c:v>
                </c:pt>
                <c:pt idx="25">
                  <c:v>0.32302788459780674</c:v>
                </c:pt>
                <c:pt idx="26">
                  <c:v>0.33439562616500851</c:v>
                </c:pt>
                <c:pt idx="27">
                  <c:v>0.20002591875685694</c:v>
                </c:pt>
                <c:pt idx="28">
                  <c:v>0.6010285177613417</c:v>
                </c:pt>
                <c:pt idx="29">
                  <c:v>0.29910912588245231</c:v>
                </c:pt>
                <c:pt idx="30">
                  <c:v>0.24495779034017429</c:v>
                </c:pt>
                <c:pt idx="31">
                  <c:v>0.24887997173239096</c:v>
                </c:pt>
                <c:pt idx="32">
                  <c:v>9.937550454944688E-2</c:v>
                </c:pt>
                <c:pt idx="33">
                  <c:v>0.21526788019339627</c:v>
                </c:pt>
                <c:pt idx="34">
                  <c:v>0.32160532840106226</c:v>
                </c:pt>
                <c:pt idx="35">
                  <c:v>0.63083434464311394</c:v>
                </c:pt>
                <c:pt idx="36">
                  <c:v>0.77949273430751687</c:v>
                </c:pt>
                <c:pt idx="37">
                  <c:v>0.35692466987047666</c:v>
                </c:pt>
                <c:pt idx="38">
                  <c:v>0.30870055639266059</c:v>
                </c:pt>
                <c:pt idx="39">
                  <c:v>0.50556067276382777</c:v>
                </c:pt>
                <c:pt idx="40">
                  <c:v>9.7954495929395868E-2</c:v>
                </c:pt>
                <c:pt idx="41">
                  <c:v>6.9761873421572806E-2</c:v>
                </c:pt>
                <c:pt idx="42">
                  <c:v>0.2016409833956212</c:v>
                </c:pt>
                <c:pt idx="43">
                  <c:v>0.1522746880790109</c:v>
                </c:pt>
              </c:numCache>
            </c:numRef>
          </c:val>
          <c:extLst>
            <c:ext xmlns:c16="http://schemas.microsoft.com/office/drawing/2014/chart" uri="{C3380CC4-5D6E-409C-BE32-E72D297353CC}">
              <c16:uniqueId val="{00000000-FDA2-4022-9B6B-F6417BE20692}"/>
            </c:ext>
          </c:extLst>
        </c:ser>
        <c:ser>
          <c:idx val="1"/>
          <c:order val="1"/>
          <c:tx>
            <c:strRef>
              <c:f>'Figure 5'!$K$2</c:f>
              <c:strCache>
                <c:ptCount val="1"/>
                <c:pt idx="0">
                  <c:v>Additional at $50/tCO2</c:v>
                </c:pt>
              </c:strCache>
            </c:strRef>
          </c:tx>
          <c:spPr>
            <a:solidFill>
              <a:srgbClr val="0070C0"/>
            </a:solidFill>
            <a:ln>
              <a:solidFill>
                <a:schemeClr val="tx1"/>
              </a:solidFill>
            </a:ln>
            <a:effectLst/>
          </c:spPr>
          <c:invertIfNegative val="0"/>
          <c:cat>
            <c:strRef>
              <c:f>'Figure 5'!$I$3:$I$46</c:f>
              <c:strCache>
                <c:ptCount val="44"/>
                <c:pt idx="0">
                  <c:v> Argentina </c:v>
                </c:pt>
                <c:pt idx="1">
                  <c:v> Austria </c:v>
                </c:pt>
                <c:pt idx="2">
                  <c:v> Bangladesh </c:v>
                </c:pt>
                <c:pt idx="3">
                  <c:v> Canada </c:v>
                </c:pt>
                <c:pt idx="4">
                  <c:v> Chile </c:v>
                </c:pt>
                <c:pt idx="5">
                  <c:v> Colombia </c:v>
                </c:pt>
                <c:pt idx="6">
                  <c:v> Costa Rica </c:v>
                </c:pt>
                <c:pt idx="7">
                  <c:v> Côte d'Ivoire </c:v>
                </c:pt>
                <c:pt idx="8">
                  <c:v> Cyprus </c:v>
                </c:pt>
                <c:pt idx="9">
                  <c:v> Denmark </c:v>
                </c:pt>
                <c:pt idx="10">
                  <c:v> DR </c:v>
                </c:pt>
                <c:pt idx="11">
                  <c:v> Ecuador </c:v>
                </c:pt>
                <c:pt idx="12">
                  <c:v> Ethiopia </c:v>
                </c:pt>
                <c:pt idx="13">
                  <c:v> Finland </c:v>
                </c:pt>
                <c:pt idx="14">
                  <c:v> France </c:v>
                </c:pt>
                <c:pt idx="15">
                  <c:v> Germany </c:v>
                </c:pt>
                <c:pt idx="16">
                  <c:v> Ghana </c:v>
                </c:pt>
                <c:pt idx="17">
                  <c:v> Greece </c:v>
                </c:pt>
                <c:pt idx="18">
                  <c:v> Guatemala </c:v>
                </c:pt>
                <c:pt idx="19">
                  <c:v> Iceland </c:v>
                </c:pt>
                <c:pt idx="20">
                  <c:v> Indonesia </c:v>
                </c:pt>
                <c:pt idx="21">
                  <c:v> Ireland </c:v>
                </c:pt>
                <c:pt idx="22">
                  <c:v> Italy </c:v>
                </c:pt>
                <c:pt idx="23">
                  <c:v> Jamaica </c:v>
                </c:pt>
                <c:pt idx="24">
                  <c:v> Kenya </c:v>
                </c:pt>
                <c:pt idx="25">
                  <c:v> Latvia </c:v>
                </c:pt>
                <c:pt idx="26">
                  <c:v> Lithuania </c:v>
                </c:pt>
                <c:pt idx="27">
                  <c:v> Luxembourg </c:v>
                </c:pt>
                <c:pt idx="28">
                  <c:v> Mexico </c:v>
                </c:pt>
                <c:pt idx="29">
                  <c:v> Netherlands </c:v>
                </c:pt>
                <c:pt idx="30">
                  <c:v> New Zealand </c:v>
                </c:pt>
                <c:pt idx="31">
                  <c:v> Nigeria </c:v>
                </c:pt>
                <c:pt idx="32">
                  <c:v> Norway </c:v>
                </c:pt>
                <c:pt idx="33">
                  <c:v> Panama </c:v>
                </c:pt>
                <c:pt idx="34">
                  <c:v> Paraguay </c:v>
                </c:pt>
                <c:pt idx="35">
                  <c:v> Philippines </c:v>
                </c:pt>
                <c:pt idx="36">
                  <c:v> Poland </c:v>
                </c:pt>
                <c:pt idx="37">
                  <c:v> Portugal </c:v>
                </c:pt>
                <c:pt idx="38">
                  <c:v> Spain </c:v>
                </c:pt>
                <c:pt idx="39">
                  <c:v> Sri Lanka </c:v>
                </c:pt>
                <c:pt idx="40">
                  <c:v> Sweden </c:v>
                </c:pt>
                <c:pt idx="41">
                  <c:v> Switzerland </c:v>
                </c:pt>
                <c:pt idx="42">
                  <c:v> United Kingdom </c:v>
                </c:pt>
                <c:pt idx="43">
                  <c:v> Uruguay </c:v>
                </c:pt>
              </c:strCache>
            </c:strRef>
          </c:cat>
          <c:val>
            <c:numRef>
              <c:f>'Figure 5'!$K$3:$K$46</c:f>
              <c:numCache>
                <c:formatCode>_-* #,##0.00_-;\-* #,##0.00_-;_-* "-"??_-;_-@_-</c:formatCode>
                <c:ptCount val="44"/>
                <c:pt idx="0">
                  <c:v>0.4827794376409984</c:v>
                </c:pt>
                <c:pt idx="1">
                  <c:v>0.1823519555819384</c:v>
                </c:pt>
                <c:pt idx="2">
                  <c:v>0.39630504343419137</c:v>
                </c:pt>
                <c:pt idx="3">
                  <c:v>0.35815942235947107</c:v>
                </c:pt>
                <c:pt idx="4">
                  <c:v>0.35964215498932184</c:v>
                </c:pt>
                <c:pt idx="5">
                  <c:v>0.31906684112021422</c:v>
                </c:pt>
                <c:pt idx="6">
                  <c:v>0.17654654234844092</c:v>
                </c:pt>
                <c:pt idx="7">
                  <c:v>0.25335088185950738</c:v>
                </c:pt>
                <c:pt idx="8">
                  <c:v>0.36342784171147802</c:v>
                </c:pt>
                <c:pt idx="9">
                  <c:v>0.10367695996360871</c:v>
                </c:pt>
                <c:pt idx="10">
                  <c:v>0.36593089135327883</c:v>
                </c:pt>
                <c:pt idx="11">
                  <c:v>0.67092229745305598</c:v>
                </c:pt>
                <c:pt idx="12">
                  <c:v>0.20639628685692912</c:v>
                </c:pt>
                <c:pt idx="13">
                  <c:v>0.17661643484014689</c:v>
                </c:pt>
                <c:pt idx="14">
                  <c:v>0.15942490638928519</c:v>
                </c:pt>
                <c:pt idx="15">
                  <c:v>0.21420175070953085</c:v>
                </c:pt>
                <c:pt idx="16">
                  <c:v>0.33152003667289831</c:v>
                </c:pt>
                <c:pt idx="17">
                  <c:v>0.39122943192280868</c:v>
                </c:pt>
                <c:pt idx="18">
                  <c:v>0.30196218905968436</c:v>
                </c:pt>
                <c:pt idx="19">
                  <c:v>7.7038320413267858E-2</c:v>
                </c:pt>
                <c:pt idx="20">
                  <c:v>0.75761285184947225</c:v>
                </c:pt>
                <c:pt idx="21">
                  <c:v>0.14443374883826143</c:v>
                </c:pt>
                <c:pt idx="22">
                  <c:v>0.22297609878261238</c:v>
                </c:pt>
                <c:pt idx="23">
                  <c:v>0.63959592581879621</c:v>
                </c:pt>
                <c:pt idx="24">
                  <c:v>0.21761636900854131</c:v>
                </c:pt>
                <c:pt idx="25">
                  <c:v>0.28003487984578967</c:v>
                </c:pt>
                <c:pt idx="26">
                  <c:v>0.29683866774338696</c:v>
                </c:pt>
                <c:pt idx="27">
                  <c:v>0.18239487600128301</c:v>
                </c:pt>
                <c:pt idx="28">
                  <c:v>0.48868837463922432</c:v>
                </c:pt>
                <c:pt idx="29">
                  <c:v>0.2414046017727276</c:v>
                </c:pt>
                <c:pt idx="30">
                  <c:v>0.20941621999693849</c:v>
                </c:pt>
                <c:pt idx="31">
                  <c:v>0.20998908122709048</c:v>
                </c:pt>
                <c:pt idx="32">
                  <c:v>8.0375403059724126E-2</c:v>
                </c:pt>
                <c:pt idx="33">
                  <c:v>0.19182492061783263</c:v>
                </c:pt>
                <c:pt idx="34">
                  <c:v>0.30855268138126046</c:v>
                </c:pt>
                <c:pt idx="35">
                  <c:v>0.4485876150059025</c:v>
                </c:pt>
                <c:pt idx="36">
                  <c:v>0.49650643564290542</c:v>
                </c:pt>
                <c:pt idx="37">
                  <c:v>0.29186339889680246</c:v>
                </c:pt>
                <c:pt idx="38">
                  <c:v>0.25416662073114593</c:v>
                </c:pt>
                <c:pt idx="39">
                  <c:v>0.40009152944204063</c:v>
                </c:pt>
                <c:pt idx="40">
                  <c:v>8.5948504200092701E-2</c:v>
                </c:pt>
                <c:pt idx="41">
                  <c:v>6.2600160736506538E-2</c:v>
                </c:pt>
                <c:pt idx="42">
                  <c:v>0.16945450180760568</c:v>
                </c:pt>
                <c:pt idx="43">
                  <c:v>0.14304581910506053</c:v>
                </c:pt>
              </c:numCache>
            </c:numRef>
          </c:val>
          <c:extLst>
            <c:ext xmlns:c16="http://schemas.microsoft.com/office/drawing/2014/chart" uri="{C3380CC4-5D6E-409C-BE32-E72D297353CC}">
              <c16:uniqueId val="{00000001-FDA2-4022-9B6B-F6417BE20692}"/>
            </c:ext>
          </c:extLst>
        </c:ser>
        <c:ser>
          <c:idx val="2"/>
          <c:order val="2"/>
          <c:tx>
            <c:strRef>
              <c:f>'Figure 5'!$L$2</c:f>
              <c:strCache>
                <c:ptCount val="1"/>
                <c:pt idx="0">
                  <c:v>Additional at $75/tCO2</c:v>
                </c:pt>
              </c:strCache>
            </c:strRef>
          </c:tx>
          <c:spPr>
            <a:solidFill>
              <a:srgbClr val="C00000"/>
            </a:solidFill>
            <a:ln>
              <a:solidFill>
                <a:schemeClr val="tx1"/>
              </a:solidFill>
            </a:ln>
            <a:effectLst/>
          </c:spPr>
          <c:invertIfNegative val="0"/>
          <c:cat>
            <c:strRef>
              <c:f>'Figure 5'!$I$3:$I$46</c:f>
              <c:strCache>
                <c:ptCount val="44"/>
                <c:pt idx="0">
                  <c:v> Argentina </c:v>
                </c:pt>
                <c:pt idx="1">
                  <c:v> Austria </c:v>
                </c:pt>
                <c:pt idx="2">
                  <c:v> Bangladesh </c:v>
                </c:pt>
                <c:pt idx="3">
                  <c:v> Canada </c:v>
                </c:pt>
                <c:pt idx="4">
                  <c:v> Chile </c:v>
                </c:pt>
                <c:pt idx="5">
                  <c:v> Colombia </c:v>
                </c:pt>
                <c:pt idx="6">
                  <c:v> Costa Rica </c:v>
                </c:pt>
                <c:pt idx="7">
                  <c:v> Côte d'Ivoire </c:v>
                </c:pt>
                <c:pt idx="8">
                  <c:v> Cyprus </c:v>
                </c:pt>
                <c:pt idx="9">
                  <c:v> Denmark </c:v>
                </c:pt>
                <c:pt idx="10">
                  <c:v> DR </c:v>
                </c:pt>
                <c:pt idx="11">
                  <c:v> Ecuador </c:v>
                </c:pt>
                <c:pt idx="12">
                  <c:v> Ethiopia </c:v>
                </c:pt>
                <c:pt idx="13">
                  <c:v> Finland </c:v>
                </c:pt>
                <c:pt idx="14">
                  <c:v> France </c:v>
                </c:pt>
                <c:pt idx="15">
                  <c:v> Germany </c:v>
                </c:pt>
                <c:pt idx="16">
                  <c:v> Ghana </c:v>
                </c:pt>
                <c:pt idx="17">
                  <c:v> Greece </c:v>
                </c:pt>
                <c:pt idx="18">
                  <c:v> Guatemala </c:v>
                </c:pt>
                <c:pt idx="19">
                  <c:v> Iceland </c:v>
                </c:pt>
                <c:pt idx="20">
                  <c:v> Indonesia </c:v>
                </c:pt>
                <c:pt idx="21">
                  <c:v> Ireland </c:v>
                </c:pt>
                <c:pt idx="22">
                  <c:v> Italy </c:v>
                </c:pt>
                <c:pt idx="23">
                  <c:v> Jamaica </c:v>
                </c:pt>
                <c:pt idx="24">
                  <c:v> Kenya </c:v>
                </c:pt>
                <c:pt idx="25">
                  <c:v> Latvia </c:v>
                </c:pt>
                <c:pt idx="26">
                  <c:v> Lithuania </c:v>
                </c:pt>
                <c:pt idx="27">
                  <c:v> Luxembourg </c:v>
                </c:pt>
                <c:pt idx="28">
                  <c:v> Mexico </c:v>
                </c:pt>
                <c:pt idx="29">
                  <c:v> Netherlands </c:v>
                </c:pt>
                <c:pt idx="30">
                  <c:v> New Zealand </c:v>
                </c:pt>
                <c:pt idx="31">
                  <c:v> Nigeria </c:v>
                </c:pt>
                <c:pt idx="32">
                  <c:v> Norway </c:v>
                </c:pt>
                <c:pt idx="33">
                  <c:v> Panama </c:v>
                </c:pt>
                <c:pt idx="34">
                  <c:v> Paraguay </c:v>
                </c:pt>
                <c:pt idx="35">
                  <c:v> Philippines </c:v>
                </c:pt>
                <c:pt idx="36">
                  <c:v> Poland </c:v>
                </c:pt>
                <c:pt idx="37">
                  <c:v> Portugal </c:v>
                </c:pt>
                <c:pt idx="38">
                  <c:v> Spain </c:v>
                </c:pt>
                <c:pt idx="39">
                  <c:v> Sri Lanka </c:v>
                </c:pt>
                <c:pt idx="40">
                  <c:v> Sweden </c:v>
                </c:pt>
                <c:pt idx="41">
                  <c:v> Switzerland </c:v>
                </c:pt>
                <c:pt idx="42">
                  <c:v> United Kingdom </c:v>
                </c:pt>
                <c:pt idx="43">
                  <c:v> Uruguay </c:v>
                </c:pt>
              </c:strCache>
            </c:strRef>
          </c:cat>
          <c:val>
            <c:numRef>
              <c:f>'Figure 5'!$L$3:$L$46</c:f>
              <c:numCache>
                <c:formatCode>_-* #,##0.00_-;\-* #,##0.00_-;_-* "-"??_-;_-@_-</c:formatCode>
                <c:ptCount val="44"/>
                <c:pt idx="0">
                  <c:v>0.40960400368469241</c:v>
                </c:pt>
                <c:pt idx="1">
                  <c:v>0.16352795620234661</c:v>
                </c:pt>
                <c:pt idx="2">
                  <c:v>0.35078493302904301</c:v>
                </c:pt>
                <c:pt idx="3">
                  <c:v>0.30729238934620229</c:v>
                </c:pt>
                <c:pt idx="4">
                  <c:v>0.31426083445913644</c:v>
                </c:pt>
                <c:pt idx="5">
                  <c:v>0.27702976712382421</c:v>
                </c:pt>
                <c:pt idx="6">
                  <c:v>0.16743736502684881</c:v>
                </c:pt>
                <c:pt idx="7">
                  <c:v>0.22297885882468726</c:v>
                </c:pt>
                <c:pt idx="8">
                  <c:v>0.30958789677561072</c:v>
                </c:pt>
                <c:pt idx="9">
                  <c:v>9.2573515349808178E-2</c:v>
                </c:pt>
                <c:pt idx="10">
                  <c:v>0.32370502768962606</c:v>
                </c:pt>
                <c:pt idx="11">
                  <c:v>0.56115702359691655</c:v>
                </c:pt>
                <c:pt idx="12">
                  <c:v>0.19003455385711954</c:v>
                </c:pt>
                <c:pt idx="13">
                  <c:v>0.15358151486848959</c:v>
                </c:pt>
                <c:pt idx="14">
                  <c:v>0.14465232028779673</c:v>
                </c:pt>
                <c:pt idx="15">
                  <c:v>0.18338235313724627</c:v>
                </c:pt>
                <c:pt idx="16">
                  <c:v>0.30032985687735447</c:v>
                </c:pt>
                <c:pt idx="17">
                  <c:v>0.3417413073155533</c:v>
                </c:pt>
                <c:pt idx="18">
                  <c:v>0.26250432915951616</c:v>
                </c:pt>
                <c:pt idx="19">
                  <c:v>7.1253706256013238E-2</c:v>
                </c:pt>
                <c:pt idx="20">
                  <c:v>0.61632236705653964</c:v>
                </c:pt>
                <c:pt idx="21">
                  <c:v>0.13092166431234276</c:v>
                </c:pt>
                <c:pt idx="22">
                  <c:v>0.19821365215958053</c:v>
                </c:pt>
                <c:pt idx="23">
                  <c:v>0.55713556058523395</c:v>
                </c:pt>
                <c:pt idx="24">
                  <c:v>0.20013476449177015</c:v>
                </c:pt>
                <c:pt idx="25">
                  <c:v>0.25316944544629427</c:v>
                </c:pt>
                <c:pt idx="26">
                  <c:v>0.2731432072693476</c:v>
                </c:pt>
                <c:pt idx="27">
                  <c:v>0.16994963222606296</c:v>
                </c:pt>
                <c:pt idx="28">
                  <c:v>0.43228366282236275</c:v>
                </c:pt>
                <c:pt idx="29">
                  <c:v>0.21213844294756612</c:v>
                </c:pt>
                <c:pt idx="30">
                  <c:v>0.19006367272569857</c:v>
                </c:pt>
                <c:pt idx="31">
                  <c:v>0.18585238112365288</c:v>
                </c:pt>
                <c:pt idx="32">
                  <c:v>7.3009256829626556E-2</c:v>
                </c:pt>
                <c:pt idx="33">
                  <c:v>0.17570722772926195</c:v>
                </c:pt>
                <c:pt idx="34">
                  <c:v>0.29711767303692316</c:v>
                </c:pt>
                <c:pt idx="35">
                  <c:v>0.38093735008501461</c:v>
                </c:pt>
                <c:pt idx="36">
                  <c:v>0.40972577553714151</c:v>
                </c:pt>
                <c:pt idx="37">
                  <c:v>0.26049345068625707</c:v>
                </c:pt>
                <c:pt idx="38">
                  <c:v>0.22580600301629028</c:v>
                </c:pt>
                <c:pt idx="39">
                  <c:v>0.34917768428835227</c:v>
                </c:pt>
                <c:pt idx="40">
                  <c:v>8.0289337758962853E-2</c:v>
                </c:pt>
                <c:pt idx="41">
                  <c:v>5.7743679920168045E-2</c:v>
                </c:pt>
                <c:pt idx="42">
                  <c:v>0.15120805445870089</c:v>
                </c:pt>
                <c:pt idx="43">
                  <c:v>0.13623911269697109</c:v>
                </c:pt>
              </c:numCache>
            </c:numRef>
          </c:val>
          <c:extLst>
            <c:ext xmlns:c16="http://schemas.microsoft.com/office/drawing/2014/chart" uri="{C3380CC4-5D6E-409C-BE32-E72D297353CC}">
              <c16:uniqueId val="{00000002-FDA2-4022-9B6B-F6417BE20692}"/>
            </c:ext>
          </c:extLst>
        </c:ser>
        <c:dLbls>
          <c:showLegendKey val="0"/>
          <c:showVal val="0"/>
          <c:showCatName val="0"/>
          <c:showSerName val="0"/>
          <c:showPercent val="0"/>
          <c:showBubbleSize val="0"/>
        </c:dLbls>
        <c:gapWidth val="150"/>
        <c:overlap val="100"/>
        <c:axId val="566213744"/>
        <c:axId val="125762016"/>
      </c:barChart>
      <c:catAx>
        <c:axId val="566213744"/>
        <c:scaling>
          <c:orientation val="maxMin"/>
        </c:scaling>
        <c:delete val="0"/>
        <c:axPos val="l"/>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crossAx val="125762016"/>
        <c:crosses val="autoZero"/>
        <c:auto val="1"/>
        <c:lblAlgn val="ctr"/>
        <c:lblOffset val="100"/>
        <c:tickLblSkip val="1"/>
        <c:noMultiLvlLbl val="0"/>
      </c:catAx>
      <c:valAx>
        <c:axId val="125762016"/>
        <c:scaling>
          <c:orientation val="minMax"/>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r>
                  <a:rPr lang="en-US" sz="900">
                    <a:solidFill>
                      <a:sysClr val="windowText" lastClr="000000"/>
                    </a:solidFill>
                  </a:rPr>
                  <a:t>Revenues collected in 2030 (% GDP)</a:t>
                </a:r>
              </a:p>
            </c:rich>
          </c:tx>
          <c:layout>
            <c:manualLayout>
              <c:xMode val="edge"/>
              <c:yMode val="edge"/>
              <c:x val="0.31366466581059543"/>
              <c:y val="0.94723254593175854"/>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66213744"/>
        <c:crosses val="autoZero"/>
        <c:crossBetween val="between"/>
      </c:valAx>
      <c:spPr>
        <a:noFill/>
        <a:ln>
          <a:solidFill>
            <a:schemeClr val="bg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4"/>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4210941435350883E-2"/>
          <c:y val="4.7755393255756229E-2"/>
          <c:w val="0.79178568374905756"/>
          <c:h val="0.82307066146022279"/>
        </c:manualLayout>
      </c:layout>
      <c:barChart>
        <c:barDir val="bar"/>
        <c:grouping val="stacked"/>
        <c:varyColors val="0"/>
        <c:ser>
          <c:idx val="0"/>
          <c:order val="0"/>
          <c:tx>
            <c:strRef>
              <c:f>'Figure 6'!$K$2</c:f>
              <c:strCache>
                <c:ptCount val="1"/>
                <c:pt idx="0">
                  <c:v>Power sector</c:v>
                </c:pt>
              </c:strCache>
            </c:strRef>
          </c:tx>
          <c:spPr>
            <a:solidFill>
              <a:srgbClr val="70AD0B"/>
            </a:solidFill>
            <a:ln>
              <a:solidFill>
                <a:schemeClr val="tx1"/>
              </a:solidFill>
            </a:ln>
            <a:effectLst/>
          </c:spPr>
          <c:invertIfNegative val="0"/>
          <c:cat>
            <c:strRef>
              <c:f>'Figure 6'!$J$3:$J$46</c:f>
              <c:strCache>
                <c:ptCount val="44"/>
                <c:pt idx="0">
                  <c:v> Argentina </c:v>
                </c:pt>
                <c:pt idx="1">
                  <c:v> Austria </c:v>
                </c:pt>
                <c:pt idx="2">
                  <c:v> Bangladesh </c:v>
                </c:pt>
                <c:pt idx="3">
                  <c:v> Canada </c:v>
                </c:pt>
                <c:pt idx="4">
                  <c:v> Chile </c:v>
                </c:pt>
                <c:pt idx="5">
                  <c:v> Colombia </c:v>
                </c:pt>
                <c:pt idx="6">
                  <c:v> Costa Rica </c:v>
                </c:pt>
                <c:pt idx="7">
                  <c:v> Côte d'Ivoire </c:v>
                </c:pt>
                <c:pt idx="8">
                  <c:v> Cyprus </c:v>
                </c:pt>
                <c:pt idx="9">
                  <c:v> Denmark </c:v>
                </c:pt>
                <c:pt idx="10">
                  <c:v> DR </c:v>
                </c:pt>
                <c:pt idx="11">
                  <c:v> Ecuador </c:v>
                </c:pt>
                <c:pt idx="12">
                  <c:v> Ethiopia </c:v>
                </c:pt>
                <c:pt idx="13">
                  <c:v> Finland </c:v>
                </c:pt>
                <c:pt idx="14">
                  <c:v> France </c:v>
                </c:pt>
                <c:pt idx="15">
                  <c:v> Germany </c:v>
                </c:pt>
                <c:pt idx="16">
                  <c:v> Ghana </c:v>
                </c:pt>
                <c:pt idx="17">
                  <c:v> Greece </c:v>
                </c:pt>
                <c:pt idx="18">
                  <c:v> Guatemala </c:v>
                </c:pt>
                <c:pt idx="19">
                  <c:v> Iceland </c:v>
                </c:pt>
                <c:pt idx="20">
                  <c:v> Indonesia </c:v>
                </c:pt>
                <c:pt idx="21">
                  <c:v> Ireland </c:v>
                </c:pt>
                <c:pt idx="22">
                  <c:v> Italy </c:v>
                </c:pt>
                <c:pt idx="23">
                  <c:v> Jamaica </c:v>
                </c:pt>
                <c:pt idx="24">
                  <c:v> Kenya </c:v>
                </c:pt>
                <c:pt idx="25">
                  <c:v> Latvia </c:v>
                </c:pt>
                <c:pt idx="26">
                  <c:v> Lithuania </c:v>
                </c:pt>
                <c:pt idx="27">
                  <c:v> Luxembourg </c:v>
                </c:pt>
                <c:pt idx="28">
                  <c:v> Mexico </c:v>
                </c:pt>
                <c:pt idx="29">
                  <c:v> Netherlands </c:v>
                </c:pt>
                <c:pt idx="30">
                  <c:v> New Zealand </c:v>
                </c:pt>
                <c:pt idx="31">
                  <c:v> Nigeria </c:v>
                </c:pt>
                <c:pt idx="32">
                  <c:v> Norway </c:v>
                </c:pt>
                <c:pt idx="33">
                  <c:v> Panama </c:v>
                </c:pt>
                <c:pt idx="34">
                  <c:v> Paraguay </c:v>
                </c:pt>
                <c:pt idx="35">
                  <c:v> Philippines </c:v>
                </c:pt>
                <c:pt idx="36">
                  <c:v> Poland </c:v>
                </c:pt>
                <c:pt idx="37">
                  <c:v> Portugal </c:v>
                </c:pt>
                <c:pt idx="38">
                  <c:v> Spain </c:v>
                </c:pt>
                <c:pt idx="39">
                  <c:v> Sri Lanka </c:v>
                </c:pt>
                <c:pt idx="40">
                  <c:v> Sweden </c:v>
                </c:pt>
                <c:pt idx="41">
                  <c:v> Switzerland </c:v>
                </c:pt>
                <c:pt idx="42">
                  <c:v> United Kingdom </c:v>
                </c:pt>
                <c:pt idx="43">
                  <c:v> Uruguay </c:v>
                </c:pt>
              </c:strCache>
            </c:strRef>
          </c:cat>
          <c:val>
            <c:numRef>
              <c:f>'Figure 6'!$K$3:$K$46</c:f>
              <c:numCache>
                <c:formatCode>_(* #,##0.00_);_(* \(#,##0.00\);_(* "-"??_);_(@_)</c:formatCode>
                <c:ptCount val="44"/>
                <c:pt idx="0">
                  <c:v>-33.102782889802867</c:v>
                </c:pt>
                <c:pt idx="1">
                  <c:v>-7.9999868978012749</c:v>
                </c:pt>
                <c:pt idx="2">
                  <c:v>-11.448851915842084</c:v>
                </c:pt>
                <c:pt idx="3">
                  <c:v>-70.343125501878191</c:v>
                </c:pt>
                <c:pt idx="4">
                  <c:v>-23.613449145073428</c:v>
                </c:pt>
                <c:pt idx="5">
                  <c:v>-6.2362338957973664</c:v>
                </c:pt>
                <c:pt idx="6">
                  <c:v>-6.6645599872968732E-3</c:v>
                </c:pt>
                <c:pt idx="7">
                  <c:v>-2.1233808698749441</c:v>
                </c:pt>
                <c:pt idx="8">
                  <c:v>-1.6388765726107071</c:v>
                </c:pt>
                <c:pt idx="9">
                  <c:v>-3.923026152282159</c:v>
                </c:pt>
                <c:pt idx="10">
                  <c:v>-4.2137266006892808</c:v>
                </c:pt>
                <c:pt idx="11">
                  <c:v>-2.0103725753994492</c:v>
                </c:pt>
                <c:pt idx="12">
                  <c:v>-6.7463609276592829E-5</c:v>
                </c:pt>
                <c:pt idx="13">
                  <c:v>-10.295413865656265</c:v>
                </c:pt>
                <c:pt idx="14">
                  <c:v>-17.466853117059625</c:v>
                </c:pt>
                <c:pt idx="15">
                  <c:v>-201.51519260652677</c:v>
                </c:pt>
                <c:pt idx="16">
                  <c:v>-1.6267745557668012</c:v>
                </c:pt>
                <c:pt idx="17">
                  <c:v>-15.729262785655514</c:v>
                </c:pt>
                <c:pt idx="18">
                  <c:v>-3.4281709273265766</c:v>
                </c:pt>
                <c:pt idx="19">
                  <c:v>-4.820843728521602E-4</c:v>
                </c:pt>
                <c:pt idx="20">
                  <c:v>-148.69191301110283</c:v>
                </c:pt>
                <c:pt idx="21">
                  <c:v>-5.7864045812029481</c:v>
                </c:pt>
                <c:pt idx="22">
                  <c:v>-36.365958163601974</c:v>
                </c:pt>
                <c:pt idx="23">
                  <c:v>-1.0059196775825521</c:v>
                </c:pt>
                <c:pt idx="24">
                  <c:v>-0.71018366434724145</c:v>
                </c:pt>
                <c:pt idx="25">
                  <c:v>-0.51877115405878871</c:v>
                </c:pt>
                <c:pt idx="26">
                  <c:v>-0.24692358055017993</c:v>
                </c:pt>
                <c:pt idx="27">
                  <c:v>-5.1897816232266927E-2</c:v>
                </c:pt>
                <c:pt idx="28">
                  <c:v>-89.450230387257974</c:v>
                </c:pt>
                <c:pt idx="29">
                  <c:v>-26.836283897092308</c:v>
                </c:pt>
                <c:pt idx="30">
                  <c:v>-2.2816545411836953</c:v>
                </c:pt>
                <c:pt idx="31">
                  <c:v>-9.8038950446186579</c:v>
                </c:pt>
                <c:pt idx="32">
                  <c:v>0</c:v>
                </c:pt>
                <c:pt idx="33">
                  <c:v>-0.84787266793072757</c:v>
                </c:pt>
                <c:pt idx="34">
                  <c:v>0</c:v>
                </c:pt>
                <c:pt idx="35">
                  <c:v>-70.081945451491848</c:v>
                </c:pt>
                <c:pt idx="36">
                  <c:v>-174.46409164390985</c:v>
                </c:pt>
                <c:pt idx="37">
                  <c:v>-10.440035462377059</c:v>
                </c:pt>
                <c:pt idx="38">
                  <c:v>-39.717113395251616</c:v>
                </c:pt>
                <c:pt idx="39">
                  <c:v>-8.8247257558108494</c:v>
                </c:pt>
                <c:pt idx="40">
                  <c:v>-2.1475951433786191</c:v>
                </c:pt>
                <c:pt idx="41">
                  <c:v>-7.6688589450866151E-2</c:v>
                </c:pt>
                <c:pt idx="42">
                  <c:v>-35.264248199173572</c:v>
                </c:pt>
                <c:pt idx="43">
                  <c:v>-5.8533803912970472E-2</c:v>
                </c:pt>
              </c:numCache>
            </c:numRef>
          </c:val>
          <c:extLst>
            <c:ext xmlns:c16="http://schemas.microsoft.com/office/drawing/2014/chart" uri="{C3380CC4-5D6E-409C-BE32-E72D297353CC}">
              <c16:uniqueId val="{00000000-645E-4A7E-A92A-80CDDB8FAD09}"/>
            </c:ext>
          </c:extLst>
        </c:ser>
        <c:ser>
          <c:idx val="3"/>
          <c:order val="1"/>
          <c:tx>
            <c:strRef>
              <c:f>'Figure 6'!$N$2</c:f>
              <c:strCache>
                <c:ptCount val="1"/>
                <c:pt idx="0">
                  <c:v>Industry</c:v>
                </c:pt>
              </c:strCache>
            </c:strRef>
          </c:tx>
          <c:spPr>
            <a:solidFill>
              <a:srgbClr val="FFC000"/>
            </a:solidFill>
            <a:ln>
              <a:solidFill>
                <a:schemeClr val="tx1"/>
              </a:solidFill>
            </a:ln>
            <a:effectLst/>
          </c:spPr>
          <c:invertIfNegative val="0"/>
          <c:cat>
            <c:strRef>
              <c:f>'Figure 6'!$J$3:$J$46</c:f>
              <c:strCache>
                <c:ptCount val="44"/>
                <c:pt idx="0">
                  <c:v> Argentina </c:v>
                </c:pt>
                <c:pt idx="1">
                  <c:v> Austria </c:v>
                </c:pt>
                <c:pt idx="2">
                  <c:v> Bangladesh </c:v>
                </c:pt>
                <c:pt idx="3">
                  <c:v> Canada </c:v>
                </c:pt>
                <c:pt idx="4">
                  <c:v> Chile </c:v>
                </c:pt>
                <c:pt idx="5">
                  <c:v> Colombia </c:v>
                </c:pt>
                <c:pt idx="6">
                  <c:v> Costa Rica </c:v>
                </c:pt>
                <c:pt idx="7">
                  <c:v> Côte d'Ivoire </c:v>
                </c:pt>
                <c:pt idx="8">
                  <c:v> Cyprus </c:v>
                </c:pt>
                <c:pt idx="9">
                  <c:v> Denmark </c:v>
                </c:pt>
                <c:pt idx="10">
                  <c:v> DR </c:v>
                </c:pt>
                <c:pt idx="11">
                  <c:v> Ecuador </c:v>
                </c:pt>
                <c:pt idx="12">
                  <c:v> Ethiopia </c:v>
                </c:pt>
                <c:pt idx="13">
                  <c:v> Finland </c:v>
                </c:pt>
                <c:pt idx="14">
                  <c:v> France </c:v>
                </c:pt>
                <c:pt idx="15">
                  <c:v> Germany </c:v>
                </c:pt>
                <c:pt idx="16">
                  <c:v> Ghana </c:v>
                </c:pt>
                <c:pt idx="17">
                  <c:v> Greece </c:v>
                </c:pt>
                <c:pt idx="18">
                  <c:v> Guatemala </c:v>
                </c:pt>
                <c:pt idx="19">
                  <c:v> Iceland </c:v>
                </c:pt>
                <c:pt idx="20">
                  <c:v> Indonesia </c:v>
                </c:pt>
                <c:pt idx="21">
                  <c:v> Ireland </c:v>
                </c:pt>
                <c:pt idx="22">
                  <c:v> Italy </c:v>
                </c:pt>
                <c:pt idx="23">
                  <c:v> Jamaica </c:v>
                </c:pt>
                <c:pt idx="24">
                  <c:v> Kenya </c:v>
                </c:pt>
                <c:pt idx="25">
                  <c:v> Latvia </c:v>
                </c:pt>
                <c:pt idx="26">
                  <c:v> Lithuania </c:v>
                </c:pt>
                <c:pt idx="27">
                  <c:v> Luxembourg </c:v>
                </c:pt>
                <c:pt idx="28">
                  <c:v> Mexico </c:v>
                </c:pt>
                <c:pt idx="29">
                  <c:v> Netherlands </c:v>
                </c:pt>
                <c:pt idx="30">
                  <c:v> New Zealand </c:v>
                </c:pt>
                <c:pt idx="31">
                  <c:v> Nigeria </c:v>
                </c:pt>
                <c:pt idx="32">
                  <c:v> Norway </c:v>
                </c:pt>
                <c:pt idx="33">
                  <c:v> Panama </c:v>
                </c:pt>
                <c:pt idx="34">
                  <c:v> Paraguay </c:v>
                </c:pt>
                <c:pt idx="35">
                  <c:v> Philippines </c:v>
                </c:pt>
                <c:pt idx="36">
                  <c:v> Poland </c:v>
                </c:pt>
                <c:pt idx="37">
                  <c:v> Portugal </c:v>
                </c:pt>
                <c:pt idx="38">
                  <c:v> Spain </c:v>
                </c:pt>
                <c:pt idx="39">
                  <c:v> Sri Lanka </c:v>
                </c:pt>
                <c:pt idx="40">
                  <c:v> Sweden </c:v>
                </c:pt>
                <c:pt idx="41">
                  <c:v> Switzerland </c:v>
                </c:pt>
                <c:pt idx="42">
                  <c:v> United Kingdom </c:v>
                </c:pt>
                <c:pt idx="43">
                  <c:v> Uruguay </c:v>
                </c:pt>
              </c:strCache>
            </c:strRef>
          </c:cat>
          <c:val>
            <c:numRef>
              <c:f>'Figure 6'!$N$3:$N$46</c:f>
              <c:numCache>
                <c:formatCode>_(* #,##0.00_);_(* \(#,##0.00\);_(* "-"??_);_(@_)</c:formatCode>
                <c:ptCount val="44"/>
                <c:pt idx="0">
                  <c:v>-12.300250372333515</c:v>
                </c:pt>
                <c:pt idx="1">
                  <c:v>-5.4527539358328401</c:v>
                </c:pt>
                <c:pt idx="2">
                  <c:v>-6.6781449646833906</c:v>
                </c:pt>
                <c:pt idx="3">
                  <c:v>-72.154787589481018</c:v>
                </c:pt>
                <c:pt idx="4">
                  <c:v>-3.4180400508998403</c:v>
                </c:pt>
                <c:pt idx="5">
                  <c:v>-11.178351314662196</c:v>
                </c:pt>
                <c:pt idx="6">
                  <c:v>-0.41671591758357196</c:v>
                </c:pt>
                <c:pt idx="7">
                  <c:v>-0.50872622899871489</c:v>
                </c:pt>
                <c:pt idx="8">
                  <c:v>-0.12716069300791122</c:v>
                </c:pt>
                <c:pt idx="9">
                  <c:v>-1.7355316238836487</c:v>
                </c:pt>
                <c:pt idx="10">
                  <c:v>-1.6277759867462054</c:v>
                </c:pt>
                <c:pt idx="11">
                  <c:v>-0.63843169751281437</c:v>
                </c:pt>
                <c:pt idx="12">
                  <c:v>-1.6840683487427466</c:v>
                </c:pt>
                <c:pt idx="13">
                  <c:v>-3.0689509644972173</c:v>
                </c:pt>
                <c:pt idx="14">
                  <c:v>-22.656349821266694</c:v>
                </c:pt>
                <c:pt idx="15">
                  <c:v>-39.482406398956257</c:v>
                </c:pt>
                <c:pt idx="16">
                  <c:v>-3.6292865228483961E-2</c:v>
                </c:pt>
                <c:pt idx="17">
                  <c:v>-1.76684346873758</c:v>
                </c:pt>
                <c:pt idx="18">
                  <c:v>-2.7131466752350342E-3</c:v>
                </c:pt>
                <c:pt idx="19">
                  <c:v>-0.27571724835856115</c:v>
                </c:pt>
                <c:pt idx="20">
                  <c:v>-47.609541519829975</c:v>
                </c:pt>
                <c:pt idx="21">
                  <c:v>-1.6197414125567713</c:v>
                </c:pt>
                <c:pt idx="22">
                  <c:v>-12.502055822041633</c:v>
                </c:pt>
                <c:pt idx="23">
                  <c:v>-0.54327477856831763</c:v>
                </c:pt>
                <c:pt idx="24">
                  <c:v>-1.4251196447486194</c:v>
                </c:pt>
                <c:pt idx="25">
                  <c:v>-0.38912428853696435</c:v>
                </c:pt>
                <c:pt idx="26">
                  <c:v>-0.762239265034375</c:v>
                </c:pt>
                <c:pt idx="27">
                  <c:v>-0.43485936730902774</c:v>
                </c:pt>
                <c:pt idx="28">
                  <c:v>-21.222528836058743</c:v>
                </c:pt>
                <c:pt idx="29">
                  <c:v>-12.641324106636318</c:v>
                </c:pt>
                <c:pt idx="30">
                  <c:v>-3.6283711694086502</c:v>
                </c:pt>
                <c:pt idx="31">
                  <c:v>-0.93386637920019488</c:v>
                </c:pt>
                <c:pt idx="32">
                  <c:v>-6.6330803781951886</c:v>
                </c:pt>
                <c:pt idx="33">
                  <c:v>-3.6002368693801579E-2</c:v>
                </c:pt>
                <c:pt idx="34">
                  <c:v>-3.3685776869396278E-2</c:v>
                </c:pt>
                <c:pt idx="35">
                  <c:v>-12.199954656704143</c:v>
                </c:pt>
                <c:pt idx="36">
                  <c:v>-21.567150958952425</c:v>
                </c:pt>
                <c:pt idx="37">
                  <c:v>-1.5270083630041444</c:v>
                </c:pt>
                <c:pt idx="38">
                  <c:v>-11.997000176522896</c:v>
                </c:pt>
                <c:pt idx="39">
                  <c:v>-0.18236493523327169</c:v>
                </c:pt>
                <c:pt idx="40">
                  <c:v>-3.5119389122633766</c:v>
                </c:pt>
                <c:pt idx="41">
                  <c:v>-1.4790942364001189</c:v>
                </c:pt>
                <c:pt idx="42">
                  <c:v>-14.693483521003046</c:v>
                </c:pt>
                <c:pt idx="43">
                  <c:v>-0.19844381792098398</c:v>
                </c:pt>
              </c:numCache>
            </c:numRef>
          </c:val>
          <c:extLst>
            <c:ext xmlns:c16="http://schemas.microsoft.com/office/drawing/2014/chart" uri="{C3380CC4-5D6E-409C-BE32-E72D297353CC}">
              <c16:uniqueId val="{00000001-645E-4A7E-A92A-80CDDB8FAD09}"/>
            </c:ext>
          </c:extLst>
        </c:ser>
        <c:ser>
          <c:idx val="1"/>
          <c:order val="2"/>
          <c:tx>
            <c:strRef>
              <c:f>'Figure 6'!$L$2</c:f>
              <c:strCache>
                <c:ptCount val="1"/>
                <c:pt idx="0">
                  <c:v>Transport</c:v>
                </c:pt>
              </c:strCache>
            </c:strRef>
          </c:tx>
          <c:spPr>
            <a:solidFill>
              <a:srgbClr val="0070C0"/>
            </a:solidFill>
            <a:ln>
              <a:solidFill>
                <a:schemeClr val="tx1"/>
              </a:solidFill>
            </a:ln>
            <a:effectLst/>
          </c:spPr>
          <c:invertIfNegative val="0"/>
          <c:cat>
            <c:strRef>
              <c:f>'Figure 6'!$J$3:$J$46</c:f>
              <c:strCache>
                <c:ptCount val="44"/>
                <c:pt idx="0">
                  <c:v> Argentina </c:v>
                </c:pt>
                <c:pt idx="1">
                  <c:v> Austria </c:v>
                </c:pt>
                <c:pt idx="2">
                  <c:v> Bangladesh </c:v>
                </c:pt>
                <c:pt idx="3">
                  <c:v> Canada </c:v>
                </c:pt>
                <c:pt idx="4">
                  <c:v> Chile </c:v>
                </c:pt>
                <c:pt idx="5">
                  <c:v> Colombia </c:v>
                </c:pt>
                <c:pt idx="6">
                  <c:v> Costa Rica </c:v>
                </c:pt>
                <c:pt idx="7">
                  <c:v> Côte d'Ivoire </c:v>
                </c:pt>
                <c:pt idx="8">
                  <c:v> Cyprus </c:v>
                </c:pt>
                <c:pt idx="9">
                  <c:v> Denmark </c:v>
                </c:pt>
                <c:pt idx="10">
                  <c:v> DR </c:v>
                </c:pt>
                <c:pt idx="11">
                  <c:v> Ecuador </c:v>
                </c:pt>
                <c:pt idx="12">
                  <c:v> Ethiopia </c:v>
                </c:pt>
                <c:pt idx="13">
                  <c:v> Finland </c:v>
                </c:pt>
                <c:pt idx="14">
                  <c:v> France </c:v>
                </c:pt>
                <c:pt idx="15">
                  <c:v> Germany </c:v>
                </c:pt>
                <c:pt idx="16">
                  <c:v> Ghana </c:v>
                </c:pt>
                <c:pt idx="17">
                  <c:v> Greece </c:v>
                </c:pt>
                <c:pt idx="18">
                  <c:v> Guatemala </c:v>
                </c:pt>
                <c:pt idx="19">
                  <c:v> Iceland </c:v>
                </c:pt>
                <c:pt idx="20">
                  <c:v> Indonesia </c:v>
                </c:pt>
                <c:pt idx="21">
                  <c:v> Ireland </c:v>
                </c:pt>
                <c:pt idx="22">
                  <c:v> Italy </c:v>
                </c:pt>
                <c:pt idx="23">
                  <c:v> Jamaica </c:v>
                </c:pt>
                <c:pt idx="24">
                  <c:v> Kenya </c:v>
                </c:pt>
                <c:pt idx="25">
                  <c:v> Latvia </c:v>
                </c:pt>
                <c:pt idx="26">
                  <c:v> Lithuania </c:v>
                </c:pt>
                <c:pt idx="27">
                  <c:v> Luxembourg </c:v>
                </c:pt>
                <c:pt idx="28">
                  <c:v> Mexico </c:v>
                </c:pt>
                <c:pt idx="29">
                  <c:v> Netherlands </c:v>
                </c:pt>
                <c:pt idx="30">
                  <c:v> New Zealand </c:v>
                </c:pt>
                <c:pt idx="31">
                  <c:v> Nigeria </c:v>
                </c:pt>
                <c:pt idx="32">
                  <c:v> Norway </c:v>
                </c:pt>
                <c:pt idx="33">
                  <c:v> Panama </c:v>
                </c:pt>
                <c:pt idx="34">
                  <c:v> Paraguay </c:v>
                </c:pt>
                <c:pt idx="35">
                  <c:v> Philippines </c:v>
                </c:pt>
                <c:pt idx="36">
                  <c:v> Poland </c:v>
                </c:pt>
                <c:pt idx="37">
                  <c:v> Portugal </c:v>
                </c:pt>
                <c:pt idx="38">
                  <c:v> Spain </c:v>
                </c:pt>
                <c:pt idx="39">
                  <c:v> Sri Lanka </c:v>
                </c:pt>
                <c:pt idx="40">
                  <c:v> Sweden </c:v>
                </c:pt>
                <c:pt idx="41">
                  <c:v> Switzerland </c:v>
                </c:pt>
                <c:pt idx="42">
                  <c:v> United Kingdom </c:v>
                </c:pt>
                <c:pt idx="43">
                  <c:v> Uruguay </c:v>
                </c:pt>
              </c:strCache>
            </c:strRef>
          </c:cat>
          <c:val>
            <c:numRef>
              <c:f>'Figure 6'!$L$3:$L$46</c:f>
              <c:numCache>
                <c:formatCode>_(* #,##0.00_);_(* \(#,##0.00\);_(* "-"??_);_(@_)</c:formatCode>
                <c:ptCount val="44"/>
                <c:pt idx="0">
                  <c:v>-6.107614294572052</c:v>
                </c:pt>
                <c:pt idx="1">
                  <c:v>-1.498699439298786</c:v>
                </c:pt>
                <c:pt idx="2">
                  <c:v>-1.6991246099454393</c:v>
                </c:pt>
                <c:pt idx="3">
                  <c:v>-17.04056631727309</c:v>
                </c:pt>
                <c:pt idx="4">
                  <c:v>-2.4437664177002993</c:v>
                </c:pt>
                <c:pt idx="5">
                  <c:v>-4.445393607241158</c:v>
                </c:pt>
                <c:pt idx="6">
                  <c:v>-0.49972916548021207</c:v>
                </c:pt>
                <c:pt idx="7">
                  <c:v>-0.38980437421404268</c:v>
                </c:pt>
                <c:pt idx="8">
                  <c:v>-0.13202114171498902</c:v>
                </c:pt>
                <c:pt idx="9">
                  <c:v>-0.72511047657223138</c:v>
                </c:pt>
                <c:pt idx="10">
                  <c:v>-0.65816391863472923</c:v>
                </c:pt>
                <c:pt idx="11">
                  <c:v>-5.5515541360875815</c:v>
                </c:pt>
                <c:pt idx="12">
                  <c:v>-1.0101666137316929</c:v>
                </c:pt>
                <c:pt idx="13">
                  <c:v>-0.67524656134649952</c:v>
                </c:pt>
                <c:pt idx="14">
                  <c:v>-6.9839620568655931</c:v>
                </c:pt>
                <c:pt idx="15">
                  <c:v>-9.5279503242250598</c:v>
                </c:pt>
                <c:pt idx="16">
                  <c:v>-0.84523592541093251</c:v>
                </c:pt>
                <c:pt idx="17">
                  <c:v>-1.0778491359452218</c:v>
                </c:pt>
                <c:pt idx="18">
                  <c:v>-1.6727048599330665</c:v>
                </c:pt>
                <c:pt idx="19">
                  <c:v>-5.6563418663176712E-2</c:v>
                </c:pt>
                <c:pt idx="20">
                  <c:v>-33.066682316544643</c:v>
                </c:pt>
                <c:pt idx="21">
                  <c:v>-0.77055437444599484</c:v>
                </c:pt>
                <c:pt idx="22">
                  <c:v>-5.2709609153841797</c:v>
                </c:pt>
                <c:pt idx="23">
                  <c:v>-0.18131118412015468</c:v>
                </c:pt>
                <c:pt idx="24">
                  <c:v>-0.96292083145084106</c:v>
                </c:pt>
                <c:pt idx="25">
                  <c:v>-0.2111835587362032</c:v>
                </c:pt>
                <c:pt idx="26">
                  <c:v>-0.58894912803836075</c:v>
                </c:pt>
                <c:pt idx="27">
                  <c:v>-0.41963249923984236</c:v>
                </c:pt>
                <c:pt idx="28">
                  <c:v>-13.60343368785729</c:v>
                </c:pt>
                <c:pt idx="29">
                  <c:v>-1.8769259519688575</c:v>
                </c:pt>
                <c:pt idx="30">
                  <c:v>-1.1793429441937135</c:v>
                </c:pt>
                <c:pt idx="31">
                  <c:v>-7.0325199910235625</c:v>
                </c:pt>
                <c:pt idx="32">
                  <c:v>-0.84124064194029025</c:v>
                </c:pt>
                <c:pt idx="33">
                  <c:v>-0.6147361947347374</c:v>
                </c:pt>
                <c:pt idx="34">
                  <c:v>-0.63003167521468662</c:v>
                </c:pt>
                <c:pt idx="35">
                  <c:v>-4.2895583845713787</c:v>
                </c:pt>
                <c:pt idx="36">
                  <c:v>-4.3784388655634103</c:v>
                </c:pt>
                <c:pt idx="37">
                  <c:v>-1.0606856504856133</c:v>
                </c:pt>
                <c:pt idx="38">
                  <c:v>-6.5744248043075544</c:v>
                </c:pt>
                <c:pt idx="39">
                  <c:v>-1.1205126340789882</c:v>
                </c:pt>
                <c:pt idx="40">
                  <c:v>-1.1741825180163161</c:v>
                </c:pt>
                <c:pt idx="41">
                  <c:v>-0.76888464478387419</c:v>
                </c:pt>
                <c:pt idx="42">
                  <c:v>-6.7246745861068575</c:v>
                </c:pt>
                <c:pt idx="43">
                  <c:v>-0.22957378621624835</c:v>
                </c:pt>
              </c:numCache>
            </c:numRef>
          </c:val>
          <c:extLst>
            <c:ext xmlns:c16="http://schemas.microsoft.com/office/drawing/2014/chart" uri="{C3380CC4-5D6E-409C-BE32-E72D297353CC}">
              <c16:uniqueId val="{00000002-645E-4A7E-A92A-80CDDB8FAD09}"/>
            </c:ext>
          </c:extLst>
        </c:ser>
        <c:ser>
          <c:idx val="2"/>
          <c:order val="3"/>
          <c:tx>
            <c:strRef>
              <c:f>'Figure 6'!$M$2</c:f>
              <c:strCache>
                <c:ptCount val="1"/>
                <c:pt idx="0">
                  <c:v>Residential</c:v>
                </c:pt>
              </c:strCache>
            </c:strRef>
          </c:tx>
          <c:spPr>
            <a:solidFill>
              <a:srgbClr val="C00000"/>
            </a:solidFill>
            <a:ln>
              <a:solidFill>
                <a:schemeClr val="tx1"/>
              </a:solidFill>
            </a:ln>
            <a:effectLst/>
          </c:spPr>
          <c:invertIfNegative val="0"/>
          <c:cat>
            <c:strRef>
              <c:f>'Figure 6'!$J$3:$J$46</c:f>
              <c:strCache>
                <c:ptCount val="44"/>
                <c:pt idx="0">
                  <c:v> Argentina </c:v>
                </c:pt>
                <c:pt idx="1">
                  <c:v> Austria </c:v>
                </c:pt>
                <c:pt idx="2">
                  <c:v> Bangladesh </c:v>
                </c:pt>
                <c:pt idx="3">
                  <c:v> Canada </c:v>
                </c:pt>
                <c:pt idx="4">
                  <c:v> Chile </c:v>
                </c:pt>
                <c:pt idx="5">
                  <c:v> Colombia </c:v>
                </c:pt>
                <c:pt idx="6">
                  <c:v> Costa Rica </c:v>
                </c:pt>
                <c:pt idx="7">
                  <c:v> Côte d'Ivoire </c:v>
                </c:pt>
                <c:pt idx="8">
                  <c:v> Cyprus </c:v>
                </c:pt>
                <c:pt idx="9">
                  <c:v> Denmark </c:v>
                </c:pt>
                <c:pt idx="10">
                  <c:v> DR </c:v>
                </c:pt>
                <c:pt idx="11">
                  <c:v> Ecuador </c:v>
                </c:pt>
                <c:pt idx="12">
                  <c:v> Ethiopia </c:v>
                </c:pt>
                <c:pt idx="13">
                  <c:v> Finland </c:v>
                </c:pt>
                <c:pt idx="14">
                  <c:v> France </c:v>
                </c:pt>
                <c:pt idx="15">
                  <c:v> Germany </c:v>
                </c:pt>
                <c:pt idx="16">
                  <c:v> Ghana </c:v>
                </c:pt>
                <c:pt idx="17">
                  <c:v> Greece </c:v>
                </c:pt>
                <c:pt idx="18">
                  <c:v> Guatemala </c:v>
                </c:pt>
                <c:pt idx="19">
                  <c:v> Iceland </c:v>
                </c:pt>
                <c:pt idx="20">
                  <c:v> Indonesia </c:v>
                </c:pt>
                <c:pt idx="21">
                  <c:v> Ireland </c:v>
                </c:pt>
                <c:pt idx="22">
                  <c:v> Italy </c:v>
                </c:pt>
                <c:pt idx="23">
                  <c:v> Jamaica </c:v>
                </c:pt>
                <c:pt idx="24">
                  <c:v> Kenya </c:v>
                </c:pt>
                <c:pt idx="25">
                  <c:v> Latvia </c:v>
                </c:pt>
                <c:pt idx="26">
                  <c:v> Lithuania </c:v>
                </c:pt>
                <c:pt idx="27">
                  <c:v> Luxembourg </c:v>
                </c:pt>
                <c:pt idx="28">
                  <c:v> Mexico </c:v>
                </c:pt>
                <c:pt idx="29">
                  <c:v> Netherlands </c:v>
                </c:pt>
                <c:pt idx="30">
                  <c:v> New Zealand </c:v>
                </c:pt>
                <c:pt idx="31">
                  <c:v> Nigeria </c:v>
                </c:pt>
                <c:pt idx="32">
                  <c:v> Norway </c:v>
                </c:pt>
                <c:pt idx="33">
                  <c:v> Panama </c:v>
                </c:pt>
                <c:pt idx="34">
                  <c:v> Paraguay </c:v>
                </c:pt>
                <c:pt idx="35">
                  <c:v> Philippines </c:v>
                </c:pt>
                <c:pt idx="36">
                  <c:v> Poland </c:v>
                </c:pt>
                <c:pt idx="37">
                  <c:v> Portugal </c:v>
                </c:pt>
                <c:pt idx="38">
                  <c:v> Spain </c:v>
                </c:pt>
                <c:pt idx="39">
                  <c:v> Sri Lanka </c:v>
                </c:pt>
                <c:pt idx="40">
                  <c:v> Sweden </c:v>
                </c:pt>
                <c:pt idx="41">
                  <c:v> Switzerland </c:v>
                </c:pt>
                <c:pt idx="42">
                  <c:v> United Kingdom </c:v>
                </c:pt>
                <c:pt idx="43">
                  <c:v> Uruguay </c:v>
                </c:pt>
              </c:strCache>
            </c:strRef>
          </c:cat>
          <c:val>
            <c:numRef>
              <c:f>'Figure 6'!$M$3:$M$46</c:f>
              <c:numCache>
                <c:formatCode>_(* #,##0.00_);_(* \(#,##0.00\);_(* "-"??_);_(@_)</c:formatCode>
                <c:ptCount val="44"/>
                <c:pt idx="0">
                  <c:v>-12.901311617528485</c:v>
                </c:pt>
                <c:pt idx="1">
                  <c:v>-2.041478679857704</c:v>
                </c:pt>
                <c:pt idx="2">
                  <c:v>-3.8232536336943124</c:v>
                </c:pt>
                <c:pt idx="3">
                  <c:v>-35.84135534809603</c:v>
                </c:pt>
                <c:pt idx="4">
                  <c:v>-1.3029242872793141</c:v>
                </c:pt>
                <c:pt idx="5">
                  <c:v>-2.6762021999201355</c:v>
                </c:pt>
                <c:pt idx="6">
                  <c:v>-2.4364329255893019E-2</c:v>
                </c:pt>
                <c:pt idx="7">
                  <c:v>-9.2893220580738678E-2</c:v>
                </c:pt>
                <c:pt idx="8">
                  <c:v>-7.3126923982472669E-2</c:v>
                </c:pt>
                <c:pt idx="9">
                  <c:v>-0.89971201522541477</c:v>
                </c:pt>
                <c:pt idx="10">
                  <c:v>-0.26985979315024444</c:v>
                </c:pt>
                <c:pt idx="11">
                  <c:v>-0.20730939934080306</c:v>
                </c:pt>
                <c:pt idx="12">
                  <c:v>-0.15455860147154332</c:v>
                </c:pt>
                <c:pt idx="13">
                  <c:v>-0.36213819369084699</c:v>
                </c:pt>
                <c:pt idx="14">
                  <c:v>-11.296467868599791</c:v>
                </c:pt>
                <c:pt idx="15">
                  <c:v>-24.463919099064725</c:v>
                </c:pt>
                <c:pt idx="16">
                  <c:v>-0.11164137274161012</c:v>
                </c:pt>
                <c:pt idx="17">
                  <c:v>-1.5106069153648347</c:v>
                </c:pt>
                <c:pt idx="18">
                  <c:v>-0.10178066608876057</c:v>
                </c:pt>
                <c:pt idx="19">
                  <c:v>-2.0139999804319637E-3</c:v>
                </c:pt>
                <c:pt idx="20">
                  <c:v>-26.094555201951895</c:v>
                </c:pt>
                <c:pt idx="21">
                  <c:v>-1.6544185678125469</c:v>
                </c:pt>
                <c:pt idx="22">
                  <c:v>-11.185550597336203</c:v>
                </c:pt>
                <c:pt idx="23">
                  <c:v>-1.002665773171374E-2</c:v>
                </c:pt>
                <c:pt idx="24">
                  <c:v>-0.28822475883447218</c:v>
                </c:pt>
                <c:pt idx="25">
                  <c:v>-0.19485025266368283</c:v>
                </c:pt>
                <c:pt idx="26">
                  <c:v>-0.34266072338978726</c:v>
                </c:pt>
                <c:pt idx="27">
                  <c:v>-0.32571456267253096</c:v>
                </c:pt>
                <c:pt idx="28">
                  <c:v>-3.2671126388702483</c:v>
                </c:pt>
                <c:pt idx="29">
                  <c:v>-4.8561276486484513</c:v>
                </c:pt>
                <c:pt idx="30">
                  <c:v>-0.16617210190357268</c:v>
                </c:pt>
                <c:pt idx="31">
                  <c:v>-0.66452658912365647</c:v>
                </c:pt>
                <c:pt idx="32">
                  <c:v>-0.14593255163155822</c:v>
                </c:pt>
                <c:pt idx="33">
                  <c:v>-2.8338025852077231E-2</c:v>
                </c:pt>
                <c:pt idx="34">
                  <c:v>-1.0207461475696344E-2</c:v>
                </c:pt>
                <c:pt idx="35">
                  <c:v>-0.59101157845111807</c:v>
                </c:pt>
                <c:pt idx="36">
                  <c:v>-23.231065304003607</c:v>
                </c:pt>
                <c:pt idx="37">
                  <c:v>-0.31167151049566089</c:v>
                </c:pt>
                <c:pt idx="38">
                  <c:v>-5.4256234903650267</c:v>
                </c:pt>
                <c:pt idx="39">
                  <c:v>-0.18237368774073315</c:v>
                </c:pt>
                <c:pt idx="40">
                  <c:v>-5.332674424031586E-2</c:v>
                </c:pt>
                <c:pt idx="41">
                  <c:v>-2.1585633376846856</c:v>
                </c:pt>
                <c:pt idx="42">
                  <c:v>-19.14556606555449</c:v>
                </c:pt>
                <c:pt idx="43">
                  <c:v>-7.3541478564823737E-2</c:v>
                </c:pt>
              </c:numCache>
            </c:numRef>
          </c:val>
          <c:extLst>
            <c:ext xmlns:c16="http://schemas.microsoft.com/office/drawing/2014/chart" uri="{C3380CC4-5D6E-409C-BE32-E72D297353CC}">
              <c16:uniqueId val="{00000003-645E-4A7E-A92A-80CDDB8FAD09}"/>
            </c:ext>
          </c:extLst>
        </c:ser>
        <c:dLbls>
          <c:showLegendKey val="0"/>
          <c:showVal val="0"/>
          <c:showCatName val="0"/>
          <c:showSerName val="0"/>
          <c:showPercent val="0"/>
          <c:showBubbleSize val="0"/>
        </c:dLbls>
        <c:gapWidth val="150"/>
        <c:overlap val="100"/>
        <c:axId val="566213744"/>
        <c:axId val="125762016"/>
      </c:barChart>
      <c:catAx>
        <c:axId val="566213744"/>
        <c:scaling>
          <c:orientation val="maxMin"/>
        </c:scaling>
        <c:delete val="0"/>
        <c:axPos val="l"/>
        <c:numFmt formatCode="0%" sourceLinked="0"/>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25762016"/>
        <c:crosses val="autoZero"/>
        <c:auto val="1"/>
        <c:lblAlgn val="ctr"/>
        <c:lblOffset val="100"/>
        <c:tickLblSkip val="1"/>
        <c:noMultiLvlLbl val="0"/>
      </c:catAx>
      <c:valAx>
        <c:axId val="125762016"/>
        <c:scaling>
          <c:orientation val="minMax"/>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million tons CO2 emissions reductions</a:t>
                </a:r>
                <a:r>
                  <a:rPr lang="en-US" baseline="0">
                    <a:solidFill>
                      <a:schemeClr val="tx1"/>
                    </a:solidFill>
                  </a:rPr>
                  <a:t> in 2030 </a:t>
                </a:r>
                <a:endParaRPr lang="en-US">
                  <a:solidFill>
                    <a:schemeClr val="tx1"/>
                  </a:solidFill>
                </a:endParaRPr>
              </a:p>
            </c:rich>
          </c:tx>
          <c:layout>
            <c:manualLayout>
              <c:xMode val="edge"/>
              <c:yMode val="edge"/>
              <c:x val="6.0598265666021375E-2"/>
              <c:y val="0.873771012091378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66213744"/>
        <c:crosses val="autoZero"/>
        <c:crossBetween val="between"/>
      </c:valAx>
      <c:spPr>
        <a:noFill/>
        <a:ln>
          <a:solidFill>
            <a:schemeClr val="bg1">
              <a:lumMod val="75000"/>
            </a:schemeClr>
          </a:solidFill>
        </a:ln>
        <a:effectLst/>
      </c:spPr>
    </c:plotArea>
    <c:legend>
      <c:legendPos val="b"/>
      <c:layout>
        <c:manualLayout>
          <c:xMode val="edge"/>
          <c:yMode val="edge"/>
          <c:x val="8.3066376727041286E-2"/>
          <c:y val="0.93445760036211556"/>
          <c:w val="0.6525398340358971"/>
          <c:h val="6.5179140302596597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4"/>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9163167347149721"/>
          <c:y val="5.016622224938861E-2"/>
          <c:w val="0.64205944361999467"/>
          <c:h val="0.84235718392762893"/>
        </c:manualLayout>
      </c:layout>
      <c:barChart>
        <c:barDir val="bar"/>
        <c:grouping val="percentStacked"/>
        <c:varyColors val="0"/>
        <c:ser>
          <c:idx val="3"/>
          <c:order val="0"/>
          <c:tx>
            <c:strRef>
              <c:f>'Figure 7'!$K$2</c:f>
              <c:strCache>
                <c:ptCount val="1"/>
                <c:pt idx="0">
                  <c:v>Coal</c:v>
                </c:pt>
              </c:strCache>
            </c:strRef>
          </c:tx>
          <c:spPr>
            <a:solidFill>
              <a:schemeClr val="tx1"/>
            </a:solidFill>
            <a:ln>
              <a:solidFill>
                <a:schemeClr val="tx1"/>
              </a:solidFill>
            </a:ln>
            <a:effectLst/>
          </c:spPr>
          <c:invertIfNegative val="0"/>
          <c:cat>
            <c:strRef>
              <c:f>'Figure 7'!$J$3:$J$46</c:f>
              <c:strCache>
                <c:ptCount val="44"/>
                <c:pt idx="0">
                  <c:v> Argentina </c:v>
                </c:pt>
                <c:pt idx="1">
                  <c:v> Austria </c:v>
                </c:pt>
                <c:pt idx="2">
                  <c:v> Bangladesh </c:v>
                </c:pt>
                <c:pt idx="3">
                  <c:v> Canada </c:v>
                </c:pt>
                <c:pt idx="4">
                  <c:v> Chile </c:v>
                </c:pt>
                <c:pt idx="5">
                  <c:v> Colombia </c:v>
                </c:pt>
                <c:pt idx="6">
                  <c:v> Costa Rica </c:v>
                </c:pt>
                <c:pt idx="7">
                  <c:v> Côte d'Ivoire </c:v>
                </c:pt>
                <c:pt idx="8">
                  <c:v> Cyprus </c:v>
                </c:pt>
                <c:pt idx="9">
                  <c:v> Denmark </c:v>
                </c:pt>
                <c:pt idx="10">
                  <c:v> DR </c:v>
                </c:pt>
                <c:pt idx="11">
                  <c:v> Ecuador </c:v>
                </c:pt>
                <c:pt idx="12">
                  <c:v> Ethiopia </c:v>
                </c:pt>
                <c:pt idx="13">
                  <c:v> Finland </c:v>
                </c:pt>
                <c:pt idx="14">
                  <c:v> France </c:v>
                </c:pt>
                <c:pt idx="15">
                  <c:v> Germany </c:v>
                </c:pt>
                <c:pt idx="16">
                  <c:v> Ghana </c:v>
                </c:pt>
                <c:pt idx="17">
                  <c:v> Greece </c:v>
                </c:pt>
                <c:pt idx="18">
                  <c:v> Guatemala </c:v>
                </c:pt>
                <c:pt idx="19">
                  <c:v> Iceland </c:v>
                </c:pt>
                <c:pt idx="20">
                  <c:v> Indonesia </c:v>
                </c:pt>
                <c:pt idx="21">
                  <c:v> Ireland </c:v>
                </c:pt>
                <c:pt idx="22">
                  <c:v> Italy </c:v>
                </c:pt>
                <c:pt idx="23">
                  <c:v> Jamaica </c:v>
                </c:pt>
                <c:pt idx="24">
                  <c:v> Kenya </c:v>
                </c:pt>
                <c:pt idx="25">
                  <c:v> Latvia </c:v>
                </c:pt>
                <c:pt idx="26">
                  <c:v> Lithuania </c:v>
                </c:pt>
                <c:pt idx="27">
                  <c:v> Luxembourg </c:v>
                </c:pt>
                <c:pt idx="28">
                  <c:v> Mexico </c:v>
                </c:pt>
                <c:pt idx="29">
                  <c:v> Netherlands </c:v>
                </c:pt>
                <c:pt idx="30">
                  <c:v> New Zealand </c:v>
                </c:pt>
                <c:pt idx="31">
                  <c:v> Nigeria </c:v>
                </c:pt>
                <c:pt idx="32">
                  <c:v> Norway </c:v>
                </c:pt>
                <c:pt idx="33">
                  <c:v> Panama </c:v>
                </c:pt>
                <c:pt idx="34">
                  <c:v> Paraguay </c:v>
                </c:pt>
                <c:pt idx="35">
                  <c:v> Philippines </c:v>
                </c:pt>
                <c:pt idx="36">
                  <c:v> Poland </c:v>
                </c:pt>
                <c:pt idx="37">
                  <c:v> Portugal </c:v>
                </c:pt>
                <c:pt idx="38">
                  <c:v> Spain </c:v>
                </c:pt>
                <c:pt idx="39">
                  <c:v> Sri Lanka </c:v>
                </c:pt>
                <c:pt idx="40">
                  <c:v> Sweden </c:v>
                </c:pt>
                <c:pt idx="41">
                  <c:v> Switzerland </c:v>
                </c:pt>
                <c:pt idx="42">
                  <c:v> United Kingdom </c:v>
                </c:pt>
                <c:pt idx="43">
                  <c:v> Uruguay </c:v>
                </c:pt>
              </c:strCache>
            </c:strRef>
          </c:cat>
          <c:val>
            <c:numRef>
              <c:f>'Figure 7'!$K$3:$K$46</c:f>
              <c:numCache>
                <c:formatCode>_(* #,##0.00_);_(* \(#,##0.00\);_(* "-"??_);_(@_)</c:formatCode>
                <c:ptCount val="44"/>
                <c:pt idx="0">
                  <c:v>3.7647647093804766</c:v>
                </c:pt>
                <c:pt idx="1">
                  <c:v>6.6536181360523123</c:v>
                </c:pt>
                <c:pt idx="2">
                  <c:v>9.4969350935816372</c:v>
                </c:pt>
                <c:pt idx="3">
                  <c:v>54.046952256085959</c:v>
                </c:pt>
                <c:pt idx="4">
                  <c:v>23.435164765764419</c:v>
                </c:pt>
                <c:pt idx="5">
                  <c:v>11.651310250622156</c:v>
                </c:pt>
                <c:pt idx="6">
                  <c:v>0.37357617203819654</c:v>
                </c:pt>
                <c:pt idx="7">
                  <c:v>0</c:v>
                </c:pt>
                <c:pt idx="8">
                  <c:v>1.0445240890829316E-2</c:v>
                </c:pt>
                <c:pt idx="9">
                  <c:v>3.5369034318461492</c:v>
                </c:pt>
                <c:pt idx="10">
                  <c:v>4.0218743577570208</c:v>
                </c:pt>
                <c:pt idx="11">
                  <c:v>0</c:v>
                </c:pt>
                <c:pt idx="12">
                  <c:v>1.7281538785070387</c:v>
                </c:pt>
                <c:pt idx="13">
                  <c:v>11.185780275979216</c:v>
                </c:pt>
                <c:pt idx="14">
                  <c:v>21.986871749203445</c:v>
                </c:pt>
                <c:pt idx="15">
                  <c:v>193.59146417126496</c:v>
                </c:pt>
                <c:pt idx="16">
                  <c:v>0</c:v>
                </c:pt>
                <c:pt idx="17">
                  <c:v>14.525531559929069</c:v>
                </c:pt>
                <c:pt idx="18">
                  <c:v>3.4224410110114603</c:v>
                </c:pt>
                <c:pt idx="19">
                  <c:v>0.35859971740445673</c:v>
                </c:pt>
                <c:pt idx="20">
                  <c:v>175.40222752199398</c:v>
                </c:pt>
                <c:pt idx="21">
                  <c:v>6.5236799440758828</c:v>
                </c:pt>
                <c:pt idx="22">
                  <c:v>25.395963821344896</c:v>
                </c:pt>
                <c:pt idx="23">
                  <c:v>0.16771444883532788</c:v>
                </c:pt>
                <c:pt idx="24">
                  <c:v>1.9632078860009452</c:v>
                </c:pt>
                <c:pt idx="25">
                  <c:v>0.1404755538939349</c:v>
                </c:pt>
                <c:pt idx="26">
                  <c:v>0.69104475124605758</c:v>
                </c:pt>
                <c:pt idx="27">
                  <c:v>0.1608524797799897</c:v>
                </c:pt>
                <c:pt idx="28">
                  <c:v>53.050098734632201</c:v>
                </c:pt>
                <c:pt idx="29">
                  <c:v>27.028604193287912</c:v>
                </c:pt>
                <c:pt idx="30">
                  <c:v>3.9448062427368704</c:v>
                </c:pt>
                <c:pt idx="31">
                  <c:v>9.6237126394961223E-2</c:v>
                </c:pt>
                <c:pt idx="32">
                  <c:v>2.2000140910036903</c:v>
                </c:pt>
                <c:pt idx="33">
                  <c:v>0.17360254605316544</c:v>
                </c:pt>
                <c:pt idx="34">
                  <c:v>5.1695731051160402E-3</c:v>
                </c:pt>
                <c:pt idx="35">
                  <c:v>75.921352627911077</c:v>
                </c:pt>
                <c:pt idx="36">
                  <c:v>158.97809160906678</c:v>
                </c:pt>
                <c:pt idx="37">
                  <c:v>9.4692130368853054</c:v>
                </c:pt>
                <c:pt idx="38">
                  <c:v>35.557467634792559</c:v>
                </c:pt>
                <c:pt idx="39">
                  <c:v>7.8420893487055006</c:v>
                </c:pt>
                <c:pt idx="40">
                  <c:v>4.9167213960102787</c:v>
                </c:pt>
                <c:pt idx="41">
                  <c:v>0.36569648489912143</c:v>
                </c:pt>
                <c:pt idx="42">
                  <c:v>27.263470138439395</c:v>
                </c:pt>
                <c:pt idx="43">
                  <c:v>0</c:v>
                </c:pt>
              </c:numCache>
            </c:numRef>
          </c:val>
          <c:extLst>
            <c:ext xmlns:c16="http://schemas.microsoft.com/office/drawing/2014/chart" uri="{C3380CC4-5D6E-409C-BE32-E72D297353CC}">
              <c16:uniqueId val="{00000000-9278-49F3-BF11-06A528E88927}"/>
            </c:ext>
          </c:extLst>
        </c:ser>
        <c:ser>
          <c:idx val="0"/>
          <c:order val="1"/>
          <c:tx>
            <c:strRef>
              <c:f>'Figure 7'!$L$2</c:f>
              <c:strCache>
                <c:ptCount val="1"/>
                <c:pt idx="0">
                  <c:v>Natural gas</c:v>
                </c:pt>
              </c:strCache>
            </c:strRef>
          </c:tx>
          <c:spPr>
            <a:solidFill>
              <a:srgbClr val="FFC000"/>
            </a:solidFill>
            <a:ln>
              <a:solidFill>
                <a:schemeClr val="tx1"/>
              </a:solidFill>
            </a:ln>
            <a:effectLst/>
          </c:spPr>
          <c:invertIfNegative val="0"/>
          <c:cat>
            <c:strRef>
              <c:f>'Figure 7'!$J$3:$J$46</c:f>
              <c:strCache>
                <c:ptCount val="44"/>
                <c:pt idx="0">
                  <c:v> Argentina </c:v>
                </c:pt>
                <c:pt idx="1">
                  <c:v> Austria </c:v>
                </c:pt>
                <c:pt idx="2">
                  <c:v> Bangladesh </c:v>
                </c:pt>
                <c:pt idx="3">
                  <c:v> Canada </c:v>
                </c:pt>
                <c:pt idx="4">
                  <c:v> Chile </c:v>
                </c:pt>
                <c:pt idx="5">
                  <c:v> Colombia </c:v>
                </c:pt>
                <c:pt idx="6">
                  <c:v> Costa Rica </c:v>
                </c:pt>
                <c:pt idx="7">
                  <c:v> Côte d'Ivoire </c:v>
                </c:pt>
                <c:pt idx="8">
                  <c:v> Cyprus </c:v>
                </c:pt>
                <c:pt idx="9">
                  <c:v> Denmark </c:v>
                </c:pt>
                <c:pt idx="10">
                  <c:v> DR </c:v>
                </c:pt>
                <c:pt idx="11">
                  <c:v> Ecuador </c:v>
                </c:pt>
                <c:pt idx="12">
                  <c:v> Ethiopia </c:v>
                </c:pt>
                <c:pt idx="13">
                  <c:v> Finland </c:v>
                </c:pt>
                <c:pt idx="14">
                  <c:v> France </c:v>
                </c:pt>
                <c:pt idx="15">
                  <c:v> Germany </c:v>
                </c:pt>
                <c:pt idx="16">
                  <c:v> Ghana </c:v>
                </c:pt>
                <c:pt idx="17">
                  <c:v> Greece </c:v>
                </c:pt>
                <c:pt idx="18">
                  <c:v> Guatemala </c:v>
                </c:pt>
                <c:pt idx="19">
                  <c:v> Iceland </c:v>
                </c:pt>
                <c:pt idx="20">
                  <c:v> Indonesia </c:v>
                </c:pt>
                <c:pt idx="21">
                  <c:v> Ireland </c:v>
                </c:pt>
                <c:pt idx="22">
                  <c:v> Italy </c:v>
                </c:pt>
                <c:pt idx="23">
                  <c:v> Jamaica </c:v>
                </c:pt>
                <c:pt idx="24">
                  <c:v> Kenya </c:v>
                </c:pt>
                <c:pt idx="25">
                  <c:v> Latvia </c:v>
                </c:pt>
                <c:pt idx="26">
                  <c:v> Lithuania </c:v>
                </c:pt>
                <c:pt idx="27">
                  <c:v> Luxembourg </c:v>
                </c:pt>
                <c:pt idx="28">
                  <c:v> Mexico </c:v>
                </c:pt>
                <c:pt idx="29">
                  <c:v> Netherlands </c:v>
                </c:pt>
                <c:pt idx="30">
                  <c:v> New Zealand </c:v>
                </c:pt>
                <c:pt idx="31">
                  <c:v> Nigeria </c:v>
                </c:pt>
                <c:pt idx="32">
                  <c:v> Norway </c:v>
                </c:pt>
                <c:pt idx="33">
                  <c:v> Panama </c:v>
                </c:pt>
                <c:pt idx="34">
                  <c:v> Paraguay </c:v>
                </c:pt>
                <c:pt idx="35">
                  <c:v> Philippines </c:v>
                </c:pt>
                <c:pt idx="36">
                  <c:v> Poland </c:v>
                </c:pt>
                <c:pt idx="37">
                  <c:v> Portugal </c:v>
                </c:pt>
                <c:pt idx="38">
                  <c:v> Spain </c:v>
                </c:pt>
                <c:pt idx="39">
                  <c:v> Sri Lanka </c:v>
                </c:pt>
                <c:pt idx="40">
                  <c:v> Sweden </c:v>
                </c:pt>
                <c:pt idx="41">
                  <c:v> Switzerland </c:v>
                </c:pt>
                <c:pt idx="42">
                  <c:v> United Kingdom </c:v>
                </c:pt>
                <c:pt idx="43">
                  <c:v> Uruguay </c:v>
                </c:pt>
              </c:strCache>
            </c:strRef>
          </c:cat>
          <c:val>
            <c:numRef>
              <c:f>'Figure 7'!$L$3:$L$46</c:f>
              <c:numCache>
                <c:formatCode>_(* #,##0.00_);_(* \(#,##0.00\);_(* "-"??_);_(@_)</c:formatCode>
                <c:ptCount val="44"/>
                <c:pt idx="0">
                  <c:v>85.432197966251209</c:v>
                </c:pt>
                <c:pt idx="1">
                  <c:v>15.472202810254549</c:v>
                </c:pt>
                <c:pt idx="2">
                  <c:v>87.660767255460897</c:v>
                </c:pt>
                <c:pt idx="3">
                  <c:v>179.34210802921456</c:v>
                </c:pt>
                <c:pt idx="4">
                  <c:v>8.9918701572672877</c:v>
                </c:pt>
                <c:pt idx="5">
                  <c:v>17.193104199219988</c:v>
                </c:pt>
                <c:pt idx="6">
                  <c:v>0</c:v>
                </c:pt>
                <c:pt idx="7">
                  <c:v>5.716564837963114</c:v>
                </c:pt>
                <c:pt idx="8">
                  <c:v>0</c:v>
                </c:pt>
                <c:pt idx="9">
                  <c:v>5.8045491692889666</c:v>
                </c:pt>
                <c:pt idx="10">
                  <c:v>2.5006544026960422</c:v>
                </c:pt>
                <c:pt idx="11">
                  <c:v>1.0143375285328622</c:v>
                </c:pt>
                <c:pt idx="12">
                  <c:v>0</c:v>
                </c:pt>
                <c:pt idx="13">
                  <c:v>3.1597548299637661</c:v>
                </c:pt>
                <c:pt idx="14">
                  <c:v>76.156258597902493</c:v>
                </c:pt>
                <c:pt idx="15">
                  <c:v>151.81009174534191</c:v>
                </c:pt>
                <c:pt idx="16">
                  <c:v>3.039300085485289</c:v>
                </c:pt>
                <c:pt idx="17">
                  <c:v>8.1332625007725259</c:v>
                </c:pt>
                <c:pt idx="18">
                  <c:v>0</c:v>
                </c:pt>
                <c:pt idx="19">
                  <c:v>0</c:v>
                </c:pt>
                <c:pt idx="20">
                  <c:v>101.05051919417843</c:v>
                </c:pt>
                <c:pt idx="21">
                  <c:v>10.878188115610742</c:v>
                </c:pt>
                <c:pt idx="22">
                  <c:v>114.32656003725184</c:v>
                </c:pt>
                <c:pt idx="23">
                  <c:v>0.15508088162860492</c:v>
                </c:pt>
                <c:pt idx="24">
                  <c:v>0</c:v>
                </c:pt>
                <c:pt idx="25">
                  <c:v>2.2173265552931851</c:v>
                </c:pt>
                <c:pt idx="26">
                  <c:v>2.1625379272741432</c:v>
                </c:pt>
                <c:pt idx="27">
                  <c:v>1.7966783600825578</c:v>
                </c:pt>
                <c:pt idx="28">
                  <c:v>139.80007337468749</c:v>
                </c:pt>
                <c:pt idx="29">
                  <c:v>63.896832237950399</c:v>
                </c:pt>
                <c:pt idx="30">
                  <c:v>7.4367680498293485</c:v>
                </c:pt>
                <c:pt idx="31">
                  <c:v>24.179688352211443</c:v>
                </c:pt>
                <c:pt idx="32">
                  <c:v>4.3335726868020927</c:v>
                </c:pt>
                <c:pt idx="33">
                  <c:v>0</c:v>
                </c:pt>
                <c:pt idx="34">
                  <c:v>0</c:v>
                </c:pt>
                <c:pt idx="35">
                  <c:v>11.708435918578827</c:v>
                </c:pt>
                <c:pt idx="36">
                  <c:v>35.987607504563762</c:v>
                </c:pt>
                <c:pt idx="37">
                  <c:v>10.791675712769594</c:v>
                </c:pt>
                <c:pt idx="38">
                  <c:v>55.59129636062724</c:v>
                </c:pt>
                <c:pt idx="39">
                  <c:v>0</c:v>
                </c:pt>
                <c:pt idx="40">
                  <c:v>1.4620954166840845</c:v>
                </c:pt>
                <c:pt idx="41">
                  <c:v>6.5181996555017783</c:v>
                </c:pt>
                <c:pt idx="42">
                  <c:v>140.59589268677865</c:v>
                </c:pt>
                <c:pt idx="43">
                  <c:v>0.13474073367744419</c:v>
                </c:pt>
              </c:numCache>
            </c:numRef>
          </c:val>
          <c:extLst>
            <c:ext xmlns:c16="http://schemas.microsoft.com/office/drawing/2014/chart" uri="{C3380CC4-5D6E-409C-BE32-E72D297353CC}">
              <c16:uniqueId val="{00000001-9278-49F3-BF11-06A528E88927}"/>
            </c:ext>
          </c:extLst>
        </c:ser>
        <c:ser>
          <c:idx val="2"/>
          <c:order val="2"/>
          <c:tx>
            <c:v>Oil &amp; oil products</c:v>
          </c:tx>
          <c:spPr>
            <a:solidFill>
              <a:srgbClr val="C00000"/>
            </a:solidFill>
            <a:ln>
              <a:solidFill>
                <a:schemeClr val="tx1"/>
              </a:solidFill>
            </a:ln>
            <a:effectLst/>
          </c:spPr>
          <c:invertIfNegative val="0"/>
          <c:cat>
            <c:strRef>
              <c:f>'Figure 7'!$J$3:$J$46</c:f>
              <c:strCache>
                <c:ptCount val="44"/>
                <c:pt idx="0">
                  <c:v> Argentina </c:v>
                </c:pt>
                <c:pt idx="1">
                  <c:v> Austria </c:v>
                </c:pt>
                <c:pt idx="2">
                  <c:v> Bangladesh </c:v>
                </c:pt>
                <c:pt idx="3">
                  <c:v> Canada </c:v>
                </c:pt>
                <c:pt idx="4">
                  <c:v> Chile </c:v>
                </c:pt>
                <c:pt idx="5">
                  <c:v> Colombia </c:v>
                </c:pt>
                <c:pt idx="6">
                  <c:v> Costa Rica </c:v>
                </c:pt>
                <c:pt idx="7">
                  <c:v> Côte d'Ivoire </c:v>
                </c:pt>
                <c:pt idx="8">
                  <c:v> Cyprus </c:v>
                </c:pt>
                <c:pt idx="9">
                  <c:v> Denmark </c:v>
                </c:pt>
                <c:pt idx="10">
                  <c:v> DR </c:v>
                </c:pt>
                <c:pt idx="11">
                  <c:v> Ecuador </c:v>
                </c:pt>
                <c:pt idx="12">
                  <c:v> Ethiopia </c:v>
                </c:pt>
                <c:pt idx="13">
                  <c:v> Finland </c:v>
                </c:pt>
                <c:pt idx="14">
                  <c:v> France </c:v>
                </c:pt>
                <c:pt idx="15">
                  <c:v> Germany </c:v>
                </c:pt>
                <c:pt idx="16">
                  <c:v> Ghana </c:v>
                </c:pt>
                <c:pt idx="17">
                  <c:v> Greece </c:v>
                </c:pt>
                <c:pt idx="18">
                  <c:v> Guatemala </c:v>
                </c:pt>
                <c:pt idx="19">
                  <c:v> Iceland </c:v>
                </c:pt>
                <c:pt idx="20">
                  <c:v> Indonesia </c:v>
                </c:pt>
                <c:pt idx="21">
                  <c:v> Ireland </c:v>
                </c:pt>
                <c:pt idx="22">
                  <c:v> Italy </c:v>
                </c:pt>
                <c:pt idx="23">
                  <c:v> Jamaica </c:v>
                </c:pt>
                <c:pt idx="24">
                  <c:v> Kenya </c:v>
                </c:pt>
                <c:pt idx="25">
                  <c:v> Latvia </c:v>
                </c:pt>
                <c:pt idx="26">
                  <c:v> Lithuania </c:v>
                </c:pt>
                <c:pt idx="27">
                  <c:v> Luxembourg </c:v>
                </c:pt>
                <c:pt idx="28">
                  <c:v> Mexico </c:v>
                </c:pt>
                <c:pt idx="29">
                  <c:v> Netherlands </c:v>
                </c:pt>
                <c:pt idx="30">
                  <c:v> New Zealand </c:v>
                </c:pt>
                <c:pt idx="31">
                  <c:v> Nigeria </c:v>
                </c:pt>
                <c:pt idx="32">
                  <c:v> Norway </c:v>
                </c:pt>
                <c:pt idx="33">
                  <c:v> Panama </c:v>
                </c:pt>
                <c:pt idx="34">
                  <c:v> Paraguay </c:v>
                </c:pt>
                <c:pt idx="35">
                  <c:v> Philippines </c:v>
                </c:pt>
                <c:pt idx="36">
                  <c:v> Poland </c:v>
                </c:pt>
                <c:pt idx="37">
                  <c:v> Portugal </c:v>
                </c:pt>
                <c:pt idx="38">
                  <c:v> Spain </c:v>
                </c:pt>
                <c:pt idx="39">
                  <c:v> Sri Lanka </c:v>
                </c:pt>
                <c:pt idx="40">
                  <c:v> Sweden </c:v>
                </c:pt>
                <c:pt idx="41">
                  <c:v> Switzerland </c:v>
                </c:pt>
                <c:pt idx="42">
                  <c:v> United Kingdom </c:v>
                </c:pt>
                <c:pt idx="43">
                  <c:v> Uruguay </c:v>
                </c:pt>
              </c:strCache>
            </c:strRef>
          </c:cat>
          <c:val>
            <c:numRef>
              <c:f>'Figure 7'!$M$3:$M$46</c:f>
              <c:numCache>
                <c:formatCode>_(* #,##0.00_);_(* \(#,##0.00\);_(* "-"??_);_(@_)</c:formatCode>
                <c:ptCount val="44"/>
                <c:pt idx="0">
                  <c:v>85.500567570277113</c:v>
                </c:pt>
                <c:pt idx="1">
                  <c:v>30.694339061715951</c:v>
                </c:pt>
                <c:pt idx="2">
                  <c:v>28.038084283786255</c:v>
                </c:pt>
                <c:pt idx="3">
                  <c:v>267.850055335702</c:v>
                </c:pt>
                <c:pt idx="4">
                  <c:v>50.458360367968531</c:v>
                </c:pt>
                <c:pt idx="5">
                  <c:v>46.808289388729172</c:v>
                </c:pt>
                <c:pt idx="6">
                  <c:v>7.9637964922233584</c:v>
                </c:pt>
                <c:pt idx="7">
                  <c:v>8.4420146321142049</c:v>
                </c:pt>
                <c:pt idx="8">
                  <c:v>6.4909766938738862</c:v>
                </c:pt>
                <c:pt idx="9">
                  <c:v>17.208452159878668</c:v>
                </c:pt>
                <c:pt idx="10">
                  <c:v>18.262222060941422</c:v>
                </c:pt>
                <c:pt idx="11">
                  <c:v>34.336155135834687</c:v>
                </c:pt>
                <c:pt idx="12">
                  <c:v>18.081539752828949</c:v>
                </c:pt>
                <c:pt idx="13">
                  <c:v>20.503723815535515</c:v>
                </c:pt>
                <c:pt idx="14">
                  <c:v>173.58726951780662</c:v>
                </c:pt>
                <c:pt idx="15">
                  <c:v>233.92296071657526</c:v>
                </c:pt>
                <c:pt idx="16">
                  <c:v>15.193694613139098</c:v>
                </c:pt>
                <c:pt idx="17">
                  <c:v>32.798880154647293</c:v>
                </c:pt>
                <c:pt idx="18">
                  <c:v>14.010592050464737</c:v>
                </c:pt>
                <c:pt idx="19">
                  <c:v>1.8995612965918796</c:v>
                </c:pt>
                <c:pt idx="20">
                  <c:v>302.78607339927311</c:v>
                </c:pt>
                <c:pt idx="21">
                  <c:v>22.149440899275348</c:v>
                </c:pt>
                <c:pt idx="22">
                  <c:v>124.87715305261951</c:v>
                </c:pt>
                <c:pt idx="23">
                  <c:v>6.5264055639704539</c:v>
                </c:pt>
                <c:pt idx="24">
                  <c:v>18.980793418122008</c:v>
                </c:pt>
                <c:pt idx="25">
                  <c:v>4.487642467261721</c:v>
                </c:pt>
                <c:pt idx="26">
                  <c:v>8.3330576121376989</c:v>
                </c:pt>
                <c:pt idx="27">
                  <c:v>7.233885473775385</c:v>
                </c:pt>
                <c:pt idx="28">
                  <c:v>250.8759438695246</c:v>
                </c:pt>
                <c:pt idx="29">
                  <c:v>48.977028712941511</c:v>
                </c:pt>
                <c:pt idx="30">
                  <c:v>21.669452264018762</c:v>
                </c:pt>
                <c:pt idx="31">
                  <c:v>60.86776899447235</c:v>
                </c:pt>
                <c:pt idx="32">
                  <c:v>17.845426831986412</c:v>
                </c:pt>
                <c:pt idx="33">
                  <c:v>11.232420133781027</c:v>
                </c:pt>
                <c:pt idx="34">
                  <c:v>8.8117359626585365</c:v>
                </c:pt>
                <c:pt idx="35">
                  <c:v>73.054119485805202</c:v>
                </c:pt>
                <c:pt idx="36">
                  <c:v>86.291757033406071</c:v>
                </c:pt>
                <c:pt idx="37">
                  <c:v>24.68178997900122</c:v>
                </c:pt>
                <c:pt idx="38">
                  <c:v>139.16368580192079</c:v>
                </c:pt>
                <c:pt idx="39">
                  <c:v>22.759519947036878</c:v>
                </c:pt>
                <c:pt idx="40">
                  <c:v>27.127746354659092</c:v>
                </c:pt>
                <c:pt idx="41">
                  <c:v>24.900625994921352</c:v>
                </c:pt>
                <c:pt idx="42">
                  <c:v>160.42163368482525</c:v>
                </c:pt>
                <c:pt idx="43">
                  <c:v>5.9868688923516862</c:v>
                </c:pt>
              </c:numCache>
            </c:numRef>
          </c:val>
          <c:extLst>
            <c:ext xmlns:c16="http://schemas.microsoft.com/office/drawing/2014/chart" uri="{C3380CC4-5D6E-409C-BE32-E72D297353CC}">
              <c16:uniqueId val="{00000002-9278-49F3-BF11-06A528E88927}"/>
            </c:ext>
          </c:extLst>
        </c:ser>
        <c:dLbls>
          <c:showLegendKey val="0"/>
          <c:showVal val="0"/>
          <c:showCatName val="0"/>
          <c:showSerName val="0"/>
          <c:showPercent val="0"/>
          <c:showBubbleSize val="0"/>
        </c:dLbls>
        <c:gapWidth val="150"/>
        <c:overlap val="100"/>
        <c:axId val="566213744"/>
        <c:axId val="125762016"/>
      </c:barChart>
      <c:catAx>
        <c:axId val="566213744"/>
        <c:scaling>
          <c:orientation val="maxMin"/>
        </c:scaling>
        <c:delete val="0"/>
        <c:axPos val="l"/>
        <c:numFmt formatCode="0%"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25762016"/>
        <c:crosses val="autoZero"/>
        <c:auto val="1"/>
        <c:lblAlgn val="ctr"/>
        <c:lblOffset val="100"/>
        <c:tickLblSkip val="1"/>
        <c:noMultiLvlLbl val="0"/>
      </c:catAx>
      <c:valAx>
        <c:axId val="125762016"/>
        <c:scaling>
          <c:orientation val="minMax"/>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 CO2 emissions by fossil fuel, 2030 baseline</a:t>
                </a:r>
              </a:p>
            </c:rich>
          </c:tx>
          <c:layout>
            <c:manualLayout>
              <c:xMode val="edge"/>
              <c:yMode val="edge"/>
              <c:x val="0.15699683425335442"/>
              <c:y val="0.90049852318946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66213744"/>
        <c:crosses val="autoZero"/>
        <c:crossBetween val="between"/>
      </c:valAx>
      <c:spPr>
        <a:noFill/>
        <a:ln>
          <a:solidFill>
            <a:schemeClr val="bg1">
              <a:lumMod val="75000"/>
            </a:schemeClr>
          </a:solidFill>
        </a:ln>
        <a:effectLst/>
      </c:spPr>
    </c:plotArea>
    <c:legend>
      <c:legendPos val="b"/>
      <c:layout>
        <c:manualLayout>
          <c:xMode val="edge"/>
          <c:yMode val="edge"/>
          <c:x val="1.9808482053529742E-2"/>
          <c:y val="0.95624258399006834"/>
          <c:w val="0.93208716448628404"/>
          <c:h val="4.0564166597108306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6557331620338475"/>
          <c:y val="5.5178517592395546E-2"/>
          <c:w val="0.79178568374905756"/>
          <c:h val="0.89537445319335074"/>
        </c:manualLayout>
      </c:layout>
      <c:barChart>
        <c:barDir val="bar"/>
        <c:grouping val="stacked"/>
        <c:varyColors val="0"/>
        <c:ser>
          <c:idx val="2"/>
          <c:order val="0"/>
          <c:tx>
            <c:strRef>
              <c:f>'Figure 8'!$K$2</c:f>
              <c:strCache>
                <c:ptCount val="1"/>
                <c:pt idx="0">
                  <c:v>Revenues from $50 carbon tax in 2021</c:v>
                </c:pt>
              </c:strCache>
            </c:strRef>
          </c:tx>
          <c:spPr>
            <a:solidFill>
              <a:srgbClr val="0070C0"/>
            </a:solidFill>
            <a:ln>
              <a:solidFill>
                <a:schemeClr val="tx1"/>
              </a:solidFill>
            </a:ln>
            <a:effectLst/>
          </c:spPr>
          <c:invertIfNegative val="0"/>
          <c:cat>
            <c:strRef>
              <c:f>'Figure 8'!$J$3:$J$46</c:f>
              <c:strCache>
                <c:ptCount val="44"/>
                <c:pt idx="0">
                  <c:v>Argentina</c:v>
                </c:pt>
                <c:pt idx="1">
                  <c:v>Austria</c:v>
                </c:pt>
                <c:pt idx="2">
                  <c:v>Bangladesh</c:v>
                </c:pt>
                <c:pt idx="3">
                  <c:v>Canada</c:v>
                </c:pt>
                <c:pt idx="4">
                  <c:v>Chile</c:v>
                </c:pt>
                <c:pt idx="5">
                  <c:v>Colombia</c:v>
                </c:pt>
                <c:pt idx="6">
                  <c:v>Costa Rica</c:v>
                </c:pt>
                <c:pt idx="7">
                  <c:v>Côte d'Ivoire</c:v>
                </c:pt>
                <c:pt idx="8">
                  <c:v>Cyprus</c:v>
                </c:pt>
                <c:pt idx="9">
                  <c:v>Denmark</c:v>
                </c:pt>
                <c:pt idx="10">
                  <c:v>DR</c:v>
                </c:pt>
                <c:pt idx="11">
                  <c:v>Ecuador</c:v>
                </c:pt>
                <c:pt idx="12">
                  <c:v>Ethiopia</c:v>
                </c:pt>
                <c:pt idx="13">
                  <c:v>Finland</c:v>
                </c:pt>
                <c:pt idx="14">
                  <c:v>France</c:v>
                </c:pt>
                <c:pt idx="15">
                  <c:v>Germany</c:v>
                </c:pt>
                <c:pt idx="16">
                  <c:v>Ghana</c:v>
                </c:pt>
                <c:pt idx="17">
                  <c:v>Greece</c:v>
                </c:pt>
                <c:pt idx="18">
                  <c:v>Guatemala</c:v>
                </c:pt>
                <c:pt idx="19">
                  <c:v>Iceland</c:v>
                </c:pt>
                <c:pt idx="20">
                  <c:v>Indonesia</c:v>
                </c:pt>
                <c:pt idx="21">
                  <c:v>Ireland</c:v>
                </c:pt>
                <c:pt idx="22">
                  <c:v>Italy</c:v>
                </c:pt>
                <c:pt idx="23">
                  <c:v>Jamaica</c:v>
                </c:pt>
                <c:pt idx="24">
                  <c:v>Kenya</c:v>
                </c:pt>
                <c:pt idx="25">
                  <c:v>Latvia</c:v>
                </c:pt>
                <c:pt idx="26">
                  <c:v>Lithuania</c:v>
                </c:pt>
                <c:pt idx="27">
                  <c:v>Luxembourg</c:v>
                </c:pt>
                <c:pt idx="28">
                  <c:v>Mexico</c:v>
                </c:pt>
                <c:pt idx="29">
                  <c:v>Netherlands</c:v>
                </c:pt>
                <c:pt idx="30">
                  <c:v>New Zealand</c:v>
                </c:pt>
                <c:pt idx="31">
                  <c:v>Nigeria</c:v>
                </c:pt>
                <c:pt idx="32">
                  <c:v>Norway</c:v>
                </c:pt>
                <c:pt idx="33">
                  <c:v>Panama</c:v>
                </c:pt>
                <c:pt idx="34">
                  <c:v>Paraguay</c:v>
                </c:pt>
                <c:pt idx="35">
                  <c:v>Philippines</c:v>
                </c:pt>
                <c:pt idx="36">
                  <c:v>Poland</c:v>
                </c:pt>
                <c:pt idx="37">
                  <c:v>Portugal</c:v>
                </c:pt>
                <c:pt idx="38">
                  <c:v>Spain</c:v>
                </c:pt>
                <c:pt idx="39">
                  <c:v>Sri Lanka</c:v>
                </c:pt>
                <c:pt idx="40">
                  <c:v>Sweden</c:v>
                </c:pt>
                <c:pt idx="41">
                  <c:v>Switzerland</c:v>
                </c:pt>
                <c:pt idx="42">
                  <c:v>United Kingdom</c:v>
                </c:pt>
                <c:pt idx="43">
                  <c:v>Uruguay</c:v>
                </c:pt>
              </c:strCache>
            </c:strRef>
          </c:cat>
          <c:val>
            <c:numRef>
              <c:f>'Figure 8'!$K$3:$K$46</c:f>
              <c:numCache>
                <c:formatCode>_(* #,##0.00_);_(* \(#,##0.00\);_(* "-"??_);_(@_)</c:formatCode>
                <c:ptCount val="44"/>
                <c:pt idx="0">
                  <c:v>1.1764146715633061</c:v>
                </c:pt>
                <c:pt idx="1">
                  <c:v>0.45423692509657487</c:v>
                </c:pt>
                <c:pt idx="2">
                  <c:v>0.89274232510333118</c:v>
                </c:pt>
                <c:pt idx="3">
                  <c:v>0.98959411896937932</c:v>
                </c:pt>
                <c:pt idx="4">
                  <c:v>1.0112714406059422</c:v>
                </c:pt>
                <c:pt idx="5">
                  <c:v>0.82105167221150521</c:v>
                </c:pt>
                <c:pt idx="6">
                  <c:v>0.40817634023870686</c:v>
                </c:pt>
                <c:pt idx="7">
                  <c:v>0.60038401846863709</c:v>
                </c:pt>
                <c:pt idx="8">
                  <c:v>1.018908575909458</c:v>
                </c:pt>
                <c:pt idx="9">
                  <c:v>0.27155835182077437</c:v>
                </c:pt>
                <c:pt idx="10">
                  <c:v>1.0046461548437973</c:v>
                </c:pt>
                <c:pt idx="11">
                  <c:v>1.8358511127661048</c:v>
                </c:pt>
                <c:pt idx="12">
                  <c:v>0.45682163981486157</c:v>
                </c:pt>
                <c:pt idx="13">
                  <c:v>0.46539438709592895</c:v>
                </c:pt>
                <c:pt idx="14">
                  <c:v>0.38251416586657128</c:v>
                </c:pt>
                <c:pt idx="15">
                  <c:v>0.57167296231447207</c:v>
                </c:pt>
                <c:pt idx="16">
                  <c:v>0.77900361560139231</c:v>
                </c:pt>
                <c:pt idx="17">
                  <c:v>1.0420748949769947</c:v>
                </c:pt>
                <c:pt idx="18">
                  <c:v>0.76952449256269595</c:v>
                </c:pt>
                <c:pt idx="19">
                  <c:v>0.18375362121281613</c:v>
                </c:pt>
                <c:pt idx="20">
                  <c:v>2.1137140090338953</c:v>
                </c:pt>
                <c:pt idx="21">
                  <c:v>0.33888634093553754</c:v>
                </c:pt>
                <c:pt idx="22">
                  <c:v>0.54831754957499246</c:v>
                </c:pt>
                <c:pt idx="23">
                  <c:v>1.6595755587692995</c:v>
                </c:pt>
                <c:pt idx="24">
                  <c:v>0.53786729381347276</c:v>
                </c:pt>
                <c:pt idx="25">
                  <c:v>0.66551265269876725</c:v>
                </c:pt>
                <c:pt idx="26">
                  <c:v>0.7123997482185076</c:v>
                </c:pt>
                <c:pt idx="27">
                  <c:v>0.41871913282547257</c:v>
                </c:pt>
                <c:pt idx="28">
                  <c:v>1.2206331516272972</c:v>
                </c:pt>
                <c:pt idx="29">
                  <c:v>0.592956706995309</c:v>
                </c:pt>
                <c:pt idx="30">
                  <c:v>0.5166519378056037</c:v>
                </c:pt>
                <c:pt idx="31">
                  <c:v>0.69877417733920644</c:v>
                </c:pt>
                <c:pt idx="32">
                  <c:v>0.21038724308408796</c:v>
                </c:pt>
                <c:pt idx="33">
                  <c:v>0.47249725736769088</c:v>
                </c:pt>
                <c:pt idx="34">
                  <c:v>0.71048753285665234</c:v>
                </c:pt>
                <c:pt idx="35">
                  <c:v>1.1403311500711482</c:v>
                </c:pt>
                <c:pt idx="36">
                  <c:v>1.5038665438027907</c:v>
                </c:pt>
                <c:pt idx="37">
                  <c:v>0.73145311569907601</c:v>
                </c:pt>
                <c:pt idx="38">
                  <c:v>0.62767999154842269</c:v>
                </c:pt>
                <c:pt idx="39">
                  <c:v>0.98835414610140515</c:v>
                </c:pt>
                <c:pt idx="40">
                  <c:v>0.21346625723843865</c:v>
                </c:pt>
                <c:pt idx="41">
                  <c:v>0.15145785407791565</c:v>
                </c:pt>
                <c:pt idx="42">
                  <c:v>0.40696188636131292</c:v>
                </c:pt>
                <c:pt idx="43">
                  <c:v>0.3345887368862861</c:v>
                </c:pt>
              </c:numCache>
            </c:numRef>
          </c:val>
          <c:extLst>
            <c:ext xmlns:c16="http://schemas.microsoft.com/office/drawing/2014/chart" uri="{C3380CC4-5D6E-409C-BE32-E72D297353CC}">
              <c16:uniqueId val="{00000000-BCA2-465D-8E20-3D26ACA84613}"/>
            </c:ext>
          </c:extLst>
        </c:ser>
        <c:ser>
          <c:idx val="3"/>
          <c:order val="1"/>
          <c:tx>
            <c:v>Additional efficient tax</c:v>
          </c:tx>
          <c:spPr>
            <a:solidFill>
              <a:schemeClr val="accent2"/>
            </a:solidFill>
            <a:ln>
              <a:solidFill>
                <a:schemeClr val="tx1"/>
              </a:solidFill>
            </a:ln>
            <a:effectLst/>
          </c:spPr>
          <c:invertIfNegative val="0"/>
          <c:cat>
            <c:strRef>
              <c:f>'Figure 8'!$J$3:$J$46</c:f>
              <c:strCache>
                <c:ptCount val="44"/>
                <c:pt idx="0">
                  <c:v>Argentina</c:v>
                </c:pt>
                <c:pt idx="1">
                  <c:v>Austria</c:v>
                </c:pt>
                <c:pt idx="2">
                  <c:v>Bangladesh</c:v>
                </c:pt>
                <c:pt idx="3">
                  <c:v>Canada</c:v>
                </c:pt>
                <c:pt idx="4">
                  <c:v>Chile</c:v>
                </c:pt>
                <c:pt idx="5">
                  <c:v>Colombia</c:v>
                </c:pt>
                <c:pt idx="6">
                  <c:v>Costa Rica</c:v>
                </c:pt>
                <c:pt idx="7">
                  <c:v>Côte d'Ivoire</c:v>
                </c:pt>
                <c:pt idx="8">
                  <c:v>Cyprus</c:v>
                </c:pt>
                <c:pt idx="9">
                  <c:v>Denmark</c:v>
                </c:pt>
                <c:pt idx="10">
                  <c:v>DR</c:v>
                </c:pt>
                <c:pt idx="11">
                  <c:v>Ecuador</c:v>
                </c:pt>
                <c:pt idx="12">
                  <c:v>Ethiopia</c:v>
                </c:pt>
                <c:pt idx="13">
                  <c:v>Finland</c:v>
                </c:pt>
                <c:pt idx="14">
                  <c:v>France</c:v>
                </c:pt>
                <c:pt idx="15">
                  <c:v>Germany</c:v>
                </c:pt>
                <c:pt idx="16">
                  <c:v>Ghana</c:v>
                </c:pt>
                <c:pt idx="17">
                  <c:v>Greece</c:v>
                </c:pt>
                <c:pt idx="18">
                  <c:v>Guatemala</c:v>
                </c:pt>
                <c:pt idx="19">
                  <c:v>Iceland</c:v>
                </c:pt>
                <c:pt idx="20">
                  <c:v>Indonesia</c:v>
                </c:pt>
                <c:pt idx="21">
                  <c:v>Ireland</c:v>
                </c:pt>
                <c:pt idx="22">
                  <c:v>Italy</c:v>
                </c:pt>
                <c:pt idx="23">
                  <c:v>Jamaica</c:v>
                </c:pt>
                <c:pt idx="24">
                  <c:v>Kenya</c:v>
                </c:pt>
                <c:pt idx="25">
                  <c:v>Latvia</c:v>
                </c:pt>
                <c:pt idx="26">
                  <c:v>Lithuania</c:v>
                </c:pt>
                <c:pt idx="27">
                  <c:v>Luxembourg</c:v>
                </c:pt>
                <c:pt idx="28">
                  <c:v>Mexico</c:v>
                </c:pt>
                <c:pt idx="29">
                  <c:v>Netherlands</c:v>
                </c:pt>
                <c:pt idx="30">
                  <c:v>New Zealand</c:v>
                </c:pt>
                <c:pt idx="31">
                  <c:v>Nigeria</c:v>
                </c:pt>
                <c:pt idx="32">
                  <c:v>Norway</c:v>
                </c:pt>
                <c:pt idx="33">
                  <c:v>Panama</c:v>
                </c:pt>
                <c:pt idx="34">
                  <c:v>Paraguay</c:v>
                </c:pt>
                <c:pt idx="35">
                  <c:v>Philippines</c:v>
                </c:pt>
                <c:pt idx="36">
                  <c:v>Poland</c:v>
                </c:pt>
                <c:pt idx="37">
                  <c:v>Portugal</c:v>
                </c:pt>
                <c:pt idx="38">
                  <c:v>Spain</c:v>
                </c:pt>
                <c:pt idx="39">
                  <c:v>Sri Lanka</c:v>
                </c:pt>
                <c:pt idx="40">
                  <c:v>Sweden</c:v>
                </c:pt>
                <c:pt idx="41">
                  <c:v>Switzerland</c:v>
                </c:pt>
                <c:pt idx="42">
                  <c:v>United Kingdom</c:v>
                </c:pt>
                <c:pt idx="43">
                  <c:v>Uruguay</c:v>
                </c:pt>
              </c:strCache>
            </c:strRef>
          </c:cat>
          <c:val>
            <c:numRef>
              <c:f>'Figure 8'!$L$3:$L$46</c:f>
              <c:numCache>
                <c:formatCode>_(* #,##0.00_);_(* \(#,##0.00\);_(* "-"??_);_(@_)</c:formatCode>
                <c:ptCount val="44"/>
                <c:pt idx="0">
                  <c:v>1.3922205020971625</c:v>
                </c:pt>
                <c:pt idx="1">
                  <c:v>0.56600216138935699</c:v>
                </c:pt>
                <c:pt idx="2">
                  <c:v>0.20408759177098312</c:v>
                </c:pt>
                <c:pt idx="3">
                  <c:v>0.79248210029380917</c:v>
                </c:pt>
                <c:pt idx="4">
                  <c:v>2.0905345473467118</c:v>
                </c:pt>
                <c:pt idx="5">
                  <c:v>2.5464663418551998</c:v>
                </c:pt>
                <c:pt idx="6">
                  <c:v>0.95645190297357319</c:v>
                </c:pt>
                <c:pt idx="7">
                  <c:v>0.12629836070804057</c:v>
                </c:pt>
                <c:pt idx="8">
                  <c:v>-0.36297809596899433</c:v>
                </c:pt>
                <c:pt idx="9">
                  <c:v>0.94453317821832472</c:v>
                </c:pt>
                <c:pt idx="10">
                  <c:v>1.425943865082502</c:v>
                </c:pt>
                <c:pt idx="11">
                  <c:v>4.1437989059339406</c:v>
                </c:pt>
                <c:pt idx="12">
                  <c:v>0.77984611956184191</c:v>
                </c:pt>
                <c:pt idx="13">
                  <c:v>0.21958942933286207</c:v>
                </c:pt>
                <c:pt idx="14">
                  <c:v>0.55278249687570458</c:v>
                </c:pt>
                <c:pt idx="15">
                  <c:v>0.17753322031281082</c:v>
                </c:pt>
                <c:pt idx="16">
                  <c:v>0.14463861292146718</c:v>
                </c:pt>
                <c:pt idx="17">
                  <c:v>-0.18526101255417937</c:v>
                </c:pt>
                <c:pt idx="18">
                  <c:v>2.1995135960438952</c:v>
                </c:pt>
                <c:pt idx="19">
                  <c:v>-0.12770607506735915</c:v>
                </c:pt>
                <c:pt idx="20">
                  <c:v>2.5126797255098223</c:v>
                </c:pt>
                <c:pt idx="21">
                  <c:v>0.1563927908997198</c:v>
                </c:pt>
                <c:pt idx="22">
                  <c:v>-2.0564458330066815E-3</c:v>
                </c:pt>
                <c:pt idx="23">
                  <c:v>0.85423037535634538</c:v>
                </c:pt>
                <c:pt idx="24">
                  <c:v>0.61291834130891543</c:v>
                </c:pt>
                <c:pt idx="25">
                  <c:v>1.5005553027960121</c:v>
                </c:pt>
                <c:pt idx="26">
                  <c:v>2.3097645180986324</c:v>
                </c:pt>
                <c:pt idx="27">
                  <c:v>1.6823784029730633</c:v>
                </c:pt>
                <c:pt idx="28">
                  <c:v>0.80752120981882758</c:v>
                </c:pt>
                <c:pt idx="29">
                  <c:v>0.2241648574466375</c:v>
                </c:pt>
                <c:pt idx="30">
                  <c:v>0.44479469184142983</c:v>
                </c:pt>
                <c:pt idx="31">
                  <c:v>0.79317366301920633</c:v>
                </c:pt>
                <c:pt idx="32">
                  <c:v>0.52063935586402932</c:v>
                </c:pt>
                <c:pt idx="33">
                  <c:v>1.2440219720806522</c:v>
                </c:pt>
                <c:pt idx="34">
                  <c:v>1.5082921399525735</c:v>
                </c:pt>
                <c:pt idx="35">
                  <c:v>0.34366781519130196</c:v>
                </c:pt>
                <c:pt idx="36">
                  <c:v>0.86000781105140467</c:v>
                </c:pt>
                <c:pt idx="37">
                  <c:v>0.37665174303329585</c:v>
                </c:pt>
                <c:pt idx="38">
                  <c:v>1.0071830918511524</c:v>
                </c:pt>
                <c:pt idx="39">
                  <c:v>1.8258141504114211</c:v>
                </c:pt>
                <c:pt idx="40">
                  <c:v>0.45918154852278575</c:v>
                </c:pt>
                <c:pt idx="41">
                  <c:v>-4.4713259130659044E-2</c:v>
                </c:pt>
                <c:pt idx="42">
                  <c:v>0.18138423414533267</c:v>
                </c:pt>
                <c:pt idx="43">
                  <c:v>0.44215311314463768</c:v>
                </c:pt>
              </c:numCache>
            </c:numRef>
          </c:val>
          <c:extLst>
            <c:ext xmlns:c16="http://schemas.microsoft.com/office/drawing/2014/chart" uri="{C3380CC4-5D6E-409C-BE32-E72D297353CC}">
              <c16:uniqueId val="{00000001-BCA2-465D-8E20-3D26ACA84613}"/>
            </c:ext>
          </c:extLst>
        </c:ser>
        <c:dLbls>
          <c:showLegendKey val="0"/>
          <c:showVal val="0"/>
          <c:showCatName val="0"/>
          <c:showSerName val="0"/>
          <c:showPercent val="0"/>
          <c:showBubbleSize val="0"/>
        </c:dLbls>
        <c:gapWidth val="150"/>
        <c:overlap val="100"/>
        <c:axId val="566213744"/>
        <c:axId val="125762016"/>
      </c:barChart>
      <c:catAx>
        <c:axId val="566213744"/>
        <c:scaling>
          <c:orientation val="maxMin"/>
        </c:scaling>
        <c:delete val="0"/>
        <c:axPos val="l"/>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crossAx val="125762016"/>
        <c:crosses val="autoZero"/>
        <c:auto val="1"/>
        <c:lblAlgn val="ctr"/>
        <c:lblOffset val="100"/>
        <c:tickLblSkip val="1"/>
        <c:noMultiLvlLbl val="0"/>
      </c:catAx>
      <c:valAx>
        <c:axId val="125762016"/>
        <c:scaling>
          <c:orientation val="minMax"/>
          <c:max val="5"/>
          <c:min val="0"/>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sz="900">
                    <a:solidFill>
                      <a:schemeClr val="tx1"/>
                    </a:solidFill>
                  </a:rPr>
                  <a:t>Potential revenues in 2030 (% GDP)</a:t>
                </a:r>
              </a:p>
            </c:rich>
          </c:tx>
          <c:layout>
            <c:manualLayout>
              <c:xMode val="edge"/>
              <c:yMode val="edge"/>
              <c:x val="0.21071315501904669"/>
              <c:y val="0.957939632545931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66213744"/>
        <c:crosses val="autoZero"/>
        <c:crossBetween val="between"/>
      </c:valAx>
      <c:spPr>
        <a:noFill/>
        <a:ln>
          <a:solidFill>
            <a:schemeClr val="bg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4"/>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chart>
    <c:title>
      <c:tx>
        <c:rich>
          <a:bodyPr/>
          <a:lstStyle/>
          <a:p>
            <a:pPr>
              <a:defRPr/>
            </a:pPr>
            <a:r>
              <a:rPr lang="en-US" sz="900"/>
              <a:t>(a) </a:t>
            </a:r>
            <a:r>
              <a:rPr lang="pl-PL" sz="900"/>
              <a:t>Coal</a:t>
            </a:r>
            <a:r>
              <a:rPr lang="en-US" sz="900"/>
              <a:t> (power generation)</a:t>
            </a:r>
            <a:r>
              <a:rPr lang="en-US" sz="900" baseline="0"/>
              <a:t> </a:t>
            </a:r>
            <a:r>
              <a:rPr lang="en-US" sz="900"/>
              <a:t>$/</a:t>
            </a:r>
            <a:r>
              <a:rPr lang="pl-PL" sz="900"/>
              <a:t>GJ</a:t>
            </a:r>
            <a:endParaRPr lang="en-US" sz="900"/>
          </a:p>
        </c:rich>
      </c:tx>
      <c:layout>
        <c:manualLayout>
          <c:xMode val="edge"/>
          <c:yMode val="edge"/>
          <c:x val="0.34641138607674044"/>
          <c:y val="6.2620826520611702E-3"/>
        </c:manualLayout>
      </c:layout>
      <c:overlay val="0"/>
    </c:title>
    <c:autoTitleDeleted val="0"/>
    <c:plotArea>
      <c:layout>
        <c:manualLayout>
          <c:layoutTarget val="inner"/>
          <c:xMode val="edge"/>
          <c:yMode val="edge"/>
          <c:x val="0.20440302721468198"/>
          <c:y val="0.12107059133278462"/>
          <c:w val="0.78450486392244345"/>
          <c:h val="0.86344196831389253"/>
        </c:manualLayout>
      </c:layout>
      <c:barChart>
        <c:barDir val="bar"/>
        <c:grouping val="stacked"/>
        <c:varyColors val="0"/>
        <c:ser>
          <c:idx val="1"/>
          <c:order val="0"/>
          <c:tx>
            <c:strRef>
              <c:f>'Figure A2(a)'!$M$3</c:f>
              <c:strCache>
                <c:ptCount val="1"/>
                <c:pt idx="0">
                  <c:v>Supply cost</c:v>
                </c:pt>
              </c:strCache>
            </c:strRef>
          </c:tx>
          <c:spPr>
            <a:solidFill>
              <a:schemeClr val="accent6">
                <a:lumMod val="50000"/>
              </a:schemeClr>
            </a:solidFill>
            <a:ln>
              <a:solidFill>
                <a:sysClr val="windowText" lastClr="000000"/>
              </a:solidFill>
            </a:ln>
          </c:spPr>
          <c:invertIfNegative val="0"/>
          <c:cat>
            <c:strRef>
              <c:f>'Figure A2(a)'!$L$4:$L$41</c:f>
              <c:strCache>
                <c:ptCount val="38"/>
                <c:pt idx="0">
                  <c:v>Argentina</c:v>
                </c:pt>
                <c:pt idx="1">
                  <c:v>Austria</c:v>
                </c:pt>
                <c:pt idx="2">
                  <c:v>Bangladesh</c:v>
                </c:pt>
                <c:pt idx="3">
                  <c:v>Canada</c:v>
                </c:pt>
                <c:pt idx="4">
                  <c:v>Chile</c:v>
                </c:pt>
                <c:pt idx="5">
                  <c:v>Colombia</c:v>
                </c:pt>
                <c:pt idx="6">
                  <c:v>Costa Rica</c:v>
                </c:pt>
                <c:pt idx="7">
                  <c:v>Cyprus</c:v>
                </c:pt>
                <c:pt idx="8">
                  <c:v>Denmark</c:v>
                </c:pt>
                <c:pt idx="9">
                  <c:v>Dominican Republic</c:v>
                </c:pt>
                <c:pt idx="10">
                  <c:v>Finland</c:v>
                </c:pt>
                <c:pt idx="11">
                  <c:v>France</c:v>
                </c:pt>
                <c:pt idx="12">
                  <c:v>Germany</c:v>
                </c:pt>
                <c:pt idx="13">
                  <c:v>Greece</c:v>
                </c:pt>
                <c:pt idx="14">
                  <c:v>Guatemala</c:v>
                </c:pt>
                <c:pt idx="15">
                  <c:v>Iceland</c:v>
                </c:pt>
                <c:pt idx="16">
                  <c:v>Indonesia</c:v>
                </c:pt>
                <c:pt idx="17">
                  <c:v>Ireland</c:v>
                </c:pt>
                <c:pt idx="18">
                  <c:v>Italy</c:v>
                </c:pt>
                <c:pt idx="19">
                  <c:v>Jamaica</c:v>
                </c:pt>
                <c:pt idx="20">
                  <c:v>Kenya</c:v>
                </c:pt>
                <c:pt idx="21">
                  <c:v>Latvia</c:v>
                </c:pt>
                <c:pt idx="22">
                  <c:v>Lithuania</c:v>
                </c:pt>
                <c:pt idx="23">
                  <c:v>Luxembourg</c:v>
                </c:pt>
                <c:pt idx="24">
                  <c:v>Mexico</c:v>
                </c:pt>
                <c:pt idx="25">
                  <c:v>Netherlands</c:v>
                </c:pt>
                <c:pt idx="26">
                  <c:v>New Zealand</c:v>
                </c:pt>
                <c:pt idx="27">
                  <c:v>Nigeria</c:v>
                </c:pt>
                <c:pt idx="28">
                  <c:v>Norway</c:v>
                </c:pt>
                <c:pt idx="29">
                  <c:v>Philippines</c:v>
                </c:pt>
                <c:pt idx="30">
                  <c:v>Poland</c:v>
                </c:pt>
                <c:pt idx="31">
                  <c:v>Portugal</c:v>
                </c:pt>
                <c:pt idx="32">
                  <c:v>Spain</c:v>
                </c:pt>
                <c:pt idx="33">
                  <c:v>Sri Lanka</c:v>
                </c:pt>
                <c:pt idx="34">
                  <c:v>Sweden</c:v>
                </c:pt>
                <c:pt idx="35">
                  <c:v>Switzerland</c:v>
                </c:pt>
                <c:pt idx="36">
                  <c:v>United Kingdom</c:v>
                </c:pt>
                <c:pt idx="37">
                  <c:v>Uruguay</c:v>
                </c:pt>
              </c:strCache>
            </c:strRef>
          </c:cat>
          <c:val>
            <c:numRef>
              <c:f>'Figure A2(a)'!$M$4:$M$41</c:f>
              <c:numCache>
                <c:formatCode>0.0</c:formatCode>
                <c:ptCount val="38"/>
                <c:pt idx="0">
                  <c:v>2.5120015144348145</c:v>
                </c:pt>
                <c:pt idx="1">
                  <c:v>3.1509950160980225</c:v>
                </c:pt>
                <c:pt idx="2">
                  <c:v>5.1735520362854004</c:v>
                </c:pt>
                <c:pt idx="3">
                  <c:v>5.1376581192016602</c:v>
                </c:pt>
                <c:pt idx="4">
                  <c:v>3.2774121761322021</c:v>
                </c:pt>
                <c:pt idx="5">
                  <c:v>2.9529457092285156</c:v>
                </c:pt>
                <c:pt idx="6">
                  <c:v>2.2171189785003662</c:v>
                </c:pt>
                <c:pt idx="7">
                  <c:v>19.78032112121582</c:v>
                </c:pt>
                <c:pt idx="8">
                  <c:v>3.0182290077209473</c:v>
                </c:pt>
                <c:pt idx="9">
                  <c:v>2.5230135917663574</c:v>
                </c:pt>
                <c:pt idx="10">
                  <c:v>2.8954203128814697</c:v>
                </c:pt>
                <c:pt idx="11">
                  <c:v>3.0852320194244385</c:v>
                </c:pt>
                <c:pt idx="12">
                  <c:v>7.0791034698486328</c:v>
                </c:pt>
                <c:pt idx="13">
                  <c:v>19.78032112121582</c:v>
                </c:pt>
                <c:pt idx="14">
                  <c:v>3.3604352474212646</c:v>
                </c:pt>
                <c:pt idx="15">
                  <c:v>3.711864709854126</c:v>
                </c:pt>
                <c:pt idx="16">
                  <c:v>4.3594188690185547</c:v>
                </c:pt>
                <c:pt idx="17">
                  <c:v>4.375788688659668</c:v>
                </c:pt>
                <c:pt idx="18">
                  <c:v>3.7301380634307861</c:v>
                </c:pt>
                <c:pt idx="19">
                  <c:v>4.7346224784851074</c:v>
                </c:pt>
                <c:pt idx="20">
                  <c:v>5.2331161499023438</c:v>
                </c:pt>
                <c:pt idx="21">
                  <c:v>10.596677780151367</c:v>
                </c:pt>
                <c:pt idx="22">
                  <c:v>3.6833465099334717</c:v>
                </c:pt>
                <c:pt idx="23">
                  <c:v>3.9970219135284424</c:v>
                </c:pt>
                <c:pt idx="24">
                  <c:v>4.6361842155456543</c:v>
                </c:pt>
                <c:pt idx="25">
                  <c:v>3.6097135543823242</c:v>
                </c:pt>
                <c:pt idx="26">
                  <c:v>5.1052894592285156</c:v>
                </c:pt>
                <c:pt idx="27">
                  <c:v>2.5642857551574707</c:v>
                </c:pt>
                <c:pt idx="28">
                  <c:v>3.6831486225128174</c:v>
                </c:pt>
                <c:pt idx="29">
                  <c:v>3.8388800621032715</c:v>
                </c:pt>
                <c:pt idx="30">
                  <c:v>5.8122506141662598</c:v>
                </c:pt>
                <c:pt idx="31">
                  <c:v>4.0351958274841309</c:v>
                </c:pt>
                <c:pt idx="32">
                  <c:v>6.062502384185791</c:v>
                </c:pt>
                <c:pt idx="33">
                  <c:v>2.1962516307830811</c:v>
                </c:pt>
                <c:pt idx="34">
                  <c:v>3.2515614032745361</c:v>
                </c:pt>
                <c:pt idx="35">
                  <c:v>3.3282444477081299</c:v>
                </c:pt>
                <c:pt idx="36">
                  <c:v>3.8963429927825928</c:v>
                </c:pt>
                <c:pt idx="37">
                  <c:v>3.0984354019165039</c:v>
                </c:pt>
              </c:numCache>
            </c:numRef>
          </c:val>
          <c:extLst>
            <c:ext xmlns:c16="http://schemas.microsoft.com/office/drawing/2014/chart" uri="{C3380CC4-5D6E-409C-BE32-E72D297353CC}">
              <c16:uniqueId val="{00000000-A5B1-4766-B780-8E6E2C84918B}"/>
            </c:ext>
          </c:extLst>
        </c:ser>
        <c:ser>
          <c:idx val="3"/>
          <c:order val="1"/>
          <c:tx>
            <c:strRef>
              <c:f>'Figure A2(a)'!$N$3</c:f>
              <c:strCache>
                <c:ptCount val="1"/>
                <c:pt idx="0">
                  <c:v>Global warming</c:v>
                </c:pt>
              </c:strCache>
            </c:strRef>
          </c:tx>
          <c:spPr>
            <a:solidFill>
              <a:srgbClr val="FF0000"/>
            </a:solidFill>
            <a:ln>
              <a:solidFill>
                <a:sysClr val="windowText" lastClr="000000"/>
              </a:solidFill>
            </a:ln>
          </c:spPr>
          <c:invertIfNegative val="0"/>
          <c:cat>
            <c:strRef>
              <c:f>'Figure A2(a)'!$L$4:$L$41</c:f>
              <c:strCache>
                <c:ptCount val="38"/>
                <c:pt idx="0">
                  <c:v>Argentina</c:v>
                </c:pt>
                <c:pt idx="1">
                  <c:v>Austria</c:v>
                </c:pt>
                <c:pt idx="2">
                  <c:v>Bangladesh</c:v>
                </c:pt>
                <c:pt idx="3">
                  <c:v>Canada</c:v>
                </c:pt>
                <c:pt idx="4">
                  <c:v>Chile</c:v>
                </c:pt>
                <c:pt idx="5">
                  <c:v>Colombia</c:v>
                </c:pt>
                <c:pt idx="6">
                  <c:v>Costa Rica</c:v>
                </c:pt>
                <c:pt idx="7">
                  <c:v>Cyprus</c:v>
                </c:pt>
                <c:pt idx="8">
                  <c:v>Denmark</c:v>
                </c:pt>
                <c:pt idx="9">
                  <c:v>Dominican Republic</c:v>
                </c:pt>
                <c:pt idx="10">
                  <c:v>Finland</c:v>
                </c:pt>
                <c:pt idx="11">
                  <c:v>France</c:v>
                </c:pt>
                <c:pt idx="12">
                  <c:v>Germany</c:v>
                </c:pt>
                <c:pt idx="13">
                  <c:v>Greece</c:v>
                </c:pt>
                <c:pt idx="14">
                  <c:v>Guatemala</c:v>
                </c:pt>
                <c:pt idx="15">
                  <c:v>Iceland</c:v>
                </c:pt>
                <c:pt idx="16">
                  <c:v>Indonesia</c:v>
                </c:pt>
                <c:pt idx="17">
                  <c:v>Ireland</c:v>
                </c:pt>
                <c:pt idx="18">
                  <c:v>Italy</c:v>
                </c:pt>
                <c:pt idx="19">
                  <c:v>Jamaica</c:v>
                </c:pt>
                <c:pt idx="20">
                  <c:v>Kenya</c:v>
                </c:pt>
                <c:pt idx="21">
                  <c:v>Latvia</c:v>
                </c:pt>
                <c:pt idx="22">
                  <c:v>Lithuania</c:v>
                </c:pt>
                <c:pt idx="23">
                  <c:v>Luxembourg</c:v>
                </c:pt>
                <c:pt idx="24">
                  <c:v>Mexico</c:v>
                </c:pt>
                <c:pt idx="25">
                  <c:v>Netherlands</c:v>
                </c:pt>
                <c:pt idx="26">
                  <c:v>New Zealand</c:v>
                </c:pt>
                <c:pt idx="27">
                  <c:v>Nigeria</c:v>
                </c:pt>
                <c:pt idx="28">
                  <c:v>Norway</c:v>
                </c:pt>
                <c:pt idx="29">
                  <c:v>Philippines</c:v>
                </c:pt>
                <c:pt idx="30">
                  <c:v>Poland</c:v>
                </c:pt>
                <c:pt idx="31">
                  <c:v>Portugal</c:v>
                </c:pt>
                <c:pt idx="32">
                  <c:v>Spain</c:v>
                </c:pt>
                <c:pt idx="33">
                  <c:v>Sri Lanka</c:v>
                </c:pt>
                <c:pt idx="34">
                  <c:v>Sweden</c:v>
                </c:pt>
                <c:pt idx="35">
                  <c:v>Switzerland</c:v>
                </c:pt>
                <c:pt idx="36">
                  <c:v>United Kingdom</c:v>
                </c:pt>
                <c:pt idx="37">
                  <c:v>Uruguay</c:v>
                </c:pt>
              </c:strCache>
            </c:strRef>
          </c:cat>
          <c:val>
            <c:numRef>
              <c:f>'Figure A2(a)'!$N$4:$N$41</c:f>
              <c:numCache>
                <c:formatCode>0.0</c:formatCode>
                <c:ptCount val="38"/>
                <c:pt idx="0">
                  <c:v>5.0159785130076626</c:v>
                </c:pt>
                <c:pt idx="1">
                  <c:v>5.0159785130076626</c:v>
                </c:pt>
                <c:pt idx="2">
                  <c:v>5.0159785130076644</c:v>
                </c:pt>
                <c:pt idx="3">
                  <c:v>5.0579635828829019</c:v>
                </c:pt>
                <c:pt idx="4">
                  <c:v>5.0159785130076626</c:v>
                </c:pt>
                <c:pt idx="5">
                  <c:v>5.0159785130076626</c:v>
                </c:pt>
                <c:pt idx="6">
                  <c:v>5.0159785130076626</c:v>
                </c:pt>
                <c:pt idx="7">
                  <c:v>5.0832753228169771</c:v>
                </c:pt>
                <c:pt idx="8">
                  <c:v>5.0159785130076626</c:v>
                </c:pt>
                <c:pt idx="9">
                  <c:v>5.0159785130076626</c:v>
                </c:pt>
                <c:pt idx="10">
                  <c:v>5.2259099360389758</c:v>
                </c:pt>
                <c:pt idx="11">
                  <c:v>5.0532127119377304</c:v>
                </c:pt>
                <c:pt idx="12">
                  <c:v>5.2395425174879797</c:v>
                </c:pt>
                <c:pt idx="13">
                  <c:v>5.3883205023083383</c:v>
                </c:pt>
                <c:pt idx="14">
                  <c:v>5.0159785130076626</c:v>
                </c:pt>
                <c:pt idx="15">
                  <c:v>5.0832753228169771</c:v>
                </c:pt>
                <c:pt idx="16">
                  <c:v>5.0159785130076626</c:v>
                </c:pt>
                <c:pt idx="17">
                  <c:v>5.1998143702389283</c:v>
                </c:pt>
                <c:pt idx="18">
                  <c:v>5.0159785130076626</c:v>
                </c:pt>
                <c:pt idx="19">
                  <c:v>5.0159785130076626</c:v>
                </c:pt>
                <c:pt idx="20">
                  <c:v>5.0159785130076626</c:v>
                </c:pt>
                <c:pt idx="21">
                  <c:v>5.0920598090503129</c:v>
                </c:pt>
                <c:pt idx="22">
                  <c:v>5.1093421196105338</c:v>
                </c:pt>
                <c:pt idx="23">
                  <c:v>5.0832753228169771</c:v>
                </c:pt>
                <c:pt idx="24">
                  <c:v>5.0159785130076626</c:v>
                </c:pt>
                <c:pt idx="25">
                  <c:v>5.0159785130076626</c:v>
                </c:pt>
                <c:pt idx="26">
                  <c:v>5.0159785130076626</c:v>
                </c:pt>
                <c:pt idx="27">
                  <c:v>5.0159785130076626</c:v>
                </c:pt>
                <c:pt idx="28">
                  <c:v>5.0159785130076626</c:v>
                </c:pt>
                <c:pt idx="29">
                  <c:v>5.2925754193453063</c:v>
                </c:pt>
                <c:pt idx="30">
                  <c:v>5.1324525214264511</c:v>
                </c:pt>
                <c:pt idx="31">
                  <c:v>5.0159785130076626</c:v>
                </c:pt>
                <c:pt idx="32">
                  <c:v>5.056110337043596</c:v>
                </c:pt>
                <c:pt idx="33">
                  <c:v>5.0159785130076626</c:v>
                </c:pt>
                <c:pt idx="34">
                  <c:v>5.1268722127802224</c:v>
                </c:pt>
                <c:pt idx="35">
                  <c:v>5.0832753228169771</c:v>
                </c:pt>
                <c:pt idx="36">
                  <c:v>5.0159785130076626</c:v>
                </c:pt>
                <c:pt idx="37">
                  <c:v>5.0159785130076626</c:v>
                </c:pt>
              </c:numCache>
            </c:numRef>
          </c:val>
          <c:extLst>
            <c:ext xmlns:c16="http://schemas.microsoft.com/office/drawing/2014/chart" uri="{C3380CC4-5D6E-409C-BE32-E72D297353CC}">
              <c16:uniqueId val="{00000001-A5B1-4766-B780-8E6E2C84918B}"/>
            </c:ext>
          </c:extLst>
        </c:ser>
        <c:ser>
          <c:idx val="4"/>
          <c:order val="2"/>
          <c:tx>
            <c:strRef>
              <c:f>'Figure A2(a)'!$O$3</c:f>
              <c:strCache>
                <c:ptCount val="1"/>
                <c:pt idx="0">
                  <c:v>Local pollution</c:v>
                </c:pt>
              </c:strCache>
            </c:strRef>
          </c:tx>
          <c:spPr>
            <a:solidFill>
              <a:schemeClr val="tx1"/>
            </a:solidFill>
            <a:ln>
              <a:solidFill>
                <a:sysClr val="windowText" lastClr="000000"/>
              </a:solidFill>
            </a:ln>
          </c:spPr>
          <c:invertIfNegative val="0"/>
          <c:cat>
            <c:strRef>
              <c:f>'Figure A2(a)'!$L$4:$L$41</c:f>
              <c:strCache>
                <c:ptCount val="38"/>
                <c:pt idx="0">
                  <c:v>Argentina</c:v>
                </c:pt>
                <c:pt idx="1">
                  <c:v>Austria</c:v>
                </c:pt>
                <c:pt idx="2">
                  <c:v>Bangladesh</c:v>
                </c:pt>
                <c:pt idx="3">
                  <c:v>Canada</c:v>
                </c:pt>
                <c:pt idx="4">
                  <c:v>Chile</c:v>
                </c:pt>
                <c:pt idx="5">
                  <c:v>Colombia</c:v>
                </c:pt>
                <c:pt idx="6">
                  <c:v>Costa Rica</c:v>
                </c:pt>
                <c:pt idx="7">
                  <c:v>Cyprus</c:v>
                </c:pt>
                <c:pt idx="8">
                  <c:v>Denmark</c:v>
                </c:pt>
                <c:pt idx="9">
                  <c:v>Dominican Republic</c:v>
                </c:pt>
                <c:pt idx="10">
                  <c:v>Finland</c:v>
                </c:pt>
                <c:pt idx="11">
                  <c:v>France</c:v>
                </c:pt>
                <c:pt idx="12">
                  <c:v>Germany</c:v>
                </c:pt>
                <c:pt idx="13">
                  <c:v>Greece</c:v>
                </c:pt>
                <c:pt idx="14">
                  <c:v>Guatemala</c:v>
                </c:pt>
                <c:pt idx="15">
                  <c:v>Iceland</c:v>
                </c:pt>
                <c:pt idx="16">
                  <c:v>Indonesia</c:v>
                </c:pt>
                <c:pt idx="17">
                  <c:v>Ireland</c:v>
                </c:pt>
                <c:pt idx="18">
                  <c:v>Italy</c:v>
                </c:pt>
                <c:pt idx="19">
                  <c:v>Jamaica</c:v>
                </c:pt>
                <c:pt idx="20">
                  <c:v>Kenya</c:v>
                </c:pt>
                <c:pt idx="21">
                  <c:v>Latvia</c:v>
                </c:pt>
                <c:pt idx="22">
                  <c:v>Lithuania</c:v>
                </c:pt>
                <c:pt idx="23">
                  <c:v>Luxembourg</c:v>
                </c:pt>
                <c:pt idx="24">
                  <c:v>Mexico</c:v>
                </c:pt>
                <c:pt idx="25">
                  <c:v>Netherlands</c:v>
                </c:pt>
                <c:pt idx="26">
                  <c:v>New Zealand</c:v>
                </c:pt>
                <c:pt idx="27">
                  <c:v>Nigeria</c:v>
                </c:pt>
                <c:pt idx="28">
                  <c:v>Norway</c:v>
                </c:pt>
                <c:pt idx="29">
                  <c:v>Philippines</c:v>
                </c:pt>
                <c:pt idx="30">
                  <c:v>Poland</c:v>
                </c:pt>
                <c:pt idx="31">
                  <c:v>Portugal</c:v>
                </c:pt>
                <c:pt idx="32">
                  <c:v>Spain</c:v>
                </c:pt>
                <c:pt idx="33">
                  <c:v>Sri Lanka</c:v>
                </c:pt>
                <c:pt idx="34">
                  <c:v>Sweden</c:v>
                </c:pt>
                <c:pt idx="35">
                  <c:v>Switzerland</c:v>
                </c:pt>
                <c:pt idx="36">
                  <c:v>United Kingdom</c:v>
                </c:pt>
                <c:pt idx="37">
                  <c:v>Uruguay</c:v>
                </c:pt>
              </c:strCache>
            </c:strRef>
          </c:cat>
          <c:val>
            <c:numRef>
              <c:f>'Figure A2(a)'!$O$4:$O$41</c:f>
              <c:numCache>
                <c:formatCode>0.0</c:formatCode>
                <c:ptCount val="38"/>
                <c:pt idx="0">
                  <c:v>7.3726245383612712</c:v>
                </c:pt>
                <c:pt idx="1">
                  <c:v>3.4281524439863365</c:v>
                </c:pt>
                <c:pt idx="2">
                  <c:v>6.0994283273877317</c:v>
                </c:pt>
                <c:pt idx="3">
                  <c:v>1.7848218150631003</c:v>
                </c:pt>
                <c:pt idx="4">
                  <c:v>0.94608866949057191</c:v>
                </c:pt>
                <c:pt idx="5">
                  <c:v>1.7676028299411957</c:v>
                </c:pt>
                <c:pt idx="6">
                  <c:v>1.9428499780797301</c:v>
                </c:pt>
                <c:pt idx="7">
                  <c:v>6.5696924664141294</c:v>
                </c:pt>
                <c:pt idx="8">
                  <c:v>1.8456792464395557</c:v>
                </c:pt>
                <c:pt idx="9">
                  <c:v>2.6628478360030217</c:v>
                </c:pt>
                <c:pt idx="10">
                  <c:v>2.7751482187344561</c:v>
                </c:pt>
                <c:pt idx="11">
                  <c:v>8.4611223451611757</c:v>
                </c:pt>
                <c:pt idx="12">
                  <c:v>6.6289385368760483</c:v>
                </c:pt>
                <c:pt idx="13">
                  <c:v>14.076592178341317</c:v>
                </c:pt>
                <c:pt idx="14">
                  <c:v>0.77277459269827675</c:v>
                </c:pt>
                <c:pt idx="15">
                  <c:v>7.5769280673711688</c:v>
                </c:pt>
                <c:pt idx="16">
                  <c:v>2.9130985511930718</c:v>
                </c:pt>
                <c:pt idx="17">
                  <c:v>3.755406403075606</c:v>
                </c:pt>
                <c:pt idx="18">
                  <c:v>2.6473807850946129</c:v>
                </c:pt>
                <c:pt idx="19">
                  <c:v>1.8012149398697359</c:v>
                </c:pt>
                <c:pt idx="20">
                  <c:v>8.5321704036770266E-2</c:v>
                </c:pt>
                <c:pt idx="21">
                  <c:v>12.841022783809683</c:v>
                </c:pt>
                <c:pt idx="22">
                  <c:v>32.936787632066583</c:v>
                </c:pt>
                <c:pt idx="23">
                  <c:v>7.1000900248155085</c:v>
                </c:pt>
                <c:pt idx="24">
                  <c:v>0.73729913523192037</c:v>
                </c:pt>
                <c:pt idx="25">
                  <c:v>3.5568153537405283</c:v>
                </c:pt>
                <c:pt idx="26">
                  <c:v>0.89668245959497173</c:v>
                </c:pt>
                <c:pt idx="27">
                  <c:v>8.4249231184037363E-2</c:v>
                </c:pt>
                <c:pt idx="28">
                  <c:v>7.2987720737099488</c:v>
                </c:pt>
                <c:pt idx="29">
                  <c:v>2.8888865016559384</c:v>
                </c:pt>
                <c:pt idx="30">
                  <c:v>13.889414145106153</c:v>
                </c:pt>
                <c:pt idx="31">
                  <c:v>3.7607411660779007</c:v>
                </c:pt>
                <c:pt idx="32">
                  <c:v>8.175038052695303</c:v>
                </c:pt>
                <c:pt idx="33">
                  <c:v>3.0397891976465017</c:v>
                </c:pt>
                <c:pt idx="34">
                  <c:v>1.8508387256810017</c:v>
                </c:pt>
                <c:pt idx="35">
                  <c:v>7.3603175440793871</c:v>
                </c:pt>
                <c:pt idx="36">
                  <c:v>12.324955414103179</c:v>
                </c:pt>
                <c:pt idx="37">
                  <c:v>2.0203598459168437</c:v>
                </c:pt>
              </c:numCache>
            </c:numRef>
          </c:val>
          <c:extLst>
            <c:ext xmlns:c16="http://schemas.microsoft.com/office/drawing/2014/chart" uri="{C3380CC4-5D6E-409C-BE32-E72D297353CC}">
              <c16:uniqueId val="{00000002-A5B1-4766-B780-8E6E2C84918B}"/>
            </c:ext>
          </c:extLst>
        </c:ser>
        <c:dLbls>
          <c:showLegendKey val="0"/>
          <c:showVal val="0"/>
          <c:showCatName val="0"/>
          <c:showSerName val="0"/>
          <c:showPercent val="0"/>
          <c:showBubbleSize val="0"/>
        </c:dLbls>
        <c:gapWidth val="150"/>
        <c:overlap val="100"/>
        <c:axId val="714403455"/>
        <c:axId val="740746975"/>
        <c:extLst>
          <c:ext xmlns:c15="http://schemas.microsoft.com/office/drawing/2012/chart" uri="{02D57815-91ED-43cb-92C2-25804820EDAC}">
            <c15:filteredBarSeries>
              <c15:ser>
                <c:idx val="2"/>
                <c:order val="4"/>
                <c:tx>
                  <c:strRef>
                    <c:extLst>
                      <c:ext uri="{02D57815-91ED-43cb-92C2-25804820EDAC}">
                        <c15:formulaRef>
                          <c15:sqref>'Figure A2(b)'!$O$3</c15:sqref>
                        </c15:formulaRef>
                      </c:ext>
                    </c:extLst>
                    <c:strCache>
                      <c:ptCount val="1"/>
                      <c:pt idx="0">
                        <c:v>VAT</c:v>
                      </c:pt>
                    </c:strCache>
                  </c:strRef>
                </c:tx>
                <c:spPr>
                  <a:solidFill>
                    <a:schemeClr val="bg1">
                      <a:lumMod val="85000"/>
                    </a:schemeClr>
                  </a:solidFill>
                  <a:ln w="9525">
                    <a:solidFill>
                      <a:sysClr val="windowText" lastClr="000000"/>
                    </a:solidFill>
                  </a:ln>
                </c:spPr>
                <c:invertIfNegative val="0"/>
                <c:cat>
                  <c:strRef>
                    <c:extLst>
                      <c:ext uri="{02D57815-91ED-43cb-92C2-25804820EDAC}">
                        <c15:formulaRef>
                          <c15:sqref>'Figure A2(a)'!$L$4:$L$41</c15:sqref>
                        </c15:formulaRef>
                      </c:ext>
                    </c:extLst>
                    <c:strCache>
                      <c:ptCount val="38"/>
                      <c:pt idx="0">
                        <c:v>Argentina</c:v>
                      </c:pt>
                      <c:pt idx="1">
                        <c:v>Austria</c:v>
                      </c:pt>
                      <c:pt idx="2">
                        <c:v>Bangladesh</c:v>
                      </c:pt>
                      <c:pt idx="3">
                        <c:v>Canada</c:v>
                      </c:pt>
                      <c:pt idx="4">
                        <c:v>Chile</c:v>
                      </c:pt>
                      <c:pt idx="5">
                        <c:v>Colombia</c:v>
                      </c:pt>
                      <c:pt idx="6">
                        <c:v>Costa Rica</c:v>
                      </c:pt>
                      <c:pt idx="7">
                        <c:v>Cyprus</c:v>
                      </c:pt>
                      <c:pt idx="8">
                        <c:v>Denmark</c:v>
                      </c:pt>
                      <c:pt idx="9">
                        <c:v>Dominican Republic</c:v>
                      </c:pt>
                      <c:pt idx="10">
                        <c:v>Finland</c:v>
                      </c:pt>
                      <c:pt idx="11">
                        <c:v>France</c:v>
                      </c:pt>
                      <c:pt idx="12">
                        <c:v>Germany</c:v>
                      </c:pt>
                      <c:pt idx="13">
                        <c:v>Greece</c:v>
                      </c:pt>
                      <c:pt idx="14">
                        <c:v>Guatemala</c:v>
                      </c:pt>
                      <c:pt idx="15">
                        <c:v>Iceland</c:v>
                      </c:pt>
                      <c:pt idx="16">
                        <c:v>Indonesia</c:v>
                      </c:pt>
                      <c:pt idx="17">
                        <c:v>Ireland</c:v>
                      </c:pt>
                      <c:pt idx="18">
                        <c:v>Italy</c:v>
                      </c:pt>
                      <c:pt idx="19">
                        <c:v>Jamaica</c:v>
                      </c:pt>
                      <c:pt idx="20">
                        <c:v>Kenya</c:v>
                      </c:pt>
                      <c:pt idx="21">
                        <c:v>Latvia</c:v>
                      </c:pt>
                      <c:pt idx="22">
                        <c:v>Lithuania</c:v>
                      </c:pt>
                      <c:pt idx="23">
                        <c:v>Luxembourg</c:v>
                      </c:pt>
                      <c:pt idx="24">
                        <c:v>Mexico</c:v>
                      </c:pt>
                      <c:pt idx="25">
                        <c:v>Netherlands</c:v>
                      </c:pt>
                      <c:pt idx="26">
                        <c:v>New Zealand</c:v>
                      </c:pt>
                      <c:pt idx="27">
                        <c:v>Nigeria</c:v>
                      </c:pt>
                      <c:pt idx="28">
                        <c:v>Norway</c:v>
                      </c:pt>
                      <c:pt idx="29">
                        <c:v>Philippines</c:v>
                      </c:pt>
                      <c:pt idx="30">
                        <c:v>Poland</c:v>
                      </c:pt>
                      <c:pt idx="31">
                        <c:v>Portugal</c:v>
                      </c:pt>
                      <c:pt idx="32">
                        <c:v>Spain</c:v>
                      </c:pt>
                      <c:pt idx="33">
                        <c:v>Sri Lanka</c:v>
                      </c:pt>
                      <c:pt idx="34">
                        <c:v>Sweden</c:v>
                      </c:pt>
                      <c:pt idx="35">
                        <c:v>Switzerland</c:v>
                      </c:pt>
                      <c:pt idx="36">
                        <c:v>United Kingdom</c:v>
                      </c:pt>
                      <c:pt idx="37">
                        <c:v>Uruguay</c:v>
                      </c:pt>
                    </c:strCache>
                  </c:strRef>
                </c:cat>
                <c:val>
                  <c:numLit>
                    <c:formatCode>General</c:formatCode>
                    <c:ptCount val="2"/>
                  </c:numLit>
                </c:val>
                <c:extLst>
                  <c:ext xmlns:c16="http://schemas.microsoft.com/office/drawing/2014/chart" uri="{C3380CC4-5D6E-409C-BE32-E72D297353CC}">
                    <c16:uniqueId val="{00000004-A5B1-4766-B780-8E6E2C84918B}"/>
                  </c:ext>
                </c:extLst>
              </c15:ser>
            </c15:filteredBarSeries>
          </c:ext>
        </c:extLst>
      </c:barChart>
      <c:scatterChart>
        <c:scatterStyle val="lineMarker"/>
        <c:varyColors val="0"/>
        <c:ser>
          <c:idx val="0"/>
          <c:order val="3"/>
          <c:tx>
            <c:strRef>
              <c:f>'Figure A2(a)'!$P$3</c:f>
              <c:strCache>
                <c:ptCount val="1"/>
              </c:strCache>
            </c:strRef>
          </c:tx>
          <c:spPr>
            <a:ln w="25400">
              <a:noFill/>
            </a:ln>
          </c:spPr>
          <c:marker>
            <c:symbol val="diamond"/>
            <c:size val="5"/>
            <c:spPr>
              <a:solidFill>
                <a:schemeClr val="accent4"/>
              </a:solidFill>
              <a:ln w="12700">
                <a:solidFill>
                  <a:schemeClr val="tx1"/>
                </a:solidFill>
              </a:ln>
            </c:spPr>
          </c:marker>
          <c:xVal>
            <c:numRef>
              <c:f>'Figure A2(a)'!$P$4:$P$41</c:f>
              <c:numCache>
                <c:formatCode>General</c:formatCode>
                <c:ptCount val="38"/>
                <c:pt idx="0">
                  <c:v>2.5120015144348145</c:v>
                </c:pt>
                <c:pt idx="1">
                  <c:v>3.1509950160980225</c:v>
                </c:pt>
                <c:pt idx="2">
                  <c:v>5.1735520362854004</c:v>
                </c:pt>
                <c:pt idx="3">
                  <c:v>5.1376581192016602</c:v>
                </c:pt>
                <c:pt idx="4">
                  <c:v>3.2774121761322021</c:v>
                </c:pt>
                <c:pt idx="5">
                  <c:v>2.9529457092285156</c:v>
                </c:pt>
                <c:pt idx="6">
                  <c:v>2.2171189785003662</c:v>
                </c:pt>
                <c:pt idx="7" formatCode="0.0">
                  <c:v>19.78032112121582</c:v>
                </c:pt>
                <c:pt idx="8">
                  <c:v>3.0182290077209473</c:v>
                </c:pt>
                <c:pt idx="9">
                  <c:v>2.5230135917663574</c:v>
                </c:pt>
                <c:pt idx="10">
                  <c:v>2.8954203128814697</c:v>
                </c:pt>
                <c:pt idx="11">
                  <c:v>3.0852320194244385</c:v>
                </c:pt>
                <c:pt idx="12">
                  <c:v>7.0791034698486328</c:v>
                </c:pt>
                <c:pt idx="13">
                  <c:v>19.78032112121582</c:v>
                </c:pt>
                <c:pt idx="14">
                  <c:v>3.3604352474212646</c:v>
                </c:pt>
                <c:pt idx="15">
                  <c:v>3.711864709854126</c:v>
                </c:pt>
                <c:pt idx="16">
                  <c:v>4.3594188690185547</c:v>
                </c:pt>
                <c:pt idx="17">
                  <c:v>4.375788688659668</c:v>
                </c:pt>
                <c:pt idx="18">
                  <c:v>3.7301380634307861</c:v>
                </c:pt>
                <c:pt idx="19">
                  <c:v>4.7346224784851074</c:v>
                </c:pt>
                <c:pt idx="20">
                  <c:v>5.2331161499023438</c:v>
                </c:pt>
                <c:pt idx="21">
                  <c:v>10.596677780151367</c:v>
                </c:pt>
                <c:pt idx="22">
                  <c:v>3.6833465099334717</c:v>
                </c:pt>
                <c:pt idx="23">
                  <c:v>3.9970219135284424</c:v>
                </c:pt>
                <c:pt idx="24">
                  <c:v>4.6361842155456543</c:v>
                </c:pt>
                <c:pt idx="25">
                  <c:v>3.6097135543823242</c:v>
                </c:pt>
                <c:pt idx="26">
                  <c:v>5.1052894592285156</c:v>
                </c:pt>
                <c:pt idx="27">
                  <c:v>2.5642857551574707</c:v>
                </c:pt>
                <c:pt idx="28">
                  <c:v>3.6831486225128174</c:v>
                </c:pt>
                <c:pt idx="29">
                  <c:v>3.8388800621032715</c:v>
                </c:pt>
                <c:pt idx="30">
                  <c:v>5.8122506141662598</c:v>
                </c:pt>
                <c:pt idx="31">
                  <c:v>4.0351958274841309</c:v>
                </c:pt>
                <c:pt idx="32">
                  <c:v>6.062502384185791</c:v>
                </c:pt>
                <c:pt idx="33">
                  <c:v>2.1962516307830811</c:v>
                </c:pt>
                <c:pt idx="34">
                  <c:v>3.2515614032745361</c:v>
                </c:pt>
                <c:pt idx="35">
                  <c:v>3.3282444477081299</c:v>
                </c:pt>
                <c:pt idx="36">
                  <c:v>3.8963429927825928</c:v>
                </c:pt>
                <c:pt idx="37">
                  <c:v>3.0984354019165039</c:v>
                </c:pt>
              </c:numCache>
            </c:numRef>
          </c:xVal>
          <c:yVal>
            <c:numRef>
              <c:f>'Figure A2(a)'!$Q$4:$Q$41</c:f>
              <c:numCache>
                <c:formatCode>General</c:formatCode>
                <c:ptCount val="38"/>
                <c:pt idx="0">
                  <c:v>51.500000000000014</c:v>
                </c:pt>
                <c:pt idx="1">
                  <c:v>50.121621621621635</c:v>
                </c:pt>
                <c:pt idx="2">
                  <c:v>48.743243243243256</c:v>
                </c:pt>
                <c:pt idx="3">
                  <c:v>47.364864864864877</c:v>
                </c:pt>
                <c:pt idx="4">
                  <c:v>45.986486486486498</c:v>
                </c:pt>
                <c:pt idx="5">
                  <c:v>44.608108108108119</c:v>
                </c:pt>
                <c:pt idx="6">
                  <c:v>43.22972972972974</c:v>
                </c:pt>
                <c:pt idx="7">
                  <c:v>41.851351351351362</c:v>
                </c:pt>
                <c:pt idx="8">
                  <c:v>40.472972972972983</c:v>
                </c:pt>
                <c:pt idx="9">
                  <c:v>39.094594594594604</c:v>
                </c:pt>
                <c:pt idx="10">
                  <c:v>37.716216216216225</c:v>
                </c:pt>
                <c:pt idx="11">
                  <c:v>36.337837837837846</c:v>
                </c:pt>
                <c:pt idx="12">
                  <c:v>34.959459459459467</c:v>
                </c:pt>
                <c:pt idx="13">
                  <c:v>33.581081081081088</c:v>
                </c:pt>
                <c:pt idx="14">
                  <c:v>32.202702702702709</c:v>
                </c:pt>
                <c:pt idx="15">
                  <c:v>30.824324324324333</c:v>
                </c:pt>
                <c:pt idx="16">
                  <c:v>29.445945945945954</c:v>
                </c:pt>
                <c:pt idx="17">
                  <c:v>28.067567567567576</c:v>
                </c:pt>
                <c:pt idx="18">
                  <c:v>26.689189189189197</c:v>
                </c:pt>
                <c:pt idx="19">
                  <c:v>25.310810810810818</c:v>
                </c:pt>
                <c:pt idx="20">
                  <c:v>23.932432432432439</c:v>
                </c:pt>
                <c:pt idx="21">
                  <c:v>22.55405405405406</c:v>
                </c:pt>
                <c:pt idx="22">
                  <c:v>21.175675675675681</c:v>
                </c:pt>
                <c:pt idx="23">
                  <c:v>19.797297297297302</c:v>
                </c:pt>
                <c:pt idx="24">
                  <c:v>18.418918918918923</c:v>
                </c:pt>
                <c:pt idx="25">
                  <c:v>17.040540540540544</c:v>
                </c:pt>
                <c:pt idx="26">
                  <c:v>15.662162162162165</c:v>
                </c:pt>
                <c:pt idx="27">
                  <c:v>14.283783783783786</c:v>
                </c:pt>
                <c:pt idx="28">
                  <c:v>12.905405405405407</c:v>
                </c:pt>
                <c:pt idx="29">
                  <c:v>11.527027027027028</c:v>
                </c:pt>
                <c:pt idx="30">
                  <c:v>10.148648648648649</c:v>
                </c:pt>
                <c:pt idx="31">
                  <c:v>8.7702702702702702</c:v>
                </c:pt>
                <c:pt idx="32">
                  <c:v>7.3918918918918912</c:v>
                </c:pt>
                <c:pt idx="33">
                  <c:v>6.0135135135135132</c:v>
                </c:pt>
                <c:pt idx="34">
                  <c:v>4.6351351351351351</c:v>
                </c:pt>
                <c:pt idx="35">
                  <c:v>3.2567567567567566</c:v>
                </c:pt>
                <c:pt idx="36">
                  <c:v>1.8783783783783783</c:v>
                </c:pt>
                <c:pt idx="37">
                  <c:v>0.5</c:v>
                </c:pt>
              </c:numCache>
            </c:numRef>
          </c:yVal>
          <c:smooth val="0"/>
          <c:extLst>
            <c:ext xmlns:c16="http://schemas.microsoft.com/office/drawing/2014/chart" uri="{C3380CC4-5D6E-409C-BE32-E72D297353CC}">
              <c16:uniqueId val="{00000003-A5B1-4766-B780-8E6E2C84918B}"/>
            </c:ext>
          </c:extLst>
        </c:ser>
        <c:dLbls>
          <c:showLegendKey val="0"/>
          <c:showVal val="0"/>
          <c:showCatName val="0"/>
          <c:showSerName val="0"/>
          <c:showPercent val="0"/>
          <c:showBubbleSize val="0"/>
        </c:dLbls>
        <c:axId val="1119286287"/>
        <c:axId val="1084248703"/>
      </c:scatterChart>
      <c:catAx>
        <c:axId val="714403455"/>
        <c:scaling>
          <c:orientation val="maxMin"/>
        </c:scaling>
        <c:delete val="0"/>
        <c:axPos val="l"/>
        <c:numFmt formatCode="General" sourceLinked="1"/>
        <c:majorTickMark val="none"/>
        <c:minorTickMark val="none"/>
        <c:tickLblPos val="nextTo"/>
        <c:spPr>
          <a:ln>
            <a:solidFill>
              <a:schemeClr val="tx1"/>
            </a:solidFill>
          </a:ln>
        </c:spPr>
        <c:txPr>
          <a:bodyPr rot="0"/>
          <a:lstStyle/>
          <a:p>
            <a:pPr>
              <a:defRPr sz="800"/>
            </a:pPr>
            <a:endParaRPr lang="en-US"/>
          </a:p>
        </c:txPr>
        <c:crossAx val="740746975"/>
        <c:crosses val="autoZero"/>
        <c:auto val="1"/>
        <c:lblAlgn val="ctr"/>
        <c:lblOffset val="100"/>
        <c:tickLblSkip val="1"/>
        <c:noMultiLvlLbl val="0"/>
      </c:catAx>
      <c:valAx>
        <c:axId val="740746975"/>
        <c:scaling>
          <c:orientation val="minMax"/>
          <c:max val="45"/>
          <c:min val="0"/>
        </c:scaling>
        <c:delete val="0"/>
        <c:axPos val="t"/>
        <c:majorGridlines>
          <c:spPr>
            <a:ln>
              <a:noFill/>
            </a:ln>
          </c:spPr>
        </c:majorGridlines>
        <c:numFmt formatCode="0" sourceLinked="0"/>
        <c:majorTickMark val="none"/>
        <c:minorTickMark val="none"/>
        <c:tickLblPos val="nextTo"/>
        <c:spPr>
          <a:ln>
            <a:solidFill>
              <a:schemeClr val="tx1"/>
            </a:solidFill>
          </a:ln>
        </c:spPr>
        <c:txPr>
          <a:bodyPr/>
          <a:lstStyle/>
          <a:p>
            <a:pPr>
              <a:defRPr sz="800">
                <a:solidFill>
                  <a:sysClr val="windowText" lastClr="000000"/>
                </a:solidFill>
              </a:defRPr>
            </a:pPr>
            <a:endParaRPr lang="en-US"/>
          </a:p>
        </c:txPr>
        <c:crossAx val="714403455"/>
        <c:crosses val="autoZero"/>
        <c:crossBetween val="between"/>
      </c:valAx>
      <c:valAx>
        <c:axId val="1084248703"/>
        <c:scaling>
          <c:orientation val="minMax"/>
          <c:max val="52"/>
          <c:min val="0"/>
        </c:scaling>
        <c:delete val="1"/>
        <c:axPos val="r"/>
        <c:numFmt formatCode="General" sourceLinked="1"/>
        <c:majorTickMark val="out"/>
        <c:minorTickMark val="none"/>
        <c:tickLblPos val="nextTo"/>
        <c:crossAx val="1119286287"/>
        <c:crosses val="max"/>
        <c:crossBetween val="midCat"/>
      </c:valAx>
      <c:valAx>
        <c:axId val="1119286287"/>
        <c:scaling>
          <c:orientation val="minMax"/>
        </c:scaling>
        <c:delete val="1"/>
        <c:axPos val="b"/>
        <c:numFmt formatCode="General" sourceLinked="1"/>
        <c:majorTickMark val="out"/>
        <c:minorTickMark val="none"/>
        <c:tickLblPos val="nextTo"/>
        <c:crossAx val="1084248703"/>
        <c:crosses val="autoZero"/>
        <c:crossBetween val="midCat"/>
      </c:valAx>
      <c:spPr>
        <a:ln>
          <a:solidFill>
            <a:schemeClr val="tx1"/>
          </a:solidFill>
        </a:ln>
      </c:spPr>
    </c:plotArea>
    <c:plotVisOnly val="1"/>
    <c:dispBlanksAs val="gap"/>
    <c:showDLblsOverMax val="0"/>
  </c:chart>
  <c:spPr>
    <a:ln>
      <a:noFill/>
    </a:ln>
  </c:spPr>
  <c:txPr>
    <a:bodyPr/>
    <a:lstStyle/>
    <a:p>
      <a:pPr>
        <a:defRPr sz="900">
          <a:solidFill>
            <a:sysClr val="windowText" lastClr="000000"/>
          </a:solidFill>
          <a:latin typeface="+mn-lt"/>
          <a:cs typeface="Segoe UI" panose="020B0502040204020203" pitchFamily="34" charset="0"/>
        </a:defRPr>
      </a:pPr>
      <a:endParaRPr lang="en-US"/>
    </a:p>
  </c:txPr>
  <c:printSettings>
    <c:headerFooter/>
    <c:pageMargins b="0.75" l="0.7" r="0.7" t="0.75" header="0.3" footer="0.3"/>
    <c:pageSetup/>
  </c:printSettings>
  <c:userShapes r:id="rId2"/>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88900</xdr:colOff>
      <xdr:row>1</xdr:row>
      <xdr:rowOff>184150</xdr:rowOff>
    </xdr:from>
    <xdr:to>
      <xdr:col>3</xdr:col>
      <xdr:colOff>514350</xdr:colOff>
      <xdr:row>26</xdr:row>
      <xdr:rowOff>158750</xdr:rowOff>
    </xdr:to>
    <xdr:graphicFrame macro="">
      <xdr:nvGraphicFramePr>
        <xdr:cNvPr id="5" name="Chart 4">
          <a:extLst>
            <a:ext uri="{FF2B5EF4-FFF2-40B4-BE49-F238E27FC236}">
              <a16:creationId xmlns:a16="http://schemas.microsoft.com/office/drawing/2014/main" id="{EEFCA140-7F3C-4F70-A706-3F1544BB6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0.41001</cdr:x>
      <cdr:y>0.04881</cdr:y>
    </cdr:from>
    <cdr:to>
      <cdr:x>0.42288</cdr:x>
      <cdr:y>0.87292</cdr:y>
    </cdr:to>
    <cdr:cxnSp macro="">
      <cdr:nvCxnSpPr>
        <cdr:cNvPr id="13" name="Straight Connector 12">
          <a:extLst xmlns:a="http://schemas.openxmlformats.org/drawingml/2006/main">
            <a:ext uri="{FF2B5EF4-FFF2-40B4-BE49-F238E27FC236}">
              <a16:creationId xmlns:a16="http://schemas.microsoft.com/office/drawing/2014/main" id="{CF674E48-C41A-4FDC-8FBA-5B46F012A93F}"/>
            </a:ext>
          </a:extLst>
        </cdr:cNvPr>
        <cdr:cNvCxnSpPr/>
      </cdr:nvCxnSpPr>
      <cdr:spPr>
        <a:xfrm xmlns:a="http://schemas.openxmlformats.org/drawingml/2006/main">
          <a:off x="1194767" y="256810"/>
          <a:ext cx="37503" cy="4335982"/>
        </a:xfrm>
        <a:prstGeom xmlns:a="http://schemas.openxmlformats.org/drawingml/2006/main" prst="line">
          <a:avLst/>
        </a:prstGeom>
        <a:ln xmlns:a="http://schemas.openxmlformats.org/drawingml/2006/main" w="22225">
          <a:solidFill>
            <a:schemeClr val="tx1"/>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0.31009</cdr:x>
      <cdr:y>0.6147</cdr:y>
    </cdr:from>
    <cdr:to>
      <cdr:x>0.41407</cdr:x>
      <cdr:y>0.6278</cdr:y>
    </cdr:to>
    <cdr:cxnSp macro="">
      <cdr:nvCxnSpPr>
        <cdr:cNvPr id="14" name="Straight Arrow Connector 13">
          <a:extLst xmlns:a="http://schemas.openxmlformats.org/drawingml/2006/main">
            <a:ext uri="{FF2B5EF4-FFF2-40B4-BE49-F238E27FC236}">
              <a16:creationId xmlns:a16="http://schemas.microsoft.com/office/drawing/2014/main" id="{3FF267A5-5A26-4975-8286-5CBCB379B842}"/>
            </a:ext>
          </a:extLst>
        </cdr:cNvPr>
        <cdr:cNvCxnSpPr/>
      </cdr:nvCxnSpPr>
      <cdr:spPr>
        <a:xfrm xmlns:a="http://schemas.openxmlformats.org/drawingml/2006/main">
          <a:off x="903616" y="3234206"/>
          <a:ext cx="303000" cy="68925"/>
        </a:xfrm>
        <a:prstGeom xmlns:a="http://schemas.openxmlformats.org/drawingml/2006/main" prst="straightConnector1">
          <a:avLst/>
        </a:prstGeom>
        <a:ln xmlns:a="http://schemas.openxmlformats.org/drawingml/2006/main" w="22225">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0.08411</cdr:x>
      <cdr:y>0.53704</cdr:y>
    </cdr:from>
    <cdr:to>
      <cdr:x>0.37429</cdr:x>
      <cdr:y>0.70067</cdr:y>
    </cdr:to>
    <cdr:sp macro="" textlink="">
      <cdr:nvSpPr>
        <cdr:cNvPr id="15" name="TextBox 22">
          <a:extLst xmlns:a="http://schemas.openxmlformats.org/drawingml/2006/main">
            <a:ext uri="{FF2B5EF4-FFF2-40B4-BE49-F238E27FC236}">
              <a16:creationId xmlns:a16="http://schemas.microsoft.com/office/drawing/2014/main" id="{DCE7CD94-C992-4C92-A040-AA7657A19C88}"/>
            </a:ext>
          </a:extLst>
        </cdr:cNvPr>
        <cdr:cNvSpPr txBox="1"/>
      </cdr:nvSpPr>
      <cdr:spPr>
        <a:xfrm xmlns:a="http://schemas.openxmlformats.org/drawingml/2006/main">
          <a:off x="235334" y="2931684"/>
          <a:ext cx="811942" cy="89325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800" b="1">
              <a:solidFill>
                <a:schemeClr val="tx1"/>
              </a:solidFill>
            </a:rPr>
            <a:t>weighted average CO2 reductions from a $75 carbon tax (135m tons) </a:t>
          </a:r>
        </a:p>
      </cdr:txBody>
    </cdr:sp>
  </cdr:relSizeAnchor>
</c:userShapes>
</file>

<file path=xl/drawings/drawing11.xml><?xml version="1.0" encoding="utf-8"?>
<xdr:wsDr xmlns:xdr="http://schemas.openxmlformats.org/drawingml/2006/spreadsheetDrawing" xmlns:a="http://schemas.openxmlformats.org/drawingml/2006/main">
  <xdr:twoCellAnchor>
    <xdr:from>
      <xdr:col>1</xdr:col>
      <xdr:colOff>0</xdr:colOff>
      <xdr:row>1</xdr:row>
      <xdr:rowOff>44450</xdr:rowOff>
    </xdr:from>
    <xdr:to>
      <xdr:col>5</xdr:col>
      <xdr:colOff>100206</xdr:colOff>
      <xdr:row>29</xdr:row>
      <xdr:rowOff>95250</xdr:rowOff>
    </xdr:to>
    <xdr:graphicFrame macro="">
      <xdr:nvGraphicFramePr>
        <xdr:cNvPr id="3" name="Chart 2">
          <a:extLst>
            <a:ext uri="{FF2B5EF4-FFF2-40B4-BE49-F238E27FC236}">
              <a16:creationId xmlns:a16="http://schemas.microsoft.com/office/drawing/2014/main" id="{7D9B6321-DB5D-45EB-BC97-D837D2A29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438150</xdr:colOff>
      <xdr:row>1</xdr:row>
      <xdr:rowOff>546100</xdr:rowOff>
    </xdr:from>
    <xdr:to>
      <xdr:col>4</xdr:col>
      <xdr:colOff>296184</xdr:colOff>
      <xdr:row>29</xdr:row>
      <xdr:rowOff>8113</xdr:rowOff>
    </xdr:to>
    <xdr:graphicFrame macro="">
      <xdr:nvGraphicFramePr>
        <xdr:cNvPr id="3" name="Chart 2">
          <a:extLst>
            <a:ext uri="{FF2B5EF4-FFF2-40B4-BE49-F238E27FC236}">
              <a16:creationId xmlns:a16="http://schemas.microsoft.com/office/drawing/2014/main" id="{8CA0F708-EB74-47B7-B908-B15AC626C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0.53871</cdr:x>
      <cdr:y>0.30407</cdr:y>
    </cdr:from>
    <cdr:to>
      <cdr:x>0.64744</cdr:x>
      <cdr:y>0.33895</cdr:y>
    </cdr:to>
    <cdr:cxnSp macro="">
      <cdr:nvCxnSpPr>
        <cdr:cNvPr id="15" name="Straight Arrow Connector 14">
          <a:extLst xmlns:a="http://schemas.openxmlformats.org/drawingml/2006/main">
            <a:ext uri="{FF2B5EF4-FFF2-40B4-BE49-F238E27FC236}">
              <a16:creationId xmlns:a16="http://schemas.microsoft.com/office/drawing/2014/main" id="{69546C50-A265-4D17-BA8D-352FAB3F0BDF}"/>
            </a:ext>
          </a:extLst>
        </cdr:cNvPr>
        <cdr:cNvCxnSpPr/>
      </cdr:nvCxnSpPr>
      <cdr:spPr>
        <a:xfrm xmlns:a="http://schemas.openxmlformats.org/drawingml/2006/main" flipH="1" flipV="1">
          <a:off x="1170588" y="1390189"/>
          <a:ext cx="236266" cy="159472"/>
        </a:xfrm>
        <a:prstGeom xmlns:a="http://schemas.openxmlformats.org/drawingml/2006/main" prst="straightConnector1">
          <a:avLst/>
        </a:prstGeom>
        <a:ln xmlns:a="http://schemas.openxmlformats.org/drawingml/2006/main" w="22225">
          <a:solidFill>
            <a:srgbClr val="0070C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0.60028</cdr:x>
      <cdr:y>0.31903</cdr:y>
    </cdr:from>
    <cdr:to>
      <cdr:x>0.91157</cdr:x>
      <cdr:y>0.40359</cdr:y>
    </cdr:to>
    <cdr:sp macro="" textlink="">
      <cdr:nvSpPr>
        <cdr:cNvPr id="16" name="TextBox 9">
          <a:extLst xmlns:a="http://schemas.openxmlformats.org/drawingml/2006/main">
            <a:ext uri="{FF2B5EF4-FFF2-40B4-BE49-F238E27FC236}">
              <a16:creationId xmlns:a16="http://schemas.microsoft.com/office/drawing/2014/main" id="{70104EAF-E8BD-4609-A497-7E3E303C7825}"/>
            </a:ext>
          </a:extLst>
        </cdr:cNvPr>
        <cdr:cNvSpPr txBox="1"/>
      </cdr:nvSpPr>
      <cdr:spPr>
        <a:xfrm xmlns:a="http://schemas.openxmlformats.org/drawingml/2006/main">
          <a:off x="1304377" y="1458586"/>
          <a:ext cx="676422" cy="38660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800" b="1">
              <a:solidFill>
                <a:srgbClr val="0070C0"/>
              </a:solidFill>
            </a:rPr>
            <a:t>potential  revenues from $50 carbon tax</a:t>
          </a:r>
        </a:p>
      </cdr:txBody>
    </cdr:sp>
  </cdr:relSizeAnchor>
  <cdr:relSizeAnchor xmlns:cdr="http://schemas.openxmlformats.org/drawingml/2006/chartDrawing">
    <cdr:from>
      <cdr:x>0.6047</cdr:x>
      <cdr:y>0.66142</cdr:y>
    </cdr:from>
    <cdr:to>
      <cdr:x>0.95101</cdr:x>
      <cdr:y>0.72948</cdr:y>
    </cdr:to>
    <cdr:sp macro="" textlink="">
      <cdr:nvSpPr>
        <cdr:cNvPr id="18" name="TextBox 9">
          <a:extLst xmlns:a="http://schemas.openxmlformats.org/drawingml/2006/main">
            <a:ext uri="{FF2B5EF4-FFF2-40B4-BE49-F238E27FC236}">
              <a16:creationId xmlns:a16="http://schemas.microsoft.com/office/drawing/2014/main" id="{88CB79B6-6A62-4B2C-B761-2759AEBAA9F2}"/>
            </a:ext>
          </a:extLst>
        </cdr:cNvPr>
        <cdr:cNvSpPr txBox="1"/>
      </cdr:nvSpPr>
      <cdr:spPr>
        <a:xfrm xmlns:a="http://schemas.openxmlformats.org/drawingml/2006/main">
          <a:off x="1313988" y="3024012"/>
          <a:ext cx="752519" cy="31117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800" b="1">
              <a:solidFill>
                <a:schemeClr val="accent2"/>
              </a:solidFill>
            </a:rPr>
            <a:t>potential additional revenues from efficient</a:t>
          </a:r>
          <a:r>
            <a:rPr lang="en-US" sz="800" b="1" baseline="0">
              <a:solidFill>
                <a:schemeClr val="accent2"/>
              </a:solidFill>
            </a:rPr>
            <a:t> taxes</a:t>
          </a:r>
          <a:endParaRPr lang="en-US" sz="800" b="1">
            <a:solidFill>
              <a:schemeClr val="accent2"/>
            </a:solidFill>
          </a:endParaRPr>
        </a:p>
      </cdr:txBody>
    </cdr:sp>
  </cdr:relSizeAnchor>
  <cdr:relSizeAnchor xmlns:cdr="http://schemas.openxmlformats.org/drawingml/2006/chartDrawing">
    <cdr:from>
      <cdr:x>0.68485</cdr:x>
      <cdr:y>0.60927</cdr:y>
    </cdr:from>
    <cdr:to>
      <cdr:x>0.7168</cdr:x>
      <cdr:y>0.65718</cdr:y>
    </cdr:to>
    <cdr:cxnSp macro="">
      <cdr:nvCxnSpPr>
        <cdr:cNvPr id="19" name="Straight Arrow Connector 18">
          <a:extLst xmlns:a="http://schemas.openxmlformats.org/drawingml/2006/main">
            <a:ext uri="{FF2B5EF4-FFF2-40B4-BE49-F238E27FC236}">
              <a16:creationId xmlns:a16="http://schemas.microsoft.com/office/drawing/2014/main" id="{6A424E00-37DE-4988-9C7E-9A7BDA25E5CB}"/>
            </a:ext>
          </a:extLst>
        </cdr:cNvPr>
        <cdr:cNvCxnSpPr/>
      </cdr:nvCxnSpPr>
      <cdr:spPr>
        <a:xfrm xmlns:a="http://schemas.openxmlformats.org/drawingml/2006/main" flipH="1" flipV="1">
          <a:off x="1488151" y="2785582"/>
          <a:ext cx="69426" cy="219045"/>
        </a:xfrm>
        <a:prstGeom xmlns:a="http://schemas.openxmlformats.org/drawingml/2006/main" prst="straightConnector1">
          <a:avLst/>
        </a:prstGeom>
        <a:ln xmlns:a="http://schemas.openxmlformats.org/drawingml/2006/main" w="22225">
          <a:solidFill>
            <a:schemeClr val="accent2"/>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0.83455</cdr:x>
      <cdr:y>0.23511</cdr:y>
    </cdr:from>
    <cdr:to>
      <cdr:x>0.99544</cdr:x>
      <cdr:y>0.3036</cdr:y>
    </cdr:to>
    <cdr:sp macro="" textlink="">
      <cdr:nvSpPr>
        <cdr:cNvPr id="6" name="TextBox 20">
          <a:extLst xmlns:a="http://schemas.openxmlformats.org/drawingml/2006/main">
            <a:ext uri="{FF2B5EF4-FFF2-40B4-BE49-F238E27FC236}">
              <a16:creationId xmlns:a16="http://schemas.microsoft.com/office/drawing/2014/main" id="{FA23FE59-858F-4BE5-A371-AA4E1DA1ABF6}"/>
            </a:ext>
          </a:extLst>
        </cdr:cNvPr>
        <cdr:cNvSpPr txBox="1"/>
      </cdr:nvSpPr>
      <cdr:spPr>
        <a:xfrm xmlns:a="http://schemas.openxmlformats.org/drawingml/2006/main">
          <a:off x="1813445" y="1074912"/>
          <a:ext cx="349608" cy="31313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800" b="1">
              <a:solidFill>
                <a:schemeClr val="accent2">
                  <a:lumMod val="50000"/>
                </a:schemeClr>
              </a:solidFill>
            </a:rPr>
            <a:t>6&gt;</a:t>
          </a:r>
        </a:p>
      </cdr:txBody>
    </cdr:sp>
  </cdr:relSizeAnchor>
</c:userShapes>
</file>

<file path=xl/drawings/drawing14.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135835</xdr:colOff>
      <xdr:row>23</xdr:row>
      <xdr:rowOff>55494</xdr:rowOff>
    </xdr:to>
    <xdr:graphicFrame macro="">
      <xdr:nvGraphicFramePr>
        <xdr:cNvPr id="4" name="Chart 3">
          <a:extLst>
            <a:ext uri="{FF2B5EF4-FFF2-40B4-BE49-F238E27FC236}">
              <a16:creationId xmlns:a16="http://schemas.microsoft.com/office/drawing/2014/main" id="{1462187C-4B4B-49E8-80FD-7DE4610D8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0.74017</cdr:x>
      <cdr:y>0.15471</cdr:y>
    </cdr:from>
    <cdr:to>
      <cdr:x>0.93168</cdr:x>
      <cdr:y>0.23991</cdr:y>
    </cdr:to>
    <cdr:sp macro="" textlink="">
      <cdr:nvSpPr>
        <cdr:cNvPr id="4" name="TextBox 3">
          <a:extLst xmlns:a="http://schemas.openxmlformats.org/drawingml/2006/main">
            <a:ext uri="{FF2B5EF4-FFF2-40B4-BE49-F238E27FC236}">
              <a16:creationId xmlns:a16="http://schemas.microsoft.com/office/drawing/2014/main" id="{92529A49-C78B-4F30-AFF4-FB0E326BD295}"/>
            </a:ext>
          </a:extLst>
        </cdr:cNvPr>
        <cdr:cNvSpPr txBox="1"/>
      </cdr:nvSpPr>
      <cdr:spPr>
        <a:xfrm xmlns:a="http://schemas.openxmlformats.org/drawingml/2006/main">
          <a:off x="2368826" y="571501"/>
          <a:ext cx="612913" cy="3147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135835</xdr:colOff>
      <xdr:row>23</xdr:row>
      <xdr:rowOff>81026</xdr:rowOff>
    </xdr:to>
    <xdr:graphicFrame macro="">
      <xdr:nvGraphicFramePr>
        <xdr:cNvPr id="3" name="Chart 2">
          <a:extLst>
            <a:ext uri="{FF2B5EF4-FFF2-40B4-BE49-F238E27FC236}">
              <a16:creationId xmlns:a16="http://schemas.microsoft.com/office/drawing/2014/main" id="{DCFD7E15-2D4A-412B-8631-C53F4E113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184150</xdr:colOff>
      <xdr:row>1</xdr:row>
      <xdr:rowOff>107950</xdr:rowOff>
    </xdr:from>
    <xdr:to>
      <xdr:col>5</xdr:col>
      <xdr:colOff>319985</xdr:colOff>
      <xdr:row>27</xdr:row>
      <xdr:rowOff>83379</xdr:rowOff>
    </xdr:to>
    <xdr:graphicFrame macro="">
      <xdr:nvGraphicFramePr>
        <xdr:cNvPr id="3" name="Chart 2">
          <a:extLst>
            <a:ext uri="{FF2B5EF4-FFF2-40B4-BE49-F238E27FC236}">
              <a16:creationId xmlns:a16="http://schemas.microsoft.com/office/drawing/2014/main" id="{D76DB629-950F-4855-89E6-8CA54A97B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158750</xdr:colOff>
      <xdr:row>1</xdr:row>
      <xdr:rowOff>101600</xdr:rowOff>
    </xdr:from>
    <xdr:to>
      <xdr:col>5</xdr:col>
      <xdr:colOff>294585</xdr:colOff>
      <xdr:row>27</xdr:row>
      <xdr:rowOff>116509</xdr:rowOff>
    </xdr:to>
    <xdr:graphicFrame macro="">
      <xdr:nvGraphicFramePr>
        <xdr:cNvPr id="3" name="Chart 2">
          <a:extLst>
            <a:ext uri="{FF2B5EF4-FFF2-40B4-BE49-F238E27FC236}">
              <a16:creationId xmlns:a16="http://schemas.microsoft.com/office/drawing/2014/main" id="{5C7A46CC-C0F5-4E0E-8BFF-517683A3F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0.60602</cdr:x>
      <cdr:y>0.33162</cdr:y>
    </cdr:from>
    <cdr:to>
      <cdr:x>0.69868</cdr:x>
      <cdr:y>0.33207</cdr:y>
    </cdr:to>
    <cdr:cxnSp macro="">
      <cdr:nvCxnSpPr>
        <cdr:cNvPr id="3" name="Straight Arrow Connector 2">
          <a:extLst xmlns:a="http://schemas.openxmlformats.org/drawingml/2006/main">
            <a:ext uri="{FF2B5EF4-FFF2-40B4-BE49-F238E27FC236}">
              <a16:creationId xmlns:a16="http://schemas.microsoft.com/office/drawing/2014/main" id="{75A8539A-4734-482D-94EA-28C5F0CC3D4E}"/>
            </a:ext>
          </a:extLst>
        </cdr:cNvPr>
        <cdr:cNvCxnSpPr/>
      </cdr:nvCxnSpPr>
      <cdr:spPr>
        <a:xfrm xmlns:a="http://schemas.openxmlformats.org/drawingml/2006/main" flipH="1" flipV="1">
          <a:off x="1207153" y="1516156"/>
          <a:ext cx="184593" cy="2079"/>
        </a:xfrm>
        <a:prstGeom xmlns:a="http://schemas.openxmlformats.org/drawingml/2006/main" prst="straightConnector1">
          <a:avLst/>
        </a:prstGeom>
        <a:ln xmlns:a="http://schemas.openxmlformats.org/drawingml/2006/main" w="22225">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0.63986</cdr:x>
      <cdr:y>0.22065</cdr:y>
    </cdr:from>
    <cdr:to>
      <cdr:x>0.98855</cdr:x>
      <cdr:y>0.4272</cdr:y>
    </cdr:to>
    <cdr:sp macro="" textlink="">
      <cdr:nvSpPr>
        <cdr:cNvPr id="5" name="TextBox 22">
          <a:extLst xmlns:a="http://schemas.openxmlformats.org/drawingml/2006/main">
            <a:ext uri="{FF2B5EF4-FFF2-40B4-BE49-F238E27FC236}">
              <a16:creationId xmlns:a16="http://schemas.microsoft.com/office/drawing/2014/main" id="{0887B6C9-756D-4C45-A1AB-9B02191233B9}"/>
            </a:ext>
          </a:extLst>
        </cdr:cNvPr>
        <cdr:cNvSpPr txBox="1"/>
      </cdr:nvSpPr>
      <cdr:spPr>
        <a:xfrm xmlns:a="http://schemas.openxmlformats.org/drawingml/2006/main">
          <a:off x="1274563" y="1008828"/>
          <a:ext cx="694590" cy="94434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800" b="1">
              <a:solidFill>
                <a:schemeClr val="tx1"/>
              </a:solidFill>
            </a:rPr>
            <a:t> Coalition average emissions intensity </a:t>
          </a:r>
          <a:br>
            <a:rPr lang="en-US" sz="800" b="1">
              <a:solidFill>
                <a:schemeClr val="tx1"/>
              </a:solidFill>
            </a:rPr>
          </a:br>
          <a:r>
            <a:rPr lang="en-US" sz="800" b="1">
              <a:solidFill>
                <a:schemeClr val="tx1"/>
              </a:solidFill>
            </a:rPr>
            <a:t>(0.23t</a:t>
          </a:r>
          <a:r>
            <a:rPr lang="en-US" sz="800" b="1" baseline="0">
              <a:solidFill>
                <a:schemeClr val="tx1"/>
              </a:solidFill>
            </a:rPr>
            <a:t> CO2 per U</a:t>
          </a:r>
          <a:r>
            <a:rPr lang="en-US" sz="800" b="1">
              <a:solidFill>
                <a:schemeClr val="tx1"/>
              </a:solidFill>
            </a:rPr>
            <a:t>S$1,000 GDP)</a:t>
          </a:r>
        </a:p>
      </cdr:txBody>
    </cdr:sp>
  </cdr:relSizeAnchor>
  <cdr:relSizeAnchor xmlns:cdr="http://schemas.openxmlformats.org/drawingml/2006/chartDrawing">
    <cdr:from>
      <cdr:x>0.60723</cdr:x>
      <cdr:y>0.04772</cdr:y>
    </cdr:from>
    <cdr:to>
      <cdr:x>0.60723</cdr:x>
      <cdr:y>0.9218</cdr:y>
    </cdr:to>
    <cdr:cxnSp macro="">
      <cdr:nvCxnSpPr>
        <cdr:cNvPr id="6" name="Straight Connector 5">
          <a:extLst xmlns:a="http://schemas.openxmlformats.org/drawingml/2006/main">
            <a:ext uri="{FF2B5EF4-FFF2-40B4-BE49-F238E27FC236}">
              <a16:creationId xmlns:a16="http://schemas.microsoft.com/office/drawing/2014/main" id="{080087A0-0C27-43CB-9465-85A1120ED70A}"/>
            </a:ext>
          </a:extLst>
        </cdr:cNvPr>
        <cdr:cNvCxnSpPr/>
      </cdr:nvCxnSpPr>
      <cdr:spPr>
        <a:xfrm xmlns:a="http://schemas.openxmlformats.org/drawingml/2006/main">
          <a:off x="1209579" y="218195"/>
          <a:ext cx="0" cy="3996293"/>
        </a:xfrm>
        <a:prstGeom xmlns:a="http://schemas.openxmlformats.org/drawingml/2006/main" prst="line">
          <a:avLst/>
        </a:prstGeom>
        <a:ln xmlns:a="http://schemas.openxmlformats.org/drawingml/2006/main" w="22225">
          <a:solidFill>
            <a:schemeClr val="tx1"/>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462304</xdr:colOff>
      <xdr:row>26</xdr:row>
      <xdr:rowOff>135678</xdr:rowOff>
    </xdr:to>
    <xdr:graphicFrame macro="">
      <xdr:nvGraphicFramePr>
        <xdr:cNvPr id="4" name="Chart 3">
          <a:extLst>
            <a:ext uri="{FF2B5EF4-FFF2-40B4-BE49-F238E27FC236}">
              <a16:creationId xmlns:a16="http://schemas.microsoft.com/office/drawing/2014/main" id="{24A79043-0E8D-4974-8364-0C3B2FE2E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323850</xdr:colOff>
      <xdr:row>1</xdr:row>
      <xdr:rowOff>222250</xdr:rowOff>
    </xdr:from>
    <xdr:to>
      <xdr:col>4</xdr:col>
      <xdr:colOff>53705</xdr:colOff>
      <xdr:row>24</xdr:row>
      <xdr:rowOff>148456</xdr:rowOff>
    </xdr:to>
    <xdr:graphicFrame macro="">
      <xdr:nvGraphicFramePr>
        <xdr:cNvPr id="4" name="Chart 3">
          <a:extLst>
            <a:ext uri="{FF2B5EF4-FFF2-40B4-BE49-F238E27FC236}">
              <a16:creationId xmlns:a16="http://schemas.microsoft.com/office/drawing/2014/main" id="{CC86E520-6C40-45F6-8102-0B91AF47C0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546100</xdr:colOff>
      <xdr:row>1</xdr:row>
      <xdr:rowOff>273050</xdr:rowOff>
    </xdr:from>
    <xdr:to>
      <xdr:col>6</xdr:col>
      <xdr:colOff>373</xdr:colOff>
      <xdr:row>34</xdr:row>
      <xdr:rowOff>19050</xdr:rowOff>
    </xdr:to>
    <xdr:graphicFrame macro="">
      <xdr:nvGraphicFramePr>
        <xdr:cNvPr id="4" name="Chart 3">
          <a:extLst>
            <a:ext uri="{FF2B5EF4-FFF2-40B4-BE49-F238E27FC236}">
              <a16:creationId xmlns:a16="http://schemas.microsoft.com/office/drawing/2014/main" id="{69CCA056-CE8C-4404-B536-DCBF4EACC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0.56338</cdr:x>
      <cdr:y>0.05774</cdr:y>
    </cdr:from>
    <cdr:to>
      <cdr:x>0.96125</cdr:x>
      <cdr:y>0.93137</cdr:y>
    </cdr:to>
    <cdr:grpSp>
      <cdr:nvGrpSpPr>
        <cdr:cNvPr id="2" name="Group 1">
          <a:extLst xmlns:a="http://schemas.openxmlformats.org/drawingml/2006/main">
            <a:ext uri="{FF2B5EF4-FFF2-40B4-BE49-F238E27FC236}">
              <a16:creationId xmlns:a16="http://schemas.microsoft.com/office/drawing/2014/main" id="{00000000-0008-0000-0100-00001E000000}"/>
            </a:ext>
          </a:extLst>
        </cdr:cNvPr>
        <cdr:cNvGrpSpPr/>
      </cdr:nvGrpSpPr>
      <cdr:grpSpPr>
        <a:xfrm xmlns:a="http://schemas.openxmlformats.org/drawingml/2006/main">
          <a:off x="1753167" y="314768"/>
          <a:ext cx="1238121" cy="4762572"/>
          <a:chOff x="203837" y="11237"/>
          <a:chExt cx="1203746" cy="5388843"/>
        </a:xfrm>
      </cdr:grpSpPr>
      <cdr:cxnSp macro="">
        <cdr:nvCxnSpPr>
          <cdr:cNvPr id="3" name="Straight Arrow Connector 2">
            <a:extLst xmlns:a="http://schemas.openxmlformats.org/drawingml/2006/main">
              <a:ext uri="{FF2B5EF4-FFF2-40B4-BE49-F238E27FC236}">
                <a16:creationId xmlns:a16="http://schemas.microsoft.com/office/drawing/2014/main" id="{00000000-0008-0000-0100-000007000000}"/>
              </a:ext>
            </a:extLst>
          </cdr:cNvPr>
          <cdr:cNvCxnSpPr/>
        </cdr:nvCxnSpPr>
        <cdr:spPr>
          <a:xfrm xmlns:a="http://schemas.openxmlformats.org/drawingml/2006/main" flipH="1">
            <a:off x="203837" y="1735378"/>
            <a:ext cx="613564" cy="87200"/>
          </a:xfrm>
          <a:prstGeom xmlns:a="http://schemas.openxmlformats.org/drawingml/2006/main" prst="straightConnector1">
            <a:avLst/>
          </a:prstGeom>
          <a:ln xmlns:a="http://schemas.openxmlformats.org/drawingml/2006/main" w="22225">
            <a:solidFill>
              <a:srgbClr val="70AD0B"/>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4" name="TextBox 9">
            <a:extLst xmlns:a="http://schemas.openxmlformats.org/drawingml/2006/main">
              <a:ext uri="{FF2B5EF4-FFF2-40B4-BE49-F238E27FC236}">
                <a16:creationId xmlns:a16="http://schemas.microsoft.com/office/drawing/2014/main" id="{00000000-0008-0000-0100-00000A000000}"/>
              </a:ext>
            </a:extLst>
          </cdr:cNvPr>
          <cdr:cNvSpPr txBox="1"/>
        </cdr:nvSpPr>
        <cdr:spPr>
          <a:xfrm xmlns:a="http://schemas.openxmlformats.org/drawingml/2006/main">
            <a:off x="745910" y="1066101"/>
            <a:ext cx="661673" cy="84593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800" b="1">
                <a:solidFill>
                  <a:srgbClr val="70AD0B"/>
                </a:solidFill>
              </a:rPr>
              <a:t>emissions reduction from</a:t>
            </a:r>
            <a:r>
              <a:rPr lang="en-US" sz="800" b="1" baseline="0">
                <a:solidFill>
                  <a:srgbClr val="70AD0B"/>
                </a:solidFill>
              </a:rPr>
              <a:t> $25/ton carbon tax</a:t>
            </a:r>
            <a:endParaRPr lang="en-US" sz="800" b="1">
              <a:solidFill>
                <a:srgbClr val="70AD0B"/>
              </a:solidFill>
            </a:endParaRPr>
          </a:p>
        </cdr:txBody>
      </cdr:sp>
      <cdr:cxnSp macro="">
        <cdr:nvCxnSpPr>
          <cdr:cNvPr id="5" name="Straight Arrow Connector 4">
            <a:extLst xmlns:a="http://schemas.openxmlformats.org/drawingml/2006/main">
              <a:ext uri="{FF2B5EF4-FFF2-40B4-BE49-F238E27FC236}">
                <a16:creationId xmlns:a16="http://schemas.microsoft.com/office/drawing/2014/main" id="{00000000-0008-0000-0100-00000C000000}"/>
              </a:ext>
            </a:extLst>
          </cdr:cNvPr>
          <cdr:cNvCxnSpPr/>
        </cdr:nvCxnSpPr>
        <cdr:spPr>
          <a:xfrm xmlns:a="http://schemas.openxmlformats.org/drawingml/2006/main" flipH="1" flipV="1">
            <a:off x="345313" y="2557804"/>
            <a:ext cx="307611" cy="246752"/>
          </a:xfrm>
          <a:prstGeom xmlns:a="http://schemas.openxmlformats.org/drawingml/2006/main" prst="straightConnector1">
            <a:avLst/>
          </a:prstGeom>
          <a:ln xmlns:a="http://schemas.openxmlformats.org/drawingml/2006/main" w="22225">
            <a:solidFill>
              <a:srgbClr val="0070C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6" name="TextBox 15">
            <a:extLst xmlns:a="http://schemas.openxmlformats.org/drawingml/2006/main">
              <a:ext uri="{FF2B5EF4-FFF2-40B4-BE49-F238E27FC236}">
                <a16:creationId xmlns:a16="http://schemas.microsoft.com/office/drawing/2014/main" id="{00000000-0008-0000-0100-000010000000}"/>
              </a:ext>
            </a:extLst>
          </cdr:cNvPr>
          <cdr:cNvSpPr txBox="1"/>
        </cdr:nvSpPr>
        <cdr:spPr>
          <a:xfrm xmlns:a="http://schemas.openxmlformats.org/drawingml/2006/main">
            <a:off x="488997" y="2766297"/>
            <a:ext cx="777417" cy="69887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800" b="1">
                <a:solidFill>
                  <a:srgbClr val="0070C0"/>
                </a:solidFill>
              </a:rPr>
              <a:t>additional  from</a:t>
            </a:r>
            <a:r>
              <a:rPr lang="en-US" sz="800" b="1" baseline="0">
                <a:solidFill>
                  <a:srgbClr val="0070C0"/>
                </a:solidFill>
              </a:rPr>
              <a:t> $50 carbon tax</a:t>
            </a:r>
            <a:endParaRPr lang="en-US" sz="800" b="1">
              <a:solidFill>
                <a:srgbClr val="0070C0"/>
              </a:solidFill>
            </a:endParaRPr>
          </a:p>
        </cdr:txBody>
      </cdr:sp>
      <cdr:cxnSp macro="">
        <cdr:nvCxnSpPr>
          <cdr:cNvPr id="7" name="Straight Connector 6">
            <a:extLst xmlns:a="http://schemas.openxmlformats.org/drawingml/2006/main">
              <a:ext uri="{FF2B5EF4-FFF2-40B4-BE49-F238E27FC236}">
                <a16:creationId xmlns:a16="http://schemas.microsoft.com/office/drawing/2014/main" id="{00000000-0008-0000-0100-000013000000}"/>
              </a:ext>
            </a:extLst>
          </cdr:cNvPr>
          <cdr:cNvCxnSpPr/>
        </cdr:nvCxnSpPr>
        <cdr:spPr>
          <a:xfrm xmlns:a="http://schemas.openxmlformats.org/drawingml/2006/main" flipH="1">
            <a:off x="472980" y="11237"/>
            <a:ext cx="3013" cy="5388843"/>
          </a:xfrm>
          <a:prstGeom xmlns:a="http://schemas.openxmlformats.org/drawingml/2006/main" prst="line">
            <a:avLst/>
          </a:prstGeom>
          <a:ln xmlns:a="http://schemas.openxmlformats.org/drawingml/2006/main" w="22225">
            <a:solidFill>
              <a:schemeClr val="tx1"/>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8" name="Straight Arrow Connector 7">
            <a:extLst xmlns:a="http://schemas.openxmlformats.org/drawingml/2006/main">
              <a:ext uri="{FF2B5EF4-FFF2-40B4-BE49-F238E27FC236}">
                <a16:creationId xmlns:a16="http://schemas.microsoft.com/office/drawing/2014/main" id="{00000000-0008-0000-0100-000014000000}"/>
              </a:ext>
            </a:extLst>
          </cdr:cNvPr>
          <cdr:cNvCxnSpPr>
            <a:stCxn xmlns:a="http://schemas.openxmlformats.org/drawingml/2006/main" id="9" idx="2"/>
          </cdr:cNvCxnSpPr>
        </cdr:nvCxnSpPr>
        <cdr:spPr>
          <a:xfrm xmlns:a="http://schemas.openxmlformats.org/drawingml/2006/main" flipH="1">
            <a:off x="888173" y="4055279"/>
            <a:ext cx="62228" cy="269978"/>
          </a:xfrm>
          <a:prstGeom xmlns:a="http://schemas.openxmlformats.org/drawingml/2006/main" prst="straightConnector1">
            <a:avLst/>
          </a:prstGeom>
          <a:ln xmlns:a="http://schemas.openxmlformats.org/drawingml/2006/main" w="22225">
            <a:solidFill>
              <a:srgbClr val="C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9" name="TextBox 20">
            <a:extLst xmlns:a="http://schemas.openxmlformats.org/drawingml/2006/main">
              <a:ext uri="{FF2B5EF4-FFF2-40B4-BE49-F238E27FC236}">
                <a16:creationId xmlns:a16="http://schemas.microsoft.com/office/drawing/2014/main" id="{00000000-0008-0000-0100-000015000000}"/>
              </a:ext>
            </a:extLst>
          </cdr:cNvPr>
          <cdr:cNvSpPr txBox="1"/>
        </cdr:nvSpPr>
        <cdr:spPr>
          <a:xfrm xmlns:a="http://schemas.openxmlformats.org/drawingml/2006/main">
            <a:off x="561693" y="3486080"/>
            <a:ext cx="777416" cy="56919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800" b="1">
                <a:solidFill>
                  <a:srgbClr val="C00000"/>
                </a:solidFill>
              </a:rPr>
              <a:t>additional  from</a:t>
            </a:r>
            <a:r>
              <a:rPr lang="en-US" sz="800" b="1" baseline="0">
                <a:solidFill>
                  <a:srgbClr val="C00000"/>
                </a:solidFill>
              </a:rPr>
              <a:t> $75 carbon tax</a:t>
            </a:r>
            <a:endParaRPr lang="en-US" sz="800" b="1">
              <a:solidFill>
                <a:srgbClr val="C00000"/>
              </a:solidFill>
            </a:endParaRPr>
          </a:p>
        </cdr:txBody>
      </cdr:sp>
      <cdr:cxnSp macro="">
        <cdr:nvCxnSpPr>
          <cdr:cNvPr id="10" name="Straight Arrow Connector 9">
            <a:extLst xmlns:a="http://schemas.openxmlformats.org/drawingml/2006/main">
              <a:ext uri="{FF2B5EF4-FFF2-40B4-BE49-F238E27FC236}">
                <a16:creationId xmlns:a16="http://schemas.microsoft.com/office/drawing/2014/main" id="{00000000-0008-0000-0100-000016000000}"/>
              </a:ext>
            </a:extLst>
          </cdr:cNvPr>
          <cdr:cNvCxnSpPr/>
        </cdr:nvCxnSpPr>
        <cdr:spPr>
          <a:xfrm xmlns:a="http://schemas.openxmlformats.org/drawingml/2006/main" flipH="1">
            <a:off x="528486" y="4940272"/>
            <a:ext cx="216647" cy="0"/>
          </a:xfrm>
          <a:prstGeom xmlns:a="http://schemas.openxmlformats.org/drawingml/2006/main" prst="straightConnector1">
            <a:avLst/>
          </a:prstGeom>
          <a:ln xmlns:a="http://schemas.openxmlformats.org/drawingml/2006/main" w="22225">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grpSp>
  </cdr:relSizeAnchor>
  <cdr:relSizeAnchor xmlns:cdr="http://schemas.openxmlformats.org/drawingml/2006/chartDrawing">
    <cdr:from>
      <cdr:x>0.71821</cdr:x>
      <cdr:y>0.8069</cdr:y>
    </cdr:from>
    <cdr:to>
      <cdr:x>0.94846</cdr:x>
      <cdr:y>0.9358</cdr:y>
    </cdr:to>
    <cdr:sp macro="" textlink="">
      <cdr:nvSpPr>
        <cdr:cNvPr id="17" name="TextBox 22">
          <a:extLst xmlns:a="http://schemas.openxmlformats.org/drawingml/2006/main">
            <a:ext uri="{FF2B5EF4-FFF2-40B4-BE49-F238E27FC236}">
              <a16:creationId xmlns:a16="http://schemas.microsoft.com/office/drawing/2014/main" id="{56D54262-CBFF-493F-BAB7-3BC5D7E80D51}"/>
            </a:ext>
          </a:extLst>
        </cdr:cNvPr>
        <cdr:cNvSpPr txBox="1"/>
      </cdr:nvSpPr>
      <cdr:spPr>
        <a:xfrm xmlns:a="http://schemas.openxmlformats.org/drawingml/2006/main">
          <a:off x="2139202" y="4611414"/>
          <a:ext cx="685800" cy="73666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800" b="1">
              <a:solidFill>
                <a:schemeClr val="tx1"/>
              </a:solidFill>
            </a:rPr>
            <a:t>Coalition average   (30%) from $75 carbon tax</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152400</xdr:colOff>
      <xdr:row>1</xdr:row>
      <xdr:rowOff>127000</xdr:rowOff>
    </xdr:from>
    <xdr:to>
      <xdr:col>5</xdr:col>
      <xdr:colOff>68685</xdr:colOff>
      <xdr:row>33</xdr:row>
      <xdr:rowOff>16934</xdr:rowOff>
    </xdr:to>
    <xdr:graphicFrame macro="">
      <xdr:nvGraphicFramePr>
        <xdr:cNvPr id="4" name="Chart 3">
          <a:extLst>
            <a:ext uri="{FF2B5EF4-FFF2-40B4-BE49-F238E27FC236}">
              <a16:creationId xmlns:a16="http://schemas.microsoft.com/office/drawing/2014/main" id="{E6363F73-9781-44DE-AA8F-94FE02C0E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0.43864</cdr:x>
      <cdr:y>0.0638</cdr:y>
    </cdr:from>
    <cdr:to>
      <cdr:x>0.87583</cdr:x>
      <cdr:y>0.93779</cdr:y>
    </cdr:to>
    <cdr:grpSp>
      <cdr:nvGrpSpPr>
        <cdr:cNvPr id="36" name="Group 35">
          <a:extLst xmlns:a="http://schemas.openxmlformats.org/drawingml/2006/main">
            <a:ext uri="{FF2B5EF4-FFF2-40B4-BE49-F238E27FC236}">
              <a16:creationId xmlns:a16="http://schemas.microsoft.com/office/drawing/2014/main" id="{CD4BB97E-23D4-45C3-83A3-BD7BCEBBDC07}"/>
            </a:ext>
          </a:extLst>
        </cdr:cNvPr>
        <cdr:cNvGrpSpPr/>
      </cdr:nvGrpSpPr>
      <cdr:grpSpPr>
        <a:xfrm xmlns:a="http://schemas.openxmlformats.org/drawingml/2006/main">
          <a:off x="1300254" y="346656"/>
          <a:ext cx="1295956" cy="4748811"/>
          <a:chOff x="1436726" y="295537"/>
          <a:chExt cx="1322146" cy="4845840"/>
        </a:xfrm>
      </cdr:grpSpPr>
      <cdr:grpSp>
        <cdr:nvGrpSpPr>
          <cdr:cNvPr id="2" name="Group 1">
            <a:extLst xmlns:a="http://schemas.openxmlformats.org/drawingml/2006/main">
              <a:ext uri="{FF2B5EF4-FFF2-40B4-BE49-F238E27FC236}">
                <a16:creationId xmlns:a16="http://schemas.microsoft.com/office/drawing/2014/main" id="{A448B240-E4E6-451B-979E-A6E6A4E96C88}"/>
              </a:ext>
            </a:extLst>
          </cdr:cNvPr>
          <cdr:cNvGrpSpPr/>
        </cdr:nvGrpSpPr>
        <cdr:grpSpPr>
          <a:xfrm xmlns:a="http://schemas.openxmlformats.org/drawingml/2006/main">
            <a:off x="1436726" y="1606023"/>
            <a:ext cx="1319852" cy="2545185"/>
            <a:chOff x="-268235" y="-470965"/>
            <a:chExt cx="1322021" cy="2602527"/>
          </a:xfrm>
        </cdr:grpSpPr>
        <cdr:cxnSp macro="">
          <cdr:nvCxnSpPr>
            <cdr:cNvPr id="3" name="Straight Arrow Connector 2">
              <a:extLst xmlns:a="http://schemas.openxmlformats.org/drawingml/2006/main">
                <a:ext uri="{FF2B5EF4-FFF2-40B4-BE49-F238E27FC236}">
                  <a16:creationId xmlns:a16="http://schemas.microsoft.com/office/drawing/2014/main" id="{B40722BB-1B4B-4C4B-9863-8A1167A19010}"/>
                </a:ext>
              </a:extLst>
            </cdr:cNvPr>
            <cdr:cNvCxnSpPr/>
          </cdr:nvCxnSpPr>
          <cdr:spPr>
            <a:xfrm xmlns:a="http://schemas.openxmlformats.org/drawingml/2006/main" flipH="1" flipV="1">
              <a:off x="-268235" y="-470965"/>
              <a:ext cx="434296" cy="221676"/>
            </a:xfrm>
            <a:prstGeom xmlns:a="http://schemas.openxmlformats.org/drawingml/2006/main" prst="straightConnector1">
              <a:avLst/>
            </a:prstGeom>
            <a:ln xmlns:a="http://schemas.openxmlformats.org/drawingml/2006/main" w="22225">
              <a:solidFill>
                <a:srgbClr val="70AD0B"/>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4" name="TextBox 9">
              <a:extLst xmlns:a="http://schemas.openxmlformats.org/drawingml/2006/main">
                <a:ext uri="{FF2B5EF4-FFF2-40B4-BE49-F238E27FC236}">
                  <a16:creationId xmlns:a16="http://schemas.microsoft.com/office/drawing/2014/main" id="{CC6F6329-711A-4CFA-B6A2-965DD51E7E4E}"/>
                </a:ext>
              </a:extLst>
            </cdr:cNvPr>
            <cdr:cNvSpPr txBox="1"/>
          </cdr:nvSpPr>
          <cdr:spPr>
            <a:xfrm xmlns:a="http://schemas.openxmlformats.org/drawingml/2006/main">
              <a:off x="100154" y="-430076"/>
              <a:ext cx="884318" cy="78429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800" b="1">
                  <a:solidFill>
                    <a:srgbClr val="70AD0B"/>
                  </a:solidFill>
                </a:rPr>
                <a:t>revenues </a:t>
              </a:r>
            </a:p>
            <a:p xmlns:a="http://schemas.openxmlformats.org/drawingml/2006/main">
              <a:pPr algn="ctr"/>
              <a:r>
                <a:rPr lang="en-US" sz="800" b="1">
                  <a:solidFill>
                    <a:srgbClr val="70AD0B"/>
                  </a:solidFill>
                </a:rPr>
                <a:t>(% GDP) from</a:t>
              </a:r>
              <a:r>
                <a:rPr lang="en-US" sz="800" b="1" baseline="0">
                  <a:solidFill>
                    <a:srgbClr val="70AD0B"/>
                  </a:solidFill>
                </a:rPr>
                <a:t> $25/ton carbon tax</a:t>
              </a:r>
              <a:endParaRPr lang="en-US" sz="800" b="1">
                <a:solidFill>
                  <a:srgbClr val="70AD0B"/>
                </a:solidFill>
              </a:endParaRPr>
            </a:p>
          </cdr:txBody>
        </cdr:sp>
        <cdr:cxnSp macro="">
          <cdr:nvCxnSpPr>
            <cdr:cNvPr id="5" name="Straight Arrow Connector 4">
              <a:extLst xmlns:a="http://schemas.openxmlformats.org/drawingml/2006/main">
                <a:ext uri="{FF2B5EF4-FFF2-40B4-BE49-F238E27FC236}">
                  <a16:creationId xmlns:a16="http://schemas.microsoft.com/office/drawing/2014/main" id="{6B9AD306-653F-4B85-9BF4-CE23F503DAB6}"/>
                </a:ext>
              </a:extLst>
            </cdr:cNvPr>
            <cdr:cNvCxnSpPr/>
          </cdr:nvCxnSpPr>
          <cdr:spPr>
            <a:xfrm xmlns:a="http://schemas.openxmlformats.org/drawingml/2006/main" flipH="1" flipV="1">
              <a:off x="85390" y="867490"/>
              <a:ext cx="273137" cy="243494"/>
            </a:xfrm>
            <a:prstGeom xmlns:a="http://schemas.openxmlformats.org/drawingml/2006/main" prst="straightConnector1">
              <a:avLst/>
            </a:prstGeom>
            <a:ln xmlns:a="http://schemas.openxmlformats.org/drawingml/2006/main" w="22225">
              <a:solidFill>
                <a:srgbClr val="0070C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6" name="TextBox 15">
              <a:extLst xmlns:a="http://schemas.openxmlformats.org/drawingml/2006/main">
                <a:ext uri="{FF2B5EF4-FFF2-40B4-BE49-F238E27FC236}">
                  <a16:creationId xmlns:a16="http://schemas.microsoft.com/office/drawing/2014/main" id="{02BD0A05-001F-4057-8974-4765D17F7611}"/>
                </a:ext>
              </a:extLst>
            </cdr:cNvPr>
            <cdr:cNvSpPr txBox="1"/>
          </cdr:nvSpPr>
          <cdr:spPr>
            <a:xfrm xmlns:a="http://schemas.openxmlformats.org/drawingml/2006/main">
              <a:off x="243056" y="929148"/>
              <a:ext cx="775379" cy="64795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800" b="1">
                  <a:solidFill>
                    <a:srgbClr val="0070C0"/>
                  </a:solidFill>
                </a:rPr>
                <a:t>additional  from</a:t>
              </a:r>
              <a:r>
                <a:rPr lang="en-US" sz="800" b="1" baseline="0">
                  <a:solidFill>
                    <a:srgbClr val="0070C0"/>
                  </a:solidFill>
                </a:rPr>
                <a:t> $50 carbon tax</a:t>
              </a:r>
              <a:endParaRPr lang="en-US" sz="800" b="1">
                <a:solidFill>
                  <a:srgbClr val="0070C0"/>
                </a:solidFill>
              </a:endParaRPr>
            </a:p>
          </cdr:txBody>
        </cdr:sp>
        <cdr:cxnSp macro="">
          <cdr:nvCxnSpPr>
            <cdr:cNvPr id="8" name="Straight Arrow Connector 7">
              <a:extLst xmlns:a="http://schemas.openxmlformats.org/drawingml/2006/main">
                <a:ext uri="{FF2B5EF4-FFF2-40B4-BE49-F238E27FC236}">
                  <a16:creationId xmlns:a16="http://schemas.microsoft.com/office/drawing/2014/main" id="{9735D454-1399-43DB-80C5-71C837C6B7A6}"/>
                </a:ext>
              </a:extLst>
            </cdr:cNvPr>
            <cdr:cNvCxnSpPr/>
          </cdr:nvCxnSpPr>
          <cdr:spPr>
            <a:xfrm xmlns:a="http://schemas.openxmlformats.org/drawingml/2006/main" flipH="1" flipV="1">
              <a:off x="299053" y="1451543"/>
              <a:ext cx="170559" cy="181343"/>
            </a:xfrm>
            <a:prstGeom xmlns:a="http://schemas.openxmlformats.org/drawingml/2006/main" prst="straightConnector1">
              <a:avLst/>
            </a:prstGeom>
            <a:ln xmlns:a="http://schemas.openxmlformats.org/drawingml/2006/main" w="22225">
              <a:solidFill>
                <a:srgbClr val="C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9" name="TextBox 20">
              <a:extLst xmlns:a="http://schemas.openxmlformats.org/drawingml/2006/main">
                <a:ext uri="{FF2B5EF4-FFF2-40B4-BE49-F238E27FC236}">
                  <a16:creationId xmlns:a16="http://schemas.microsoft.com/office/drawing/2014/main" id="{EAC92FBC-8633-49F2-808E-4EC7358858F2}"/>
                </a:ext>
              </a:extLst>
            </cdr:cNvPr>
            <cdr:cNvSpPr txBox="1"/>
          </cdr:nvSpPr>
          <cdr:spPr>
            <a:xfrm xmlns:a="http://schemas.openxmlformats.org/drawingml/2006/main">
              <a:off x="278407" y="1603833"/>
              <a:ext cx="775379" cy="52772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800" b="1">
                  <a:solidFill>
                    <a:srgbClr val="C00000"/>
                  </a:solidFill>
                </a:rPr>
                <a:t>additional  from</a:t>
              </a:r>
              <a:r>
                <a:rPr lang="en-US" sz="800" b="1" baseline="0">
                  <a:solidFill>
                    <a:srgbClr val="C00000"/>
                  </a:solidFill>
                </a:rPr>
                <a:t> $75 carbon tax</a:t>
              </a:r>
              <a:endParaRPr lang="en-US" sz="800" b="1">
                <a:solidFill>
                  <a:srgbClr val="C00000"/>
                </a:solidFill>
              </a:endParaRPr>
            </a:p>
          </cdr:txBody>
        </cdr:sp>
      </cdr:grpSp>
      <cdr:cxnSp macro="">
        <cdr:nvCxnSpPr>
          <cdr:cNvPr id="26" name="Straight Connector 25">
            <a:extLst xmlns:a="http://schemas.openxmlformats.org/drawingml/2006/main">
              <a:ext uri="{FF2B5EF4-FFF2-40B4-BE49-F238E27FC236}">
                <a16:creationId xmlns:a16="http://schemas.microsoft.com/office/drawing/2014/main" id="{316AAE69-450E-4AE4-AA8E-40D1F50DD779}"/>
              </a:ext>
            </a:extLst>
          </cdr:cNvPr>
          <cdr:cNvCxnSpPr/>
        </cdr:nvCxnSpPr>
        <cdr:spPr>
          <a:xfrm xmlns:a="http://schemas.openxmlformats.org/drawingml/2006/main">
            <a:off x="1738747" y="295537"/>
            <a:ext cx="34859" cy="4845840"/>
          </a:xfrm>
          <a:prstGeom xmlns:a="http://schemas.openxmlformats.org/drawingml/2006/main" prst="line">
            <a:avLst/>
          </a:prstGeom>
          <a:ln xmlns:a="http://schemas.openxmlformats.org/drawingml/2006/main" w="22225">
            <a:solidFill>
              <a:schemeClr val="tx1"/>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27" name="Straight Arrow Connector 26">
            <a:extLst xmlns:a="http://schemas.openxmlformats.org/drawingml/2006/main">
              <a:ext uri="{FF2B5EF4-FFF2-40B4-BE49-F238E27FC236}">
                <a16:creationId xmlns:a16="http://schemas.microsoft.com/office/drawing/2014/main" id="{2471C3D3-AD9A-4C99-B078-F7E20B2D6DBB}"/>
              </a:ext>
            </a:extLst>
          </cdr:cNvPr>
          <cdr:cNvCxnSpPr/>
        </cdr:nvCxnSpPr>
        <cdr:spPr>
          <a:xfrm xmlns:a="http://schemas.openxmlformats.org/drawingml/2006/main" flipH="1">
            <a:off x="1744016" y="4816859"/>
            <a:ext cx="330561" cy="41739"/>
          </a:xfrm>
          <a:prstGeom xmlns:a="http://schemas.openxmlformats.org/drawingml/2006/main" prst="straightConnector1">
            <a:avLst/>
          </a:prstGeom>
          <a:ln xmlns:a="http://schemas.openxmlformats.org/drawingml/2006/main" w="22225">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28" name="TextBox 22">
            <a:extLst xmlns:a="http://schemas.openxmlformats.org/drawingml/2006/main">
              <a:ext uri="{FF2B5EF4-FFF2-40B4-BE49-F238E27FC236}">
                <a16:creationId xmlns:a16="http://schemas.microsoft.com/office/drawing/2014/main" id="{00DD8B19-9137-4D14-BC14-7FD106FA1DB6}"/>
              </a:ext>
            </a:extLst>
          </cdr:cNvPr>
          <cdr:cNvSpPr txBox="1"/>
        </cdr:nvSpPr>
        <cdr:spPr>
          <a:xfrm xmlns:a="http://schemas.openxmlformats.org/drawingml/2006/main">
            <a:off x="2000463" y="4439433"/>
            <a:ext cx="758409" cy="62787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800" b="1">
                <a:solidFill>
                  <a:schemeClr val="tx1"/>
                </a:solidFill>
              </a:rPr>
              <a:t> average revenues (1.2% GDP) from $75 carbon tax</a:t>
            </a:r>
          </a:p>
        </cdr:txBody>
      </cdr:sp>
    </cdr:grpSp>
  </cdr:relSizeAnchor>
</c:userShapes>
</file>

<file path=xl/drawings/drawing9.xml><?xml version="1.0" encoding="utf-8"?>
<xdr:wsDr xmlns:xdr="http://schemas.openxmlformats.org/drawingml/2006/spreadsheetDrawing" xmlns:a="http://schemas.openxmlformats.org/drawingml/2006/main">
  <xdr:twoCellAnchor>
    <xdr:from>
      <xdr:col>0</xdr:col>
      <xdr:colOff>393700</xdr:colOff>
      <xdr:row>1</xdr:row>
      <xdr:rowOff>209550</xdr:rowOff>
    </xdr:from>
    <xdr:to>
      <xdr:col>5</xdr:col>
      <xdr:colOff>259723</xdr:colOff>
      <xdr:row>33</xdr:row>
      <xdr:rowOff>22662</xdr:rowOff>
    </xdr:to>
    <xdr:graphicFrame macro="">
      <xdr:nvGraphicFramePr>
        <xdr:cNvPr id="4" name="Chart 3">
          <a:extLst>
            <a:ext uri="{FF2B5EF4-FFF2-40B4-BE49-F238E27FC236}">
              <a16:creationId xmlns:a16="http://schemas.microsoft.com/office/drawing/2014/main" id="{AEC74800-48B7-4ABE-9704-455019320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bankgroup-my.sharepoint.com/FPSGWN03P/AFR/NGA%20local/scenario%20III/STA-ins/NGCPI.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orldbankgroup-my.sharepoint.com/G:/DATA/AFR/CFA/WAEMU/WAEMU_2002/WAEMU_Questionnaire_OCT20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worldbankgroup-my.sharepoint.com/data2/AFR/afr/Users/cmira/Desktop/CURRENT%20FRAMEWORK/WIN/TEMP/BOP9703_stres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worldbankgroup-my.sharepoint.com/FPSGWN03P/AFR/DATA/COD/Main/CDCA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worldbankgroup-my.sharepoint.com/FPSGWN03P/AFR/Users/AManoel/My%20Documents/Mozambique%20AFR/Missions/2004%20Feb%20mission%20New%20Prog/Brief/moz%20macroframework%20Brief%20Feb20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T1"/>
      <sheetName val="Source_DOT"/>
      <sheetName val="T2_SSA"/>
      <sheetName val="T3_SEI"/>
      <sheetName val="T4_NA_W"/>
      <sheetName val="T5_FISBAL_W"/>
      <sheetName val="T6_CONVCRIT"/>
      <sheetName val="T6a_CONVCRIT"/>
      <sheetName val="T7-EXTDEBT"/>
      <sheetName val="T8_DOMDEBT_00"/>
      <sheetName val="T8_DOMDEBT_01"/>
      <sheetName val="T9_EXT_W"/>
      <sheetName val="T10_TTT"/>
      <sheetName val="T11_EER"/>
      <sheetName val="T12_disbfassist"/>
      <sheetName val="T13_MONSUR"/>
      <sheetName val="T14_BCEAO"/>
      <sheetName val="T15_FA"/>
      <sheetName val="T16_COMBNKS"/>
      <sheetName val="T17_T18_MSURC"/>
      <sheetName val="T19_1999"/>
      <sheetName val="T19_2000"/>
      <sheetName val="T19_2001"/>
      <sheetName val="T20"/>
      <sheetName val="T21_prudratio"/>
      <sheetName val="T22_BS"/>
      <sheetName val="T23RFM"/>
      <sheetName val="T24_BUDGSUM"/>
      <sheetName val="T26_T27SOCIAL"/>
      <sheetName val="T27ED_T28HLT"/>
      <sheetName val="weights"/>
      <sheetName val="INS_Source"/>
      <sheetName val="ppp_TT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829">
          <cell r="E829" t="str">
            <v>Dec 93</v>
          </cell>
          <cell r="F829" t="str">
            <v>Mar. 94</v>
          </cell>
          <cell r="G829" t="str">
            <v>June 94</v>
          </cell>
          <cell r="H829" t="str">
            <v>Sep. 94</v>
          </cell>
          <cell r="I829" t="str">
            <v>Dec. 94</v>
          </cell>
        </row>
        <row r="831">
          <cell r="E831">
            <v>-225.00000000000006</v>
          </cell>
          <cell r="F831">
            <v>-35.799999999999955</v>
          </cell>
          <cell r="G831">
            <v>106.99999999999997</v>
          </cell>
          <cell r="H831">
            <v>220.40000000000003</v>
          </cell>
          <cell r="I831">
            <v>430.5</v>
          </cell>
        </row>
        <row r="832">
          <cell r="E832" t="e">
            <v>#REF!</v>
          </cell>
          <cell r="F832" t="e">
            <v>#REF!</v>
          </cell>
          <cell r="G832" t="e">
            <v>#REF!</v>
          </cell>
          <cell r="H832" t="e">
            <v>#REF!</v>
          </cell>
          <cell r="I832" t="e">
            <v>#REF!</v>
          </cell>
        </row>
        <row r="834">
          <cell r="E834">
            <v>429.9</v>
          </cell>
          <cell r="F834">
            <v>0</v>
          </cell>
          <cell r="G834">
            <v>433.8</v>
          </cell>
          <cell r="H834">
            <v>903</v>
          </cell>
          <cell r="I834">
            <v>897.45180000000005</v>
          </cell>
        </row>
        <row r="835">
          <cell r="E835" t="e">
            <v>#REF!</v>
          </cell>
          <cell r="F835" t="e">
            <v>#REF!</v>
          </cell>
          <cell r="G835" t="e">
            <v>#REF!</v>
          </cell>
          <cell r="H835" t="e">
            <v>#REF!</v>
          </cell>
          <cell r="I835" t="e">
            <v>#REF!</v>
          </cell>
        </row>
        <row r="837">
          <cell r="E837" t="e">
            <v>#REF!</v>
          </cell>
          <cell r="F837" t="e">
            <v>#REF!</v>
          </cell>
          <cell r="G837" t="e">
            <v>#REF!</v>
          </cell>
          <cell r="H837" t="e">
            <v>#REF!</v>
          </cell>
          <cell r="I837" t="e">
            <v>#REF!</v>
          </cell>
        </row>
        <row r="838">
          <cell r="E838" t="e">
            <v>#REF!</v>
          </cell>
          <cell r="F838" t="e">
            <v>#REF!</v>
          </cell>
          <cell r="G838" t="e">
            <v>#REF!</v>
          </cell>
          <cell r="H838" t="e">
            <v>#REF!</v>
          </cell>
          <cell r="I838" t="e">
            <v>#REF!</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in"/>
      <sheetName val="TRE"/>
      <sheetName val="Indic"/>
      <sheetName val="Basic Data"/>
      <sheetName val="Quota"/>
      <sheetName val="AMB"/>
      <sheetName val="MTS1"/>
      <sheetName val="MTS2"/>
      <sheetName val="MTS3"/>
      <sheetName val="MTS4"/>
      <sheetName val="K"/>
      <sheetName val="Sheet2"/>
      <sheetName val="Sheet1"/>
      <sheetName val="Z"/>
      <sheetName val="Module1"/>
      <sheetName val="30_BOP"/>
      <sheetName val="34_EXDO"/>
      <sheetName val="Asm"/>
      <sheetName val="BOP"/>
    </sheetNames>
    <sheetDataSet>
      <sheetData sheetId="0" refreshError="1"/>
      <sheetData sheetId="1" refreshError="1"/>
      <sheetData sheetId="2" refreshError="1"/>
      <sheetData sheetId="3" refreshError="1">
        <row r="109">
          <cell r="A109" t="str">
            <v>||~</v>
          </cell>
          <cell r="B109" t="str">
            <v xml:space="preserve">       Of which:  Relief operations</v>
          </cell>
          <cell r="F109" t="str">
            <v xml:space="preserve">... </v>
          </cell>
          <cell r="G109" t="str">
            <v xml:space="preserve">... </v>
          </cell>
          <cell r="H109">
            <v>85</v>
          </cell>
          <cell r="I109">
            <v>85</v>
          </cell>
          <cell r="J109">
            <v>75</v>
          </cell>
          <cell r="K109">
            <v>25</v>
          </cell>
          <cell r="L109">
            <v>25</v>
          </cell>
          <cell r="M109">
            <v>25</v>
          </cell>
        </row>
        <row r="196">
          <cell r="A196" t="str">
            <v>||~</v>
          </cell>
          <cell r="B196" t="str">
            <v xml:space="preserve">        Inflows</v>
          </cell>
          <cell r="D196" t="str">
            <v xml:space="preserve">       Entrées</v>
          </cell>
          <cell r="F196">
            <v>386.45711556287046</v>
          </cell>
          <cell r="G196">
            <v>275.07819505856389</v>
          </cell>
          <cell r="H196">
            <v>96.210247639030925</v>
          </cell>
          <cell r="I196">
            <v>214.23485763380796</v>
          </cell>
          <cell r="J196">
            <v>311.39712555461625</v>
          </cell>
          <cell r="K196">
            <v>142.56596368287362</v>
          </cell>
          <cell r="L196">
            <v>343.83281861387457</v>
          </cell>
          <cell r="M196">
            <v>160.74621300797173</v>
          </cell>
        </row>
        <row r="197">
          <cell r="A197" t="str">
            <v>||~</v>
          </cell>
          <cell r="B197" t="str">
            <v xml:space="preserve">        Outflows</v>
          </cell>
          <cell r="D197" t="str">
            <v xml:space="preserve">       Sorties</v>
          </cell>
          <cell r="F197">
            <v>-49.85634799900005</v>
          </cell>
          <cell r="G197">
            <v>-358.85835599010619</v>
          </cell>
          <cell r="H197">
            <v>-251.97922000698577</v>
          </cell>
          <cell r="I197">
            <v>-487.37854830118727</v>
          </cell>
          <cell r="J197">
            <v>-530.74050395093718</v>
          </cell>
          <cell r="K197">
            <v>-374.47048147448794</v>
          </cell>
          <cell r="L197">
            <v>-439.10187607540888</v>
          </cell>
          <cell r="M197">
            <v>-368.61727741241879</v>
          </cell>
        </row>
        <row r="208">
          <cell r="A208" t="str">
            <v>||~</v>
          </cell>
          <cell r="B208" t="str">
            <v xml:space="preserve">        SAF drawings</v>
          </cell>
          <cell r="D208" t="str">
            <v xml:space="preserve">            Prêts FAS</v>
          </cell>
          <cell r="F208">
            <v>0</v>
          </cell>
          <cell r="G208">
            <v>0</v>
          </cell>
          <cell r="H208">
            <v>0</v>
          </cell>
          <cell r="I208">
            <v>0</v>
          </cell>
          <cell r="J208">
            <v>0</v>
          </cell>
          <cell r="K208">
            <v>0</v>
          </cell>
          <cell r="L208">
            <v>0</v>
          </cell>
          <cell r="M208">
            <v>0</v>
          </cell>
          <cell r="N208">
            <v>0</v>
          </cell>
          <cell r="O208">
            <v>0</v>
          </cell>
        </row>
        <row r="209">
          <cell r="A209" t="str">
            <v>||~</v>
          </cell>
          <cell r="B209" t="str">
            <v xml:space="preserve">        Purchases (GRA)</v>
          </cell>
          <cell r="D209" t="str">
            <v xml:space="preserve">            Achats (CRG)</v>
          </cell>
          <cell r="F209">
            <v>0</v>
          </cell>
          <cell r="G209">
            <v>0</v>
          </cell>
          <cell r="H209">
            <v>0</v>
          </cell>
          <cell r="I209">
            <v>0</v>
          </cell>
          <cell r="J209">
            <v>0</v>
          </cell>
          <cell r="K209">
            <v>0</v>
          </cell>
          <cell r="L209">
            <v>0</v>
          </cell>
          <cell r="M209">
            <v>0</v>
          </cell>
          <cell r="N209">
            <v>0</v>
          </cell>
          <cell r="O209">
            <v>0</v>
          </cell>
        </row>
        <row r="217">
          <cell r="A217" t="str">
            <v>||~</v>
          </cell>
        </row>
        <row r="218">
          <cell r="A218" t="str">
            <v>||~</v>
          </cell>
          <cell r="B218" t="str">
            <v>Financing gap</v>
          </cell>
          <cell r="D218" t="str">
            <v>Ecart de financement</v>
          </cell>
          <cell r="F218">
            <v>0</v>
          </cell>
          <cell r="G218">
            <v>0</v>
          </cell>
          <cell r="H218">
            <v>0</v>
          </cell>
          <cell r="I218">
            <v>0</v>
          </cell>
          <cell r="J218">
            <v>0</v>
          </cell>
          <cell r="K218">
            <v>0</v>
          </cell>
          <cell r="L218">
            <v>10.906000000000001</v>
          </cell>
          <cell r="M218">
            <v>-139.94200000000001</v>
          </cell>
          <cell r="N218">
            <v>-33.844000000000001</v>
          </cell>
          <cell r="O218">
            <v>-10273.805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OUTPUT"/>
      <sheetName val="Scratch pad"/>
      <sheetName val="ControlSheet"/>
      <sheetName val="INPUT"/>
      <sheetName val="Sel. Ind.-MacroframeworkI"/>
      <sheetName val="Annual Meetings Selec Indicator"/>
      <sheetName val="WETA"/>
      <sheetName val="GDP Prod. - Input"/>
      <sheetName val="National Accounts"/>
      <sheetName val="Chart real growth rates"/>
      <sheetName val="Figure 3"/>
      <sheetName val="INE PIBprod"/>
      <sheetName val="PROJECTIONS"/>
      <sheetName val="AnMeets"/>
      <sheetName val="PIN Selected Indicators."/>
      <sheetName val="weekly-monthly Rep."/>
      <sheetName val="MacroframeworkII"/>
      <sheetName val="RED TABLES"/>
      <sheetName val="Basic Data"/>
      <sheetName val="SUMMARY"/>
      <sheetName val="Excel macros"/>
      <sheetName val="moz macroframework Brief Feb200"/>
      <sheetName val="Q1"/>
      <sheetName val="Q2"/>
      <sheetName val="Q3"/>
      <sheetName val="wage growth"/>
      <sheetName val="Assump"/>
      <sheetName val="Last"/>
      <sheetName val="Gin"/>
      <sheetName val="Din"/>
      <sheetName val="Gasoline"/>
      <sheetName val="Scratch_pad"/>
      <sheetName val="Sel__Ind_-MacroframeworkI"/>
      <sheetName val="Annual_Meetings_Selec_Indicator"/>
      <sheetName val="GDP_Prod__-_Input"/>
      <sheetName val="National_Accounts"/>
      <sheetName val="Chart_real_growth_rates"/>
      <sheetName val="Figure_3"/>
      <sheetName val="INE_PIBprod"/>
      <sheetName val="PIN_Selected_Indicators_"/>
      <sheetName val="weekly-monthly_Rep_"/>
      <sheetName val="RED_TABLES"/>
      <sheetName val="Basic_Data"/>
      <sheetName val="Excel_macros"/>
      <sheetName val="moz_macroframework_Brief_Feb200"/>
      <sheetName val="wage_growth"/>
      <sheetName val="PIVO"/>
      <sheetName val="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1">
          <cell r="C1" t="str">
            <v>SUMMARY TABLES FOR EACH SECTOR; WEO SUBMISISON DATA AND CODES; CONSISTENCY CHECKS</v>
          </cell>
        </row>
        <row r="3">
          <cell r="B3" t="str">
            <v>WEO</v>
          </cell>
          <cell r="C3" t="str">
            <v>DNE PROJECTIONS</v>
          </cell>
          <cell r="E3" t="str">
            <v>80a1</v>
          </cell>
          <cell r="F3" t="str">
            <v>81a1</v>
          </cell>
          <cell r="G3" t="str">
            <v>82a1</v>
          </cell>
          <cell r="H3" t="str">
            <v>83a1</v>
          </cell>
          <cell r="I3" t="str">
            <v>84a1</v>
          </cell>
          <cell r="J3" t="str">
            <v>85a1</v>
          </cell>
          <cell r="K3" t="str">
            <v>86a1</v>
          </cell>
          <cell r="L3" t="str">
            <v>87a1</v>
          </cell>
          <cell r="M3" t="str">
            <v>88a1</v>
          </cell>
          <cell r="N3" t="str">
            <v>89a1</v>
          </cell>
          <cell r="O3" t="str">
            <v>90a1</v>
          </cell>
          <cell r="P3" t="str">
            <v>91a1</v>
          </cell>
          <cell r="Q3" t="str">
            <v>92a1</v>
          </cell>
          <cell r="R3" t="str">
            <v>93a1</v>
          </cell>
          <cell r="S3" t="str">
            <v>94a1</v>
          </cell>
          <cell r="T3" t="str">
            <v>95a1</v>
          </cell>
          <cell r="U3" t="str">
            <v>96a1</v>
          </cell>
          <cell r="V3" t="str">
            <v>97a1</v>
          </cell>
          <cell r="W3" t="str">
            <v>98a1</v>
          </cell>
          <cell r="X3" t="str">
            <v>99a1</v>
          </cell>
          <cell r="Y3" t="str">
            <v>100a1</v>
          </cell>
          <cell r="Z3" t="str">
            <v>101a1</v>
          </cell>
          <cell r="AA3" t="str">
            <v>102a1</v>
          </cell>
          <cell r="AB3" t="str">
            <v>103a1</v>
          </cell>
          <cell r="AC3" t="str">
            <v>104a1</v>
          </cell>
          <cell r="AD3" t="str">
            <v>105a1</v>
          </cell>
          <cell r="AE3" t="str">
            <v>105a1</v>
          </cell>
          <cell r="AF3" t="str">
            <v>105a1</v>
          </cell>
        </row>
        <row r="4">
          <cell r="B4" t="str">
            <v>CODES</v>
          </cell>
          <cell r="C4" t="str">
            <v xml:space="preserve">      TWELVE-MONTH PERIOD ENDING:</v>
          </cell>
          <cell r="E4">
            <v>1980</v>
          </cell>
          <cell r="F4">
            <v>1981</v>
          </cell>
          <cell r="G4">
            <v>1982</v>
          </cell>
          <cell r="H4">
            <v>1983</v>
          </cell>
          <cell r="I4">
            <v>1984</v>
          </cell>
          <cell r="J4">
            <v>1985</v>
          </cell>
          <cell r="K4">
            <v>1986</v>
          </cell>
          <cell r="L4">
            <v>1987</v>
          </cell>
          <cell r="M4">
            <v>1988</v>
          </cell>
          <cell r="N4">
            <v>1989</v>
          </cell>
          <cell r="O4">
            <v>1990</v>
          </cell>
          <cell r="P4">
            <v>1991</v>
          </cell>
          <cell r="Q4">
            <v>1992</v>
          </cell>
          <cell r="R4">
            <v>1993</v>
          </cell>
          <cell r="S4">
            <v>1994</v>
          </cell>
          <cell r="T4">
            <v>1995</v>
          </cell>
          <cell r="U4">
            <v>1996</v>
          </cell>
          <cell r="V4">
            <v>1997</v>
          </cell>
          <cell r="W4">
            <v>1998</v>
          </cell>
          <cell r="X4">
            <v>1999</v>
          </cell>
          <cell r="Y4">
            <v>2000</v>
          </cell>
          <cell r="Z4">
            <v>2001</v>
          </cell>
          <cell r="AA4">
            <v>2002</v>
          </cell>
          <cell r="AB4">
            <v>2003</v>
          </cell>
          <cell r="AC4">
            <v>2004</v>
          </cell>
          <cell r="AD4">
            <v>2005</v>
          </cell>
          <cell r="AE4">
            <v>2006</v>
          </cell>
          <cell r="AF4">
            <v>2007</v>
          </cell>
          <cell r="AG4">
            <v>2008</v>
          </cell>
          <cell r="AH4">
            <v>2009</v>
          </cell>
          <cell r="AI4">
            <v>2010</v>
          </cell>
          <cell r="AJ4">
            <v>2011</v>
          </cell>
          <cell r="AK4">
            <v>2012</v>
          </cell>
          <cell r="AL4">
            <v>2013</v>
          </cell>
          <cell r="AM4">
            <v>2014</v>
          </cell>
          <cell r="AN4">
            <v>2015</v>
          </cell>
          <cell r="AO4">
            <v>2016</v>
          </cell>
          <cell r="AP4">
            <v>2017</v>
          </cell>
          <cell r="AQ4">
            <v>2018</v>
          </cell>
          <cell r="AR4">
            <v>2019</v>
          </cell>
          <cell r="AS4">
            <v>2020</v>
          </cell>
          <cell r="AT4">
            <v>2021</v>
          </cell>
        </row>
        <row r="6">
          <cell r="C6" t="str">
            <v>current date</v>
          </cell>
        </row>
        <row r="7">
          <cell r="C7" t="str">
            <v>last update</v>
          </cell>
        </row>
        <row r="9">
          <cell r="C9" t="str">
            <v>I.   INDICATORS OF FACTOR INPUT AND PRICES</v>
          </cell>
        </row>
        <row r="11">
          <cell r="B11" t="str">
            <v>ENDA_PR</v>
          </cell>
          <cell r="C11" t="str">
            <v>Representative rate (average)</v>
          </cell>
        </row>
        <row r="12">
          <cell r="C12" t="str">
            <v>Representative rate (year end)</v>
          </cell>
        </row>
        <row r="13">
          <cell r="B13" t="str">
            <v>ENDA</v>
          </cell>
          <cell r="C13" t="str">
            <v>Official rate (average)</v>
          </cell>
        </row>
        <row r="14">
          <cell r="B14" t="str">
            <v>ENDE</v>
          </cell>
          <cell r="C14" t="str">
            <v>Official rate (year end)</v>
          </cell>
        </row>
        <row r="15">
          <cell r="C15" t="str">
            <v>Market rate (average)</v>
          </cell>
        </row>
        <row r="16">
          <cell r="C16" t="str">
            <v>Depreciation % -Repr. rate (average)</v>
          </cell>
        </row>
        <row r="17">
          <cell r="C17" t="str">
            <v>Depreciation - Repr. rate (year end)</v>
          </cell>
        </row>
        <row r="19">
          <cell r="B19" t="str">
            <v>PCPI</v>
          </cell>
          <cell r="C19" t="str">
            <v>CPI (index; average, 1990 = 100)</v>
          </cell>
        </row>
        <row r="20">
          <cell r="B20" t="str">
            <v>PCPIE</v>
          </cell>
          <cell r="C20" t="str">
            <v>CPI (index; year end, 1990 = 100)</v>
          </cell>
        </row>
        <row r="21">
          <cell r="C21" t="str">
            <v>GDP Deflator index 1990=100</v>
          </cell>
        </row>
        <row r="22">
          <cell r="C22" t="str">
            <v>Inflation  (avg)</v>
          </cell>
        </row>
        <row r="23">
          <cell r="C23" t="str">
            <v xml:space="preserve">Inflation (eop)  </v>
          </cell>
        </row>
        <row r="24">
          <cell r="C24" t="str">
            <v>GDP deflator (% change)</v>
          </cell>
        </row>
        <row r="28">
          <cell r="C28" t="str">
            <v>II.  NATIONAL ACCOUNTS IN NOMINAL and  REAL TERMS  and PROJECTIONS</v>
          </cell>
        </row>
        <row r="30">
          <cell r="C30" t="str">
            <v>II.I NATIONAL ACCOUNTS IN NOMINAL TERMS</v>
          </cell>
        </row>
        <row r="32">
          <cell r="C32" t="str">
            <v>Billions of meticais, at current prices)</v>
          </cell>
        </row>
        <row r="33">
          <cell r="C33" t="str">
            <v>Total consumption</v>
          </cell>
        </row>
        <row r="34">
          <cell r="B34" t="str">
            <v>NCG</v>
          </cell>
          <cell r="C34" t="str">
            <v xml:space="preserve">  Public consumption  </v>
          </cell>
        </row>
        <row r="35">
          <cell r="B35" t="str">
            <v>NCP</v>
          </cell>
          <cell r="C35" t="str">
            <v xml:space="preserve">  Private consumption</v>
          </cell>
        </row>
        <row r="36">
          <cell r="C36" t="str">
            <v xml:space="preserve">     Monetary private consumption</v>
          </cell>
        </row>
        <row r="37">
          <cell r="C37" t="str">
            <v xml:space="preserve">     Nonmonetary private consumption</v>
          </cell>
        </row>
        <row r="38">
          <cell r="B38" t="str">
            <v>NFI</v>
          </cell>
          <cell r="C38" t="str">
            <v>Total investment</v>
          </cell>
        </row>
        <row r="39">
          <cell r="C39" t="str">
            <v xml:space="preserve">  Public investment                                            </v>
          </cell>
        </row>
        <row r="40">
          <cell r="B40" t="str">
            <v>NFIP</v>
          </cell>
          <cell r="C40" t="str">
            <v xml:space="preserve">  Private investment  </v>
          </cell>
        </row>
        <row r="41">
          <cell r="B41" t="str">
            <v>NINV</v>
          </cell>
          <cell r="C41" t="str">
            <v>Changes in inventories</v>
          </cell>
        </row>
        <row r="42">
          <cell r="C42" t="str">
            <v>Domestic demand</v>
          </cell>
        </row>
        <row r="43">
          <cell r="B43" t="str">
            <v>NX</v>
          </cell>
          <cell r="C43" t="str">
            <v>Exports of goods and services</v>
          </cell>
        </row>
        <row r="44">
          <cell r="B44" t="str">
            <v>NXG</v>
          </cell>
          <cell r="C44" t="str">
            <v xml:space="preserve">  Exports of goods</v>
          </cell>
        </row>
        <row r="45">
          <cell r="B45" t="str">
            <v>NM</v>
          </cell>
          <cell r="C45" t="str">
            <v>Imports of goods and services</v>
          </cell>
        </row>
        <row r="46">
          <cell r="B46" t="str">
            <v>NMG</v>
          </cell>
          <cell r="C46" t="str">
            <v xml:space="preserve">  Imports of goods</v>
          </cell>
        </row>
        <row r="47">
          <cell r="B47" t="str">
            <v>NGDP</v>
          </cell>
          <cell r="C47" t="str">
            <v>Gross domestic product  (GDP)</v>
          </cell>
        </row>
        <row r="48">
          <cell r="C48" t="str">
            <v xml:space="preserve">Memorandum items </v>
          </cell>
        </row>
        <row r="49">
          <cell r="B49" t="str">
            <v>NGPXO</v>
          </cell>
          <cell r="C49" t="str">
            <v>Non-oil GDP</v>
          </cell>
        </row>
        <row r="50">
          <cell r="B50" t="str">
            <v>NGNI</v>
          </cell>
          <cell r="C50" t="str">
            <v>National income, accrual (BPM5)</v>
          </cell>
        </row>
        <row r="51">
          <cell r="C51" t="str">
            <v>Gross National Product (GNP)</v>
          </cell>
        </row>
        <row r="52">
          <cell r="C52" t="str">
            <v>Dollar GDP</v>
          </cell>
        </row>
        <row r="53">
          <cell r="C53" t="str">
            <v>Dollar GDP per capita</v>
          </cell>
        </row>
        <row r="54">
          <cell r="C54" t="str">
            <v>Dollar GNP per capita</v>
          </cell>
        </row>
        <row r="56">
          <cell r="C56" t="str">
            <v>Percentage of GDP</v>
          </cell>
        </row>
        <row r="57">
          <cell r="C57" t="str">
            <v>Total consumption</v>
          </cell>
        </row>
        <row r="58">
          <cell r="C58" t="str">
            <v xml:space="preserve">  Public consumption</v>
          </cell>
        </row>
        <row r="59">
          <cell r="C59" t="str">
            <v xml:space="preserve">  Private consumption</v>
          </cell>
        </row>
        <row r="60">
          <cell r="C60" t="str">
            <v>Total investment</v>
          </cell>
        </row>
        <row r="61">
          <cell r="C61" t="str">
            <v xml:space="preserve">  Public gross fixed capital formation</v>
          </cell>
        </row>
        <row r="62">
          <cell r="C62" t="str">
            <v xml:space="preserve">  Private gross fixed capital formation</v>
          </cell>
        </row>
        <row r="63">
          <cell r="C63" t="str">
            <v>Changes in inventories</v>
          </cell>
        </row>
        <row r="64">
          <cell r="C64" t="str">
            <v>Exports of goods and services</v>
          </cell>
        </row>
        <row r="65">
          <cell r="C65" t="str">
            <v xml:space="preserve">  Exports of goods</v>
          </cell>
        </row>
        <row r="66">
          <cell r="C66" t="str">
            <v>Imports of goods and services</v>
          </cell>
        </row>
        <row r="67">
          <cell r="C67" t="str">
            <v xml:space="preserve">  Imports of goods</v>
          </cell>
        </row>
        <row r="69">
          <cell r="C69" t="str">
            <v>Real growth rates</v>
          </cell>
        </row>
        <row r="70">
          <cell r="C70" t="str">
            <v>Total consumption</v>
          </cell>
        </row>
        <row r="71">
          <cell r="C71" t="str">
            <v xml:space="preserve">  Public consumption</v>
          </cell>
        </row>
        <row r="72">
          <cell r="C72" t="str">
            <v xml:space="preserve">  Private consumption</v>
          </cell>
        </row>
        <row r="73">
          <cell r="C73" t="str">
            <v xml:space="preserve">        Monetary private consumption + emergency aid</v>
          </cell>
        </row>
        <row r="74">
          <cell r="C74" t="str">
            <v xml:space="preserve">        Non-monetary private cons.</v>
          </cell>
        </row>
        <row r="75">
          <cell r="C75" t="str">
            <v>Gross fixed capital formation</v>
          </cell>
        </row>
        <row r="76">
          <cell r="C76" t="str">
            <v xml:space="preserve">  Public gross fixed capital formation</v>
          </cell>
        </row>
        <row r="77">
          <cell r="C77" t="str">
            <v xml:space="preserve">  Private gross fixed capital formation</v>
          </cell>
        </row>
        <row r="78">
          <cell r="C78" t="str">
            <v>Changes in inventories</v>
          </cell>
        </row>
        <row r="79">
          <cell r="C79" t="str">
            <v>Exports of goods and services</v>
          </cell>
        </row>
        <row r="80">
          <cell r="C80" t="str">
            <v>Imports of goods and services</v>
          </cell>
        </row>
        <row r="81">
          <cell r="C81" t="str">
            <v>Underlying gross domestic product</v>
          </cell>
        </row>
        <row r="82">
          <cell r="C82" t="str">
            <v>GDP at market prices (excl. large projects)</v>
          </cell>
          <cell r="D82" t="str">
            <v xml:space="preserve"> </v>
          </cell>
        </row>
        <row r="83">
          <cell r="C83" t="str">
            <v xml:space="preserve">Memorandum items </v>
          </cell>
        </row>
        <row r="84">
          <cell r="C84" t="str">
            <v>Total Consumption per capita</v>
          </cell>
        </row>
        <row r="85">
          <cell r="C85" t="str">
            <v>Private Consumption per capita</v>
          </cell>
        </row>
        <row r="86">
          <cell r="C86" t="str">
            <v xml:space="preserve"> </v>
          </cell>
        </row>
        <row r="87">
          <cell r="C87" t="str">
            <v>Deflators  (percent)</v>
          </cell>
        </row>
        <row r="88">
          <cell r="C88" t="str">
            <v>Total consumption</v>
          </cell>
        </row>
        <row r="89">
          <cell r="C89" t="str">
            <v xml:space="preserve">  Public consumption</v>
          </cell>
        </row>
        <row r="90">
          <cell r="C90" t="str">
            <v xml:space="preserve">  Private consumption</v>
          </cell>
        </row>
        <row r="91">
          <cell r="C91" t="str">
            <v>Gross fixed capital formation</v>
          </cell>
        </row>
        <row r="92">
          <cell r="C92" t="str">
            <v xml:space="preserve">  Public gross fixed capital formation</v>
          </cell>
        </row>
        <row r="93">
          <cell r="C93" t="str">
            <v xml:space="preserve">  Private gross fixed capital formation</v>
          </cell>
        </row>
        <row r="94">
          <cell r="C94" t="str">
            <v>Exports of goods and services</v>
          </cell>
        </row>
        <row r="95">
          <cell r="C95" t="str">
            <v>Imports of goods and services</v>
          </cell>
        </row>
        <row r="96">
          <cell r="C96" t="str">
            <v>Gross domestic product</v>
          </cell>
        </row>
        <row r="97">
          <cell r="C97" t="str">
            <v>Deflator: (1990 should = 100)</v>
          </cell>
        </row>
        <row r="99">
          <cell r="C99" t="str">
            <v>II.II NATIONAL ACCOUNTS IN 1999 REAL TERMS (for projections)</v>
          </cell>
        </row>
        <row r="101">
          <cell r="C101" t="str">
            <v>GDP Components in billions of 1999 Meticals (for projections)</v>
          </cell>
        </row>
        <row r="102">
          <cell r="C102" t="str">
            <v>Total consumption</v>
          </cell>
        </row>
        <row r="103">
          <cell r="C103" t="str">
            <v xml:space="preserve">    Private consumption</v>
          </cell>
        </row>
        <row r="104">
          <cell r="C104" t="str">
            <v xml:space="preserve">        Monetary private consumption + emergency aid</v>
          </cell>
        </row>
        <row r="105">
          <cell r="C105" t="str">
            <v xml:space="preserve">        Non-monetary private cons.</v>
          </cell>
        </row>
        <row r="106">
          <cell r="C106" t="str">
            <v xml:space="preserve">    Public consumption</v>
          </cell>
        </row>
        <row r="107">
          <cell r="C107" t="str">
            <v>Total investment</v>
          </cell>
        </row>
        <row r="108">
          <cell r="C108" t="str">
            <v xml:space="preserve">    Public investment</v>
          </cell>
        </row>
        <row r="109">
          <cell r="C109" t="str">
            <v xml:space="preserve">    Private investment </v>
          </cell>
        </row>
        <row r="110">
          <cell r="C110" t="str">
            <v xml:space="preserve">  Domestic demand</v>
          </cell>
        </row>
        <row r="111">
          <cell r="C111" t="str">
            <v>Exports goods and nonfactor services</v>
          </cell>
        </row>
        <row r="112">
          <cell r="C112" t="str">
            <v>Imports goods and nonfactor services</v>
          </cell>
        </row>
        <row r="113">
          <cell r="C113" t="str">
            <v>GDP at market prices (excl. large projects)</v>
          </cell>
        </row>
        <row r="114">
          <cell r="C114" t="str">
            <v xml:space="preserve">Memorandum items </v>
          </cell>
        </row>
        <row r="115">
          <cell r="C115" t="str">
            <v>Total consumption per capita</v>
          </cell>
        </row>
        <row r="116">
          <cell r="C116" t="str">
            <v>Private consumption per capita</v>
          </cell>
        </row>
        <row r="117">
          <cell r="C117" t="str">
            <v xml:space="preserve"> </v>
          </cell>
        </row>
        <row r="118">
          <cell r="C118" t="str">
            <v>Average propensity to consume</v>
          </cell>
        </row>
        <row r="119">
          <cell r="C119" t="str">
            <v>Freely distributed foreign aid (in 1999 met.)</v>
          </cell>
        </row>
        <row r="120">
          <cell r="C120" t="str">
            <v xml:space="preserve">          Emergency food aid (from fiscal) Mill USD</v>
          </cell>
        </row>
        <row r="121">
          <cell r="C121" t="str">
            <v xml:space="preserve">          Emergency nonfood aid, mill. USD (from fiscal proj)</v>
          </cell>
        </row>
        <row r="122">
          <cell r="C122" t="str">
            <v>Real disposable income of the monetized private sector, 1995 meticais</v>
          </cell>
        </row>
        <row r="123">
          <cell r="C123" t="str">
            <v xml:space="preserve">      GDP</v>
          </cell>
        </row>
        <row r="124">
          <cell r="C124" t="str">
            <v xml:space="preserve">      Subsistance production/consumption  (-)</v>
          </cell>
        </row>
        <row r="125">
          <cell r="C125" t="str">
            <v xml:space="preserve">     Amortization of Pande Gas, bill. 1996 Mt.</v>
          </cell>
        </row>
        <row r="126">
          <cell r="C126" t="str">
            <v xml:space="preserve">          Amortization of Pande Gas, mill. US$</v>
          </cell>
        </row>
        <row r="127">
          <cell r="C127" t="str">
            <v xml:space="preserve">      Real net taxes</v>
          </cell>
        </row>
        <row r="128">
          <cell r="C128" t="str">
            <v xml:space="preserve">      Net private sector factor income, cash</v>
          </cell>
        </row>
        <row r="130">
          <cell r="C130" t="str">
            <v>Base deflators for projection (100=1997)</v>
          </cell>
        </row>
        <row r="131">
          <cell r="C131" t="str">
            <v>Total consumption</v>
          </cell>
        </row>
        <row r="132">
          <cell r="C132" t="str">
            <v xml:space="preserve">  Public consumption</v>
          </cell>
        </row>
        <row r="133">
          <cell r="C133" t="str">
            <v xml:space="preserve">  Private consumption</v>
          </cell>
        </row>
        <row r="134">
          <cell r="C134" t="str">
            <v>Gross fixed capital formation</v>
          </cell>
        </row>
        <row r="135">
          <cell r="C135" t="str">
            <v xml:space="preserve">  Public gross fixed capital formation</v>
          </cell>
        </row>
        <row r="136">
          <cell r="C136" t="str">
            <v xml:space="preserve">  Private gross fixed capital formation</v>
          </cell>
        </row>
        <row r="137">
          <cell r="C137" t="str">
            <v>Exports of goods and services</v>
          </cell>
        </row>
        <row r="138">
          <cell r="C138" t="str">
            <v>Imports of goods and services</v>
          </cell>
        </row>
        <row r="139">
          <cell r="C139" t="str">
            <v>Gross domestic product</v>
          </cell>
        </row>
        <row r="141">
          <cell r="C141" t="str">
            <v>Base index, exports</v>
          </cell>
        </row>
        <row r="142">
          <cell r="C142" t="str">
            <v>Base index, imports</v>
          </cell>
        </row>
        <row r="144">
          <cell r="C144" t="str">
            <v>II.III NATIONAL ACCOUNTS IN 1990 REAL TERMS (for WEO)</v>
          </cell>
        </row>
        <row r="146">
          <cell r="C146" t="str">
            <v>Billions of meticais, at 1990 constant prices)</v>
          </cell>
        </row>
        <row r="147">
          <cell r="C147" t="str">
            <v>Total consumption</v>
          </cell>
        </row>
        <row r="148">
          <cell r="B148" t="str">
            <v>NCG_R</v>
          </cell>
          <cell r="C148" t="str">
            <v xml:space="preserve">  Public consumption</v>
          </cell>
        </row>
        <row r="149">
          <cell r="B149" t="str">
            <v>NCP_R</v>
          </cell>
          <cell r="C149" t="str">
            <v xml:space="preserve">  Private consumption</v>
          </cell>
        </row>
        <row r="150">
          <cell r="B150" t="str">
            <v>NFI_R</v>
          </cell>
          <cell r="C150" t="str">
            <v>Gross fixed capital formation</v>
          </cell>
        </row>
        <row r="151">
          <cell r="C151" t="str">
            <v xml:space="preserve">  Public gross fixed capital formation</v>
          </cell>
        </row>
        <row r="152">
          <cell r="C152" t="str">
            <v xml:space="preserve">  Private gross fixed capital formation</v>
          </cell>
        </row>
        <row r="153">
          <cell r="B153" t="str">
            <v>NINV_R</v>
          </cell>
          <cell r="C153" t="str">
            <v>Changes in inventories</v>
          </cell>
        </row>
        <row r="154">
          <cell r="B154" t="str">
            <v>NX_R</v>
          </cell>
          <cell r="C154" t="str">
            <v>Exports of goods and services</v>
          </cell>
        </row>
        <row r="155">
          <cell r="B155" t="str">
            <v>NXG_R</v>
          </cell>
          <cell r="C155" t="str">
            <v xml:space="preserve">  Exports of goods</v>
          </cell>
        </row>
        <row r="156">
          <cell r="B156" t="str">
            <v>NM_R</v>
          </cell>
          <cell r="C156" t="str">
            <v>Imports of goods and services</v>
          </cell>
        </row>
        <row r="157">
          <cell r="B157" t="str">
            <v>NMG_R</v>
          </cell>
          <cell r="C157" t="str">
            <v xml:space="preserve">  Imports of goods</v>
          </cell>
        </row>
        <row r="158">
          <cell r="B158" t="str">
            <v>NGDP_R</v>
          </cell>
          <cell r="C158" t="str">
            <v xml:space="preserve">Gross domestic product </v>
          </cell>
        </row>
        <row r="159">
          <cell r="C159" t="str">
            <v xml:space="preserve">Memorandum items </v>
          </cell>
        </row>
        <row r="160">
          <cell r="B160" t="str">
            <v>NGPXO_R</v>
          </cell>
          <cell r="C160" t="str">
            <v>Non-oil GDP</v>
          </cell>
        </row>
        <row r="161">
          <cell r="C161" t="str">
            <v xml:space="preserve">   Net factor income at 1990 metical </v>
          </cell>
        </row>
        <row r="162">
          <cell r="C162" t="str">
            <v>GNP</v>
          </cell>
        </row>
        <row r="163">
          <cell r="C163" t="str">
            <v xml:space="preserve">GDP per capita </v>
          </cell>
        </row>
        <row r="164">
          <cell r="C164" t="str">
            <v>GNP per capita</v>
          </cell>
        </row>
        <row r="166">
          <cell r="C166" t="str">
            <v>Percentage change</v>
          </cell>
        </row>
        <row r="167">
          <cell r="C167" t="str">
            <v>Total consumption</v>
          </cell>
        </row>
        <row r="168">
          <cell r="C168" t="str">
            <v xml:space="preserve">  Public consumption</v>
          </cell>
        </row>
        <row r="169">
          <cell r="C169" t="str">
            <v xml:space="preserve">  Private consumption</v>
          </cell>
        </row>
        <row r="170">
          <cell r="C170" t="str">
            <v>Gross fixed capital formation</v>
          </cell>
        </row>
        <row r="171">
          <cell r="C171" t="str">
            <v xml:space="preserve">  Public gross fixed capital formation</v>
          </cell>
        </row>
        <row r="172">
          <cell r="C172" t="str">
            <v xml:space="preserve">  Private gross fixed capital formation</v>
          </cell>
        </row>
        <row r="173">
          <cell r="C173" t="str">
            <v>Changes in inventories</v>
          </cell>
        </row>
        <row r="174">
          <cell r="C174" t="str">
            <v>Exports of goods and services</v>
          </cell>
        </row>
        <row r="175">
          <cell r="C175" t="str">
            <v xml:space="preserve">  Exports of goods</v>
          </cell>
        </row>
        <row r="176">
          <cell r="C176" t="str">
            <v>Imports of goods and services</v>
          </cell>
        </row>
        <row r="177">
          <cell r="C177" t="str">
            <v xml:space="preserve">  Imports of goods</v>
          </cell>
        </row>
        <row r="178">
          <cell r="C178" t="str">
            <v>Real GDP growth rate:</v>
          </cell>
        </row>
        <row r="179">
          <cell r="C179" t="str">
            <v>Non-oil GDP</v>
          </cell>
        </row>
        <row r="181">
          <cell r="C181" t="str">
            <v xml:space="preserve">III.    FISCAL AND FINANCIAL INDICATORS </v>
          </cell>
        </row>
        <row r="183">
          <cell r="C183" t="str">
            <v>Central Government (bill. met.)</v>
          </cell>
        </row>
        <row r="184">
          <cell r="B184" t="str">
            <v>GCRG</v>
          </cell>
          <cell r="C184" t="str">
            <v>Total revenue and grants</v>
          </cell>
        </row>
        <row r="185">
          <cell r="C185" t="str">
            <v xml:space="preserve">   Total revenue</v>
          </cell>
        </row>
        <row r="186">
          <cell r="B186" t="str">
            <v>GCG</v>
          </cell>
          <cell r="C186" t="str">
            <v xml:space="preserve">  Grants received (current and capital)</v>
          </cell>
        </row>
        <row r="187">
          <cell r="B187" t="str">
            <v>GCGC</v>
          </cell>
          <cell r="C187" t="str">
            <v xml:space="preserve">     of which: project grants received</v>
          </cell>
        </row>
        <row r="188">
          <cell r="C188" t="str">
            <v xml:space="preserve">   Estimated grant financed technical assistance</v>
          </cell>
        </row>
        <row r="189">
          <cell r="C189" t="str">
            <v xml:space="preserve">   Tax revenue</v>
          </cell>
        </row>
        <row r="190">
          <cell r="B190" t="str">
            <v>GCENL</v>
          </cell>
          <cell r="C190" t="str">
            <v>Total expenditure and net lending</v>
          </cell>
        </row>
        <row r="191">
          <cell r="B191" t="str">
            <v>GCEG</v>
          </cell>
          <cell r="C191" t="str">
            <v>General public services</v>
          </cell>
        </row>
        <row r="192">
          <cell r="B192" t="str">
            <v>GCED</v>
          </cell>
          <cell r="C192" t="str">
            <v xml:space="preserve">   Defense</v>
          </cell>
        </row>
        <row r="193">
          <cell r="B193" t="str">
            <v>GCEE</v>
          </cell>
          <cell r="C193" t="str">
            <v xml:space="preserve">   Education</v>
          </cell>
        </row>
        <row r="194">
          <cell r="B194" t="str">
            <v>GCEEP</v>
          </cell>
          <cell r="C194" t="str">
            <v xml:space="preserve">      Elementary education</v>
          </cell>
        </row>
        <row r="195">
          <cell r="B195" t="str">
            <v>GCEH</v>
          </cell>
          <cell r="C195" t="str">
            <v xml:space="preserve">   Health</v>
          </cell>
        </row>
        <row r="196">
          <cell r="B196" t="str">
            <v>GCEHP</v>
          </cell>
          <cell r="C196" t="str">
            <v xml:space="preserve">      Basic healthcare</v>
          </cell>
        </row>
        <row r="197">
          <cell r="B197" t="str">
            <v>GCESWH</v>
          </cell>
          <cell r="C197" t="str">
            <v xml:space="preserve">   Social security, welfare &amp; housing</v>
          </cell>
        </row>
        <row r="198">
          <cell r="B198" t="str">
            <v>GCEES</v>
          </cell>
          <cell r="C198" t="str">
            <v xml:space="preserve">   Economic affairs &amp; services</v>
          </cell>
        </row>
        <row r="199">
          <cell r="B199" t="str">
            <v>GCEO</v>
          </cell>
          <cell r="C199" t="str">
            <v xml:space="preserve">   Other (residual)</v>
          </cell>
        </row>
        <row r="200">
          <cell r="C200" t="str">
            <v>Total expenditure (excluding net lending)</v>
          </cell>
        </row>
        <row r="201">
          <cell r="B201" t="str">
            <v>GCEC</v>
          </cell>
          <cell r="C201" t="str">
            <v xml:space="preserve">  Current expenditure</v>
          </cell>
        </row>
        <row r="202">
          <cell r="B202" t="str">
            <v>GCEW</v>
          </cell>
          <cell r="C202" t="str">
            <v xml:space="preserve">  Wages and salaries</v>
          </cell>
        </row>
        <row r="203">
          <cell r="B203" t="str">
            <v>GCEI_D</v>
          </cell>
          <cell r="C203" t="str">
            <v xml:space="preserve">    Domestic interest payments (scheduled)</v>
          </cell>
        </row>
        <row r="204">
          <cell r="B204" t="str">
            <v>GCEI_F</v>
          </cell>
          <cell r="C204" t="str">
            <v xml:space="preserve">    Foreign interest payments (scheduled  -budget)</v>
          </cell>
        </row>
        <row r="205">
          <cell r="C205" t="str">
            <v>Net Taxes</v>
          </cell>
        </row>
        <row r="206">
          <cell r="C206" t="str">
            <v>Net foreign borrowing</v>
          </cell>
        </row>
        <row r="207">
          <cell r="C207" t="str">
            <v>Domestic financing</v>
          </cell>
        </row>
        <row r="208">
          <cell r="C208" t="str">
            <v xml:space="preserve">   Of which:   bank financing</v>
          </cell>
        </row>
        <row r="210">
          <cell r="C210" t="str">
            <v>General Government (bill. met.)</v>
          </cell>
        </row>
        <row r="211">
          <cell r="B211" t="str">
            <v>GGRG</v>
          </cell>
          <cell r="C211" t="str">
            <v>Total revenue and grants</v>
          </cell>
        </row>
        <row r="212">
          <cell r="B212" t="str">
            <v>GGENL</v>
          </cell>
          <cell r="C212" t="str">
            <v>Total expenditure and net lending</v>
          </cell>
        </row>
        <row r="213">
          <cell r="B213" t="str">
            <v>GGEC</v>
          </cell>
          <cell r="C213" t="str">
            <v xml:space="preserve">  Current expenditure</v>
          </cell>
        </row>
        <row r="214">
          <cell r="C214" t="str">
            <v xml:space="preserve">        Current expenditure (adjusted)</v>
          </cell>
        </row>
        <row r="215">
          <cell r="B215" t="str">
            <v>GGED</v>
          </cell>
          <cell r="C215" t="str">
            <v xml:space="preserve">    Expenditure on national defense</v>
          </cell>
        </row>
        <row r="216">
          <cell r="C216" t="str">
            <v>Government investment</v>
          </cell>
        </row>
        <row r="217">
          <cell r="C217" t="str">
            <v xml:space="preserve">   Investment expenditure (from budget)</v>
          </cell>
        </row>
        <row r="219">
          <cell r="C219" t="str">
            <v>In percent of GDP</v>
          </cell>
        </row>
        <row r="220">
          <cell r="C220" t="str">
            <v>Central Government balance</v>
          </cell>
        </row>
        <row r="221">
          <cell r="C221" t="str">
            <v>Central Government balance (excl. grants)</v>
          </cell>
        </row>
        <row r="222">
          <cell r="C222" t="str">
            <v>General Government balance</v>
          </cell>
        </row>
        <row r="223">
          <cell r="C223" t="str">
            <v>Government investment/GDP:</v>
          </cell>
        </row>
        <row r="224">
          <cell r="C224" t="str">
            <v>Grants/GDP</v>
          </cell>
        </row>
        <row r="225">
          <cell r="C225" t="str">
            <v>Expenditure+net lending/GDP</v>
          </cell>
        </row>
        <row r="226">
          <cell r="C226" t="str">
            <v>Primary balance/GDP (revenue and grants - non-interest expenditure and net lending</v>
          </cell>
        </row>
        <row r="227">
          <cell r="C227" t="str">
            <v>Bank financing/GDP</v>
          </cell>
        </row>
        <row r="230">
          <cell r="C230" t="str">
            <v>IV. MONETARY INDICATORS</v>
          </cell>
        </row>
        <row r="232">
          <cell r="B232" t="str">
            <v>FMB</v>
          </cell>
          <cell r="C232" t="str">
            <v>Stock of broad money (M2; year end)</v>
          </cell>
        </row>
        <row r="233">
          <cell r="B233" t="str">
            <v>FIDR</v>
          </cell>
          <cell r="C233" t="str">
            <v>Short-term interest rate (central monetary authorities)</v>
          </cell>
        </row>
        <row r="234">
          <cell r="C234" t="str">
            <v>Rediscount rate (end of year)</v>
          </cell>
        </row>
        <row r="235">
          <cell r="C235" t="str">
            <v>Velocity of circulation</v>
          </cell>
        </row>
        <row r="236">
          <cell r="C236" t="str">
            <v>Broad money growth:</v>
          </cell>
        </row>
        <row r="237">
          <cell r="C237" t="str">
            <v>Broad money/DGP</v>
          </cell>
        </row>
        <row r="238">
          <cell r="C238" t="str">
            <v>CPS/GDP</v>
          </cell>
        </row>
        <row r="239">
          <cell r="C239" t="str">
            <v>COB/M2</v>
          </cell>
        </row>
        <row r="241">
          <cell r="C241" t="str">
            <v>V.   FOREIGN TRADE</v>
          </cell>
        </row>
        <row r="243">
          <cell r="B243" t="str">
            <v>TXG_D</v>
          </cell>
          <cell r="C243" t="str">
            <v>Export deflator/unit value for goods (index in U.S. dollars)</v>
          </cell>
        </row>
        <row r="244">
          <cell r="B244" t="str">
            <v>TMG_D</v>
          </cell>
          <cell r="C244" t="str">
            <v>Import deflator/unit value for goods (index in U.S. dollars)</v>
          </cell>
        </row>
        <row r="246">
          <cell r="B246" t="str">
            <v>TXGO</v>
          </cell>
          <cell r="C246" t="str">
            <v>Value of oil exports (US$ million)</v>
          </cell>
        </row>
        <row r="247">
          <cell r="B247" t="str">
            <v>TMGO</v>
          </cell>
          <cell r="C247" t="str">
            <v>Value of oil imports (US$ million)</v>
          </cell>
        </row>
        <row r="249">
          <cell r="C249" t="str">
            <v>Annual change export and import unit values, exchange rate</v>
          </cell>
        </row>
        <row r="250">
          <cell r="C250" t="str">
            <v xml:space="preserve">  Exports (national currency)</v>
          </cell>
        </row>
        <row r="251">
          <cell r="C251" t="str">
            <v xml:space="preserve">  Imports (national currency)</v>
          </cell>
        </row>
        <row r="252">
          <cell r="C252" t="str">
            <v xml:space="preserve">  Export deflator</v>
          </cell>
        </row>
        <row r="253">
          <cell r="C253" t="str">
            <v xml:space="preserve">  Import deflator</v>
          </cell>
        </row>
        <row r="254">
          <cell r="C254" t="str">
            <v xml:space="preserve">  Representative rate</v>
          </cell>
        </row>
        <row r="256">
          <cell r="C256" t="str">
            <v>Change in terms of trade (merchandise):</v>
          </cell>
        </row>
        <row r="257">
          <cell r="C257" t="str">
            <v xml:space="preserve">   Trade data</v>
          </cell>
        </row>
        <row r="258">
          <cell r="C258" t="str">
            <v xml:space="preserve">   National accounts</v>
          </cell>
        </row>
        <row r="260">
          <cell r="C260" t="str">
            <v>VI.  BALANCE OF PAYMENTS (Millions of U.S. dollars)</v>
          </cell>
        </row>
        <row r="262">
          <cell r="B262" t="str">
            <v>BCA</v>
          </cell>
          <cell r="C262" t="str">
            <v>Balance on CA (excl. capital transfers)</v>
          </cell>
        </row>
        <row r="263">
          <cell r="C263" t="str">
            <v>Balance on CA excl. grants (BPM4)</v>
          </cell>
        </row>
        <row r="264">
          <cell r="C264" t="str">
            <v>Balance on CA (BPM4)</v>
          </cell>
        </row>
        <row r="265">
          <cell r="C265" t="str">
            <v>Current account (CA)/ GDP</v>
          </cell>
        </row>
        <row r="267">
          <cell r="B267" t="str">
            <v>BXG</v>
          </cell>
          <cell r="C267" t="str">
            <v>Exports of goods</v>
          </cell>
        </row>
        <row r="268">
          <cell r="B268" t="str">
            <v>BXS</v>
          </cell>
          <cell r="C268" t="str">
            <v>Exports of non factor (NF) services</v>
          </cell>
        </row>
        <row r="269">
          <cell r="C269" t="str">
            <v>Exports of goods, NF services and income</v>
          </cell>
        </row>
        <row r="270">
          <cell r="C270" t="str">
            <v xml:space="preserve">    Exports of goods and NF services</v>
          </cell>
        </row>
        <row r="271">
          <cell r="B271" t="str">
            <v>BMG</v>
          </cell>
          <cell r="C271" t="str">
            <v>Imports of goods (- sign)</v>
          </cell>
        </row>
        <row r="272">
          <cell r="B272" t="str">
            <v>BMS</v>
          </cell>
          <cell r="C272" t="str">
            <v>Imports of NF services (- sign)</v>
          </cell>
        </row>
        <row r="273">
          <cell r="C273" t="str">
            <v>Imports of goods, NF services and income</v>
          </cell>
        </row>
        <row r="274">
          <cell r="C274" t="str">
            <v xml:space="preserve">    Imports of goods and NF services</v>
          </cell>
        </row>
        <row r="275">
          <cell r="B275" t="str">
            <v>BXI</v>
          </cell>
          <cell r="C275" t="str">
            <v>Income credits</v>
          </cell>
        </row>
        <row r="276">
          <cell r="B276" t="str">
            <v>BMI</v>
          </cell>
          <cell r="C276" t="str">
            <v>Income debits (- sign)</v>
          </cell>
        </row>
        <row r="277">
          <cell r="B277" t="str">
            <v>BMII_G</v>
          </cell>
          <cell r="C277" t="str">
            <v xml:space="preserve">     Interest on public debt (scheduled; - sign)</v>
          </cell>
        </row>
        <row r="278">
          <cell r="B278" t="str">
            <v>BMIIMU</v>
          </cell>
          <cell r="C278" t="str">
            <v xml:space="preserve">       To multilateral creditors (scheduled; - sign)</v>
          </cell>
        </row>
        <row r="279">
          <cell r="B279" t="str">
            <v>BMIIBI</v>
          </cell>
          <cell r="C279" t="str">
            <v xml:space="preserve">       To bilateral creditors (scheduled; - sign)</v>
          </cell>
        </row>
        <row r="280">
          <cell r="B280" t="str">
            <v>BMIIBA</v>
          </cell>
          <cell r="C280" t="str">
            <v xml:space="preserve">       To banks (scheduled; - sign)</v>
          </cell>
        </row>
        <row r="281">
          <cell r="B281" t="str">
            <v>BMII_P</v>
          </cell>
          <cell r="C281" t="str">
            <v xml:space="preserve">  Interest on nonpublic debt (scheduled; - sign)</v>
          </cell>
        </row>
        <row r="282">
          <cell r="C282" t="str">
            <v xml:space="preserve"> Non energy imports</v>
          </cell>
        </row>
        <row r="284">
          <cell r="B284" t="str">
            <v>BTRP</v>
          </cell>
          <cell r="C284" t="str">
            <v>Private current transfers, net (excl. capital transfers) (BPM4,5)</v>
          </cell>
        </row>
        <row r="285">
          <cell r="B285" t="str">
            <v>BTRG</v>
          </cell>
          <cell r="C285" t="str">
            <v>Official current transfers, net (excl. capital transfers) (BPM5)</v>
          </cell>
        </row>
        <row r="286">
          <cell r="C286" t="str">
            <v>Official transfers, net(BPM4)</v>
          </cell>
        </row>
        <row r="287">
          <cell r="C287" t="str">
            <v>Net factor income and unreq. transfers, accrued (BPM4)</v>
          </cell>
        </row>
        <row r="288">
          <cell r="C288" t="str">
            <v>Net factor income and unreq. transfers, cash (BPM4)</v>
          </cell>
        </row>
        <row r="289">
          <cell r="B289" t="str">
            <v>cash interest needs to be entered for form. to make sense.  Add HCB to equal SR table!</v>
          </cell>
          <cell r="C289" t="str">
            <v>Net factor income and unreq. transf. accrued (BPM5) 6/</v>
          </cell>
        </row>
        <row r="290">
          <cell r="C290" t="str">
            <v>Net factor income and transfers, cash (BPM5) 4/</v>
          </cell>
        </row>
        <row r="291">
          <cell r="B291" t="str">
            <v>cash interest needs to be entered for form. to make sense.  Add HCB to equal SR table!</v>
          </cell>
          <cell r="C291" t="str">
            <v>Disposable national income (cash basis, BPM4) in Mt</v>
          </cell>
        </row>
        <row r="292">
          <cell r="B292" t="str">
            <v>cash interest needs to be entered for form. to make sense.  Add HCB to equal SR table!</v>
          </cell>
        </row>
        <row r="295">
          <cell r="B295" t="str">
            <v>BK</v>
          </cell>
          <cell r="C295" t="str">
            <v>Balance on capital account (BPM5)</v>
          </cell>
        </row>
        <row r="296">
          <cell r="B296" t="str">
            <v>BKF</v>
          </cell>
          <cell r="C296" t="str">
            <v xml:space="preserve">  Debt forgiveness (with forgiven amount +)</v>
          </cell>
        </row>
        <row r="297">
          <cell r="B297" t="str">
            <v>BKFMU</v>
          </cell>
          <cell r="C297" t="str">
            <v xml:space="preserve">    By multilateral creditors</v>
          </cell>
        </row>
        <row r="298">
          <cell r="B298" t="str">
            <v>BKFBI</v>
          </cell>
          <cell r="C298" t="str">
            <v xml:space="preserve">    By bilateral creditors</v>
          </cell>
        </row>
        <row r="299">
          <cell r="B299" t="str">
            <v>BKFBA</v>
          </cell>
          <cell r="C299" t="str">
            <v xml:space="preserve">    By banks</v>
          </cell>
        </row>
        <row r="300">
          <cell r="C300" t="str">
            <v>Balance on capital account (BPM4)   1/</v>
          </cell>
        </row>
        <row r="301">
          <cell r="D301" t="str">
            <v xml:space="preserve"> </v>
          </cell>
        </row>
        <row r="302">
          <cell r="B302" t="str">
            <v>BF</v>
          </cell>
          <cell r="C302" t="str">
            <v>Balance on financial account (BPM5, incl. reserves)</v>
          </cell>
        </row>
        <row r="304">
          <cell r="B304" t="str">
            <v>BFD</v>
          </cell>
          <cell r="C304" t="str">
            <v>Direct investment, net</v>
          </cell>
        </row>
        <row r="305">
          <cell r="B305" t="str">
            <v>BFDL</v>
          </cell>
          <cell r="C305" t="str">
            <v xml:space="preserve">   of which: debt-creating direct inv. Liabilities</v>
          </cell>
        </row>
        <row r="306">
          <cell r="B306" t="str">
            <v>BFDI</v>
          </cell>
          <cell r="C306" t="str">
            <v xml:space="preserve">  Direct investment in reporting country</v>
          </cell>
        </row>
        <row r="308">
          <cell r="B308" t="str">
            <v>BFL_C_G</v>
          </cell>
          <cell r="C308" t="str">
            <v>Gross public borrowing, including IMF</v>
          </cell>
        </row>
        <row r="309">
          <cell r="B309" t="str">
            <v>BFL_CMU</v>
          </cell>
          <cell r="C309" t="str">
            <v xml:space="preserve">  From multilateral creditors (incl. IMF)</v>
          </cell>
        </row>
        <row r="310">
          <cell r="B310" t="str">
            <v>BFL_CBI</v>
          </cell>
          <cell r="C310" t="str">
            <v xml:space="preserve">  From bilateral creditors</v>
          </cell>
        </row>
        <row r="311">
          <cell r="B311" t="str">
            <v>BFL_CBA</v>
          </cell>
          <cell r="C311" t="str">
            <v xml:space="preserve">  From banks</v>
          </cell>
        </row>
        <row r="312">
          <cell r="B312" t="str">
            <v>BFL_C_P</v>
          </cell>
          <cell r="C312" t="str">
            <v>Other gross borrowing</v>
          </cell>
        </row>
        <row r="314">
          <cell r="B314" t="str">
            <v>BFL_D_G</v>
          </cell>
          <cell r="C314" t="str">
            <v>Public amortization (scheduled; - sign)</v>
          </cell>
        </row>
        <row r="315">
          <cell r="B315" t="str">
            <v>BFL_DMU</v>
          </cell>
          <cell r="C315" t="str">
            <v xml:space="preserve">  To multilateral creditors (scheduled; - sign) (incl. IMF)</v>
          </cell>
        </row>
        <row r="316">
          <cell r="B316" t="str">
            <v>BFL_DBI</v>
          </cell>
          <cell r="C316" t="str">
            <v xml:space="preserve">  To bilateral creditors (scheduled; - sign)</v>
          </cell>
        </row>
        <row r="317">
          <cell r="B317" t="str">
            <v>BFL_DBA</v>
          </cell>
          <cell r="C317" t="str">
            <v xml:space="preserve">  To banks (scheduled; - sign)</v>
          </cell>
        </row>
        <row r="318">
          <cell r="B318" t="str">
            <v>BFL_D_P</v>
          </cell>
          <cell r="C318" t="str">
            <v>Other amortization (scheduled; - sign)</v>
          </cell>
        </row>
        <row r="319">
          <cell r="C319" t="str">
            <v xml:space="preserve"> </v>
          </cell>
        </row>
        <row r="320">
          <cell r="B320" t="str">
            <v>BFUND</v>
          </cell>
          <cell r="C320" t="str">
            <v>Memorandum: Net credit from IMF</v>
          </cell>
        </row>
        <row r="322">
          <cell r="B322" t="str">
            <v>BFL_DF</v>
          </cell>
          <cell r="C322" t="str">
            <v>Amortization on account of debt-reduction operations (- sign)</v>
          </cell>
        </row>
        <row r="323">
          <cell r="B323" t="str">
            <v>BFLB_DF</v>
          </cell>
          <cell r="C323" t="str">
            <v xml:space="preserve">  To banks (- sign)</v>
          </cell>
        </row>
        <row r="325">
          <cell r="B325" t="str">
            <v>BER</v>
          </cell>
          <cell r="C325" t="str">
            <v>Rescheduling of current maturities</v>
          </cell>
        </row>
        <row r="326">
          <cell r="B326" t="str">
            <v>BERBI</v>
          </cell>
          <cell r="C326" t="str">
            <v xml:space="preserve">  Of obligations to bilateral creditors</v>
          </cell>
        </row>
        <row r="327">
          <cell r="B327" t="str">
            <v>BERBA</v>
          </cell>
          <cell r="C327" t="str">
            <v xml:space="preserve">  Of obligations to banks</v>
          </cell>
        </row>
        <row r="329">
          <cell r="B329" t="str">
            <v>BEA</v>
          </cell>
          <cell r="C329" t="str">
            <v>Accumulation of arrears, net (decrease -)</v>
          </cell>
        </row>
        <row r="330">
          <cell r="B330" t="str">
            <v>BEAMU</v>
          </cell>
          <cell r="C330" t="str">
            <v xml:space="preserve">  To multilateral creditors, net (decrease -)</v>
          </cell>
        </row>
        <row r="331">
          <cell r="B331" t="str">
            <v>BEABI</v>
          </cell>
          <cell r="C331" t="str">
            <v xml:space="preserve">  To bilateral creditors, net (decrease -)</v>
          </cell>
        </row>
        <row r="332">
          <cell r="B332" t="str">
            <v>BEABA</v>
          </cell>
          <cell r="C332" t="str">
            <v xml:space="preserve">  To banks, net (decrease -)</v>
          </cell>
        </row>
        <row r="334">
          <cell r="B334" t="str">
            <v>BEO</v>
          </cell>
          <cell r="C334" t="str">
            <v>Other exceptional financing</v>
          </cell>
        </row>
        <row r="336">
          <cell r="B336" t="str">
            <v>BFOTH</v>
          </cell>
          <cell r="C336" t="str">
            <v>Other long-term financial flows, net</v>
          </cell>
        </row>
        <row r="337">
          <cell r="B337" t="str">
            <v>BFPA</v>
          </cell>
          <cell r="C337" t="str">
            <v xml:space="preserve">  Portfolio investment assets, net (increase -)</v>
          </cell>
        </row>
        <row r="338">
          <cell r="B338" t="str">
            <v>BFPL</v>
          </cell>
          <cell r="C338" t="str">
            <v xml:space="preserve">  Portfolio investment liabilities, net </v>
          </cell>
        </row>
        <row r="339">
          <cell r="B339" t="str">
            <v>BFPQ</v>
          </cell>
          <cell r="C339" t="str">
            <v xml:space="preserve">   Of which:  equity securities</v>
          </cell>
        </row>
        <row r="341">
          <cell r="B341" t="str">
            <v>BFO_S</v>
          </cell>
          <cell r="C341" t="str">
            <v>Other short-term flows, net   17/</v>
          </cell>
        </row>
        <row r="342">
          <cell r="D342" t="str">
            <v xml:space="preserve"> </v>
          </cell>
        </row>
        <row r="343">
          <cell r="B343" t="str">
            <v>BFLRES</v>
          </cell>
          <cell r="C343" t="str">
            <v>Residual financing (projections only; history = 0)</v>
          </cell>
        </row>
        <row r="344">
          <cell r="B344" t="str">
            <v>BFRA</v>
          </cell>
          <cell r="C344" t="str">
            <v>Reserve assets (accumulation -)</v>
          </cell>
        </row>
        <row r="345">
          <cell r="C345" t="str">
            <v>NFA accumulation</v>
          </cell>
        </row>
        <row r="346">
          <cell r="B346" t="str">
            <v>BNEO</v>
          </cell>
          <cell r="C346" t="str">
            <v>Net errors and omissions (= 0 in projection period)</v>
          </cell>
        </row>
        <row r="348">
          <cell r="B348" t="str">
            <v xml:space="preserve"> </v>
          </cell>
          <cell r="C348" t="str">
            <v>Exceptional financing</v>
          </cell>
        </row>
        <row r="350">
          <cell r="B350" t="str">
            <v>BFL</v>
          </cell>
          <cell r="C350" t="str">
            <v>Net liability flows</v>
          </cell>
        </row>
        <row r="351">
          <cell r="B351" t="str">
            <v>BFLMU</v>
          </cell>
          <cell r="C351" t="str">
            <v>Multilateral</v>
          </cell>
        </row>
        <row r="352">
          <cell r="B352" t="str">
            <v>BFLBI</v>
          </cell>
          <cell r="C352" t="str">
            <v>Bilateral</v>
          </cell>
        </row>
        <row r="353">
          <cell r="B353" t="str">
            <v>BFLBA</v>
          </cell>
          <cell r="C353" t="str">
            <v>Banks</v>
          </cell>
        </row>
        <row r="355">
          <cell r="C355" t="str">
            <v>VII. EXTERNAL DEBT (Millions of U.S. dollars)</v>
          </cell>
        </row>
        <row r="357">
          <cell r="B357" t="str">
            <v>D_G</v>
          </cell>
          <cell r="C357" t="str">
            <v>Total public debt (incl. short-term debt, arrears, and IMF)</v>
          </cell>
        </row>
        <row r="358">
          <cell r="B358" t="str">
            <v>DMU</v>
          </cell>
          <cell r="C358" t="str">
            <v xml:space="preserve">  Multilateral debt</v>
          </cell>
        </row>
        <row r="359">
          <cell r="B359" t="str">
            <v>DBI</v>
          </cell>
          <cell r="C359" t="str">
            <v xml:space="preserve">  Bilateral debt</v>
          </cell>
        </row>
        <row r="360">
          <cell r="B360" t="str">
            <v>DBA</v>
          </cell>
          <cell r="C360" t="str">
            <v xml:space="preserve">  Debt to banks</v>
          </cell>
        </row>
        <row r="361">
          <cell r="B361" t="str">
            <v>D_P</v>
          </cell>
          <cell r="C361" t="str">
            <v>Other (nonpublic) debt    9/</v>
          </cell>
        </row>
        <row r="362">
          <cell r="D362" t="str">
            <v xml:space="preserve"> </v>
          </cell>
        </row>
        <row r="363">
          <cell r="B363" t="str">
            <v>DA</v>
          </cell>
          <cell r="C363" t="str">
            <v>Total stock of arrears 7/</v>
          </cell>
        </row>
        <row r="364">
          <cell r="B364" t="str">
            <v>DAMU</v>
          </cell>
          <cell r="C364" t="str">
            <v xml:space="preserve">  To multilateral creditors  11/</v>
          </cell>
        </row>
        <row r="365">
          <cell r="B365" t="str">
            <v>DABI</v>
          </cell>
          <cell r="C365" t="str">
            <v xml:space="preserve">  To bilateral creditors  12/</v>
          </cell>
        </row>
        <row r="366">
          <cell r="B366" t="str">
            <v>DABA</v>
          </cell>
          <cell r="C366" t="str">
            <v xml:space="preserve">  To banks  18/</v>
          </cell>
        </row>
        <row r="368">
          <cell r="B368" t="str">
            <v>D_S</v>
          </cell>
          <cell r="C368" t="str">
            <v>Total short-term debt  7/  14/</v>
          </cell>
        </row>
        <row r="369">
          <cell r="D369" t="str">
            <v xml:space="preserve"> </v>
          </cell>
        </row>
        <row r="370">
          <cell r="B370" t="str">
            <v>DDR</v>
          </cell>
          <cell r="C370" t="str">
            <v>Impact of debt-reduction operations  15/</v>
          </cell>
        </row>
        <row r="371">
          <cell r="B371" t="str">
            <v>DDRBA</v>
          </cell>
          <cell r="C371" t="str">
            <v xml:space="preserve">  Impact of bank debt-reduction operations  13/</v>
          </cell>
        </row>
        <row r="372">
          <cell r="C372" t="str">
            <v>Memorandum items:</v>
          </cell>
        </row>
        <row r="373">
          <cell r="C373" t="str">
            <v>Public external debt to GDP ratio:  16/</v>
          </cell>
        </row>
        <row r="374">
          <cell r="C374" t="str">
            <v>Public external debt service (scheduled) (% of exports of g&amp;s):</v>
          </cell>
        </row>
        <row r="375">
          <cell r="C375" t="str">
            <v>Public external debt service (cash) (% of exports of g&amp;s):</v>
          </cell>
        </row>
        <row r="376">
          <cell r="C376" t="str">
            <v>Public external debt to exports of goods and services</v>
          </cell>
        </row>
        <row r="377">
          <cell r="C377" t="str">
            <v xml:space="preserve">    Scheduled debt service/fiscal revenue bef. grants</v>
          </cell>
        </row>
        <row r="378">
          <cell r="B378" t="str">
            <v xml:space="preserve"> </v>
          </cell>
          <cell r="C378" t="str">
            <v>Debt relief</v>
          </cell>
        </row>
        <row r="379">
          <cell r="C379" t="str">
            <v xml:space="preserve"> </v>
          </cell>
          <cell r="D379" t="str">
            <v xml:space="preserve"> </v>
          </cell>
        </row>
        <row r="380">
          <cell r="C380" t="str">
            <v xml:space="preserve"> VIII. SAVINGS INVESTMENT BALANCE </v>
          </cell>
        </row>
        <row r="381">
          <cell r="C381" t="str">
            <v>In current prices</v>
          </cell>
        </row>
        <row r="382">
          <cell r="C382" t="str">
            <v>BPM5</v>
          </cell>
        </row>
        <row r="383">
          <cell r="C383" t="str">
            <v>Net factor income and Unrequired transfers, accrued (BPM5)</v>
          </cell>
        </row>
        <row r="384">
          <cell r="C384" t="str">
            <v xml:space="preserve">  Net factor income from abroad (accrued) (NFI)</v>
          </cell>
        </row>
        <row r="385">
          <cell r="C385" t="str">
            <v xml:space="preserve">  Income credits</v>
          </cell>
        </row>
        <row r="386">
          <cell r="C386" t="str">
            <v xml:space="preserve">  Income debits</v>
          </cell>
        </row>
        <row r="387">
          <cell r="C387" t="str">
            <v>Net unrequited transfers (NUT) (BPM5)</v>
          </cell>
        </row>
        <row r="388">
          <cell r="C388" t="str">
            <v xml:space="preserve">  Public sector (BPM5)</v>
          </cell>
        </row>
        <row r="389">
          <cell r="C389" t="str">
            <v xml:space="preserve">  Private sector</v>
          </cell>
          <cell r="D389" t="str">
            <v xml:space="preserve"> </v>
          </cell>
        </row>
        <row r="391">
          <cell r="C391" t="str">
            <v>Gross national product (GNP) = GDP + NFI (BPM5)</v>
          </cell>
        </row>
        <row r="392">
          <cell r="C392" t="str">
            <v>Gross domestic income (GDI) = GNP + NUT (BPM5)</v>
          </cell>
        </row>
        <row r="393">
          <cell r="C393" t="str">
            <v>Gross National Savings (GNS) = GDI - C (BPM5)</v>
          </cell>
        </row>
        <row r="395">
          <cell r="C395" t="str">
            <v>BPM4</v>
          </cell>
        </row>
        <row r="396">
          <cell r="C396" t="str">
            <v>Net factor income and Unrequired transfers, accrued (BPM4)</v>
          </cell>
        </row>
        <row r="397">
          <cell r="C397" t="str">
            <v>Net unrequited transfers (NUT) (BPM4)</v>
          </cell>
        </row>
        <row r="398">
          <cell r="C398" t="str">
            <v xml:space="preserve">  Public sector (BPM4)</v>
          </cell>
        </row>
        <row r="399">
          <cell r="C399" t="str">
            <v>Net factor income from abroad, cash</v>
          </cell>
        </row>
        <row r="401">
          <cell r="C401" t="str">
            <v>Gross disposable income (GDI) = GNP + NUT (BPM4)</v>
          </cell>
        </row>
        <row r="402">
          <cell r="C402" t="str">
            <v>Gross National Savings (GNS) = GDI - C (BPM4)</v>
          </cell>
        </row>
        <row r="404">
          <cell r="C404" t="str">
            <v>As appears in OLD macroframework (BPM4)</v>
          </cell>
        </row>
        <row r="406">
          <cell r="C406" t="str">
            <v>Gross domestic product</v>
          </cell>
        </row>
        <row r="407">
          <cell r="C407" t="str">
            <v>Domestic absorption (A) = C + I</v>
          </cell>
        </row>
        <row r="409">
          <cell r="C409" t="str">
            <v>Net factor income and unrequited transfers, cash, (OM)</v>
          </cell>
        </row>
        <row r="410">
          <cell r="C410" t="str">
            <v xml:space="preserve">  Net factor income from abroad, cash, (OM)</v>
          </cell>
        </row>
        <row r="411">
          <cell r="C411" t="str">
            <v xml:space="preserve">       Public sector  (from BOP)</v>
          </cell>
          <cell r="D411" t="str">
            <v xml:space="preserve"> </v>
          </cell>
        </row>
        <row r="412">
          <cell r="C412" t="str">
            <v xml:space="preserve">       Private sector</v>
          </cell>
        </row>
        <row r="413">
          <cell r="C413" t="str">
            <v xml:space="preserve">                   o/w servicing of HCB and gas in bill of MT</v>
          </cell>
        </row>
        <row r="414">
          <cell r="C414" t="str">
            <v xml:space="preserve">  Net unrequited transfers, cash basis (NUT)</v>
          </cell>
        </row>
        <row r="415">
          <cell r="C415" t="str">
            <v xml:space="preserve">       Public sector</v>
          </cell>
          <cell r="D415" t="str">
            <v xml:space="preserve"> </v>
          </cell>
        </row>
        <row r="416">
          <cell r="C416" t="str">
            <v xml:space="preserve">       Private sector</v>
          </cell>
        </row>
        <row r="417">
          <cell r="D417" t="str">
            <v xml:space="preserve"> </v>
          </cell>
        </row>
        <row r="418">
          <cell r="C418" t="str">
            <v>Gross domestic income (GDI) = GDP + NFI +NUT (OM)</v>
          </cell>
        </row>
        <row r="419">
          <cell r="C419" t="str">
            <v>Gross National Savings (GNS) = GDI - C (OM)</v>
          </cell>
        </row>
        <row r="420">
          <cell r="C420" t="str">
            <v xml:space="preserve">  Public sector </v>
          </cell>
          <cell r="D420" t="str">
            <v xml:space="preserve"> </v>
          </cell>
        </row>
        <row r="421">
          <cell r="C421" t="str">
            <v xml:space="preserve">  Private sector</v>
          </cell>
          <cell r="D421" t="str">
            <v xml:space="preserve"> </v>
          </cell>
        </row>
        <row r="423">
          <cell r="C423" t="str">
            <v>Gross Domestic Savings (GDS) = GDP - C</v>
          </cell>
        </row>
        <row r="424">
          <cell r="C424" t="str">
            <v xml:space="preserve">  Public sector </v>
          </cell>
          <cell r="D424" t="str">
            <v xml:space="preserve"> </v>
          </cell>
        </row>
        <row r="425">
          <cell r="C425" t="str">
            <v xml:space="preserve">  Private sector</v>
          </cell>
        </row>
        <row r="427">
          <cell r="C427" t="str">
            <v>Gross investment (I)</v>
          </cell>
        </row>
        <row r="428">
          <cell r="C428" t="str">
            <v xml:space="preserve">  Public investment</v>
          </cell>
        </row>
        <row r="429">
          <cell r="C429" t="str">
            <v xml:space="preserve">  Private investment</v>
          </cell>
        </row>
        <row r="430">
          <cell r="C430" t="str">
            <v xml:space="preserve">    o/w : electricity and gas projects</v>
          </cell>
        </row>
        <row r="432">
          <cell r="C432" t="str">
            <v>Foreign savings = I - GNS</v>
          </cell>
        </row>
        <row r="433">
          <cell r="C433" t="str">
            <v>Net official  resource transfers</v>
          </cell>
        </row>
        <row r="434">
          <cell r="C434" t="str">
            <v>Gross energy savings</v>
          </cell>
        </row>
        <row r="435">
          <cell r="C435" t="str">
            <v>IX.  FLOW OF FUNDS</v>
          </cell>
        </row>
        <row r="437">
          <cell r="C437" t="str">
            <v>SECTORAL NONFINANCIAL TRANSACTIONS</v>
          </cell>
        </row>
        <row r="438">
          <cell r="B438" t="str">
            <v>I</v>
          </cell>
        </row>
        <row r="439">
          <cell r="B439" t="str">
            <v>I.1</v>
          </cell>
          <cell r="C439" t="str">
            <v>Domestic sector (savings - investment = GDI - A) (BPM5)</v>
          </cell>
        </row>
        <row r="440">
          <cell r="C440" t="str">
            <v>Domestic sector (savings - investment = GDI - A) (BPM4)</v>
          </cell>
        </row>
        <row r="441">
          <cell r="C441" t="str">
            <v>Domestic sector (savings - investment = GDI - A) (OM)</v>
          </cell>
        </row>
        <row r="442">
          <cell r="B442" t="str">
            <v>I.1.1</v>
          </cell>
          <cell r="C442" t="str">
            <v xml:space="preserve">  Private sector</v>
          </cell>
        </row>
        <row r="443">
          <cell r="C443" t="str">
            <v xml:space="preserve">    Private sector - non-energy</v>
          </cell>
        </row>
        <row r="444">
          <cell r="C444" t="str">
            <v xml:space="preserve">    Private sector - energy</v>
          </cell>
        </row>
        <row r="445">
          <cell r="C445" t="str">
            <v xml:space="preserve">  Public sector</v>
          </cell>
        </row>
        <row r="446">
          <cell r="C446" t="str">
            <v xml:space="preserve">  Banking sector</v>
          </cell>
          <cell r="D446" t="str">
            <v xml:space="preserve"> </v>
          </cell>
        </row>
        <row r="447">
          <cell r="C447" t="str">
            <v>External sector</v>
          </cell>
        </row>
        <row r="448">
          <cell r="C448" t="str">
            <v>Horizontal Check</v>
          </cell>
        </row>
        <row r="450">
          <cell r="C450" t="str">
            <v>X. CONSISTENCY CHECK TABLE - Blue checks correspond to WEO</v>
          </cell>
        </row>
        <row r="452">
          <cell r="D452" t="str">
            <v xml:space="preserve"> </v>
          </cell>
        </row>
        <row r="453">
          <cell r="C453" t="str">
            <v>I:  NATIONAL ACCOUNTS IN REAL TERMS</v>
          </cell>
        </row>
        <row r="455">
          <cell r="C455" t="str">
            <v>Real GDP accounting identity:</v>
          </cell>
        </row>
        <row r="456">
          <cell r="C456" t="str">
            <v xml:space="preserve"> NGDP_R-(NCG_R+NCP_R+NFI_R+NINV_R+NX_R-NM_R)=0</v>
          </cell>
        </row>
        <row r="458">
          <cell r="C458" t="str">
            <v>II:  NATIONAL ACCOUNTS IN NOMINAL TERMS</v>
          </cell>
        </row>
        <row r="460">
          <cell r="C460" t="str">
            <v>Nominal GDP accounting identity:</v>
          </cell>
        </row>
        <row r="461">
          <cell r="C461" t="str">
            <v xml:space="preserve"> NGDP-(NCG+NCP+NFI+NINV+NX-NM)=0</v>
          </cell>
        </row>
        <row r="463">
          <cell r="C463" t="str">
            <v>National income identity:</v>
          </cell>
        </row>
        <row r="464">
          <cell r="C464" t="str">
            <v xml:space="preserve">  NGNI-(NGDP+((BXI+BMI+BTRP+BTRG)*ENDA_PR)/1000)=0</v>
          </cell>
        </row>
        <row r="466">
          <cell r="C466" t="str">
            <v>III:  BALANCE OF PAYMENTS</v>
          </cell>
        </row>
        <row r="468">
          <cell r="C468" t="str">
            <v>Current account identity:</v>
          </cell>
        </row>
        <row r="469">
          <cell r="C469" t="str">
            <v xml:space="preserve">  BCA-(BXG+BMG+BXS+BMS+BXI+BMI+BTRP+BTRG)=0</v>
          </cell>
        </row>
        <row r="470">
          <cell r="C470" t="str">
            <v>As percent of GDP:</v>
          </cell>
        </row>
        <row r="471">
          <cell r="C471" t="str">
            <v xml:space="preserve">  (BCA/((NGDP/ENDA_PR)*1000))*100</v>
          </cell>
        </row>
        <row r="472">
          <cell r="C472" t="str">
            <v>Financial account identity:</v>
          </cell>
        </row>
        <row r="473">
          <cell r="C473" t="str">
            <v xml:space="preserve">  BF-(BFD+BFL_C_G+BFL_C_P+BFL_D_G+BFL_D_P+BFL_DF</v>
          </cell>
        </row>
        <row r="474">
          <cell r="C474" t="str">
            <v xml:space="preserve">      +BER+BEA+BEO+BFOTH+BFO_S+BFLRES+BFRA)=0</v>
          </cell>
        </row>
        <row r="475">
          <cell r="C475" t="str">
            <v>Overall balance of payments identity:</v>
          </cell>
        </row>
        <row r="476">
          <cell r="C476" t="str">
            <v xml:space="preserve">  BCA+BK+BF+BNEO=0</v>
          </cell>
        </row>
        <row r="478">
          <cell r="C478" t="str">
            <v>Debt file v. BOP file</v>
          </cell>
        </row>
        <row r="479">
          <cell r="C479" t="str">
            <v>Total interest, scheduled</v>
          </cell>
        </row>
        <row r="480">
          <cell r="C480" t="str">
            <v>Total amortization, no IMF</v>
          </cell>
        </row>
        <row r="483">
          <cell r="C483" t="str">
            <v>Fiscal v. Real</v>
          </cell>
        </row>
        <row r="484">
          <cell r="C484" t="str">
            <v>Public investment</v>
          </cell>
        </row>
        <row r="486">
          <cell r="C486" t="str">
            <v>Fiscal v. BOP</v>
          </cell>
        </row>
        <row r="487">
          <cell r="C487" t="str">
            <v>Foreign interest payments from budget, after debt relief, only proj.</v>
          </cell>
        </row>
        <row r="489">
          <cell r="C489" t="str">
            <v>Explanatory notes:</v>
          </cell>
        </row>
        <row r="491">
          <cell r="C491" t="str">
            <v xml:space="preserve">1.  There is no information on the composition of debt relief, nor on the maturity of cancelled debt.  All debt relief </v>
          </cell>
        </row>
        <row r="492">
          <cell r="C492" t="str">
            <v xml:space="preserve">    assumed to be rescheduling; debt cancelled assumed to apply to future maturities.</v>
          </cell>
        </row>
        <row r="493">
          <cell r="C493" t="str">
            <v>2.  Population present in the country: sharp changes reflect refugee movements.</v>
          </cell>
        </row>
        <row r="494">
          <cell r="C494" t="str">
            <v>4.  Current transfers in 1980-1990 estimated by keeping 1990 proportion of project grants in total fixed.</v>
          </cell>
        </row>
        <row r="495">
          <cell r="C495" t="str">
            <v>5.  Mozambique does not produce constant price series, only real growth rates of NA aggregates based on previous</v>
          </cell>
        </row>
        <row r="496">
          <cell r="C496" t="str">
            <v xml:space="preserve">    year's prices.</v>
          </cell>
        </row>
        <row r="497">
          <cell r="C497" t="str">
            <v>6.  All private transfers assumed to be current.</v>
          </cell>
        </row>
        <row r="498">
          <cell r="C498" t="str">
            <v>7.  For 1980-1992 stocks of arrears derived from changes of arrears in BOP; does not reflect valuation changes or</v>
          </cell>
        </row>
        <row r="499">
          <cell r="C499" t="str">
            <v xml:space="preserve">    revisions.  Cummulative changes amount to $160 more than known arrears in 1993, possibly unregistered debt </v>
          </cell>
        </row>
        <row r="500">
          <cell r="C500" t="str">
            <v xml:space="preserve">    cancellation.</v>
          </cell>
        </row>
        <row r="501">
          <cell r="C501" t="str">
            <v>8.  The parallel market rate should have been used as representative up to 1992, but data are not available until 1990.</v>
          </cell>
        </row>
        <row r="502">
          <cell r="C502" t="str">
            <v>9.  For 1980-85 source is ETA; from 1986-1993 source are official publications; thereafter, staff data base reconciled</v>
          </cell>
        </row>
        <row r="503">
          <cell r="C503" t="str">
            <v>9.  with authorities.</v>
          </cell>
        </row>
        <row r="504">
          <cell r="C504" t="str">
            <v>10. For 1987-1993 source official publication; for 1985-86, extrapolation between available figure from documents for</v>
          </cell>
        </row>
        <row r="505">
          <cell r="C505" t="str">
            <v xml:space="preserve">    1984 and 1987.  For 1980-83 assumed annual nominal growth rate of 10 percent.</v>
          </cell>
        </row>
        <row r="506">
          <cell r="C506" t="str">
            <v>11. Residual.</v>
          </cell>
        </row>
        <row r="507">
          <cell r="C507" t="str">
            <v>12. For 1985-93 source is official publication.  Appears to include both insured and uninsured debt.  Before 1984,</v>
          </cell>
        </row>
        <row r="508">
          <cell r="C508" t="str">
            <v xml:space="preserve">    assumed to have grown at 10 percent annually; for 1984, source is Fund document.  As of 1993, all commercial debt </v>
          </cell>
        </row>
        <row r="509">
          <cell r="C509" t="str">
            <v xml:space="preserve">    debt cancelled or taken over by bilaterals.</v>
          </cell>
        </row>
        <row r="510">
          <cell r="C510" t="str">
            <v xml:space="preserve">13. Arrears to banks for 1984, 1990 and 92 from documents.  In 1993 all debt to banks had been assumed by bilaterals. </v>
          </cell>
        </row>
        <row r="511">
          <cell r="C511" t="str">
            <v xml:space="preserve">    Data for 1991 and 1983-89 based on assumptions.  Before 1983, Mozambique did not incurr significant arrears.</v>
          </cell>
        </row>
        <row r="512">
          <cell r="C512" t="str">
            <v>14. All available data show no arrears or negligible arrears to multilaterals.</v>
          </cell>
        </row>
        <row r="513">
          <cell r="C513" t="str">
            <v>15. Residual.</v>
          </cell>
        </row>
        <row r="514">
          <cell r="C514" t="str">
            <v>16. Data for 1988 and 1989 from fund documents.  Thereafter extrapolated</v>
          </cell>
        </row>
        <row r="515">
          <cell r="C515" t="str">
            <v xml:space="preserve">    to become 0 by 1992.  Before extrapolated to start increasing in 1984.</v>
          </cell>
        </row>
        <row r="516">
          <cell r="B516" t="str">
            <v>I.1.2</v>
          </cell>
          <cell r="C516" t="str">
            <v>17. Up until 1992 the foreign assets of commercial banks cannot be separated from those of the Monetary Authorities.</v>
          </cell>
        </row>
        <row r="517">
          <cell r="B517" t="str">
            <v>I.1.3</v>
          </cell>
          <cell r="C517" t="str">
            <v>18.  Includes entire HCB debt, which may contain some bilateral elements.</v>
          </cell>
        </row>
        <row r="518">
          <cell r="B518" t="str">
            <v>I.2</v>
          </cell>
          <cell r="C518" t="str">
            <v xml:space="preserve"> </v>
          </cell>
        </row>
        <row r="519">
          <cell r="B519" t="str">
            <v>I.1+I.2</v>
          </cell>
        </row>
        <row r="524">
          <cell r="D524" t="str">
            <v xml:space="preserve"> </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32AA1-6157-4F9F-B45B-90374FAE1CD6}">
  <dimension ref="B2:F36"/>
  <sheetViews>
    <sheetView showGridLines="0" topLeftCell="A2" zoomScaleNormal="100" workbookViewId="0">
      <selection activeCell="G22" sqref="G22"/>
    </sheetView>
  </sheetViews>
  <sheetFormatPr defaultColWidth="9.140625" defaultRowHeight="15.75" x14ac:dyDescent="0.3"/>
  <cols>
    <col min="1" max="1" width="9.140625" style="43"/>
    <col min="2" max="2" width="18.5703125" style="43" customWidth="1"/>
    <col min="3" max="6" width="14.7109375" style="43" customWidth="1"/>
    <col min="7" max="16384" width="9.140625" style="43"/>
  </cols>
  <sheetData>
    <row r="2" spans="2:6" x14ac:dyDescent="0.3">
      <c r="B2" s="115" t="s">
        <v>142</v>
      </c>
      <c r="C2" s="115"/>
      <c r="D2" s="115"/>
      <c r="E2" s="115"/>
      <c r="F2" s="115"/>
    </row>
    <row r="3" spans="2:6" x14ac:dyDescent="0.3">
      <c r="B3" s="74"/>
      <c r="C3" s="74"/>
      <c r="D3" s="74"/>
      <c r="E3" s="74"/>
      <c r="F3" s="74"/>
    </row>
    <row r="4" spans="2:6" x14ac:dyDescent="0.3">
      <c r="B4" s="75"/>
      <c r="C4" s="75"/>
      <c r="D4" s="75"/>
      <c r="E4" s="75"/>
      <c r="F4" s="75"/>
    </row>
    <row r="5" spans="2:6" x14ac:dyDescent="0.3">
      <c r="B5" s="116" t="s">
        <v>127</v>
      </c>
      <c r="C5" s="117" t="s">
        <v>128</v>
      </c>
      <c r="D5" s="117" t="s">
        <v>129</v>
      </c>
      <c r="E5" s="118" t="s">
        <v>130</v>
      </c>
      <c r="F5" s="118"/>
    </row>
    <row r="6" spans="2:6" ht="20.25" customHeight="1" x14ac:dyDescent="0.3">
      <c r="B6" s="116"/>
      <c r="C6" s="117"/>
      <c r="D6" s="117"/>
      <c r="E6" s="76" t="s">
        <v>131</v>
      </c>
      <c r="F6" s="76" t="s">
        <v>132</v>
      </c>
    </row>
    <row r="7" spans="2:6" x14ac:dyDescent="0.3">
      <c r="B7" s="77"/>
      <c r="C7" s="78"/>
      <c r="D7" s="79"/>
      <c r="E7" s="79"/>
      <c r="F7" s="80"/>
    </row>
    <row r="8" spans="2:6" x14ac:dyDescent="0.3">
      <c r="B8" s="81" t="s">
        <v>133</v>
      </c>
      <c r="C8" s="82"/>
      <c r="D8" s="83"/>
      <c r="E8" s="83"/>
      <c r="F8" s="84"/>
    </row>
    <row r="9" spans="2:6" x14ac:dyDescent="0.3">
      <c r="B9" s="85" t="s">
        <v>7</v>
      </c>
      <c r="C9" s="86">
        <v>2017</v>
      </c>
      <c r="D9" s="82">
        <v>5</v>
      </c>
      <c r="E9" s="87">
        <v>47</v>
      </c>
      <c r="F9" s="88">
        <v>39</v>
      </c>
    </row>
    <row r="10" spans="2:6" x14ac:dyDescent="0.3">
      <c r="B10" s="89" t="s">
        <v>8</v>
      </c>
      <c r="C10" s="82">
        <v>2017</v>
      </c>
      <c r="D10" s="86">
        <v>5</v>
      </c>
      <c r="E10" s="90">
        <v>42</v>
      </c>
      <c r="F10" s="91">
        <v>40</v>
      </c>
    </row>
    <row r="11" spans="2:6" x14ac:dyDescent="0.3">
      <c r="B11" s="89" t="s">
        <v>12</v>
      </c>
      <c r="C11" s="82">
        <v>1992</v>
      </c>
      <c r="D11" s="86">
        <v>26</v>
      </c>
      <c r="E11" s="90">
        <v>22</v>
      </c>
      <c r="F11" s="91">
        <v>40</v>
      </c>
    </row>
    <row r="12" spans="2:6" x14ac:dyDescent="0.3">
      <c r="B12" s="89" t="s">
        <v>15</v>
      </c>
      <c r="C12" s="82">
        <v>1990</v>
      </c>
      <c r="D12" s="86">
        <v>65</v>
      </c>
      <c r="E12" s="90">
        <v>25</v>
      </c>
      <c r="F12" s="91">
        <v>38</v>
      </c>
    </row>
    <row r="13" spans="2:6" x14ac:dyDescent="0.3">
      <c r="B13" s="89" t="s">
        <v>16</v>
      </c>
      <c r="C13" s="82">
        <v>2014</v>
      </c>
      <c r="D13" s="86">
        <v>50</v>
      </c>
      <c r="E13" s="90">
        <v>176</v>
      </c>
      <c r="F13" s="91">
        <v>37</v>
      </c>
    </row>
    <row r="14" spans="2:6" x14ac:dyDescent="0.3">
      <c r="B14" s="89" t="s">
        <v>23</v>
      </c>
      <c r="C14" s="82">
        <v>2010</v>
      </c>
      <c r="D14" s="86">
        <v>22</v>
      </c>
      <c r="E14" s="90">
        <v>31</v>
      </c>
      <c r="F14" s="91">
        <v>48</v>
      </c>
    </row>
    <row r="15" spans="2:6" x14ac:dyDescent="0.3">
      <c r="B15" s="89" t="s">
        <v>81</v>
      </c>
      <c r="C15" s="82">
        <v>2012</v>
      </c>
      <c r="D15" s="86">
        <v>3</v>
      </c>
      <c r="E15" s="90">
        <v>999</v>
      </c>
      <c r="F15" s="91">
        <v>68</v>
      </c>
    </row>
    <row r="16" spans="2:6" x14ac:dyDescent="0.3">
      <c r="B16" s="89" t="s">
        <v>30</v>
      </c>
      <c r="C16" s="82">
        <v>2014</v>
      </c>
      <c r="D16" s="92" t="s">
        <v>134</v>
      </c>
      <c r="E16" s="93">
        <v>307</v>
      </c>
      <c r="F16" s="91">
        <v>47</v>
      </c>
    </row>
    <row r="17" spans="2:6" x14ac:dyDescent="0.3">
      <c r="B17" s="85" t="s">
        <v>34</v>
      </c>
      <c r="C17" s="82">
        <v>1991</v>
      </c>
      <c r="D17" s="82">
        <v>59</v>
      </c>
      <c r="E17" s="87">
        <v>40</v>
      </c>
      <c r="F17" s="88">
        <v>63</v>
      </c>
    </row>
    <row r="18" spans="2:6" x14ac:dyDescent="0.3">
      <c r="B18" s="85" t="s">
        <v>39</v>
      </c>
      <c r="C18" s="82">
        <v>2015</v>
      </c>
      <c r="D18" s="94">
        <v>14</v>
      </c>
      <c r="E18" s="95">
        <v>21</v>
      </c>
      <c r="F18" s="88">
        <v>29</v>
      </c>
    </row>
    <row r="19" spans="2:6" x14ac:dyDescent="0.3">
      <c r="B19" s="85" t="s">
        <v>112</v>
      </c>
      <c r="C19" s="82">
        <v>2019</v>
      </c>
      <c r="D19" s="82">
        <v>10</v>
      </c>
      <c r="E19" s="87">
        <v>360</v>
      </c>
      <c r="F19" s="88">
        <v>10</v>
      </c>
    </row>
    <row r="20" spans="2:6" x14ac:dyDescent="0.3">
      <c r="B20" s="85" t="s">
        <v>42</v>
      </c>
      <c r="C20" s="86">
        <v>1991</v>
      </c>
      <c r="D20" s="82">
        <v>127</v>
      </c>
      <c r="E20" s="87">
        <v>26</v>
      </c>
      <c r="F20" s="88">
        <v>40</v>
      </c>
    </row>
    <row r="21" spans="2:6" x14ac:dyDescent="0.3">
      <c r="B21" s="85" t="s">
        <v>43</v>
      </c>
      <c r="C21" s="82">
        <v>2008</v>
      </c>
      <c r="D21" s="82">
        <v>96</v>
      </c>
      <c r="E21" s="87">
        <v>18</v>
      </c>
      <c r="F21" s="88">
        <v>35</v>
      </c>
    </row>
    <row r="22" spans="2:6" x14ac:dyDescent="0.3">
      <c r="B22" s="74"/>
      <c r="C22" s="74"/>
      <c r="D22" s="94"/>
      <c r="E22" s="95"/>
      <c r="F22" s="88"/>
    </row>
    <row r="23" spans="2:6" x14ac:dyDescent="0.3">
      <c r="B23" s="96" t="s">
        <v>135</v>
      </c>
      <c r="C23" s="74"/>
      <c r="D23" s="94"/>
      <c r="E23" s="95"/>
      <c r="F23" s="88"/>
    </row>
    <row r="24" spans="2:6" x14ac:dyDescent="0.3">
      <c r="B24" s="85" t="s">
        <v>136</v>
      </c>
      <c r="C24" s="82">
        <v>2012</v>
      </c>
      <c r="D24" s="94">
        <v>16</v>
      </c>
      <c r="E24" s="95">
        <v>378</v>
      </c>
      <c r="F24" s="88">
        <v>85</v>
      </c>
    </row>
    <row r="25" spans="2:6" x14ac:dyDescent="0.3">
      <c r="B25" s="85" t="s">
        <v>80</v>
      </c>
      <c r="C25" s="82">
        <v>2020</v>
      </c>
      <c r="D25" s="94" t="s">
        <v>137</v>
      </c>
      <c r="E25" s="95">
        <v>3232</v>
      </c>
      <c r="F25" s="88"/>
    </row>
    <row r="26" spans="2:6" x14ac:dyDescent="0.3">
      <c r="B26" s="89" t="s">
        <v>138</v>
      </c>
      <c r="C26" s="82">
        <v>2005</v>
      </c>
      <c r="D26" s="86">
        <v>25</v>
      </c>
      <c r="E26" s="90">
        <v>2132</v>
      </c>
      <c r="F26" s="91">
        <v>45</v>
      </c>
    </row>
    <row r="27" spans="2:6" x14ac:dyDescent="0.3">
      <c r="B27" s="85" t="s">
        <v>113</v>
      </c>
      <c r="C27" s="82">
        <v>2015</v>
      </c>
      <c r="D27" s="82">
        <v>22</v>
      </c>
      <c r="E27" s="87">
        <v>453</v>
      </c>
      <c r="F27" s="88">
        <v>68</v>
      </c>
    </row>
    <row r="28" spans="2:6" x14ac:dyDescent="0.3">
      <c r="B28" s="85" t="s">
        <v>32</v>
      </c>
      <c r="C28" s="82">
        <v>2008</v>
      </c>
      <c r="D28" s="82">
        <v>17</v>
      </c>
      <c r="E28" s="87">
        <v>40</v>
      </c>
      <c r="F28" s="88">
        <v>52</v>
      </c>
    </row>
    <row r="29" spans="2:6" x14ac:dyDescent="0.3">
      <c r="B29" s="85" t="s">
        <v>139</v>
      </c>
      <c r="C29" s="86">
        <v>2009</v>
      </c>
      <c r="D29" s="82">
        <v>5</v>
      </c>
      <c r="E29" s="87">
        <v>94</v>
      </c>
      <c r="F29" s="88">
        <v>21</v>
      </c>
    </row>
    <row r="30" spans="2:6" x14ac:dyDescent="0.3">
      <c r="B30" s="74"/>
      <c r="C30" s="86"/>
      <c r="D30" s="82"/>
      <c r="E30" s="87"/>
      <c r="F30" s="88"/>
    </row>
    <row r="31" spans="2:6" x14ac:dyDescent="0.3">
      <c r="B31" s="96" t="s">
        <v>140</v>
      </c>
      <c r="C31" s="86"/>
      <c r="D31" s="82"/>
      <c r="E31" s="87"/>
      <c r="F31" s="88"/>
    </row>
    <row r="32" spans="2:6" x14ac:dyDescent="0.3">
      <c r="B32" s="89" t="s">
        <v>6</v>
      </c>
      <c r="C32" s="82">
        <v>2016</v>
      </c>
      <c r="D32" s="86">
        <v>15</v>
      </c>
      <c r="E32" s="90" t="s">
        <v>137</v>
      </c>
      <c r="F32" s="91">
        <v>70</v>
      </c>
    </row>
    <row r="33" spans="2:6" x14ac:dyDescent="0.3">
      <c r="B33" s="97" t="s">
        <v>44</v>
      </c>
      <c r="C33" s="98">
        <v>2013</v>
      </c>
      <c r="D33" s="78">
        <v>24</v>
      </c>
      <c r="E33" s="99">
        <v>136</v>
      </c>
      <c r="F33" s="100">
        <v>24</v>
      </c>
    </row>
    <row r="34" spans="2:6" x14ac:dyDescent="0.3">
      <c r="B34" s="85"/>
      <c r="C34" s="86"/>
      <c r="D34" s="82"/>
      <c r="E34" s="87"/>
      <c r="F34" s="88"/>
    </row>
    <row r="35" spans="2:6" x14ac:dyDescent="0.3">
      <c r="B35" s="101" t="s">
        <v>141</v>
      </c>
      <c r="C35" s="74"/>
      <c r="D35" s="74"/>
      <c r="E35" s="74"/>
      <c r="F35" s="102"/>
    </row>
    <row r="36" spans="2:6" x14ac:dyDescent="0.3">
      <c r="B36" s="25" t="s">
        <v>143</v>
      </c>
    </row>
  </sheetData>
  <mergeCells count="5">
    <mergeCell ref="B2:F2"/>
    <mergeCell ref="B5:B6"/>
    <mergeCell ref="C5:C6"/>
    <mergeCell ref="D5:D6"/>
    <mergeCell ref="E5:F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A0BE3-07F1-4834-95B5-FA76718489EA}">
  <dimension ref="B2:O54"/>
  <sheetViews>
    <sheetView showGridLines="0" zoomScaleNormal="100" workbookViewId="0">
      <selection activeCell="F19" sqref="F19"/>
    </sheetView>
  </sheetViews>
  <sheetFormatPr defaultColWidth="9.140625" defaultRowHeight="14.25" x14ac:dyDescent="0.25"/>
  <cols>
    <col min="1" max="4" width="9.140625" style="53"/>
    <col min="5" max="5" width="67.5703125" style="53" customWidth="1"/>
    <col min="6" max="6" width="11.42578125" style="56" customWidth="1"/>
    <col min="7" max="7" width="2" style="53" customWidth="1"/>
    <col min="8" max="8" width="13.85546875" style="56" customWidth="1"/>
    <col min="9" max="9" width="2.5703125" style="53" customWidth="1"/>
    <col min="10" max="10" width="12.28515625" style="56" customWidth="1"/>
    <col min="11" max="16384" width="9.140625" style="53"/>
  </cols>
  <sheetData>
    <row r="2" spans="2:15" ht="15.75" x14ac:dyDescent="0.3">
      <c r="B2" s="43"/>
      <c r="C2" s="43"/>
      <c r="D2" s="43"/>
      <c r="E2" s="43"/>
      <c r="F2" s="44"/>
      <c r="G2" s="43"/>
      <c r="H2" s="44"/>
      <c r="I2" s="43"/>
      <c r="J2" s="44"/>
      <c r="K2" s="43"/>
      <c r="L2" s="43"/>
      <c r="M2" s="43"/>
      <c r="N2" s="43"/>
      <c r="O2" s="43"/>
    </row>
    <row r="3" spans="2:15" ht="15.75" x14ac:dyDescent="0.3">
      <c r="B3" s="45" t="s">
        <v>181</v>
      </c>
      <c r="C3" s="45"/>
      <c r="D3" s="45"/>
      <c r="E3" s="45"/>
      <c r="F3" s="46"/>
      <c r="G3" s="45"/>
      <c r="H3" s="46"/>
      <c r="I3" s="45"/>
      <c r="J3" s="46"/>
      <c r="K3" s="45"/>
      <c r="L3" s="43"/>
      <c r="M3" s="43"/>
      <c r="N3" s="43"/>
      <c r="O3" s="43"/>
    </row>
    <row r="4" spans="2:15" ht="15.75" x14ac:dyDescent="0.3">
      <c r="B4" s="47"/>
      <c r="C4" s="47"/>
      <c r="D4" s="47"/>
      <c r="E4" s="47"/>
      <c r="F4" s="48"/>
      <c r="G4" s="47"/>
      <c r="H4" s="48"/>
      <c r="I4" s="47"/>
      <c r="J4" s="48"/>
      <c r="K4" s="45"/>
      <c r="L4" s="43"/>
      <c r="M4" s="43"/>
      <c r="N4" s="43"/>
      <c r="O4" s="43"/>
    </row>
    <row r="5" spans="2:15" ht="15.75" x14ac:dyDescent="0.3">
      <c r="B5" s="45"/>
      <c r="C5" s="45"/>
      <c r="D5" s="45"/>
      <c r="E5" s="45"/>
      <c r="F5" s="49"/>
      <c r="G5" s="47"/>
      <c r="H5" s="48" t="s">
        <v>102</v>
      </c>
      <c r="I5" s="47"/>
      <c r="J5" s="48"/>
      <c r="K5" s="45"/>
      <c r="L5" s="43"/>
      <c r="M5" s="43"/>
      <c r="N5" s="43"/>
      <c r="O5" s="43"/>
    </row>
    <row r="6" spans="2:15" ht="50.25" customHeight="1" x14ac:dyDescent="0.3">
      <c r="B6" s="50" t="s">
        <v>0</v>
      </c>
      <c r="C6" s="50"/>
      <c r="D6" s="50" t="s">
        <v>180</v>
      </c>
      <c r="E6" s="47"/>
      <c r="F6" s="51" t="s">
        <v>179</v>
      </c>
      <c r="G6" s="51"/>
      <c r="H6" s="51" t="s">
        <v>178</v>
      </c>
      <c r="I6" s="48"/>
      <c r="J6" s="51" t="s">
        <v>177</v>
      </c>
      <c r="K6" s="45"/>
      <c r="L6" s="43"/>
      <c r="M6" s="43"/>
      <c r="N6" s="43"/>
      <c r="O6" s="43"/>
    </row>
    <row r="7" spans="2:15" ht="15.75" x14ac:dyDescent="0.3">
      <c r="B7" s="43"/>
      <c r="C7" s="43"/>
      <c r="D7" s="43"/>
      <c r="E7" s="43"/>
      <c r="F7" s="44"/>
      <c r="G7" s="43"/>
      <c r="H7" s="44"/>
      <c r="I7" s="43"/>
      <c r="J7" s="44"/>
      <c r="K7" s="43"/>
      <c r="L7" s="43"/>
      <c r="M7" s="43"/>
      <c r="N7" s="43"/>
      <c r="O7" s="43"/>
    </row>
    <row r="8" spans="2:15" ht="15.75" x14ac:dyDescent="0.3">
      <c r="B8" s="43" t="s">
        <v>3</v>
      </c>
      <c r="C8" s="43"/>
      <c r="D8" s="43" t="s">
        <v>103</v>
      </c>
      <c r="E8" s="43"/>
      <c r="F8" s="44">
        <v>0.53</v>
      </c>
      <c r="G8" s="43"/>
      <c r="H8" s="44">
        <v>0.4</v>
      </c>
      <c r="I8" s="43"/>
      <c r="J8" s="52">
        <v>4.12</v>
      </c>
      <c r="K8" s="43"/>
      <c r="L8" s="43"/>
      <c r="M8" s="43"/>
      <c r="N8" s="43"/>
      <c r="O8" s="43"/>
    </row>
    <row r="9" spans="2:15" ht="15.75" x14ac:dyDescent="0.3">
      <c r="B9" s="43" t="s">
        <v>4</v>
      </c>
      <c r="C9" s="43"/>
      <c r="D9" s="43" t="s">
        <v>107</v>
      </c>
      <c r="E9" s="43"/>
      <c r="F9" s="44">
        <v>0.16</v>
      </c>
      <c r="G9" s="43"/>
      <c r="H9" s="44">
        <v>0.13</v>
      </c>
      <c r="I9" s="43"/>
      <c r="J9" s="52">
        <v>6.64</v>
      </c>
      <c r="K9" s="43"/>
      <c r="L9" s="43"/>
      <c r="M9" s="43"/>
      <c r="N9" s="43"/>
      <c r="O9" s="43"/>
    </row>
    <row r="10" spans="2:15" ht="15.75" x14ac:dyDescent="0.3">
      <c r="B10" s="43" t="s">
        <v>5</v>
      </c>
      <c r="C10" s="43"/>
      <c r="D10" s="43" t="s">
        <v>176</v>
      </c>
      <c r="E10" s="43"/>
      <c r="F10" s="44">
        <v>0.34</v>
      </c>
      <c r="G10" s="43"/>
      <c r="H10" s="44">
        <v>0.24</v>
      </c>
      <c r="I10" s="43"/>
      <c r="J10" s="52">
        <v>0.72</v>
      </c>
      <c r="K10" s="43"/>
      <c r="L10" s="43"/>
      <c r="M10" s="43"/>
      <c r="N10" s="43"/>
      <c r="O10" s="43"/>
    </row>
    <row r="11" spans="2:15" ht="15.75" x14ac:dyDescent="0.3">
      <c r="B11" s="43" t="s">
        <v>6</v>
      </c>
      <c r="C11" s="43"/>
      <c r="D11" s="43" t="s">
        <v>104</v>
      </c>
      <c r="E11" s="43"/>
      <c r="F11" s="44">
        <v>1.46</v>
      </c>
      <c r="G11" s="43"/>
      <c r="H11" s="44">
        <v>0.28000000000000003</v>
      </c>
      <c r="I11" s="43"/>
      <c r="J11" s="52">
        <v>13.84</v>
      </c>
      <c r="K11" s="43"/>
      <c r="L11" s="43"/>
      <c r="M11" s="43"/>
      <c r="N11" s="43"/>
      <c r="O11" s="43"/>
    </row>
    <row r="12" spans="2:15" ht="15.75" x14ac:dyDescent="0.3">
      <c r="B12" s="43" t="s">
        <v>7</v>
      </c>
      <c r="C12" s="43"/>
      <c r="D12" s="43" t="s">
        <v>175</v>
      </c>
      <c r="E12" s="43"/>
      <c r="F12" s="44">
        <v>0.24</v>
      </c>
      <c r="G12" s="43"/>
      <c r="H12" s="44">
        <v>0.26</v>
      </c>
      <c r="I12" s="43"/>
      <c r="J12" s="52">
        <v>4.51</v>
      </c>
      <c r="K12" s="43"/>
      <c r="L12" s="43"/>
      <c r="M12" s="43"/>
      <c r="N12" s="43"/>
      <c r="O12" s="43"/>
    </row>
    <row r="13" spans="2:15" ht="15.75" x14ac:dyDescent="0.3">
      <c r="B13" s="43" t="s">
        <v>8</v>
      </c>
      <c r="C13" s="43"/>
      <c r="D13" s="43" t="s">
        <v>105</v>
      </c>
      <c r="E13" s="43"/>
      <c r="F13" s="44">
        <v>0.25</v>
      </c>
      <c r="G13" s="43"/>
      <c r="H13" s="44">
        <v>0.23</v>
      </c>
      <c r="I13" s="43"/>
      <c r="J13" s="52">
        <v>1.76</v>
      </c>
      <c r="K13" s="43"/>
      <c r="L13" s="43"/>
      <c r="M13" s="43"/>
      <c r="N13" s="43"/>
      <c r="O13" s="43"/>
    </row>
    <row r="14" spans="2:15" ht="15.75" x14ac:dyDescent="0.3">
      <c r="B14" s="43" t="s">
        <v>9</v>
      </c>
      <c r="C14" s="43"/>
      <c r="D14" s="43" t="s">
        <v>106</v>
      </c>
      <c r="E14" s="43"/>
      <c r="F14" s="44">
        <v>0.02</v>
      </c>
      <c r="G14" s="43"/>
      <c r="H14" s="44">
        <v>0.11</v>
      </c>
      <c r="I14" s="43"/>
      <c r="J14" s="52">
        <v>1.47</v>
      </c>
      <c r="K14" s="43"/>
      <c r="L14" s="43"/>
      <c r="M14" s="43"/>
      <c r="N14" s="43"/>
      <c r="O14" s="43"/>
    </row>
    <row r="15" spans="2:15" ht="15.75" x14ac:dyDescent="0.3">
      <c r="B15" s="43" t="s">
        <v>10</v>
      </c>
      <c r="C15" s="43"/>
      <c r="D15" s="43" t="s">
        <v>174</v>
      </c>
      <c r="E15" s="43"/>
      <c r="F15" s="44">
        <v>0.05</v>
      </c>
      <c r="G15" s="43"/>
      <c r="H15" s="44">
        <v>0.23</v>
      </c>
      <c r="I15" s="43"/>
      <c r="J15" s="52">
        <v>0.56999999999999995</v>
      </c>
      <c r="K15" s="43"/>
      <c r="L15" s="43"/>
      <c r="M15" s="43"/>
      <c r="N15" s="43"/>
      <c r="O15" s="43"/>
    </row>
    <row r="16" spans="2:15" ht="15.75" x14ac:dyDescent="0.3">
      <c r="B16" s="43" t="s">
        <v>11</v>
      </c>
      <c r="C16" s="43"/>
      <c r="D16" s="43" t="s">
        <v>107</v>
      </c>
      <c r="E16" s="43"/>
      <c r="F16" s="44">
        <v>0.02</v>
      </c>
      <c r="G16" s="43"/>
      <c r="H16" s="44">
        <v>0.23</v>
      </c>
      <c r="I16" s="43"/>
      <c r="J16" s="52">
        <v>7.22</v>
      </c>
      <c r="K16" s="43"/>
      <c r="L16" s="43"/>
      <c r="M16" s="43"/>
      <c r="N16" s="43"/>
      <c r="O16" s="43"/>
    </row>
    <row r="17" spans="2:15" ht="15.75" x14ac:dyDescent="0.3">
      <c r="B17" s="43" t="s">
        <v>12</v>
      </c>
      <c r="C17" s="43"/>
      <c r="D17" s="43" t="s">
        <v>107</v>
      </c>
      <c r="E17" s="43"/>
      <c r="F17" s="44">
        <v>7.0000000000000007E-2</v>
      </c>
      <c r="G17" s="43"/>
      <c r="H17" s="44">
        <v>7.0000000000000007E-2</v>
      </c>
      <c r="I17" s="43"/>
      <c r="J17" s="52">
        <v>4.49</v>
      </c>
      <c r="K17" s="43"/>
      <c r="L17" s="43"/>
      <c r="M17" s="43"/>
      <c r="N17" s="43"/>
      <c r="O17" s="43"/>
    </row>
    <row r="18" spans="2:15" ht="15.75" x14ac:dyDescent="0.3">
      <c r="B18" s="43" t="s">
        <v>1</v>
      </c>
      <c r="C18" s="43"/>
      <c r="D18" s="43" t="s">
        <v>173</v>
      </c>
      <c r="E18" s="43"/>
      <c r="F18" s="44">
        <v>7.0000000000000007E-2</v>
      </c>
      <c r="G18" s="43"/>
      <c r="H18" s="44">
        <v>0.23</v>
      </c>
      <c r="I18" s="43"/>
      <c r="J18" s="52">
        <v>2.38</v>
      </c>
      <c r="K18" s="43"/>
      <c r="L18" s="43"/>
      <c r="M18" s="43"/>
      <c r="N18" s="43"/>
      <c r="O18" s="43"/>
    </row>
    <row r="19" spans="2:15" ht="15.75" x14ac:dyDescent="0.3">
      <c r="B19" s="43" t="s">
        <v>13</v>
      </c>
      <c r="C19" s="43"/>
      <c r="D19" s="43" t="s">
        <v>172</v>
      </c>
      <c r="E19" s="43"/>
      <c r="F19" s="44">
        <v>0.08</v>
      </c>
      <c r="G19" s="43"/>
      <c r="H19" s="44">
        <v>0.28999999999999998</v>
      </c>
      <c r="I19" s="43"/>
      <c r="J19" s="52">
        <v>1.49</v>
      </c>
      <c r="K19" s="43"/>
      <c r="L19" s="43"/>
      <c r="M19" s="43"/>
      <c r="N19" s="43"/>
      <c r="O19" s="43"/>
    </row>
    <row r="20" spans="2:15" ht="15.75" x14ac:dyDescent="0.3">
      <c r="B20" s="43" t="s">
        <v>14</v>
      </c>
      <c r="C20" s="43"/>
      <c r="D20" s="43" t="s">
        <v>171</v>
      </c>
      <c r="E20" s="43"/>
      <c r="F20" s="44">
        <v>0.04</v>
      </c>
      <c r="G20" s="43"/>
      <c r="H20" s="44">
        <v>0.1</v>
      </c>
      <c r="I20" s="43"/>
      <c r="J20" s="52">
        <v>0.15</v>
      </c>
      <c r="K20" s="43"/>
      <c r="L20" s="43"/>
      <c r="M20" s="43"/>
      <c r="N20" s="43"/>
      <c r="O20" s="43"/>
    </row>
    <row r="21" spans="2:15" ht="15.75" x14ac:dyDescent="0.3">
      <c r="B21" s="43" t="s">
        <v>15</v>
      </c>
      <c r="C21" s="43"/>
      <c r="D21" s="43" t="s">
        <v>107</v>
      </c>
      <c r="E21" s="43"/>
      <c r="F21" s="44">
        <v>0.11</v>
      </c>
      <c r="G21" s="43"/>
      <c r="H21" s="44">
        <v>0.16</v>
      </c>
      <c r="I21" s="43"/>
      <c r="J21" s="52">
        <v>7.68</v>
      </c>
      <c r="K21" s="43"/>
      <c r="L21" s="43"/>
      <c r="M21" s="43"/>
      <c r="N21" s="43"/>
      <c r="O21" s="43"/>
    </row>
    <row r="22" spans="2:15" ht="15.75" x14ac:dyDescent="0.3">
      <c r="B22" s="43" t="s">
        <v>16</v>
      </c>
      <c r="C22" s="43"/>
      <c r="D22" s="43" t="s">
        <v>107</v>
      </c>
      <c r="E22" s="43"/>
      <c r="F22" s="44">
        <v>0.73</v>
      </c>
      <c r="G22" s="43"/>
      <c r="H22" s="44">
        <v>0.1</v>
      </c>
      <c r="I22" s="43"/>
      <c r="J22" s="52">
        <v>4.1900000000000004</v>
      </c>
      <c r="K22" s="43"/>
      <c r="L22" s="43"/>
      <c r="M22" s="43"/>
      <c r="N22" s="43"/>
      <c r="O22" s="43"/>
    </row>
    <row r="23" spans="2:15" ht="15.75" x14ac:dyDescent="0.3">
      <c r="B23" s="43" t="s">
        <v>17</v>
      </c>
      <c r="C23" s="43"/>
      <c r="D23" s="43" t="s">
        <v>107</v>
      </c>
      <c r="E23" s="43"/>
      <c r="F23" s="44">
        <v>1.76</v>
      </c>
      <c r="G23" s="43"/>
      <c r="H23" s="44">
        <v>0.17</v>
      </c>
      <c r="I23" s="43"/>
      <c r="J23" s="52">
        <v>8.39</v>
      </c>
      <c r="K23" s="43"/>
      <c r="L23" s="43"/>
      <c r="M23" s="43"/>
      <c r="N23" s="43"/>
      <c r="O23" s="43"/>
    </row>
    <row r="24" spans="2:15" ht="15.75" x14ac:dyDescent="0.3">
      <c r="B24" s="43" t="s">
        <v>18</v>
      </c>
      <c r="C24" s="43"/>
      <c r="D24" s="43" t="s">
        <v>170</v>
      </c>
      <c r="E24" s="43"/>
      <c r="F24" s="44">
        <v>0.04</v>
      </c>
      <c r="G24" s="43"/>
      <c r="H24" s="44">
        <v>0.17</v>
      </c>
      <c r="I24" s="43"/>
      <c r="J24" s="52">
        <v>0.37</v>
      </c>
      <c r="K24" s="43"/>
      <c r="L24" s="43"/>
      <c r="M24" s="43"/>
      <c r="N24" s="43"/>
      <c r="O24" s="43"/>
    </row>
    <row r="25" spans="2:15" ht="15.75" x14ac:dyDescent="0.3">
      <c r="B25" s="43" t="s">
        <v>19</v>
      </c>
      <c r="C25" s="43"/>
      <c r="D25" s="43" t="s">
        <v>107</v>
      </c>
      <c r="E25" s="43"/>
      <c r="F25" s="44">
        <v>0.16</v>
      </c>
      <c r="G25" s="43"/>
      <c r="H25" s="44">
        <v>0.28000000000000003</v>
      </c>
      <c r="I25" s="43"/>
      <c r="J25" s="52">
        <v>5.88</v>
      </c>
      <c r="K25" s="43"/>
      <c r="L25" s="43"/>
      <c r="M25" s="43"/>
      <c r="N25" s="43"/>
      <c r="O25" s="43"/>
    </row>
    <row r="26" spans="2:15" ht="15.75" x14ac:dyDescent="0.3">
      <c r="B26" s="43" t="s">
        <v>20</v>
      </c>
      <c r="C26" s="43"/>
      <c r="D26" s="43" t="s">
        <v>169</v>
      </c>
      <c r="E26" s="43"/>
      <c r="F26" s="44">
        <v>0.04</v>
      </c>
      <c r="G26" s="43"/>
      <c r="H26" s="44">
        <v>0.17</v>
      </c>
      <c r="I26" s="43"/>
      <c r="J26" s="52">
        <v>0.79</v>
      </c>
      <c r="K26" s="43"/>
      <c r="L26" s="43"/>
      <c r="M26" s="43"/>
      <c r="N26" s="43"/>
      <c r="O26" s="43"/>
    </row>
    <row r="27" spans="2:15" ht="15.75" x14ac:dyDescent="0.3">
      <c r="B27" s="43" t="s">
        <v>21</v>
      </c>
      <c r="C27" s="43"/>
      <c r="D27" s="43" t="s">
        <v>107</v>
      </c>
      <c r="E27" s="43"/>
      <c r="F27" s="44">
        <v>0.01</v>
      </c>
      <c r="G27" s="43"/>
      <c r="H27" s="44">
        <v>7.0000000000000007E-2</v>
      </c>
      <c r="I27" s="43"/>
      <c r="J27" s="52">
        <v>5.53</v>
      </c>
      <c r="K27" s="43"/>
      <c r="L27" s="43"/>
      <c r="M27" s="43"/>
      <c r="N27" s="43"/>
      <c r="O27" s="43"/>
    </row>
    <row r="28" spans="2:15" ht="15.75" x14ac:dyDescent="0.3">
      <c r="B28" s="43" t="s">
        <v>22</v>
      </c>
      <c r="C28" s="43"/>
      <c r="D28" s="43" t="s">
        <v>108</v>
      </c>
      <c r="E28" s="43"/>
      <c r="F28" s="44">
        <v>1.52</v>
      </c>
      <c r="G28" s="43"/>
      <c r="H28" s="44">
        <v>0.37</v>
      </c>
      <c r="I28" s="43"/>
      <c r="J28" s="52">
        <v>1.93</v>
      </c>
      <c r="K28" s="43"/>
      <c r="L28" s="43"/>
      <c r="M28" s="43"/>
      <c r="N28" s="43"/>
      <c r="O28" s="43"/>
    </row>
    <row r="29" spans="2:15" ht="15.75" x14ac:dyDescent="0.3">
      <c r="B29" s="43" t="s">
        <v>23</v>
      </c>
      <c r="C29" s="43"/>
      <c r="D29" s="43" t="s">
        <v>107</v>
      </c>
      <c r="E29" s="43"/>
      <c r="F29" s="44">
        <v>0.11</v>
      </c>
      <c r="G29" s="43"/>
      <c r="H29" s="44">
        <v>0.09</v>
      </c>
      <c r="I29" s="43"/>
      <c r="J29" s="52">
        <v>7.56</v>
      </c>
      <c r="K29" s="43"/>
      <c r="L29" s="43"/>
      <c r="M29" s="43"/>
      <c r="N29" s="43"/>
      <c r="O29" s="43"/>
    </row>
    <row r="30" spans="2:15" ht="15.75" x14ac:dyDescent="0.3">
      <c r="B30" s="43" t="s">
        <v>24</v>
      </c>
      <c r="C30" s="43"/>
      <c r="D30" s="43" t="s">
        <v>107</v>
      </c>
      <c r="E30" s="43"/>
      <c r="F30" s="44">
        <v>0.76</v>
      </c>
      <c r="G30" s="43"/>
      <c r="H30" s="44">
        <v>0.15</v>
      </c>
      <c r="I30" s="43"/>
      <c r="J30" s="52">
        <v>4.97</v>
      </c>
      <c r="K30" s="43"/>
      <c r="L30" s="43"/>
      <c r="M30" s="43"/>
      <c r="N30" s="43"/>
      <c r="O30" s="43"/>
    </row>
    <row r="31" spans="2:15" ht="15.75" x14ac:dyDescent="0.3">
      <c r="B31" s="43" t="s">
        <v>25</v>
      </c>
      <c r="C31" s="43"/>
      <c r="D31" s="43" t="s">
        <v>109</v>
      </c>
      <c r="E31" s="43"/>
      <c r="F31" s="44">
        <v>0.02</v>
      </c>
      <c r="G31" s="43"/>
      <c r="H31" s="44">
        <v>0.41</v>
      </c>
      <c r="I31" s="43"/>
      <c r="J31" s="52">
        <v>2.2799999999999998</v>
      </c>
      <c r="K31" s="43"/>
      <c r="L31" s="43"/>
      <c r="M31" s="43"/>
      <c r="N31" s="43"/>
      <c r="O31" s="43"/>
    </row>
    <row r="32" spans="2:15" ht="15.75" x14ac:dyDescent="0.3">
      <c r="B32" s="43" t="s">
        <v>26</v>
      </c>
      <c r="C32" s="43"/>
      <c r="D32" s="43" t="s">
        <v>168</v>
      </c>
      <c r="E32" s="43"/>
      <c r="F32" s="44">
        <v>0.05</v>
      </c>
      <c r="G32" s="43"/>
      <c r="H32" s="44">
        <v>0.13</v>
      </c>
      <c r="I32" s="43"/>
      <c r="J32" s="52">
        <v>0.31</v>
      </c>
      <c r="K32" s="43"/>
      <c r="L32" s="43"/>
      <c r="M32" s="43"/>
      <c r="N32" s="43"/>
      <c r="O32" s="43"/>
    </row>
    <row r="33" spans="2:15" ht="15.75" x14ac:dyDescent="0.3">
      <c r="B33" s="43" t="s">
        <v>27</v>
      </c>
      <c r="C33" s="43"/>
      <c r="D33" s="43" t="s">
        <v>107</v>
      </c>
      <c r="E33" s="43"/>
      <c r="F33" s="44">
        <v>0.02</v>
      </c>
      <c r="G33" s="43"/>
      <c r="H33" s="44">
        <v>0.18</v>
      </c>
      <c r="I33" s="43"/>
      <c r="J33" s="52">
        <v>4.1399999999999997</v>
      </c>
      <c r="K33" s="43"/>
      <c r="L33" s="43"/>
      <c r="M33" s="43"/>
      <c r="N33" s="43"/>
      <c r="O33" s="43"/>
    </row>
    <row r="34" spans="2:15" ht="15.75" x14ac:dyDescent="0.3">
      <c r="B34" s="43" t="s">
        <v>28</v>
      </c>
      <c r="C34" s="43"/>
      <c r="D34" s="43" t="s">
        <v>107</v>
      </c>
      <c r="E34" s="43"/>
      <c r="F34" s="44">
        <v>0.03</v>
      </c>
      <c r="G34" s="43"/>
      <c r="H34" s="44">
        <v>0.19</v>
      </c>
      <c r="I34" s="43"/>
      <c r="J34" s="52">
        <v>4.8899999999999997</v>
      </c>
      <c r="K34" s="43"/>
      <c r="L34" s="43"/>
      <c r="M34" s="43"/>
      <c r="N34" s="43"/>
      <c r="O34" s="43"/>
    </row>
    <row r="35" spans="2:15" ht="15.75" x14ac:dyDescent="0.3">
      <c r="B35" s="43" t="s">
        <v>29</v>
      </c>
      <c r="C35" s="43"/>
      <c r="D35" s="43" t="s">
        <v>107</v>
      </c>
      <c r="E35" s="43"/>
      <c r="F35" s="44">
        <v>0.02</v>
      </c>
      <c r="G35" s="43"/>
      <c r="H35" s="44">
        <v>0.11</v>
      </c>
      <c r="I35" s="43"/>
      <c r="J35" s="52">
        <v>11.79</v>
      </c>
      <c r="K35" s="43"/>
      <c r="L35" s="43"/>
      <c r="M35" s="43"/>
      <c r="N35" s="43"/>
      <c r="O35" s="43"/>
    </row>
    <row r="36" spans="2:15" ht="15.75" x14ac:dyDescent="0.3">
      <c r="B36" s="43" t="s">
        <v>30</v>
      </c>
      <c r="C36" s="43"/>
      <c r="D36" s="43" t="s">
        <v>110</v>
      </c>
      <c r="E36" s="43"/>
      <c r="F36" s="44">
        <v>1.21</v>
      </c>
      <c r="G36" s="43"/>
      <c r="H36" s="44">
        <v>0.33</v>
      </c>
      <c r="I36" s="43"/>
      <c r="J36" s="52">
        <v>3.43</v>
      </c>
      <c r="K36" s="43"/>
      <c r="L36" s="43"/>
      <c r="M36" s="43"/>
      <c r="N36" s="43"/>
      <c r="O36" s="43"/>
    </row>
    <row r="37" spans="2:15" ht="15.75" x14ac:dyDescent="0.3">
      <c r="B37" s="43" t="s">
        <v>31</v>
      </c>
      <c r="C37" s="43"/>
      <c r="D37" s="43" t="s">
        <v>107</v>
      </c>
      <c r="E37" s="43"/>
      <c r="F37" s="44">
        <v>0.42</v>
      </c>
      <c r="G37" s="43"/>
      <c r="H37" s="44">
        <v>0.17</v>
      </c>
      <c r="I37" s="43"/>
      <c r="J37" s="52">
        <v>9.2899999999999991</v>
      </c>
      <c r="K37" s="43"/>
      <c r="L37" s="43"/>
      <c r="M37" s="43"/>
      <c r="N37" s="43"/>
      <c r="O37" s="43"/>
    </row>
    <row r="38" spans="2:15" ht="15.75" x14ac:dyDescent="0.3">
      <c r="B38" s="43" t="s">
        <v>32</v>
      </c>
      <c r="C38" s="43"/>
      <c r="D38" s="43" t="s">
        <v>104</v>
      </c>
      <c r="E38" s="43"/>
      <c r="F38" s="44">
        <v>0.08</v>
      </c>
      <c r="G38" s="43"/>
      <c r="H38" s="44">
        <v>0.13</v>
      </c>
      <c r="I38" s="43"/>
      <c r="J38" s="52">
        <v>5.48</v>
      </c>
      <c r="K38" s="43"/>
      <c r="L38" s="43"/>
      <c r="M38" s="43"/>
      <c r="N38" s="43"/>
      <c r="O38" s="43"/>
    </row>
    <row r="39" spans="2:15" ht="15.75" x14ac:dyDescent="0.3">
      <c r="B39" s="43" t="s">
        <v>33</v>
      </c>
      <c r="C39" s="43"/>
      <c r="D39" s="43" t="s">
        <v>167</v>
      </c>
      <c r="E39" s="43"/>
      <c r="F39" s="44">
        <v>0.22</v>
      </c>
      <c r="G39" s="43"/>
      <c r="H39" s="44">
        <v>0.13</v>
      </c>
      <c r="I39" s="43"/>
      <c r="J39" s="52">
        <v>0.32</v>
      </c>
      <c r="K39" s="43"/>
      <c r="L39" s="43"/>
      <c r="M39" s="43"/>
      <c r="N39" s="43"/>
      <c r="O39" s="43"/>
    </row>
    <row r="40" spans="2:15" ht="15.75" x14ac:dyDescent="0.3">
      <c r="B40" s="43" t="s">
        <v>34</v>
      </c>
      <c r="C40" s="43"/>
      <c r="D40" s="43" t="s">
        <v>107</v>
      </c>
      <c r="E40" s="43"/>
      <c r="F40" s="44">
        <v>0.09</v>
      </c>
      <c r="G40" s="43"/>
      <c r="H40" s="44">
        <v>0.08</v>
      </c>
      <c r="I40" s="43"/>
      <c r="J40" s="52">
        <v>5.93</v>
      </c>
      <c r="K40" s="43"/>
      <c r="L40" s="43"/>
      <c r="M40" s="43"/>
      <c r="N40" s="43"/>
      <c r="O40" s="43"/>
    </row>
    <row r="41" spans="2:15" ht="15.75" x14ac:dyDescent="0.3">
      <c r="B41" s="43" t="s">
        <v>35</v>
      </c>
      <c r="C41" s="43"/>
      <c r="D41" s="43" t="s">
        <v>166</v>
      </c>
      <c r="E41" s="43"/>
      <c r="F41" s="44">
        <v>0.03</v>
      </c>
      <c r="G41" s="43"/>
      <c r="H41" s="44">
        <v>0.11</v>
      </c>
      <c r="I41" s="43"/>
      <c r="J41" s="52">
        <v>2.4</v>
      </c>
      <c r="K41" s="43"/>
      <c r="L41" s="43"/>
      <c r="M41" s="43"/>
      <c r="N41" s="43"/>
      <c r="O41" s="43"/>
    </row>
    <row r="42" spans="2:15" ht="15.75" x14ac:dyDescent="0.3">
      <c r="B42" s="43" t="s">
        <v>36</v>
      </c>
      <c r="C42" s="43"/>
      <c r="D42" s="43" t="s">
        <v>165</v>
      </c>
      <c r="E42" s="43"/>
      <c r="F42" s="44">
        <v>0.02</v>
      </c>
      <c r="G42" s="43"/>
      <c r="H42" s="44">
        <v>0.13</v>
      </c>
      <c r="I42" s="43"/>
      <c r="J42" s="52">
        <v>0.93</v>
      </c>
      <c r="K42" s="43"/>
      <c r="L42" s="43"/>
      <c r="M42" s="43"/>
      <c r="N42" s="43"/>
      <c r="O42" s="43"/>
    </row>
    <row r="43" spans="2:15" ht="15.75" x14ac:dyDescent="0.3">
      <c r="B43" s="43" t="s">
        <v>37</v>
      </c>
      <c r="C43" s="43"/>
      <c r="D43" s="43" t="s">
        <v>111</v>
      </c>
      <c r="E43" s="43"/>
      <c r="F43" s="44">
        <v>0.43</v>
      </c>
      <c r="G43" s="43"/>
      <c r="H43" s="44">
        <v>0.26</v>
      </c>
      <c r="I43" s="43"/>
      <c r="J43" s="52">
        <v>1.23</v>
      </c>
      <c r="K43" s="43"/>
      <c r="L43" s="43"/>
      <c r="M43" s="43"/>
      <c r="N43" s="43"/>
      <c r="O43" s="43"/>
    </row>
    <row r="44" spans="2:15" ht="15.75" x14ac:dyDescent="0.3">
      <c r="B44" s="43" t="s">
        <v>38</v>
      </c>
      <c r="C44" s="43"/>
      <c r="D44" s="43" t="s">
        <v>107</v>
      </c>
      <c r="E44" s="43"/>
      <c r="F44" s="44">
        <v>0.86</v>
      </c>
      <c r="G44" s="43"/>
      <c r="H44" s="44">
        <v>0.46</v>
      </c>
      <c r="I44" s="43"/>
      <c r="J44" s="52">
        <v>9.02</v>
      </c>
      <c r="K44" s="43"/>
      <c r="L44" s="43"/>
      <c r="M44" s="43"/>
      <c r="N44" s="43"/>
      <c r="O44" s="43"/>
    </row>
    <row r="45" spans="2:15" ht="15.75" x14ac:dyDescent="0.3">
      <c r="B45" s="43" t="s">
        <v>39</v>
      </c>
      <c r="C45" s="43"/>
      <c r="D45" s="43" t="s">
        <v>107</v>
      </c>
      <c r="E45" s="43"/>
      <c r="F45" s="44">
        <v>0.11</v>
      </c>
      <c r="G45" s="43"/>
      <c r="H45" s="44">
        <v>0.18</v>
      </c>
      <c r="I45" s="43"/>
      <c r="J45" s="52">
        <v>4.54</v>
      </c>
      <c r="K45" s="43"/>
      <c r="L45" s="43"/>
      <c r="M45" s="43"/>
      <c r="N45" s="43"/>
      <c r="O45" s="43"/>
    </row>
    <row r="46" spans="2:15" ht="15.75" x14ac:dyDescent="0.3">
      <c r="B46" s="43" t="s">
        <v>40</v>
      </c>
      <c r="C46" s="43"/>
      <c r="D46" s="43" t="s">
        <v>107</v>
      </c>
      <c r="E46" s="43"/>
      <c r="F46" s="44">
        <v>0.61</v>
      </c>
      <c r="G46" s="43"/>
      <c r="H46" s="44">
        <v>0.16</v>
      </c>
      <c r="I46" s="43"/>
      <c r="J46" s="52">
        <v>5.31</v>
      </c>
      <c r="K46" s="43"/>
      <c r="L46" s="43"/>
      <c r="M46" s="43"/>
      <c r="N46" s="43"/>
      <c r="O46" s="43"/>
    </row>
    <row r="47" spans="2:15" ht="15.75" x14ac:dyDescent="0.3">
      <c r="B47" s="43" t="s">
        <v>41</v>
      </c>
      <c r="C47" s="43"/>
      <c r="D47" s="43" t="s">
        <v>164</v>
      </c>
      <c r="E47" s="43"/>
      <c r="F47" s="44">
        <v>7.0000000000000007E-2</v>
      </c>
      <c r="G47" s="43"/>
      <c r="H47" s="44">
        <v>0.19</v>
      </c>
      <c r="I47" s="43"/>
      <c r="J47" s="52">
        <v>1.1100000000000001</v>
      </c>
      <c r="K47" s="43"/>
      <c r="L47" s="43"/>
      <c r="M47" s="43"/>
      <c r="N47" s="43"/>
      <c r="O47" s="43"/>
    </row>
    <row r="48" spans="2:15" ht="15.75" x14ac:dyDescent="0.3">
      <c r="B48" s="43" t="s">
        <v>42</v>
      </c>
      <c r="C48" s="43"/>
      <c r="D48" s="43" t="s">
        <v>107</v>
      </c>
      <c r="E48" s="43"/>
      <c r="F48" s="44">
        <v>0.1</v>
      </c>
      <c r="G48" s="43"/>
      <c r="H48" s="44">
        <v>0.06</v>
      </c>
      <c r="I48" s="43"/>
      <c r="J48" s="52">
        <v>3.29</v>
      </c>
      <c r="K48" s="43"/>
      <c r="L48" s="43"/>
      <c r="M48" s="43"/>
      <c r="N48" s="43"/>
      <c r="O48" s="43"/>
    </row>
    <row r="49" spans="2:15" ht="15.75" x14ac:dyDescent="0.3">
      <c r="B49" s="43" t="s">
        <v>43</v>
      </c>
      <c r="C49" s="43"/>
      <c r="D49" s="43" t="s">
        <v>163</v>
      </c>
      <c r="E49" s="43"/>
      <c r="F49" s="44">
        <v>0.1</v>
      </c>
      <c r="G49" s="43"/>
      <c r="H49" s="44">
        <v>0.05</v>
      </c>
      <c r="I49" s="43"/>
      <c r="J49" s="52">
        <v>4.1100000000000003</v>
      </c>
      <c r="K49" s="43"/>
      <c r="L49" s="43"/>
      <c r="M49" s="43"/>
      <c r="N49" s="43"/>
      <c r="O49" s="43"/>
    </row>
    <row r="50" spans="2:15" ht="15.75" x14ac:dyDescent="0.3">
      <c r="B50" s="43" t="s">
        <v>44</v>
      </c>
      <c r="C50" s="43"/>
      <c r="D50" s="43" t="s">
        <v>107</v>
      </c>
      <c r="E50" s="43"/>
      <c r="F50" s="44">
        <v>0.95</v>
      </c>
      <c r="G50" s="43"/>
      <c r="H50" s="44">
        <v>0.13</v>
      </c>
      <c r="I50" s="43"/>
      <c r="J50" s="52">
        <v>5.33</v>
      </c>
    </row>
    <row r="51" spans="2:15" ht="15.75" x14ac:dyDescent="0.3">
      <c r="B51" s="43" t="s">
        <v>45</v>
      </c>
      <c r="C51" s="43"/>
      <c r="D51" s="43" t="s">
        <v>162</v>
      </c>
      <c r="E51" s="43"/>
      <c r="F51" s="44">
        <v>0.02</v>
      </c>
      <c r="G51" s="43"/>
      <c r="H51" s="44">
        <v>0.09</v>
      </c>
      <c r="I51" s="43"/>
      <c r="J51" s="52">
        <v>1.91</v>
      </c>
    </row>
    <row r="52" spans="2:15" ht="15.75" x14ac:dyDescent="0.3">
      <c r="B52" s="54"/>
      <c r="C52" s="54"/>
      <c r="D52" s="54"/>
      <c r="E52" s="54"/>
      <c r="F52" s="49"/>
      <c r="G52" s="54"/>
      <c r="H52" s="49"/>
      <c r="I52" s="54"/>
      <c r="J52" s="55"/>
    </row>
    <row r="54" spans="2:15" x14ac:dyDescent="0.25">
      <c r="B54" s="19" t="s">
        <v>161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7A5F-C50C-4D2B-9A9E-D4D80AA98957}">
  <sheetPr>
    <pageSetUpPr autoPageBreaks="0"/>
  </sheetPr>
  <dimension ref="C1:U77"/>
  <sheetViews>
    <sheetView showGridLines="0" zoomScaleNormal="100" workbookViewId="0">
      <selection activeCell="F19" sqref="F19"/>
    </sheetView>
  </sheetViews>
  <sheetFormatPr defaultColWidth="9.140625" defaultRowHeight="15.75" x14ac:dyDescent="0.2"/>
  <cols>
    <col min="1" max="1" width="9.140625" style="27"/>
    <col min="2" max="2" width="1.42578125" style="27" customWidth="1"/>
    <col min="3" max="3" width="17.5703125" style="27" customWidth="1"/>
    <col min="4" max="5" width="0.85546875" style="27" customWidth="1"/>
    <col min="6" max="6" width="9.28515625" style="27" customWidth="1"/>
    <col min="7" max="7" width="9" style="27" customWidth="1"/>
    <col min="8" max="8" width="1.28515625" style="27" customWidth="1"/>
    <col min="9" max="9" width="7.28515625" style="27" customWidth="1"/>
    <col min="10" max="10" width="9" style="27" customWidth="1"/>
    <col min="11" max="11" width="1.7109375" style="27" customWidth="1"/>
    <col min="12" max="12" width="9.28515625" style="27" customWidth="1"/>
    <col min="13" max="13" width="8.85546875" style="27" customWidth="1"/>
    <col min="14" max="14" width="1.7109375" style="27" customWidth="1"/>
    <col min="15" max="15" width="8.7109375" style="27" customWidth="1"/>
    <col min="16" max="16" width="9.140625" style="27"/>
    <col min="17" max="17" width="12.28515625" style="27" customWidth="1"/>
    <col min="18" max="18" width="0.85546875" style="27" customWidth="1"/>
    <col min="19" max="19" width="2.5703125" style="27" customWidth="1"/>
    <col min="20" max="20" width="0.85546875" style="27" customWidth="1"/>
    <col min="21" max="21" width="0.28515625" style="27" customWidth="1"/>
    <col min="22" max="16384" width="9.140625" style="27"/>
  </cols>
  <sheetData>
    <row r="1" spans="3:21" x14ac:dyDescent="0.2">
      <c r="C1" s="123" t="s">
        <v>152</v>
      </c>
      <c r="D1" s="123"/>
      <c r="E1" s="123"/>
      <c r="F1" s="123"/>
      <c r="G1" s="123"/>
      <c r="H1" s="123"/>
      <c r="I1" s="123"/>
      <c r="J1" s="123"/>
      <c r="K1" s="123"/>
      <c r="L1" s="123"/>
      <c r="M1" s="123"/>
      <c r="N1" s="123"/>
      <c r="O1" s="123"/>
      <c r="P1" s="123"/>
      <c r="Q1" s="57"/>
      <c r="R1" s="57"/>
      <c r="S1" s="57"/>
      <c r="T1" s="57"/>
      <c r="U1" s="57"/>
    </row>
    <row r="3" spans="3:21" x14ac:dyDescent="0.2">
      <c r="C3" s="124" t="s">
        <v>0</v>
      </c>
      <c r="D3" s="127"/>
      <c r="E3" s="28"/>
      <c r="F3" s="130"/>
      <c r="G3" s="130"/>
      <c r="H3" s="130"/>
      <c r="I3" s="130"/>
      <c r="J3" s="130"/>
      <c r="K3" s="130"/>
      <c r="L3" s="130"/>
      <c r="M3" s="130"/>
      <c r="N3" s="130"/>
      <c r="O3" s="130"/>
      <c r="P3" s="130"/>
      <c r="Q3" s="29"/>
      <c r="R3" s="58"/>
      <c r="S3" s="59"/>
      <c r="T3" s="59"/>
      <c r="U3" s="59"/>
    </row>
    <row r="4" spans="3:21" ht="17.100000000000001" customHeight="1" x14ac:dyDescent="0.2">
      <c r="C4" s="125"/>
      <c r="D4" s="128"/>
      <c r="E4" s="29"/>
      <c r="F4" s="131" t="s">
        <v>114</v>
      </c>
      <c r="G4" s="131"/>
      <c r="H4" s="30"/>
      <c r="I4" s="131" t="s">
        <v>115</v>
      </c>
      <c r="J4" s="131"/>
      <c r="K4" s="30"/>
      <c r="L4" s="131" t="s">
        <v>116</v>
      </c>
      <c r="M4" s="131"/>
      <c r="N4" s="30"/>
      <c r="O4" s="131" t="s">
        <v>117</v>
      </c>
      <c r="P4" s="131"/>
      <c r="Q4" s="60"/>
      <c r="R4" s="35"/>
    </row>
    <row r="5" spans="3:21" ht="17.100000000000001" customHeight="1" x14ac:dyDescent="0.2">
      <c r="C5" s="125"/>
      <c r="D5" s="128"/>
      <c r="E5" s="29"/>
      <c r="F5" s="121" t="s">
        <v>118</v>
      </c>
      <c r="G5" s="121" t="s">
        <v>119</v>
      </c>
      <c r="H5" s="31"/>
      <c r="I5" s="121" t="s">
        <v>118</v>
      </c>
      <c r="J5" s="121" t="s">
        <v>119</v>
      </c>
      <c r="K5" s="31"/>
      <c r="L5" s="121" t="s">
        <v>120</v>
      </c>
      <c r="M5" s="121" t="s">
        <v>119</v>
      </c>
      <c r="N5" s="31"/>
      <c r="O5" s="121" t="s">
        <v>121</v>
      </c>
      <c r="P5" s="121" t="s">
        <v>119</v>
      </c>
      <c r="Q5" s="60"/>
      <c r="R5" s="35"/>
    </row>
    <row r="6" spans="3:21" x14ac:dyDescent="0.2">
      <c r="C6" s="126"/>
      <c r="D6" s="129"/>
      <c r="E6" s="32"/>
      <c r="F6" s="122"/>
      <c r="G6" s="122"/>
      <c r="H6" s="33"/>
      <c r="I6" s="122"/>
      <c r="J6" s="122"/>
      <c r="K6" s="33"/>
      <c r="L6" s="122"/>
      <c r="M6" s="122"/>
      <c r="N6" s="33"/>
      <c r="O6" s="122"/>
      <c r="P6" s="122"/>
      <c r="Q6" s="60"/>
      <c r="R6" s="35"/>
    </row>
    <row r="7" spans="3:21" x14ac:dyDescent="0.2">
      <c r="C7" s="34"/>
      <c r="D7" s="35"/>
      <c r="E7" s="29"/>
      <c r="F7" s="31"/>
      <c r="G7" s="31"/>
      <c r="H7" s="31"/>
      <c r="I7" s="31"/>
      <c r="J7" s="31"/>
      <c r="K7" s="31"/>
      <c r="L7" s="31"/>
      <c r="M7" s="31"/>
      <c r="N7" s="31"/>
      <c r="O7" s="31"/>
      <c r="P7" s="31"/>
      <c r="Q7" s="60"/>
      <c r="R7" s="35"/>
    </row>
    <row r="8" spans="3:21" x14ac:dyDescent="0.2">
      <c r="C8" s="27" t="s">
        <v>3</v>
      </c>
      <c r="F8" s="36">
        <v>2.3110852683041823</v>
      </c>
      <c r="G8" s="37">
        <v>265.25846510783629</v>
      </c>
      <c r="H8" s="36"/>
      <c r="I8" s="36">
        <v>3.6464237877133381</v>
      </c>
      <c r="J8" s="37">
        <v>71.624281346847241</v>
      </c>
      <c r="K8" s="36"/>
      <c r="L8" s="38">
        <v>9.45280390758476E-2</v>
      </c>
      <c r="M8" s="37">
        <v>27.466700721242553</v>
      </c>
      <c r="N8" s="36"/>
      <c r="O8" s="36">
        <v>0.78630155682861091</v>
      </c>
      <c r="P8" s="37">
        <v>15.067231434673664</v>
      </c>
      <c r="Q8" s="60"/>
      <c r="R8" s="35"/>
    </row>
    <row r="9" spans="3:21" x14ac:dyDescent="0.2">
      <c r="C9" s="27" t="s">
        <v>4</v>
      </c>
      <c r="F9" s="36">
        <v>4.6102037547233099</v>
      </c>
      <c r="G9" s="37">
        <v>102.57742690123179</v>
      </c>
      <c r="H9" s="36"/>
      <c r="I9" s="36">
        <v>9.8928480312483593</v>
      </c>
      <c r="J9" s="37">
        <v>26.194940340811257</v>
      </c>
      <c r="K9" s="36"/>
      <c r="L9" s="38">
        <v>0.12779327100540999</v>
      </c>
      <c r="M9" s="37">
        <v>4.3197116774146682</v>
      </c>
      <c r="N9" s="36"/>
      <c r="O9" s="36">
        <v>1.2144525313802754</v>
      </c>
      <c r="P9" s="37">
        <v>9.7742563602097441</v>
      </c>
      <c r="Q9" s="60"/>
      <c r="R9" s="35"/>
    </row>
    <row r="10" spans="3:21" x14ac:dyDescent="0.2">
      <c r="C10" s="27" t="s">
        <v>5</v>
      </c>
      <c r="F10" s="36">
        <v>2.3110852683041823</v>
      </c>
      <c r="G10" s="37">
        <v>204.66573902689521</v>
      </c>
      <c r="H10" s="36"/>
      <c r="I10" s="36">
        <v>10.320795912832542</v>
      </c>
      <c r="J10" s="37">
        <v>26.191389319636887</v>
      </c>
      <c r="K10" s="36"/>
      <c r="L10" s="38">
        <v>0.16241991206428449</v>
      </c>
      <c r="M10" s="37">
        <v>22.310870294548248</v>
      </c>
      <c r="N10" s="36"/>
      <c r="O10" s="36">
        <v>1.0385777052574909</v>
      </c>
      <c r="P10" s="37">
        <v>12.685331633069485</v>
      </c>
      <c r="Q10" s="60"/>
      <c r="R10" s="35"/>
    </row>
    <row r="11" spans="3:21" x14ac:dyDescent="0.2">
      <c r="C11" s="27" t="s">
        <v>6</v>
      </c>
      <c r="E11" s="39"/>
      <c r="F11" s="36">
        <v>2.3110852683041823</v>
      </c>
      <c r="G11" s="37">
        <v>217.46560879793216</v>
      </c>
      <c r="H11" s="36"/>
      <c r="I11" s="36">
        <v>3.6464237877133381</v>
      </c>
      <c r="J11" s="37">
        <v>67.716833777629361</v>
      </c>
      <c r="K11" s="36"/>
      <c r="L11" s="38">
        <v>0.10285771316592973</v>
      </c>
      <c r="M11" s="37">
        <v>9.2163685308428285</v>
      </c>
      <c r="N11" s="36"/>
      <c r="O11" s="36">
        <v>0.76028422314822197</v>
      </c>
      <c r="P11" s="37">
        <v>15.811123459814889</v>
      </c>
      <c r="Q11" s="60"/>
      <c r="R11" s="35"/>
    </row>
    <row r="12" spans="3:21" x14ac:dyDescent="0.2">
      <c r="C12" s="27" t="s">
        <v>7</v>
      </c>
      <c r="F12" s="36">
        <v>2.3110852683041823</v>
      </c>
      <c r="G12" s="37">
        <v>209.26680910455065</v>
      </c>
      <c r="H12" s="36"/>
      <c r="I12" s="36">
        <v>3.6464237877133381</v>
      </c>
      <c r="J12" s="37">
        <v>68.839125959578368</v>
      </c>
      <c r="K12" s="36"/>
      <c r="L12" s="38">
        <v>9.3382905022818319E-2</v>
      </c>
      <c r="M12" s="37">
        <v>43.445150370554913</v>
      </c>
      <c r="N12" s="36"/>
      <c r="O12" s="36">
        <v>0.95956594495215763</v>
      </c>
      <c r="P12" s="37">
        <v>13.46837809647295</v>
      </c>
      <c r="Q12" s="60"/>
      <c r="R12" s="35"/>
    </row>
    <row r="13" spans="3:21" x14ac:dyDescent="0.2">
      <c r="C13" s="27" t="s">
        <v>8</v>
      </c>
      <c r="F13" s="36">
        <v>2.3110852683041823</v>
      </c>
      <c r="G13" s="37">
        <v>207.84269472686577</v>
      </c>
      <c r="H13" s="36"/>
      <c r="I13" s="36">
        <v>3.6464237877133381</v>
      </c>
      <c r="J13" s="37">
        <v>63.855917441555512</v>
      </c>
      <c r="K13" s="36"/>
      <c r="L13" s="38">
        <v>0.10285328275785838</v>
      </c>
      <c r="M13" s="37">
        <v>5.8617445457036199</v>
      </c>
      <c r="N13" s="36"/>
      <c r="O13" s="36">
        <v>0.6194806297751323</v>
      </c>
      <c r="P13" s="37">
        <v>28.763664528152223</v>
      </c>
      <c r="Q13" s="60"/>
      <c r="R13" s="35"/>
    </row>
    <row r="14" spans="3:21" x14ac:dyDescent="0.2">
      <c r="C14" s="27" t="s">
        <v>9</v>
      </c>
      <c r="D14" s="35"/>
      <c r="E14" s="29"/>
      <c r="F14" s="36">
        <v>2.3110852683041823</v>
      </c>
      <c r="G14" s="37">
        <v>230.0562745119222</v>
      </c>
      <c r="H14" s="36"/>
      <c r="I14" s="36">
        <v>3.6464237877133381</v>
      </c>
      <c r="J14" s="37">
        <v>73.908030357876385</v>
      </c>
      <c r="K14" s="36"/>
      <c r="L14" s="38">
        <v>0.11568131403650374</v>
      </c>
      <c r="M14" s="37">
        <v>6.8413834471246812E-2</v>
      </c>
      <c r="N14" s="36"/>
      <c r="O14" s="36">
        <v>0.91693734620168166</v>
      </c>
      <c r="P14" s="37">
        <v>12.94347755936</v>
      </c>
      <c r="Q14" s="60"/>
      <c r="R14" s="35"/>
    </row>
    <row r="15" spans="3:21" x14ac:dyDescent="0.2">
      <c r="C15" s="40" t="s">
        <v>122</v>
      </c>
      <c r="D15" s="35"/>
      <c r="E15" s="29"/>
      <c r="F15" s="36">
        <v>2.4901126622837584</v>
      </c>
      <c r="G15" s="37">
        <v>181.55695019333388</v>
      </c>
      <c r="H15" s="36"/>
      <c r="I15" s="36">
        <v>5.6224917252705486</v>
      </c>
      <c r="J15" s="37">
        <v>103.43223955643248</v>
      </c>
      <c r="K15" s="36"/>
      <c r="L15" s="38">
        <v>9.6833375563649959E-2</v>
      </c>
      <c r="M15" s="37">
        <v>58.800955061915118</v>
      </c>
      <c r="N15" s="36"/>
      <c r="O15" s="36">
        <v>0.98923487206004124</v>
      </c>
      <c r="P15" s="37">
        <v>2.9611121400895906</v>
      </c>
      <c r="Q15" s="60"/>
      <c r="R15" s="35"/>
    </row>
    <row r="16" spans="3:21" x14ac:dyDescent="0.2">
      <c r="C16" s="27" t="s">
        <v>11</v>
      </c>
      <c r="F16" s="36">
        <v>3.0155920382007215</v>
      </c>
      <c r="G16" s="37">
        <v>48.05329253874072</v>
      </c>
      <c r="H16" s="36"/>
      <c r="I16" s="36">
        <v>9.9432029259137487</v>
      </c>
      <c r="J16" s="37">
        <v>27.103942462808966</v>
      </c>
      <c r="K16" s="36"/>
      <c r="L16" s="38">
        <v>0.17821978129623028</v>
      </c>
      <c r="M16" s="37">
        <v>18.419580607270632</v>
      </c>
      <c r="N16" s="36"/>
      <c r="O16" s="36">
        <v>1.2443840571603848</v>
      </c>
      <c r="P16" s="37">
        <v>8.8601237427825232</v>
      </c>
      <c r="Q16" s="60"/>
      <c r="R16" s="35"/>
    </row>
    <row r="17" spans="3:18" x14ac:dyDescent="0.2">
      <c r="C17" s="27" t="s">
        <v>12</v>
      </c>
      <c r="F17" s="36">
        <v>4.3306211714638785</v>
      </c>
      <c r="G17" s="37">
        <v>95.920614237902484</v>
      </c>
      <c r="H17" s="36"/>
      <c r="I17" s="36">
        <v>9.9943411627224901</v>
      </c>
      <c r="J17" s="37">
        <v>28.017710836412501</v>
      </c>
      <c r="K17" s="36"/>
      <c r="L17" s="38">
        <v>0.14791672721437202</v>
      </c>
      <c r="M17" s="37">
        <v>2.4022142880799811</v>
      </c>
      <c r="N17" s="36"/>
      <c r="O17" s="36">
        <v>1.5429159891750919</v>
      </c>
      <c r="P17" s="37">
        <v>7.5478578460963677</v>
      </c>
      <c r="Q17" s="60"/>
      <c r="R17" s="35"/>
    </row>
    <row r="18" spans="3:18" x14ac:dyDescent="0.2">
      <c r="C18" s="27" t="s">
        <v>1</v>
      </c>
      <c r="F18" s="36">
        <v>2.3110852683041823</v>
      </c>
      <c r="G18" s="37">
        <v>198.75299805047777</v>
      </c>
      <c r="H18" s="36"/>
      <c r="I18" s="36">
        <v>3.6464237877133381</v>
      </c>
      <c r="J18" s="37">
        <v>76.786009493060007</v>
      </c>
      <c r="K18" s="36"/>
      <c r="L18" s="38">
        <v>0.10947915846317199</v>
      </c>
      <c r="M18" s="37">
        <v>33.044706660449307</v>
      </c>
      <c r="N18" s="36"/>
      <c r="O18" s="36">
        <v>0.93544393911727086</v>
      </c>
      <c r="P18" s="37">
        <v>12.214133661565016</v>
      </c>
      <c r="Q18" s="60"/>
      <c r="R18" s="35"/>
    </row>
    <row r="19" spans="3:18" x14ac:dyDescent="0.2">
      <c r="C19" s="27" t="s">
        <v>13</v>
      </c>
      <c r="D19" s="41"/>
      <c r="F19" s="36">
        <v>2.3110852683041823</v>
      </c>
      <c r="G19" s="37">
        <v>203.36765866924259</v>
      </c>
      <c r="H19" s="36"/>
      <c r="I19" s="36">
        <v>3.6464237877133381</v>
      </c>
      <c r="J19" s="37">
        <v>76.817023827391367</v>
      </c>
      <c r="K19" s="36"/>
      <c r="L19" s="38">
        <v>0.12672646001877955</v>
      </c>
      <c r="M19" s="37">
        <v>7.8507910442852697</v>
      </c>
      <c r="N19" s="36"/>
      <c r="O19" s="36">
        <v>0.36439533653401729</v>
      </c>
      <c r="P19" s="37">
        <v>35.630191940945124</v>
      </c>
      <c r="Q19" s="60"/>
      <c r="R19" s="35"/>
    </row>
    <row r="20" spans="3:18" x14ac:dyDescent="0.2">
      <c r="C20" s="40" t="s">
        <v>14</v>
      </c>
      <c r="D20" s="35"/>
      <c r="F20" s="36">
        <v>2.3110852683041823</v>
      </c>
      <c r="G20" s="37">
        <v>204.66574362941245</v>
      </c>
      <c r="H20" s="36"/>
      <c r="I20" s="36">
        <v>8.6329709259137495</v>
      </c>
      <c r="J20" s="37">
        <v>31.217526655978517</v>
      </c>
      <c r="K20" s="36"/>
      <c r="L20" s="38">
        <v>0.10278414462814942</v>
      </c>
      <c r="M20" s="37">
        <v>-9.4599187607986553E-4</v>
      </c>
      <c r="N20" s="36"/>
      <c r="O20" s="36">
        <v>0.75594467006877775</v>
      </c>
      <c r="P20" s="37">
        <v>16.391922837941451</v>
      </c>
      <c r="Q20" s="60"/>
      <c r="R20" s="35"/>
    </row>
    <row r="21" spans="3:18" x14ac:dyDescent="0.2">
      <c r="C21" s="27" t="s">
        <v>15</v>
      </c>
      <c r="F21" s="36">
        <v>5.191230374223915</v>
      </c>
      <c r="G21" s="37">
        <v>114.1181267020618</v>
      </c>
      <c r="H21" s="36"/>
      <c r="I21" s="36">
        <v>9.7581291073577514</v>
      </c>
      <c r="J21" s="37">
        <v>23.716881848529898</v>
      </c>
      <c r="K21" s="36"/>
      <c r="L21" s="38">
        <v>0.14758939638434515</v>
      </c>
      <c r="M21" s="37">
        <v>6.8327310263427918</v>
      </c>
      <c r="N21" s="36"/>
      <c r="O21" s="36">
        <v>1.5468563953381937</v>
      </c>
      <c r="P21" s="37">
        <v>7.2819439837123845</v>
      </c>
      <c r="Q21" s="60"/>
      <c r="R21" s="35"/>
    </row>
    <row r="22" spans="3:18" x14ac:dyDescent="0.2">
      <c r="C22" s="27" t="s">
        <v>16</v>
      </c>
      <c r="F22" s="36">
        <v>4.3273886910449724</v>
      </c>
      <c r="G22" s="37">
        <v>95.838619432606279</v>
      </c>
      <c r="H22" s="36"/>
      <c r="I22" s="36">
        <v>9.9688238180028197</v>
      </c>
      <c r="J22" s="37">
        <v>27.562923633757585</v>
      </c>
      <c r="K22" s="36"/>
      <c r="L22" s="38">
        <v>0.12025382885080847</v>
      </c>
      <c r="M22" s="37">
        <v>1.9166539615368876</v>
      </c>
      <c r="N22" s="36"/>
      <c r="O22" s="36">
        <v>1.4359457505315991</v>
      </c>
      <c r="P22" s="37">
        <v>7.0488666544911007</v>
      </c>
      <c r="Q22" s="60"/>
      <c r="R22" s="35"/>
    </row>
    <row r="23" spans="3:18" x14ac:dyDescent="0.2">
      <c r="C23" s="40" t="s">
        <v>17</v>
      </c>
      <c r="D23" s="35"/>
      <c r="F23" s="36">
        <v>4.6121470250901222</v>
      </c>
      <c r="G23" s="37">
        <v>102.62087157110835</v>
      </c>
      <c r="H23" s="36"/>
      <c r="I23" s="36">
        <v>9.952736963955223</v>
      </c>
      <c r="J23" s="37">
        <v>27.275014448708284</v>
      </c>
      <c r="K23" s="36"/>
      <c r="L23" s="38">
        <v>0.1248942638870332</v>
      </c>
      <c r="M23" s="37">
        <v>15.828421622173463</v>
      </c>
      <c r="N23" s="36"/>
      <c r="O23" s="36">
        <v>1.4464584056661192</v>
      </c>
      <c r="P23" s="37">
        <v>6.806561815344919</v>
      </c>
      <c r="Q23" s="60"/>
      <c r="R23" s="35"/>
    </row>
    <row r="24" spans="3:18" x14ac:dyDescent="0.2">
      <c r="C24" s="27" t="s">
        <v>18</v>
      </c>
      <c r="D24" s="41"/>
      <c r="E24" s="29"/>
      <c r="F24" s="36">
        <v>2.3110852683041823</v>
      </c>
      <c r="G24" s="37">
        <v>203.36765866924259</v>
      </c>
      <c r="H24" s="36"/>
      <c r="I24" s="36">
        <v>8.6329709259137495</v>
      </c>
      <c r="J24" s="37">
        <v>30.295986420563654</v>
      </c>
      <c r="K24" s="36"/>
      <c r="L24" s="38">
        <v>0.11526538268632353</v>
      </c>
      <c r="M24" s="37">
        <v>12.160117486840557</v>
      </c>
      <c r="N24" s="36"/>
      <c r="O24" s="36">
        <v>0.48882732214953173</v>
      </c>
      <c r="P24" s="37">
        <v>29.356136795373811</v>
      </c>
      <c r="Q24" s="60"/>
      <c r="R24" s="35"/>
    </row>
    <row r="25" spans="3:18" x14ac:dyDescent="0.2">
      <c r="C25" s="27" t="s">
        <v>19</v>
      </c>
      <c r="D25" s="41"/>
      <c r="F25" s="36">
        <v>4.7292855430461263</v>
      </c>
      <c r="G25" s="37">
        <v>105.173735000788</v>
      </c>
      <c r="H25" s="36"/>
      <c r="I25" s="36">
        <v>9.8591827148591538</v>
      </c>
      <c r="J25" s="37">
        <v>25.582037981468936</v>
      </c>
      <c r="K25" s="36"/>
      <c r="L25" s="38">
        <v>0.12700984453538988</v>
      </c>
      <c r="M25" s="37">
        <v>23.689337216787141</v>
      </c>
      <c r="N25" s="36"/>
      <c r="O25" s="36">
        <v>1.5872917789066103</v>
      </c>
      <c r="P25" s="37">
        <v>7.1364458197790555</v>
      </c>
      <c r="Q25" s="60"/>
      <c r="R25" s="35"/>
    </row>
    <row r="26" spans="3:18" x14ac:dyDescent="0.2">
      <c r="C26" s="40" t="s">
        <v>20</v>
      </c>
      <c r="D26" s="35"/>
      <c r="F26" s="36">
        <v>2.3110852683041823</v>
      </c>
      <c r="G26" s="37">
        <v>187.55380718273668</v>
      </c>
      <c r="H26" s="36"/>
      <c r="I26" s="36">
        <v>3.6464237877133381</v>
      </c>
      <c r="J26" s="37">
        <v>73.908030357876385</v>
      </c>
      <c r="K26" s="36"/>
      <c r="L26" s="107">
        <v>0.13317289324730269</v>
      </c>
      <c r="M26" s="37">
        <v>21.609569547183288</v>
      </c>
      <c r="N26" s="36"/>
      <c r="O26" s="36">
        <v>0.36439533653401729</v>
      </c>
      <c r="P26" s="37">
        <v>33.897970716422492</v>
      </c>
      <c r="Q26" s="60"/>
      <c r="R26" s="35"/>
    </row>
    <row r="27" spans="3:18" x14ac:dyDescent="0.2">
      <c r="C27" s="40" t="s">
        <v>21</v>
      </c>
      <c r="D27" s="35"/>
      <c r="F27" s="36">
        <v>2.3110852683041823</v>
      </c>
      <c r="G27" s="37">
        <v>223.10481461531378</v>
      </c>
      <c r="H27" s="36"/>
      <c r="I27" s="36">
        <v>8.6329709259137495</v>
      </c>
      <c r="J27" s="37">
        <v>31.217526655978517</v>
      </c>
      <c r="K27" s="36"/>
      <c r="L27" s="38">
        <v>0.11705415094493377</v>
      </c>
      <c r="M27" s="37">
        <v>1.844096772593261E-3</v>
      </c>
      <c r="N27" s="36"/>
      <c r="O27" s="36">
        <v>1.3054881559941904</v>
      </c>
      <c r="P27" s="37">
        <v>6.2847844797003702</v>
      </c>
      <c r="Q27" s="60"/>
      <c r="R27" s="35"/>
    </row>
    <row r="28" spans="3:18" x14ac:dyDescent="0.2">
      <c r="C28" s="40" t="s">
        <v>22</v>
      </c>
      <c r="D28" s="35"/>
      <c r="F28" s="36">
        <v>2.3110852683041823</v>
      </c>
      <c r="G28" s="37">
        <v>207.68383896691631</v>
      </c>
      <c r="H28" s="36"/>
      <c r="I28" s="36">
        <v>10.320795912832542</v>
      </c>
      <c r="J28" s="37">
        <v>21.864305325100151</v>
      </c>
      <c r="K28" s="36"/>
      <c r="L28" s="38">
        <v>8.3878836961539055E-2</v>
      </c>
      <c r="M28" s="37">
        <v>101.37682340837628</v>
      </c>
      <c r="N28" s="36"/>
      <c r="O28" s="36">
        <v>0.3375665919264294</v>
      </c>
      <c r="P28" s="37">
        <v>39.821826584459963</v>
      </c>
      <c r="Q28" s="60"/>
      <c r="R28" s="35"/>
    </row>
    <row r="29" spans="3:18" x14ac:dyDescent="0.2">
      <c r="C29" s="40" t="s">
        <v>23</v>
      </c>
      <c r="D29" s="35"/>
      <c r="F29" s="36">
        <v>4.5078485216610868</v>
      </c>
      <c r="G29" s="37">
        <v>100.23618033096243</v>
      </c>
      <c r="H29" s="36"/>
      <c r="I29" s="36">
        <v>9.9840664762127815</v>
      </c>
      <c r="J29" s="37">
        <v>27.834868066636403</v>
      </c>
      <c r="K29" s="36"/>
      <c r="L29" s="38">
        <v>0.13016416071632181</v>
      </c>
      <c r="M29" s="37">
        <v>13.432550183790202</v>
      </c>
      <c r="N29" s="36"/>
      <c r="O29" s="36">
        <v>1.4288076409822401</v>
      </c>
      <c r="P29" s="37">
        <v>8.0544736197804365</v>
      </c>
      <c r="Q29" s="60"/>
      <c r="R29" s="35"/>
    </row>
    <row r="30" spans="3:18" x14ac:dyDescent="0.2">
      <c r="C30" s="40" t="s">
        <v>24</v>
      </c>
      <c r="D30" s="35"/>
      <c r="F30" s="36">
        <v>4.6101761643365906</v>
      </c>
      <c r="G30" s="37">
        <v>102.57680981382535</v>
      </c>
      <c r="H30" s="36"/>
      <c r="I30" s="36">
        <v>9.9792373603293498</v>
      </c>
      <c r="J30" s="37">
        <v>27.748801662918776</v>
      </c>
      <c r="K30" s="36"/>
      <c r="L30" s="38">
        <v>0.14139584230095184</v>
      </c>
      <c r="M30" s="37">
        <v>11.506031712942445</v>
      </c>
      <c r="N30" s="36"/>
      <c r="O30" s="36">
        <v>1.5964358860308567</v>
      </c>
      <c r="P30" s="37">
        <v>6.8968611018427666</v>
      </c>
      <c r="Q30" s="60"/>
      <c r="R30" s="35"/>
    </row>
    <row r="31" spans="3:18" x14ac:dyDescent="0.2">
      <c r="C31" s="40" t="s">
        <v>25</v>
      </c>
      <c r="D31" s="35"/>
      <c r="F31" s="36">
        <v>2.3110852683041823</v>
      </c>
      <c r="G31" s="37">
        <v>175.08597625653078</v>
      </c>
      <c r="H31" s="36"/>
      <c r="I31" s="36">
        <v>3.6464237877133381</v>
      </c>
      <c r="J31" s="37">
        <v>76.924659316833285</v>
      </c>
      <c r="K31" s="36"/>
      <c r="L31" s="38">
        <v>0.18460367055106464</v>
      </c>
      <c r="M31" s="37">
        <v>23.181351878095633</v>
      </c>
      <c r="N31" s="36"/>
      <c r="O31" s="36">
        <v>0.77211216184137899</v>
      </c>
      <c r="P31" s="37">
        <v>14.486169911581886</v>
      </c>
      <c r="Q31" s="60"/>
      <c r="R31" s="35"/>
    </row>
    <row r="32" spans="3:18" x14ac:dyDescent="0.2">
      <c r="C32" s="40" t="s">
        <v>26</v>
      </c>
      <c r="D32" s="35"/>
      <c r="F32" s="36">
        <v>2.3110852683041823</v>
      </c>
      <c r="G32" s="37">
        <v>204.66574782735245</v>
      </c>
      <c r="H32" s="36"/>
      <c r="I32" s="36">
        <v>8.6329709259137495</v>
      </c>
      <c r="J32" s="37">
        <v>31.217526655978517</v>
      </c>
      <c r="K32" s="36"/>
      <c r="L32" s="38">
        <v>0.14418009158726677</v>
      </c>
      <c r="M32" s="37">
        <v>2.5756009964380935</v>
      </c>
      <c r="N32" s="36"/>
      <c r="O32" s="36">
        <v>0.88444695469682277</v>
      </c>
      <c r="P32" s="37">
        <v>13.387245936136653</v>
      </c>
      <c r="Q32" s="60"/>
      <c r="R32" s="35"/>
    </row>
    <row r="33" spans="3:18" x14ac:dyDescent="0.2">
      <c r="C33" s="40" t="s">
        <v>27</v>
      </c>
      <c r="D33" s="35"/>
      <c r="F33" s="36">
        <v>4.9190473811098823</v>
      </c>
      <c r="G33" s="37">
        <v>109.05129809104326</v>
      </c>
      <c r="H33" s="36"/>
      <c r="I33" s="36">
        <v>9.9547746229822778</v>
      </c>
      <c r="J33" s="37">
        <v>27.311534249518221</v>
      </c>
      <c r="K33" s="36"/>
      <c r="L33" s="38">
        <v>0.1301047123562834</v>
      </c>
      <c r="M33" s="37">
        <v>2.9769455376972065</v>
      </c>
      <c r="N33" s="36"/>
      <c r="O33" s="36">
        <v>1.20611877425739</v>
      </c>
      <c r="P33" s="37">
        <v>8.5771846419682838</v>
      </c>
      <c r="Q33" s="60"/>
      <c r="R33" s="35"/>
    </row>
    <row r="34" spans="3:18" x14ac:dyDescent="0.2">
      <c r="C34" s="40" t="s">
        <v>28</v>
      </c>
      <c r="D34" s="35"/>
      <c r="F34" s="36">
        <v>4.8479896197163059</v>
      </c>
      <c r="G34" s="37">
        <v>107.63486726124754</v>
      </c>
      <c r="H34" s="36"/>
      <c r="I34" s="36">
        <v>9.2946648583646478</v>
      </c>
      <c r="J34" s="37">
        <v>14.64313225557961</v>
      </c>
      <c r="K34" s="36"/>
      <c r="L34" s="38">
        <v>0.14997199479539647</v>
      </c>
      <c r="M34" s="37">
        <v>0.35851526738204886</v>
      </c>
      <c r="N34" s="36"/>
      <c r="O34" s="36">
        <v>1.167997275642535</v>
      </c>
      <c r="P34" s="37">
        <v>9.9924722843968325</v>
      </c>
      <c r="Q34" s="60"/>
      <c r="R34" s="35"/>
    </row>
    <row r="35" spans="3:18" x14ac:dyDescent="0.2">
      <c r="C35" s="40" t="s">
        <v>29</v>
      </c>
      <c r="D35" s="35"/>
      <c r="F35" s="36">
        <v>4.6282580854839424</v>
      </c>
      <c r="G35" s="37">
        <v>102.97965299624259</v>
      </c>
      <c r="H35" s="36"/>
      <c r="I35" s="36">
        <v>10.00715791509359</v>
      </c>
      <c r="J35" s="37">
        <v>28.245264543972304</v>
      </c>
      <c r="K35" s="36"/>
      <c r="L35" s="38">
        <v>0.13654399268937609</v>
      </c>
      <c r="M35" s="37">
        <v>-1.9154406588215125</v>
      </c>
      <c r="N35" s="36"/>
      <c r="O35" s="36">
        <v>1.183632131803408</v>
      </c>
      <c r="P35" s="37">
        <v>9.3476986099777388</v>
      </c>
      <c r="Q35" s="60"/>
      <c r="R35" s="35"/>
    </row>
    <row r="36" spans="3:18" x14ac:dyDescent="0.2">
      <c r="C36" s="40" t="s">
        <v>30</v>
      </c>
      <c r="D36" s="35"/>
      <c r="F36" s="36">
        <v>2.3110852683041823</v>
      </c>
      <c r="G36" s="37">
        <v>196.90690718047992</v>
      </c>
      <c r="H36" s="36"/>
      <c r="I36" s="36">
        <v>3.6464237877133381</v>
      </c>
      <c r="J36" s="37">
        <v>78.963796229811152</v>
      </c>
      <c r="K36" s="36"/>
      <c r="L36" s="38">
        <v>0.10805541476028864</v>
      </c>
      <c r="M36" s="37">
        <v>42.011065945093392</v>
      </c>
      <c r="N36" s="36"/>
      <c r="O36" s="36">
        <v>0.74516064030904516</v>
      </c>
      <c r="P36" s="37">
        <v>16.574032391721072</v>
      </c>
      <c r="Q36" s="60"/>
      <c r="R36" s="35"/>
    </row>
    <row r="37" spans="3:18" x14ac:dyDescent="0.2">
      <c r="C37" s="40" t="s">
        <v>31</v>
      </c>
      <c r="D37" s="35"/>
      <c r="F37" s="36">
        <v>4.580461074612078</v>
      </c>
      <c r="G37" s="37">
        <v>101.90788568019764</v>
      </c>
      <c r="H37" s="36"/>
      <c r="I37" s="36">
        <v>9.858586591378474</v>
      </c>
      <c r="J37" s="37">
        <v>25.571147389077748</v>
      </c>
      <c r="K37" s="36"/>
      <c r="L37" s="38">
        <v>0.12084879802314856</v>
      </c>
      <c r="M37" s="37">
        <v>23.499042648412154</v>
      </c>
      <c r="N37" s="36"/>
      <c r="O37" s="36">
        <v>1.634325314373668</v>
      </c>
      <c r="P37" s="37">
        <v>3.3679620533924002</v>
      </c>
      <c r="Q37" s="60"/>
      <c r="R37" s="35"/>
    </row>
    <row r="38" spans="3:18" x14ac:dyDescent="0.2">
      <c r="C38" s="40" t="s">
        <v>32</v>
      </c>
      <c r="D38" s="35"/>
      <c r="F38" s="36">
        <v>2.3110852683041823</v>
      </c>
      <c r="G38" s="37">
        <v>244.44154459433949</v>
      </c>
      <c r="H38" s="36"/>
      <c r="I38" s="36">
        <v>7.8489553689531961</v>
      </c>
      <c r="J38" s="37">
        <v>27.088643334968783</v>
      </c>
      <c r="K38" s="36"/>
      <c r="L38" s="38">
        <v>0.11876758961965592</v>
      </c>
      <c r="M38" s="37">
        <v>3.4584291364761546</v>
      </c>
      <c r="N38" s="36"/>
      <c r="O38" s="36">
        <v>1.2299814091331587</v>
      </c>
      <c r="P38" s="37">
        <v>9.1590885925186676</v>
      </c>
      <c r="Q38" s="60"/>
      <c r="R38" s="35"/>
    </row>
    <row r="39" spans="3:18" x14ac:dyDescent="0.2">
      <c r="C39" s="40" t="s">
        <v>33</v>
      </c>
      <c r="D39" s="35"/>
      <c r="F39" s="36">
        <v>2.3110852683041823</v>
      </c>
      <c r="G39" s="37">
        <v>204.66651664640335</v>
      </c>
      <c r="H39" s="36"/>
      <c r="I39" s="36">
        <v>8.6329709259137495</v>
      </c>
      <c r="J39" s="37">
        <v>28.535137579249682</v>
      </c>
      <c r="K39" s="36"/>
      <c r="L39" s="38">
        <v>0.14233410778264324</v>
      </c>
      <c r="M39" s="37">
        <v>9.3768958065529198</v>
      </c>
      <c r="N39" s="36"/>
      <c r="O39" s="36">
        <v>0.43108511310825415</v>
      </c>
      <c r="P39" s="37">
        <v>22.449164771497628</v>
      </c>
      <c r="Q39" s="60"/>
      <c r="R39" s="35"/>
    </row>
    <row r="40" spans="3:18" x14ac:dyDescent="0.2">
      <c r="C40" s="40" t="s">
        <v>34</v>
      </c>
      <c r="D40" s="35"/>
      <c r="F40" s="36">
        <v>2.3110852683041823</v>
      </c>
      <c r="G40" s="37">
        <v>191.07978838646068</v>
      </c>
      <c r="H40" s="36"/>
      <c r="I40" s="36">
        <v>8.6329709259137495</v>
      </c>
      <c r="J40" s="37">
        <v>37.313743328491242</v>
      </c>
      <c r="K40" s="36"/>
      <c r="L40" s="38">
        <v>0.10109932310498185</v>
      </c>
      <c r="M40" s="37">
        <v>-0.67971552953632008</v>
      </c>
      <c r="N40" s="36"/>
      <c r="O40" s="36">
        <v>1.6972310782827809</v>
      </c>
      <c r="P40" s="37">
        <v>4.420801231764055</v>
      </c>
      <c r="Q40" s="60"/>
      <c r="R40" s="35"/>
    </row>
    <row r="41" spans="3:18" x14ac:dyDescent="0.2">
      <c r="C41" s="40" t="s">
        <v>35</v>
      </c>
      <c r="D41" s="35"/>
      <c r="F41" s="36">
        <v>2.3110852683041823</v>
      </c>
      <c r="G41" s="37">
        <v>204.66615191764112</v>
      </c>
      <c r="H41" s="36"/>
      <c r="I41" s="36">
        <v>3.6464237877133381</v>
      </c>
      <c r="J41" s="37">
        <v>73.908030357876385</v>
      </c>
      <c r="K41" s="36"/>
      <c r="L41" s="38">
        <v>0.11601905234449747</v>
      </c>
      <c r="M41" s="37">
        <v>4.0692681065219771</v>
      </c>
      <c r="N41" s="36"/>
      <c r="O41" s="36">
        <v>0.63264693557492968</v>
      </c>
      <c r="P41" s="37">
        <v>8.1977766208115508</v>
      </c>
      <c r="Q41" s="60"/>
      <c r="R41" s="35"/>
    </row>
    <row r="42" spans="3:18" x14ac:dyDescent="0.2">
      <c r="C42" s="40" t="s">
        <v>36</v>
      </c>
      <c r="D42" s="35"/>
      <c r="F42" s="36">
        <v>2.3110852683041823</v>
      </c>
      <c r="G42" s="37">
        <v>212.68596156411999</v>
      </c>
      <c r="H42" s="36"/>
      <c r="I42" s="36">
        <v>3.6464237877133381</v>
      </c>
      <c r="J42" s="37">
        <v>73.908030357876385</v>
      </c>
      <c r="K42" s="36"/>
      <c r="L42" s="38">
        <v>0.10505636418430132</v>
      </c>
      <c r="M42" s="37">
        <v>-6.1566755336165926</v>
      </c>
      <c r="N42" s="36"/>
      <c r="O42" s="36">
        <v>0.98473057201733893</v>
      </c>
      <c r="P42" s="37">
        <v>14.278728526105777</v>
      </c>
      <c r="Q42" s="60"/>
      <c r="R42" s="35"/>
    </row>
    <row r="43" spans="3:18" x14ac:dyDescent="0.2">
      <c r="C43" s="40" t="s">
        <v>37</v>
      </c>
      <c r="D43" s="35"/>
      <c r="F43" s="36">
        <v>2.3110852683041823</v>
      </c>
      <c r="G43" s="37">
        <v>210.40252054505717</v>
      </c>
      <c r="H43" s="36"/>
      <c r="I43" s="36">
        <v>10.320795912832542</v>
      </c>
      <c r="J43" s="37">
        <v>27.178136362562011</v>
      </c>
      <c r="K43" s="36"/>
      <c r="L43" s="38">
        <v>9.1360132347211673E-2</v>
      </c>
      <c r="M43" s="37">
        <v>63.84733067596742</v>
      </c>
      <c r="N43" s="36"/>
      <c r="O43" s="36">
        <v>0.84594231790525098</v>
      </c>
      <c r="P43" s="37">
        <v>13.568947159843109</v>
      </c>
      <c r="Q43" s="60"/>
      <c r="R43" s="35"/>
    </row>
    <row r="44" spans="3:18" x14ac:dyDescent="0.2">
      <c r="C44" s="40" t="s">
        <v>38</v>
      </c>
      <c r="D44" s="35"/>
      <c r="F44" s="36">
        <v>4.6624182558130389</v>
      </c>
      <c r="G44" s="37">
        <v>103.7321725080547</v>
      </c>
      <c r="H44" s="36"/>
      <c r="I44" s="36">
        <v>9.7405833092239948</v>
      </c>
      <c r="J44" s="37">
        <v>23.389094302300947</v>
      </c>
      <c r="K44" s="36"/>
      <c r="L44" s="38">
        <v>0.11020264035495776</v>
      </c>
      <c r="M44" s="37">
        <v>49.616945680259271</v>
      </c>
      <c r="N44" s="36"/>
      <c r="O44" s="36">
        <v>1.1077220523881699</v>
      </c>
      <c r="P44" s="37">
        <v>10.258848167874071</v>
      </c>
      <c r="Q44" s="60"/>
      <c r="R44" s="35"/>
    </row>
    <row r="45" spans="3:18" x14ac:dyDescent="0.2">
      <c r="C45" s="40" t="s">
        <v>39</v>
      </c>
      <c r="D45" s="35"/>
      <c r="F45" s="36">
        <v>4.503130800719795</v>
      </c>
      <c r="G45" s="37">
        <v>100.12570255849158</v>
      </c>
      <c r="H45" s="36"/>
      <c r="I45" s="36">
        <v>9.9346519604873791</v>
      </c>
      <c r="J45" s="37">
        <v>26.950230723678136</v>
      </c>
      <c r="K45" s="36"/>
      <c r="L45" s="38">
        <v>0.13272748576488841</v>
      </c>
      <c r="M45" s="37">
        <v>14.424490232452486</v>
      </c>
      <c r="N45" s="36"/>
      <c r="O45" s="36">
        <v>1.5159311596264793</v>
      </c>
      <c r="P45" s="37">
        <v>6.5674986458445872</v>
      </c>
      <c r="Q45" s="60"/>
      <c r="R45" s="35"/>
    </row>
    <row r="46" spans="3:18" x14ac:dyDescent="0.2">
      <c r="C46" s="40" t="s">
        <v>40</v>
      </c>
      <c r="D46" s="35"/>
      <c r="F46" s="36">
        <v>4.6701269515025627</v>
      </c>
      <c r="G46" s="37">
        <v>103.90046607732783</v>
      </c>
      <c r="H46" s="36"/>
      <c r="I46" s="36">
        <v>9.9417297236956745</v>
      </c>
      <c r="J46" s="37">
        <v>27.077479104640627</v>
      </c>
      <c r="K46" s="36"/>
      <c r="L46" s="38">
        <v>0.12887497579707213</v>
      </c>
      <c r="M46" s="37">
        <v>10.437857529037013</v>
      </c>
      <c r="N46" s="36"/>
      <c r="O46" s="36">
        <v>1.2456807121362625</v>
      </c>
      <c r="P46" s="37">
        <v>8.2330584884731728</v>
      </c>
      <c r="Q46" s="60"/>
      <c r="R46" s="35"/>
    </row>
    <row r="47" spans="3:18" x14ac:dyDescent="0.2">
      <c r="C47" s="40" t="s">
        <v>41</v>
      </c>
      <c r="D47" s="35"/>
      <c r="F47" s="36">
        <v>2.3110852683041823</v>
      </c>
      <c r="G47" s="37">
        <v>174.63698135762081</v>
      </c>
      <c r="H47" s="36"/>
      <c r="I47" s="36">
        <v>10.320795912832542</v>
      </c>
      <c r="J47" s="37">
        <v>26.11232721547303</v>
      </c>
      <c r="K47" s="36"/>
      <c r="L47" s="38">
        <v>0.13525704392047241</v>
      </c>
      <c r="M47" s="37">
        <v>40.49938485959305</v>
      </c>
      <c r="N47" s="36"/>
      <c r="O47" s="36">
        <v>0.93101243659454358</v>
      </c>
      <c r="P47" s="37">
        <v>15.317865623292631</v>
      </c>
      <c r="Q47" s="60"/>
      <c r="R47" s="35"/>
    </row>
    <row r="48" spans="3:18" x14ac:dyDescent="0.2">
      <c r="C48" s="40" t="s">
        <v>42</v>
      </c>
      <c r="D48" s="35"/>
      <c r="F48" s="36">
        <v>4.2324820222762689</v>
      </c>
      <c r="G48" s="37">
        <v>93.375404897042671</v>
      </c>
      <c r="H48" s="36"/>
      <c r="I48" s="36">
        <v>9.5583203139092152</v>
      </c>
      <c r="J48" s="37">
        <v>19.912909924219687</v>
      </c>
      <c r="K48" s="36"/>
      <c r="L48" s="38">
        <v>0.12659424027573235</v>
      </c>
      <c r="M48" s="37">
        <v>0.3668592247436383</v>
      </c>
      <c r="N48" s="36"/>
      <c r="O48" s="36">
        <v>1.5212680312731224</v>
      </c>
      <c r="P48" s="37">
        <v>6.8594543678416162</v>
      </c>
      <c r="Q48" s="60"/>
      <c r="R48" s="35"/>
    </row>
    <row r="49" spans="3:18" x14ac:dyDescent="0.2">
      <c r="C49" s="40" t="s">
        <v>43</v>
      </c>
      <c r="D49" s="35"/>
      <c r="F49" s="36">
        <v>2.3110852683041823</v>
      </c>
      <c r="G49" s="37">
        <v>216.84010898864094</v>
      </c>
      <c r="H49" s="36"/>
      <c r="I49" s="36">
        <v>8.6329709259137495</v>
      </c>
      <c r="J49" s="37">
        <v>32.706634299271862</v>
      </c>
      <c r="K49" s="36"/>
      <c r="L49" s="38">
        <v>0.11255887026989098</v>
      </c>
      <c r="M49" s="37">
        <v>0.17406521835846775</v>
      </c>
      <c r="N49" s="36"/>
      <c r="O49" s="36">
        <v>1.4078641478975338</v>
      </c>
      <c r="P49" s="37">
        <v>7.9600834860219125</v>
      </c>
      <c r="Q49" s="60"/>
      <c r="R49" s="35"/>
    </row>
    <row r="50" spans="3:18" x14ac:dyDescent="0.2">
      <c r="C50" s="40" t="s">
        <v>44</v>
      </c>
      <c r="D50" s="35"/>
      <c r="F50" s="36">
        <v>5.0935062095228254</v>
      </c>
      <c r="G50" s="37">
        <v>112.36124968537612</v>
      </c>
      <c r="H50" s="36"/>
      <c r="I50" s="36">
        <v>9.9941404156757585</v>
      </c>
      <c r="J50" s="37">
        <v>28.014142051341253</v>
      </c>
      <c r="K50" s="36"/>
      <c r="L50" s="38">
        <v>0.14152361903482627</v>
      </c>
      <c r="M50" s="37">
        <v>7.3810597821228754</v>
      </c>
      <c r="N50" s="36"/>
      <c r="O50" s="36">
        <v>1.4155384624107543</v>
      </c>
      <c r="P50" s="37">
        <v>7.0359392137500087</v>
      </c>
      <c r="Q50" s="60"/>
      <c r="R50" s="35"/>
    </row>
    <row r="51" spans="3:18" x14ac:dyDescent="0.2">
      <c r="C51" s="40" t="s">
        <v>45</v>
      </c>
      <c r="D51" s="35"/>
      <c r="F51" s="36">
        <v>2.3110852683041823</v>
      </c>
      <c r="G51" s="37">
        <v>0</v>
      </c>
      <c r="H51" s="36"/>
      <c r="I51" s="36">
        <v>3.6464237877133381</v>
      </c>
      <c r="J51" s="37">
        <v>76.924407088978384</v>
      </c>
      <c r="K51" s="36"/>
      <c r="L51" s="38">
        <v>0.14002300508454144</v>
      </c>
      <c r="M51" s="37">
        <v>0.37566350625872447</v>
      </c>
      <c r="N51" s="36"/>
      <c r="O51" s="36">
        <v>1.3466718514845268</v>
      </c>
      <c r="P51" s="37">
        <v>9.3732010701101895</v>
      </c>
      <c r="Q51" s="60"/>
      <c r="R51" s="35"/>
    </row>
    <row r="52" spans="3:18" x14ac:dyDescent="0.2">
      <c r="C52" s="40"/>
      <c r="D52" s="35"/>
      <c r="F52" s="36"/>
      <c r="G52" s="37"/>
      <c r="H52" s="36"/>
      <c r="I52" s="36"/>
      <c r="J52" s="37"/>
      <c r="K52" s="36"/>
      <c r="L52" s="38"/>
      <c r="M52" s="37"/>
      <c r="N52" s="36"/>
      <c r="O52" s="36"/>
      <c r="P52" s="37"/>
      <c r="Q52" s="60"/>
      <c r="R52" s="35"/>
    </row>
    <row r="53" spans="3:18" x14ac:dyDescent="0.2">
      <c r="C53" s="27" t="s">
        <v>123</v>
      </c>
      <c r="D53" s="41"/>
      <c r="F53" s="36">
        <v>3.0909746953380424</v>
      </c>
      <c r="G53" s="37">
        <v>167.26963652920466</v>
      </c>
      <c r="H53" s="36"/>
      <c r="I53" s="36">
        <v>6.9342044481945688</v>
      </c>
      <c r="J53" s="37">
        <v>50.002412950890701</v>
      </c>
      <c r="K53" s="36"/>
      <c r="L53" s="38">
        <v>0.12261377336337939</v>
      </c>
      <c r="M53" s="37">
        <v>16.591741710829812</v>
      </c>
      <c r="N53" s="36"/>
      <c r="O53" s="36">
        <v>0.99987862056764354</v>
      </c>
      <c r="P53" s="37">
        <v>14.928775317173512</v>
      </c>
      <c r="Q53" s="36"/>
      <c r="R53" s="35"/>
    </row>
    <row r="54" spans="3:18" x14ac:dyDescent="0.2">
      <c r="C54" s="42"/>
      <c r="D54" s="42"/>
      <c r="E54" s="42"/>
      <c r="F54" s="42"/>
      <c r="G54" s="42"/>
      <c r="H54" s="42"/>
      <c r="I54" s="42"/>
      <c r="J54" s="42"/>
      <c r="K54" s="42"/>
      <c r="L54" s="42"/>
      <c r="M54" s="42"/>
      <c r="N54" s="42"/>
      <c r="O54" s="42"/>
      <c r="P54" s="42"/>
    </row>
    <row r="55" spans="3:18" x14ac:dyDescent="0.2">
      <c r="Q55" s="61"/>
      <c r="R55" s="39"/>
    </row>
    <row r="56" spans="3:18" x14ac:dyDescent="0.2">
      <c r="C56" s="27" t="s">
        <v>182</v>
      </c>
      <c r="Q56" s="61"/>
    </row>
    <row r="57" spans="3:18" x14ac:dyDescent="0.2">
      <c r="Q57" s="61"/>
    </row>
    <row r="58" spans="3:18" x14ac:dyDescent="0.2">
      <c r="Q58" s="61"/>
    </row>
    <row r="59" spans="3:18" x14ac:dyDescent="0.2">
      <c r="Q59" s="61"/>
    </row>
    <row r="60" spans="3:18" x14ac:dyDescent="0.2">
      <c r="Q60" s="61"/>
    </row>
    <row r="61" spans="3:18" x14ac:dyDescent="0.2">
      <c r="Q61" s="61"/>
    </row>
    <row r="62" spans="3:18" x14ac:dyDescent="0.2">
      <c r="Q62" s="61"/>
    </row>
    <row r="63" spans="3:18" x14ac:dyDescent="0.2">
      <c r="Q63" s="61"/>
    </row>
    <row r="64" spans="3:18" x14ac:dyDescent="0.2">
      <c r="Q64" s="61"/>
    </row>
    <row r="65" spans="4:21" x14ac:dyDescent="0.2">
      <c r="Q65" s="61"/>
    </row>
    <row r="66" spans="4:21" x14ac:dyDescent="0.2">
      <c r="Q66" s="61"/>
    </row>
    <row r="67" spans="4:21" x14ac:dyDescent="0.2">
      <c r="Q67" s="61"/>
    </row>
    <row r="68" spans="4:21" x14ac:dyDescent="0.2">
      <c r="Q68" s="61"/>
    </row>
    <row r="69" spans="4:21" x14ac:dyDescent="0.2">
      <c r="Q69" s="61"/>
    </row>
    <row r="70" spans="4:21" x14ac:dyDescent="0.2">
      <c r="Q70" s="61"/>
    </row>
    <row r="71" spans="4:21" x14ac:dyDescent="0.2">
      <c r="Q71" s="61"/>
    </row>
    <row r="73" spans="4:21" x14ac:dyDescent="0.2">
      <c r="Q73" s="61"/>
    </row>
    <row r="75" spans="4:21" x14ac:dyDescent="0.2">
      <c r="Q75" s="61"/>
    </row>
    <row r="76" spans="4:21" x14ac:dyDescent="0.2">
      <c r="D76" s="41"/>
      <c r="U76" s="62"/>
    </row>
    <row r="77" spans="4:21" x14ac:dyDescent="0.2">
      <c r="D77" s="41"/>
      <c r="U77" s="62"/>
    </row>
  </sheetData>
  <mergeCells count="16">
    <mergeCell ref="P5:P6"/>
    <mergeCell ref="C1:P1"/>
    <mergeCell ref="C3:C6"/>
    <mergeCell ref="D3:D6"/>
    <mergeCell ref="F3:P3"/>
    <mergeCell ref="F4:G4"/>
    <mergeCell ref="I4:J4"/>
    <mergeCell ref="L4:M4"/>
    <mergeCell ref="O4:P4"/>
    <mergeCell ref="F5:F6"/>
    <mergeCell ref="G5:G6"/>
    <mergeCell ref="I5:I6"/>
    <mergeCell ref="J5:J6"/>
    <mergeCell ref="L5:L6"/>
    <mergeCell ref="M5:M6"/>
    <mergeCell ref="O5:O6"/>
  </mergeCells>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DE61F-7135-4F51-BDAD-7723B1660EB1}">
  <dimension ref="A1:J54"/>
  <sheetViews>
    <sheetView showGridLines="0" topLeftCell="A4" zoomScaleNormal="100" workbookViewId="0">
      <selection activeCell="F19" sqref="F19"/>
    </sheetView>
  </sheetViews>
  <sheetFormatPr defaultColWidth="9.140625" defaultRowHeight="15.75" x14ac:dyDescent="0.3"/>
  <cols>
    <col min="1" max="1" width="9.140625" style="67"/>
    <col min="2" max="2" width="16" style="67" customWidth="1"/>
    <col min="3" max="8" width="16.140625" style="67" customWidth="1"/>
    <col min="9" max="16384" width="9.140625" style="67"/>
  </cols>
  <sheetData>
    <row r="1" spans="1:10" x14ac:dyDescent="0.3">
      <c r="B1" s="69" t="s">
        <v>183</v>
      </c>
    </row>
    <row r="2" spans="1:10" x14ac:dyDescent="0.3">
      <c r="A2" s="69"/>
    </row>
    <row r="3" spans="1:10" ht="66.75" customHeight="1" x14ac:dyDescent="0.3">
      <c r="B3" s="63"/>
      <c r="C3" s="64" t="s">
        <v>65</v>
      </c>
      <c r="D3" s="64" t="s">
        <v>66</v>
      </c>
      <c r="E3" s="64" t="s">
        <v>67</v>
      </c>
      <c r="F3" s="64" t="s">
        <v>124</v>
      </c>
      <c r="G3" s="64" t="s">
        <v>68</v>
      </c>
      <c r="H3" s="64" t="s">
        <v>125</v>
      </c>
      <c r="I3" s="65"/>
      <c r="J3" s="66"/>
    </row>
    <row r="4" spans="1:10" ht="12.6" customHeight="1" x14ac:dyDescent="0.3">
      <c r="C4" s="65"/>
      <c r="D4" s="65"/>
      <c r="E4" s="65"/>
      <c r="F4" s="65"/>
      <c r="G4" s="65"/>
      <c r="H4" s="65"/>
      <c r="I4" s="65"/>
      <c r="J4" s="66"/>
    </row>
    <row r="5" spans="1:10" ht="15" customHeight="1" x14ac:dyDescent="0.3">
      <c r="B5" s="67" t="s">
        <v>3</v>
      </c>
      <c r="C5" s="68">
        <v>0.04</v>
      </c>
      <c r="D5" s="68">
        <v>0.46</v>
      </c>
      <c r="E5" s="68">
        <v>0.16</v>
      </c>
      <c r="F5" s="68">
        <v>0.42</v>
      </c>
      <c r="G5" s="68">
        <v>0.04</v>
      </c>
      <c r="H5" s="68">
        <f t="shared" ref="H5:H48" si="0">J5+F5-E5</f>
        <v>0.26</v>
      </c>
      <c r="J5" s="68"/>
    </row>
    <row r="6" spans="1:10" ht="15" customHeight="1" x14ac:dyDescent="0.3">
      <c r="B6" s="67" t="s">
        <v>4</v>
      </c>
      <c r="C6" s="68">
        <v>0.47</v>
      </c>
      <c r="D6" s="68">
        <v>0.38</v>
      </c>
      <c r="E6" s="68">
        <v>0.02</v>
      </c>
      <c r="F6" s="68">
        <v>0.33</v>
      </c>
      <c r="G6" s="68">
        <v>0.08</v>
      </c>
      <c r="H6" s="68">
        <f t="shared" si="0"/>
        <v>0.31</v>
      </c>
      <c r="J6" s="68"/>
    </row>
    <row r="7" spans="1:10" ht="15" customHeight="1" x14ac:dyDescent="0.3">
      <c r="B7" s="67" t="s">
        <v>5</v>
      </c>
      <c r="C7" s="68">
        <v>0.19</v>
      </c>
      <c r="D7" s="68">
        <v>0.59</v>
      </c>
      <c r="E7" s="68">
        <v>0.27</v>
      </c>
      <c r="F7" s="68">
        <v>0.51</v>
      </c>
      <c r="G7" s="68">
        <v>0.03</v>
      </c>
      <c r="H7" s="68">
        <f t="shared" si="0"/>
        <v>0.24</v>
      </c>
      <c r="J7" s="68"/>
    </row>
    <row r="8" spans="1:10" ht="15" customHeight="1" x14ac:dyDescent="0.3">
      <c r="B8" s="67" t="s">
        <v>6</v>
      </c>
      <c r="C8" s="68">
        <v>0.26</v>
      </c>
      <c r="D8" s="68">
        <v>0.4</v>
      </c>
      <c r="E8" s="68">
        <v>0.03</v>
      </c>
      <c r="F8" s="68">
        <v>0.37</v>
      </c>
      <c r="G8" s="68">
        <v>7.0000000000000007E-2</v>
      </c>
      <c r="H8" s="68">
        <f t="shared" si="0"/>
        <v>0.33999999999999997</v>
      </c>
      <c r="J8" s="68"/>
    </row>
    <row r="9" spans="1:10" ht="15" customHeight="1" x14ac:dyDescent="0.3">
      <c r="B9" s="67" t="s">
        <v>7</v>
      </c>
      <c r="C9" s="68">
        <v>0.67</v>
      </c>
      <c r="D9" s="68">
        <v>0.78</v>
      </c>
      <c r="E9" s="68">
        <v>0.2</v>
      </c>
      <c r="F9" s="68">
        <v>0.75</v>
      </c>
      <c r="G9" s="68">
        <v>7.0000000000000007E-2</v>
      </c>
      <c r="H9" s="68">
        <f t="shared" si="0"/>
        <v>0.55000000000000004</v>
      </c>
      <c r="J9" s="68"/>
    </row>
    <row r="10" spans="1:10" ht="15" customHeight="1" x14ac:dyDescent="0.3">
      <c r="B10" s="67" t="s">
        <v>8</v>
      </c>
      <c r="C10" s="68">
        <v>0.28999999999999998</v>
      </c>
      <c r="D10" s="68">
        <v>0.47</v>
      </c>
      <c r="E10" s="68">
        <v>0.05</v>
      </c>
      <c r="F10" s="68">
        <v>0.45</v>
      </c>
      <c r="G10" s="68">
        <v>0.11</v>
      </c>
      <c r="H10" s="68">
        <f t="shared" si="0"/>
        <v>0.4</v>
      </c>
      <c r="J10" s="68"/>
    </row>
    <row r="11" spans="1:10" ht="15" customHeight="1" x14ac:dyDescent="0.3">
      <c r="B11" s="67" t="s">
        <v>9</v>
      </c>
      <c r="C11" s="68">
        <v>0.23</v>
      </c>
      <c r="D11" s="68">
        <v>0.19</v>
      </c>
      <c r="E11" s="68">
        <v>0</v>
      </c>
      <c r="F11" s="68">
        <v>0.13</v>
      </c>
      <c r="G11" s="68">
        <v>0.43</v>
      </c>
      <c r="H11" s="68">
        <f t="shared" si="0"/>
        <v>0.13</v>
      </c>
      <c r="J11" s="68"/>
    </row>
    <row r="12" spans="1:10" ht="15" customHeight="1" x14ac:dyDescent="0.3">
      <c r="B12" s="67" t="s">
        <v>10</v>
      </c>
      <c r="C12" s="68">
        <v>0</v>
      </c>
      <c r="D12" s="68">
        <v>0.54</v>
      </c>
      <c r="E12" s="68">
        <v>0.18</v>
      </c>
      <c r="F12" s="68">
        <v>0.5</v>
      </c>
      <c r="G12" s="68">
        <v>0.17</v>
      </c>
      <c r="H12" s="68">
        <f t="shared" si="0"/>
        <v>0.32</v>
      </c>
      <c r="J12" s="68"/>
    </row>
    <row r="13" spans="1:10" ht="15" customHeight="1" x14ac:dyDescent="0.3">
      <c r="B13" s="67" t="s">
        <v>11</v>
      </c>
      <c r="C13" s="68">
        <v>0</v>
      </c>
      <c r="D13" s="68">
        <v>0.56999999999999995</v>
      </c>
      <c r="E13" s="68">
        <v>0.15</v>
      </c>
      <c r="F13" s="68">
        <v>0.56000000000000005</v>
      </c>
      <c r="G13" s="68">
        <v>0.09</v>
      </c>
      <c r="H13" s="68">
        <f t="shared" si="0"/>
        <v>0.41000000000000003</v>
      </c>
      <c r="J13" s="68"/>
    </row>
    <row r="14" spans="1:10" ht="15" customHeight="1" x14ac:dyDescent="0.3">
      <c r="B14" s="67" t="s">
        <v>12</v>
      </c>
      <c r="C14" s="68">
        <v>0.57999999999999996</v>
      </c>
      <c r="D14" s="68">
        <v>0.66</v>
      </c>
      <c r="E14" s="68">
        <v>0</v>
      </c>
      <c r="F14" s="68">
        <v>0.66</v>
      </c>
      <c r="G14" s="68">
        <v>0.04</v>
      </c>
      <c r="H14" s="68">
        <f t="shared" si="0"/>
        <v>0.66</v>
      </c>
      <c r="J14" s="68"/>
    </row>
    <row r="15" spans="1:10" ht="15" customHeight="1" x14ac:dyDescent="0.3">
      <c r="B15" s="67" t="s">
        <v>1</v>
      </c>
      <c r="C15" s="68">
        <v>0.43</v>
      </c>
      <c r="D15" s="68">
        <v>0.68</v>
      </c>
      <c r="E15" s="68">
        <v>0.27</v>
      </c>
      <c r="F15" s="68">
        <v>0.62</v>
      </c>
      <c r="G15" s="68">
        <v>0.06</v>
      </c>
      <c r="H15" s="68">
        <f t="shared" si="0"/>
        <v>0.35</v>
      </c>
      <c r="J15" s="68"/>
    </row>
    <row r="16" spans="1:10" ht="15" customHeight="1" x14ac:dyDescent="0.3">
      <c r="B16" s="67" t="s">
        <v>13</v>
      </c>
      <c r="C16" s="68">
        <v>0</v>
      </c>
      <c r="D16" s="68">
        <v>0.35</v>
      </c>
      <c r="E16" s="68">
        <v>0.06</v>
      </c>
      <c r="F16" s="68">
        <v>0.33</v>
      </c>
      <c r="G16" s="68">
        <v>0.27</v>
      </c>
      <c r="H16" s="68">
        <f t="shared" si="0"/>
        <v>0.27</v>
      </c>
      <c r="J16" s="68"/>
    </row>
    <row r="17" spans="2:10" ht="15" customHeight="1" x14ac:dyDescent="0.3">
      <c r="B17" s="67" t="s">
        <v>14</v>
      </c>
      <c r="C17" s="68">
        <v>0.31</v>
      </c>
      <c r="D17" s="68">
        <v>0.37</v>
      </c>
      <c r="E17" s="68">
        <v>0</v>
      </c>
      <c r="F17" s="68">
        <v>0.24</v>
      </c>
      <c r="G17" s="68">
        <v>0.22</v>
      </c>
      <c r="H17" s="68">
        <f t="shared" si="0"/>
        <v>0.24</v>
      </c>
      <c r="J17" s="68"/>
    </row>
    <row r="18" spans="2:10" ht="15" customHeight="1" x14ac:dyDescent="0.3">
      <c r="B18" s="67" t="s">
        <v>15</v>
      </c>
      <c r="C18" s="68">
        <v>0.78</v>
      </c>
      <c r="D18" s="68">
        <v>0.8</v>
      </c>
      <c r="E18" s="68">
        <v>7.0000000000000007E-2</v>
      </c>
      <c r="F18" s="68">
        <v>0.77</v>
      </c>
      <c r="G18" s="68">
        <v>0.03</v>
      </c>
      <c r="H18" s="68">
        <f t="shared" si="0"/>
        <v>0.7</v>
      </c>
      <c r="J18" s="68"/>
    </row>
    <row r="19" spans="2:10" ht="15" customHeight="1" x14ac:dyDescent="0.3">
      <c r="B19" s="67" t="s">
        <v>16</v>
      </c>
      <c r="C19" s="68">
        <v>0.24</v>
      </c>
      <c r="D19" s="68">
        <v>0.28000000000000003</v>
      </c>
      <c r="E19" s="68">
        <v>0</v>
      </c>
      <c r="F19" s="68">
        <v>0.24</v>
      </c>
      <c r="G19" s="68">
        <v>0.08</v>
      </c>
      <c r="H19" s="68">
        <f t="shared" si="0"/>
        <v>0.24</v>
      </c>
      <c r="J19" s="68"/>
    </row>
    <row r="20" spans="2:10" ht="15" customHeight="1" x14ac:dyDescent="0.3">
      <c r="B20" s="67" t="s">
        <v>17</v>
      </c>
      <c r="C20" s="68">
        <v>0.72</v>
      </c>
      <c r="D20" s="68">
        <v>0.71</v>
      </c>
      <c r="E20" s="68">
        <v>0.13</v>
      </c>
      <c r="F20" s="68">
        <v>0.68</v>
      </c>
      <c r="G20" s="68">
        <v>0.02</v>
      </c>
      <c r="H20" s="68">
        <f t="shared" si="0"/>
        <v>0.55000000000000004</v>
      </c>
      <c r="J20" s="68"/>
    </row>
    <row r="21" spans="2:10" ht="15" customHeight="1" x14ac:dyDescent="0.3">
      <c r="B21" s="67" t="s">
        <v>18</v>
      </c>
      <c r="C21" s="68">
        <v>0</v>
      </c>
      <c r="D21" s="68">
        <v>0.38</v>
      </c>
      <c r="E21" s="68">
        <v>0.11</v>
      </c>
      <c r="F21" s="68">
        <v>0.34</v>
      </c>
      <c r="G21" s="68">
        <v>0.3</v>
      </c>
      <c r="H21" s="68">
        <f t="shared" si="0"/>
        <v>0.23000000000000004</v>
      </c>
      <c r="J21" s="68"/>
    </row>
    <row r="22" spans="2:10" ht="15" customHeight="1" x14ac:dyDescent="0.3">
      <c r="B22" s="67" t="s">
        <v>19</v>
      </c>
      <c r="C22" s="68">
        <v>0.72</v>
      </c>
      <c r="D22" s="68">
        <v>0.82</v>
      </c>
      <c r="E22" s="68">
        <v>0.23</v>
      </c>
      <c r="F22" s="68">
        <v>0.81</v>
      </c>
      <c r="G22" s="68">
        <v>0.03</v>
      </c>
      <c r="H22" s="68">
        <f t="shared" si="0"/>
        <v>0.58000000000000007</v>
      </c>
      <c r="J22" s="68"/>
    </row>
    <row r="23" spans="2:10" ht="15" customHeight="1" x14ac:dyDescent="0.3">
      <c r="B23" s="67" t="s">
        <v>20</v>
      </c>
      <c r="C23" s="68">
        <v>0.61</v>
      </c>
      <c r="D23" s="68">
        <v>0.62</v>
      </c>
      <c r="E23" s="68">
        <v>0.1</v>
      </c>
      <c r="F23" s="68">
        <v>0.61</v>
      </c>
      <c r="G23" s="68">
        <v>0.2</v>
      </c>
      <c r="H23" s="68">
        <f t="shared" si="0"/>
        <v>0.51</v>
      </c>
      <c r="J23" s="68"/>
    </row>
    <row r="24" spans="2:10" ht="15" customHeight="1" x14ac:dyDescent="0.3">
      <c r="B24" s="67" t="s">
        <v>21</v>
      </c>
      <c r="C24" s="68">
        <v>0.57999999999999996</v>
      </c>
      <c r="D24" s="68">
        <v>0.46</v>
      </c>
      <c r="E24" s="68">
        <v>0</v>
      </c>
      <c r="F24" s="68">
        <v>0.3</v>
      </c>
      <c r="G24" s="68">
        <v>0.06</v>
      </c>
      <c r="H24" s="68">
        <f t="shared" si="0"/>
        <v>0.3</v>
      </c>
      <c r="J24" s="68"/>
    </row>
    <row r="25" spans="2:10" ht="15" customHeight="1" x14ac:dyDescent="0.3">
      <c r="B25" s="67" t="s">
        <v>22</v>
      </c>
      <c r="C25" s="68">
        <v>0.68</v>
      </c>
      <c r="D25" s="68">
        <v>0.72</v>
      </c>
      <c r="E25" s="68">
        <v>0.27</v>
      </c>
      <c r="F25" s="68">
        <v>0.68</v>
      </c>
      <c r="G25" s="68">
        <v>0.12</v>
      </c>
      <c r="H25" s="68">
        <f t="shared" si="0"/>
        <v>0.41000000000000003</v>
      </c>
      <c r="J25" s="68"/>
    </row>
    <row r="26" spans="2:10" ht="15" customHeight="1" x14ac:dyDescent="0.3">
      <c r="B26" s="67" t="s">
        <v>23</v>
      </c>
      <c r="C26" s="68">
        <v>0.55000000000000004</v>
      </c>
      <c r="D26" s="68">
        <v>0.71</v>
      </c>
      <c r="E26" s="68">
        <v>0.19</v>
      </c>
      <c r="F26" s="68">
        <v>0.69</v>
      </c>
      <c r="G26" s="68">
        <v>0.05</v>
      </c>
      <c r="H26" s="68">
        <f t="shared" si="0"/>
        <v>0.49999999999999994</v>
      </c>
      <c r="J26" s="68"/>
    </row>
    <row r="27" spans="2:10" ht="15" customHeight="1" x14ac:dyDescent="0.3">
      <c r="B27" s="67" t="s">
        <v>24</v>
      </c>
      <c r="C27" s="68">
        <v>0.31</v>
      </c>
      <c r="D27" s="68">
        <v>0.56000000000000005</v>
      </c>
      <c r="E27" s="68">
        <v>0.13</v>
      </c>
      <c r="F27" s="68">
        <v>0.53</v>
      </c>
      <c r="G27" s="68">
        <v>0.05</v>
      </c>
      <c r="H27" s="68">
        <f t="shared" si="0"/>
        <v>0.4</v>
      </c>
      <c r="J27" s="68"/>
    </row>
    <row r="28" spans="2:10" ht="15" customHeight="1" x14ac:dyDescent="0.3">
      <c r="B28" s="67" t="s">
        <v>25</v>
      </c>
      <c r="C28" s="68">
        <v>0.08</v>
      </c>
      <c r="D28" s="68">
        <v>0.59</v>
      </c>
      <c r="E28" s="68">
        <v>0.09</v>
      </c>
      <c r="F28" s="68">
        <v>0.52</v>
      </c>
      <c r="G28" s="68">
        <v>0.1</v>
      </c>
      <c r="H28" s="68">
        <f t="shared" si="0"/>
        <v>0.43000000000000005</v>
      </c>
      <c r="J28" s="68"/>
    </row>
    <row r="29" spans="2:10" ht="15" customHeight="1" x14ac:dyDescent="0.3">
      <c r="B29" s="67" t="s">
        <v>26</v>
      </c>
      <c r="C29" s="68">
        <v>0.31</v>
      </c>
      <c r="D29" s="68">
        <v>0.4</v>
      </c>
      <c r="E29" s="68">
        <v>0</v>
      </c>
      <c r="F29" s="68">
        <v>0.3</v>
      </c>
      <c r="G29" s="68">
        <v>0.25</v>
      </c>
      <c r="H29" s="68">
        <f t="shared" si="0"/>
        <v>0.3</v>
      </c>
      <c r="J29" s="68"/>
    </row>
    <row r="30" spans="2:10" ht="15" customHeight="1" x14ac:dyDescent="0.3">
      <c r="B30" s="67" t="s">
        <v>27</v>
      </c>
      <c r="C30" s="68">
        <v>7.0000000000000007E-2</v>
      </c>
      <c r="D30" s="68">
        <v>0.63</v>
      </c>
      <c r="E30" s="68">
        <v>0.11</v>
      </c>
      <c r="F30" s="68">
        <v>0.6</v>
      </c>
      <c r="G30" s="68">
        <v>0.06</v>
      </c>
      <c r="H30" s="68">
        <f t="shared" si="0"/>
        <v>0.49</v>
      </c>
      <c r="J30" s="68"/>
    </row>
    <row r="31" spans="2:10" ht="15" customHeight="1" x14ac:dyDescent="0.3">
      <c r="B31" s="67" t="s">
        <v>28</v>
      </c>
      <c r="C31" s="68">
        <v>0.24</v>
      </c>
      <c r="D31" s="68">
        <v>0.19</v>
      </c>
      <c r="E31" s="68">
        <v>0</v>
      </c>
      <c r="F31" s="68">
        <v>0.14000000000000001</v>
      </c>
      <c r="G31" s="68">
        <v>0.15</v>
      </c>
      <c r="H31" s="68">
        <f t="shared" si="0"/>
        <v>0.14000000000000001</v>
      </c>
      <c r="J31" s="68"/>
    </row>
    <row r="32" spans="2:10" ht="15" customHeight="1" x14ac:dyDescent="0.3">
      <c r="B32" s="67" t="s">
        <v>29</v>
      </c>
      <c r="C32" s="68">
        <v>0.08</v>
      </c>
      <c r="D32" s="68">
        <v>0.23</v>
      </c>
      <c r="E32" s="68">
        <v>0</v>
      </c>
      <c r="F32" s="68">
        <v>0.16</v>
      </c>
      <c r="G32" s="68">
        <v>0.23</v>
      </c>
      <c r="H32" s="68">
        <f t="shared" si="0"/>
        <v>0.16</v>
      </c>
      <c r="J32" s="68"/>
    </row>
    <row r="33" spans="2:10" ht="15" customHeight="1" x14ac:dyDescent="0.3">
      <c r="B33" s="67" t="s">
        <v>30</v>
      </c>
      <c r="C33" s="68">
        <v>0.18</v>
      </c>
      <c r="D33" s="68">
        <v>0.6</v>
      </c>
      <c r="E33" s="68">
        <v>0.31</v>
      </c>
      <c r="F33" s="68">
        <v>0.55000000000000004</v>
      </c>
      <c r="G33" s="68">
        <v>0.1</v>
      </c>
      <c r="H33" s="68">
        <f t="shared" si="0"/>
        <v>0.24000000000000005</v>
      </c>
      <c r="J33" s="68"/>
    </row>
    <row r="34" spans="2:10" ht="15" customHeight="1" x14ac:dyDescent="0.3">
      <c r="B34" s="67" t="s">
        <v>31</v>
      </c>
      <c r="C34" s="68">
        <v>0.55000000000000004</v>
      </c>
      <c r="D34" s="68">
        <v>0.67</v>
      </c>
      <c r="E34" s="68">
        <v>0.24</v>
      </c>
      <c r="F34" s="68">
        <v>0.64</v>
      </c>
      <c r="G34" s="68">
        <v>0.01</v>
      </c>
      <c r="H34" s="68">
        <f t="shared" si="0"/>
        <v>0.4</v>
      </c>
      <c r="J34" s="68"/>
    </row>
    <row r="35" spans="2:10" ht="15" customHeight="1" x14ac:dyDescent="0.3">
      <c r="B35" s="67" t="s">
        <v>32</v>
      </c>
      <c r="C35" s="68">
        <v>0.44</v>
      </c>
      <c r="D35" s="68">
        <v>0.43</v>
      </c>
      <c r="E35" s="68">
        <v>0.01</v>
      </c>
      <c r="F35" s="68">
        <v>0.35</v>
      </c>
      <c r="G35" s="68">
        <v>0.11</v>
      </c>
      <c r="H35" s="68">
        <f t="shared" si="0"/>
        <v>0.33999999999999997</v>
      </c>
      <c r="J35" s="68"/>
    </row>
    <row r="36" spans="2:10" ht="15" customHeight="1" x14ac:dyDescent="0.3">
      <c r="B36" s="67" t="s">
        <v>33</v>
      </c>
      <c r="C36" s="68">
        <v>0</v>
      </c>
      <c r="D36" s="68">
        <v>0.35</v>
      </c>
      <c r="E36" s="68">
        <v>0.08</v>
      </c>
      <c r="F36" s="68">
        <v>0.32</v>
      </c>
      <c r="G36" s="68">
        <v>0.26</v>
      </c>
      <c r="H36" s="68">
        <f t="shared" si="0"/>
        <v>0.24</v>
      </c>
      <c r="J36" s="68"/>
    </row>
    <row r="37" spans="2:10" ht="15" customHeight="1" x14ac:dyDescent="0.3">
      <c r="B37" s="67" t="s">
        <v>34</v>
      </c>
      <c r="C37" s="68">
        <v>0.25</v>
      </c>
      <c r="D37" s="68">
        <v>0.23</v>
      </c>
      <c r="E37" s="68">
        <v>0</v>
      </c>
      <c r="F37" s="68">
        <v>0.16</v>
      </c>
      <c r="G37" s="68">
        <v>0.03</v>
      </c>
      <c r="H37" s="68">
        <f t="shared" si="0"/>
        <v>0.16</v>
      </c>
      <c r="J37" s="68"/>
    </row>
    <row r="38" spans="2:10" ht="15" customHeight="1" x14ac:dyDescent="0.3">
      <c r="B38" s="67" t="s">
        <v>35</v>
      </c>
      <c r="C38" s="68">
        <v>0.36</v>
      </c>
      <c r="D38" s="68">
        <v>0.47</v>
      </c>
      <c r="E38" s="68">
        <v>0.03</v>
      </c>
      <c r="F38" s="68">
        <v>0.45</v>
      </c>
      <c r="G38" s="68">
        <v>0.08</v>
      </c>
      <c r="H38" s="68">
        <f t="shared" si="0"/>
        <v>0.42000000000000004</v>
      </c>
      <c r="J38" s="68"/>
    </row>
    <row r="39" spans="2:10" ht="15" customHeight="1" x14ac:dyDescent="0.3">
      <c r="B39" s="67" t="s">
        <v>36</v>
      </c>
      <c r="C39" s="68">
        <v>0</v>
      </c>
      <c r="D39" s="68">
        <v>0.04</v>
      </c>
      <c r="E39" s="68">
        <v>0</v>
      </c>
      <c r="F39" s="68">
        <v>0.03</v>
      </c>
      <c r="G39" s="68">
        <v>0.88</v>
      </c>
      <c r="H39" s="68">
        <f t="shared" si="0"/>
        <v>0.03</v>
      </c>
      <c r="J39" s="68"/>
    </row>
    <row r="40" spans="2:10" ht="15" customHeight="1" x14ac:dyDescent="0.3">
      <c r="B40" s="67" t="s">
        <v>37</v>
      </c>
      <c r="C40" s="68">
        <v>0.82</v>
      </c>
      <c r="D40" s="68">
        <v>0.85</v>
      </c>
      <c r="E40" s="68">
        <v>0.24</v>
      </c>
      <c r="F40" s="68">
        <v>0.81</v>
      </c>
      <c r="G40" s="68">
        <v>0.05</v>
      </c>
      <c r="H40" s="68">
        <f t="shared" si="0"/>
        <v>0.57000000000000006</v>
      </c>
      <c r="J40" s="68"/>
    </row>
    <row r="41" spans="2:10" ht="15" customHeight="1" x14ac:dyDescent="0.3">
      <c r="B41" s="67" t="s">
        <v>38</v>
      </c>
      <c r="C41" s="68">
        <v>0.91</v>
      </c>
      <c r="D41" s="68">
        <v>0.77</v>
      </c>
      <c r="E41" s="68">
        <v>0.28000000000000003</v>
      </c>
      <c r="F41" s="68">
        <v>0.75</v>
      </c>
      <c r="G41" s="68">
        <v>0.01</v>
      </c>
      <c r="H41" s="68">
        <f t="shared" si="0"/>
        <v>0.47</v>
      </c>
      <c r="J41" s="68"/>
    </row>
    <row r="42" spans="2:10" ht="15" customHeight="1" x14ac:dyDescent="0.3">
      <c r="B42" s="67" t="s">
        <v>39</v>
      </c>
      <c r="C42" s="68">
        <v>0.55000000000000004</v>
      </c>
      <c r="D42" s="68">
        <v>0.72</v>
      </c>
      <c r="E42" s="68">
        <v>0.11</v>
      </c>
      <c r="F42" s="68">
        <v>0.7</v>
      </c>
      <c r="G42" s="68">
        <v>0.05</v>
      </c>
      <c r="H42" s="68">
        <f t="shared" si="0"/>
        <v>0.59</v>
      </c>
      <c r="J42" s="68"/>
    </row>
    <row r="43" spans="2:10" ht="15" customHeight="1" x14ac:dyDescent="0.3">
      <c r="B43" s="67" t="s">
        <v>40</v>
      </c>
      <c r="C43" s="68">
        <v>0.46</v>
      </c>
      <c r="D43" s="68">
        <v>0.62</v>
      </c>
      <c r="E43" s="68">
        <v>0.08</v>
      </c>
      <c r="F43" s="68">
        <v>0.61</v>
      </c>
      <c r="G43" s="68">
        <v>0.05</v>
      </c>
      <c r="H43" s="68">
        <f t="shared" si="0"/>
        <v>0.53</v>
      </c>
      <c r="J43" s="68"/>
    </row>
    <row r="44" spans="2:10" ht="15" customHeight="1" x14ac:dyDescent="0.3">
      <c r="B44" s="67" t="s">
        <v>41</v>
      </c>
      <c r="C44" s="68">
        <v>0.66</v>
      </c>
      <c r="D44" s="68">
        <v>0.71</v>
      </c>
      <c r="E44" s="68">
        <v>0.23</v>
      </c>
      <c r="F44" s="68">
        <v>0.7</v>
      </c>
      <c r="G44" s="68">
        <v>0.12</v>
      </c>
      <c r="H44" s="68">
        <f t="shared" si="0"/>
        <v>0.47</v>
      </c>
      <c r="J44" s="68"/>
    </row>
    <row r="45" spans="2:10" ht="15" customHeight="1" x14ac:dyDescent="0.3">
      <c r="B45" s="67" t="s">
        <v>42</v>
      </c>
      <c r="C45" s="68">
        <v>0.49</v>
      </c>
      <c r="D45" s="68">
        <v>0.28000000000000003</v>
      </c>
      <c r="E45" s="68">
        <v>0</v>
      </c>
      <c r="F45" s="68">
        <v>0.23</v>
      </c>
      <c r="G45" s="68">
        <v>0.06</v>
      </c>
      <c r="H45" s="68">
        <f t="shared" si="0"/>
        <v>0.23</v>
      </c>
      <c r="J45" s="68"/>
    </row>
    <row r="46" spans="2:10" ht="15" customHeight="1" x14ac:dyDescent="0.3">
      <c r="B46" s="67" t="s">
        <v>43</v>
      </c>
      <c r="C46" s="68">
        <v>0.06</v>
      </c>
      <c r="D46" s="68">
        <v>0.17</v>
      </c>
      <c r="E46" s="68">
        <v>0</v>
      </c>
      <c r="F46" s="68">
        <v>0.12</v>
      </c>
      <c r="G46" s="68">
        <v>0.15</v>
      </c>
      <c r="H46" s="68">
        <f t="shared" si="0"/>
        <v>0.12</v>
      </c>
      <c r="J46" s="68"/>
    </row>
    <row r="47" spans="2:10" ht="15" customHeight="1" x14ac:dyDescent="0.3">
      <c r="B47" s="67" t="s">
        <v>69</v>
      </c>
      <c r="C47" s="68">
        <v>0.33</v>
      </c>
      <c r="D47" s="68">
        <v>0.55000000000000004</v>
      </c>
      <c r="E47" s="68">
        <v>0.1</v>
      </c>
      <c r="F47" s="68">
        <v>0.54</v>
      </c>
      <c r="G47" s="68">
        <v>0.04</v>
      </c>
      <c r="H47" s="68">
        <f t="shared" si="0"/>
        <v>0.44000000000000006</v>
      </c>
      <c r="J47" s="68"/>
    </row>
    <row r="48" spans="2:10" ht="15" customHeight="1" x14ac:dyDescent="0.3">
      <c r="B48" s="67" t="s">
        <v>45</v>
      </c>
      <c r="C48" s="68">
        <v>0</v>
      </c>
      <c r="D48" s="68">
        <v>0.18</v>
      </c>
      <c r="E48" s="68">
        <v>0</v>
      </c>
      <c r="F48" s="68">
        <v>0.14000000000000001</v>
      </c>
      <c r="G48" s="68">
        <v>0.26</v>
      </c>
      <c r="H48" s="68">
        <f t="shared" si="0"/>
        <v>0.14000000000000001</v>
      </c>
      <c r="J48" s="68"/>
    </row>
    <row r="49" spans="2:10" ht="15" customHeight="1" x14ac:dyDescent="0.3"/>
    <row r="50" spans="2:10" ht="15" customHeight="1" x14ac:dyDescent="0.3">
      <c r="B50" s="69" t="s">
        <v>70</v>
      </c>
      <c r="C50" s="70">
        <f>AVERAGE(C5:C48)</f>
        <v>0.35227272727272735</v>
      </c>
      <c r="D50" s="70">
        <f t="shared" ref="D50:G50" si="1">AVERAGE(D5:D48)</f>
        <v>0.50409090909090926</v>
      </c>
      <c r="E50" s="70">
        <f t="shared" si="1"/>
        <v>0.10295454545454544</v>
      </c>
      <c r="F50" s="70">
        <f t="shared" si="1"/>
        <v>0.46227272727272728</v>
      </c>
      <c r="G50" s="70">
        <f t="shared" si="1"/>
        <v>0.12886363636363635</v>
      </c>
      <c r="H50" s="70">
        <f>AVERAGE(H5:H48)</f>
        <v>0.35931818181818187</v>
      </c>
      <c r="J50" s="68"/>
    </row>
    <row r="51" spans="2:10" ht="15" customHeight="1" x14ac:dyDescent="0.3">
      <c r="B51" s="71"/>
      <c r="C51" s="71"/>
      <c r="D51" s="71"/>
      <c r="E51" s="71"/>
      <c r="F51" s="71"/>
      <c r="G51" s="71"/>
      <c r="H51" s="71"/>
    </row>
    <row r="53" spans="2:10" x14ac:dyDescent="0.3">
      <c r="B53" s="67" t="s">
        <v>184</v>
      </c>
    </row>
    <row r="54" spans="2:10" x14ac:dyDescent="0.3">
      <c r="B54" s="67" t="s">
        <v>185</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7DA58-5E06-4F62-89C2-5AF0AF307969}">
  <dimension ref="B1:I54"/>
  <sheetViews>
    <sheetView showGridLines="0" zoomScaleNormal="100" workbookViewId="0">
      <selection activeCell="F19" sqref="F19"/>
    </sheetView>
  </sheetViews>
  <sheetFormatPr defaultColWidth="9.140625" defaultRowHeight="15.75" x14ac:dyDescent="0.3"/>
  <cols>
    <col min="1" max="1" width="9.140625" style="67"/>
    <col min="2" max="2" width="18.7109375" style="67" customWidth="1"/>
    <col min="3" max="8" width="15.140625" style="67" customWidth="1"/>
    <col min="9" max="9" width="17.85546875" style="67" customWidth="1"/>
    <col min="10" max="16384" width="9.140625" style="67"/>
  </cols>
  <sheetData>
    <row r="1" spans="2:9" x14ac:dyDescent="0.3">
      <c r="B1" s="69" t="s">
        <v>186</v>
      </c>
    </row>
    <row r="3" spans="2:9" ht="68.25" customHeight="1" x14ac:dyDescent="0.3">
      <c r="B3" s="63"/>
      <c r="C3" s="64" t="s">
        <v>65</v>
      </c>
      <c r="D3" s="64" t="s">
        <v>126</v>
      </c>
      <c r="E3" s="64" t="s">
        <v>67</v>
      </c>
      <c r="F3" s="64" t="s">
        <v>124</v>
      </c>
      <c r="G3" s="64" t="s">
        <v>68</v>
      </c>
      <c r="H3" s="64" t="s">
        <v>125</v>
      </c>
      <c r="I3" s="65"/>
    </row>
    <row r="4" spans="2:9" ht="12.6" customHeight="1" x14ac:dyDescent="0.3">
      <c r="C4" s="65"/>
      <c r="D4" s="65"/>
      <c r="E4" s="65"/>
      <c r="F4" s="65"/>
      <c r="G4" s="65"/>
      <c r="H4" s="65"/>
      <c r="I4" s="65"/>
    </row>
    <row r="5" spans="2:9" ht="15" customHeight="1" x14ac:dyDescent="0.3">
      <c r="B5" s="67" t="s">
        <v>3</v>
      </c>
      <c r="C5" s="68">
        <v>0.01</v>
      </c>
      <c r="D5" s="68">
        <v>0.27</v>
      </c>
      <c r="E5" s="68">
        <v>0.24</v>
      </c>
      <c r="F5" s="68">
        <v>0.22</v>
      </c>
      <c r="G5" s="68">
        <v>0.16</v>
      </c>
      <c r="H5" s="68">
        <v>0</v>
      </c>
    </row>
    <row r="6" spans="2:9" ht="15" customHeight="1" x14ac:dyDescent="0.3">
      <c r="B6" s="67" t="s">
        <v>4</v>
      </c>
      <c r="C6" s="68">
        <v>0.19</v>
      </c>
      <c r="D6" s="68">
        <v>0.13</v>
      </c>
      <c r="E6" s="68">
        <v>0.1</v>
      </c>
      <c r="F6" s="68">
        <v>0.1</v>
      </c>
      <c r="G6" s="68">
        <v>0.3</v>
      </c>
      <c r="H6" s="68">
        <v>0</v>
      </c>
    </row>
    <row r="7" spans="2:9" ht="15" customHeight="1" x14ac:dyDescent="0.3">
      <c r="B7" s="67" t="s">
        <v>5</v>
      </c>
      <c r="C7" s="68">
        <v>0.04</v>
      </c>
      <c r="D7" s="68">
        <v>0.47</v>
      </c>
      <c r="E7" s="68">
        <v>0.44</v>
      </c>
      <c r="F7" s="68">
        <v>0.43</v>
      </c>
      <c r="G7" s="68">
        <v>0.05</v>
      </c>
      <c r="H7" s="68">
        <v>0</v>
      </c>
    </row>
    <row r="8" spans="2:9" ht="15" customHeight="1" x14ac:dyDescent="0.3">
      <c r="B8" s="67" t="s">
        <v>6</v>
      </c>
      <c r="C8" s="68">
        <v>0.08</v>
      </c>
      <c r="D8" s="68">
        <v>0.15</v>
      </c>
      <c r="E8" s="68">
        <v>0.13</v>
      </c>
      <c r="F8" s="68">
        <v>0.12</v>
      </c>
      <c r="G8" s="68">
        <v>0.25</v>
      </c>
      <c r="H8" s="68">
        <v>0</v>
      </c>
    </row>
    <row r="9" spans="2:9" ht="15" customHeight="1" x14ac:dyDescent="0.3">
      <c r="B9" s="67" t="s">
        <v>7</v>
      </c>
      <c r="C9" s="68">
        <v>0.22</v>
      </c>
      <c r="D9" s="68">
        <v>0.42</v>
      </c>
      <c r="E9" s="68">
        <v>0.35</v>
      </c>
      <c r="F9" s="68">
        <v>0.3</v>
      </c>
      <c r="G9" s="68">
        <v>0.28999999999999998</v>
      </c>
      <c r="H9" s="68">
        <v>0</v>
      </c>
    </row>
    <row r="10" spans="2:9" ht="15" customHeight="1" x14ac:dyDescent="0.3">
      <c r="B10" s="67" t="s">
        <v>8</v>
      </c>
      <c r="C10" s="68">
        <v>0.11</v>
      </c>
      <c r="D10" s="68">
        <v>0.24</v>
      </c>
      <c r="E10" s="68">
        <v>0.16</v>
      </c>
      <c r="F10" s="68">
        <v>0.14000000000000001</v>
      </c>
      <c r="G10" s="68">
        <v>0.37</v>
      </c>
      <c r="H10" s="68">
        <v>0</v>
      </c>
    </row>
    <row r="11" spans="2:9" ht="15" customHeight="1" x14ac:dyDescent="0.3">
      <c r="B11" s="67" t="s">
        <v>9</v>
      </c>
      <c r="C11" s="68">
        <v>0.04</v>
      </c>
      <c r="D11" s="68">
        <v>0.1</v>
      </c>
      <c r="E11" s="68">
        <v>0.01</v>
      </c>
      <c r="F11" s="68">
        <v>0.01</v>
      </c>
      <c r="G11" s="68">
        <v>0.68</v>
      </c>
      <c r="H11" s="68">
        <v>-0.01</v>
      </c>
    </row>
    <row r="12" spans="2:9" ht="15" customHeight="1" x14ac:dyDescent="0.3">
      <c r="B12" s="67" t="s">
        <v>10</v>
      </c>
      <c r="C12" s="68">
        <v>0</v>
      </c>
      <c r="D12" s="68">
        <v>0.31</v>
      </c>
      <c r="E12" s="68">
        <v>0.27</v>
      </c>
      <c r="F12" s="68">
        <v>0.25</v>
      </c>
      <c r="G12" s="68">
        <v>0.33</v>
      </c>
      <c r="H12" s="68">
        <v>0</v>
      </c>
    </row>
    <row r="13" spans="2:9" ht="15" customHeight="1" x14ac:dyDescent="0.3">
      <c r="B13" s="67" t="s">
        <v>11</v>
      </c>
      <c r="C13" s="68">
        <v>0.03</v>
      </c>
      <c r="D13" s="68">
        <v>0.4</v>
      </c>
      <c r="E13" s="68">
        <v>0.37</v>
      </c>
      <c r="F13" s="68">
        <v>0.35</v>
      </c>
      <c r="G13" s="68">
        <v>0.24</v>
      </c>
      <c r="H13" s="68">
        <v>0</v>
      </c>
    </row>
    <row r="14" spans="2:9" ht="15" customHeight="1" x14ac:dyDescent="0.3">
      <c r="B14" s="67" t="s">
        <v>12</v>
      </c>
      <c r="C14" s="68">
        <v>0.02</v>
      </c>
      <c r="D14" s="68">
        <v>-0.01</v>
      </c>
      <c r="E14" s="68">
        <v>-7.0000000000000007E-2</v>
      </c>
      <c r="F14" s="68">
        <v>-0.06</v>
      </c>
      <c r="G14" s="68">
        <v>0.31</v>
      </c>
      <c r="H14" s="68">
        <v>0</v>
      </c>
    </row>
    <row r="15" spans="2:9" ht="15" customHeight="1" x14ac:dyDescent="0.3">
      <c r="B15" s="67" t="s">
        <v>1</v>
      </c>
      <c r="C15" s="68">
        <v>0.13</v>
      </c>
      <c r="D15" s="68">
        <v>0.49</v>
      </c>
      <c r="E15" s="68">
        <v>0.45</v>
      </c>
      <c r="F15" s="68">
        <v>0.42</v>
      </c>
      <c r="G15" s="68">
        <v>0.18</v>
      </c>
      <c r="H15" s="68">
        <v>0</v>
      </c>
    </row>
    <row r="16" spans="2:9" ht="15" customHeight="1" x14ac:dyDescent="0.3">
      <c r="B16" s="67" t="s">
        <v>13</v>
      </c>
      <c r="C16" s="68">
        <v>0</v>
      </c>
      <c r="D16" s="68">
        <v>0.25</v>
      </c>
      <c r="E16" s="68">
        <v>0.19</v>
      </c>
      <c r="F16" s="68">
        <v>0.18</v>
      </c>
      <c r="G16" s="68">
        <v>0.37</v>
      </c>
      <c r="H16" s="68">
        <v>0.01</v>
      </c>
    </row>
    <row r="17" spans="2:8" ht="15" customHeight="1" x14ac:dyDescent="0.3">
      <c r="B17" s="67" t="s">
        <v>14</v>
      </c>
      <c r="C17" s="68">
        <v>7.0000000000000007E-2</v>
      </c>
      <c r="D17" s="68">
        <v>0.21</v>
      </c>
      <c r="E17" s="68">
        <v>0</v>
      </c>
      <c r="F17" s="68">
        <v>0</v>
      </c>
      <c r="G17" s="68">
        <v>0.4</v>
      </c>
      <c r="H17" s="68">
        <v>-0.01</v>
      </c>
    </row>
    <row r="18" spans="2:8" ht="15" customHeight="1" x14ac:dyDescent="0.3">
      <c r="B18" s="67" t="s">
        <v>15</v>
      </c>
      <c r="C18" s="68">
        <v>0.28000000000000003</v>
      </c>
      <c r="D18" s="68">
        <v>0.33</v>
      </c>
      <c r="E18" s="68">
        <v>0.27</v>
      </c>
      <c r="F18" s="68">
        <v>0.23</v>
      </c>
      <c r="G18" s="68">
        <v>0.22</v>
      </c>
      <c r="H18" s="68">
        <v>0</v>
      </c>
    </row>
    <row r="19" spans="2:8" ht="15" customHeight="1" x14ac:dyDescent="0.3">
      <c r="B19" s="67" t="s">
        <v>16</v>
      </c>
      <c r="C19" s="68">
        <v>0.12</v>
      </c>
      <c r="D19" s="68">
        <v>0.08</v>
      </c>
      <c r="E19" s="68">
        <v>0.05</v>
      </c>
      <c r="F19" s="68">
        <v>0.05</v>
      </c>
      <c r="G19" s="68">
        <v>0.26</v>
      </c>
      <c r="H19" s="68">
        <v>0</v>
      </c>
    </row>
    <row r="20" spans="2:8" ht="15" customHeight="1" x14ac:dyDescent="0.3">
      <c r="B20" s="67" t="s">
        <v>17</v>
      </c>
      <c r="C20" s="68">
        <v>0.28000000000000003</v>
      </c>
      <c r="D20" s="68">
        <v>0.24</v>
      </c>
      <c r="E20" s="68">
        <v>0.24</v>
      </c>
      <c r="F20" s="68">
        <v>0.2</v>
      </c>
      <c r="G20" s="68">
        <v>0.17</v>
      </c>
      <c r="H20" s="68">
        <v>0</v>
      </c>
    </row>
    <row r="21" spans="2:8" ht="15" customHeight="1" x14ac:dyDescent="0.3">
      <c r="B21" s="67" t="s">
        <v>18</v>
      </c>
      <c r="C21" s="68">
        <v>0</v>
      </c>
      <c r="D21" s="68">
        <v>0.28999999999999998</v>
      </c>
      <c r="E21" s="68">
        <v>0.2</v>
      </c>
      <c r="F21" s="68">
        <v>0.2</v>
      </c>
      <c r="G21" s="68">
        <v>0.43</v>
      </c>
      <c r="H21" s="68">
        <v>-0.01</v>
      </c>
    </row>
    <row r="22" spans="2:8" ht="15" customHeight="1" x14ac:dyDescent="0.3">
      <c r="B22" s="67" t="s">
        <v>19</v>
      </c>
      <c r="C22" s="68">
        <v>0.22</v>
      </c>
      <c r="D22" s="68">
        <v>0.38</v>
      </c>
      <c r="E22" s="68">
        <v>0.38</v>
      </c>
      <c r="F22" s="68">
        <v>0.33</v>
      </c>
      <c r="G22" s="68">
        <v>0.2</v>
      </c>
      <c r="H22" s="68">
        <v>0</v>
      </c>
    </row>
    <row r="23" spans="2:8" ht="15" customHeight="1" x14ac:dyDescent="0.3">
      <c r="B23" s="67" t="s">
        <v>20</v>
      </c>
      <c r="C23" s="68">
        <v>0.18</v>
      </c>
      <c r="D23" s="68">
        <v>0.28000000000000003</v>
      </c>
      <c r="E23" s="68">
        <v>0.22</v>
      </c>
      <c r="F23" s="68">
        <v>0.2</v>
      </c>
      <c r="G23" s="68">
        <v>0.4</v>
      </c>
      <c r="H23" s="68">
        <v>0.01</v>
      </c>
    </row>
    <row r="24" spans="2:8" ht="15" customHeight="1" x14ac:dyDescent="0.3">
      <c r="B24" s="67" t="s">
        <v>21</v>
      </c>
      <c r="C24" s="68">
        <v>0.15</v>
      </c>
      <c r="D24" s="68">
        <v>0.15</v>
      </c>
      <c r="E24" s="68">
        <v>0</v>
      </c>
      <c r="F24" s="68">
        <v>0</v>
      </c>
      <c r="G24" s="68">
        <v>0.26</v>
      </c>
      <c r="H24" s="68">
        <v>0</v>
      </c>
    </row>
    <row r="25" spans="2:8" ht="15" customHeight="1" x14ac:dyDescent="0.3">
      <c r="B25" s="67" t="s">
        <v>22</v>
      </c>
      <c r="C25" s="68">
        <v>0.21</v>
      </c>
      <c r="D25" s="68">
        <v>0.37</v>
      </c>
      <c r="E25" s="68">
        <v>0.31</v>
      </c>
      <c r="F25" s="68">
        <v>0.28000000000000003</v>
      </c>
      <c r="G25" s="68">
        <v>0.31</v>
      </c>
      <c r="H25" s="68">
        <v>0</v>
      </c>
    </row>
    <row r="26" spans="2:8" ht="15" customHeight="1" x14ac:dyDescent="0.3">
      <c r="B26" s="67" t="s">
        <v>23</v>
      </c>
      <c r="C26" s="68">
        <v>0.17</v>
      </c>
      <c r="D26" s="68">
        <v>0.28999999999999998</v>
      </c>
      <c r="E26" s="68">
        <v>0.27</v>
      </c>
      <c r="F26" s="68">
        <v>0.25</v>
      </c>
      <c r="G26" s="68">
        <v>0.25</v>
      </c>
      <c r="H26" s="68">
        <v>0</v>
      </c>
    </row>
    <row r="27" spans="2:8" ht="15" customHeight="1" x14ac:dyDescent="0.3">
      <c r="B27" s="67" t="s">
        <v>24</v>
      </c>
      <c r="C27" s="68">
        <v>0.12</v>
      </c>
      <c r="D27" s="68">
        <v>0.25</v>
      </c>
      <c r="E27" s="68">
        <v>0.24</v>
      </c>
      <c r="F27" s="68">
        <v>0.22</v>
      </c>
      <c r="G27" s="68">
        <v>0.2</v>
      </c>
      <c r="H27" s="68">
        <v>0</v>
      </c>
    </row>
    <row r="28" spans="2:8" ht="15" customHeight="1" x14ac:dyDescent="0.3">
      <c r="B28" s="67" t="s">
        <v>25</v>
      </c>
      <c r="C28" s="68">
        <v>0.02</v>
      </c>
      <c r="D28" s="68">
        <v>0.47</v>
      </c>
      <c r="E28" s="68">
        <v>0.28000000000000003</v>
      </c>
      <c r="F28" s="68">
        <v>0.27</v>
      </c>
      <c r="G28" s="68">
        <v>0.2</v>
      </c>
      <c r="H28" s="68">
        <v>0</v>
      </c>
    </row>
    <row r="29" spans="2:8" ht="15" customHeight="1" x14ac:dyDescent="0.3">
      <c r="B29" s="67" t="s">
        <v>26</v>
      </c>
      <c r="C29" s="68">
        <v>7.0000000000000007E-2</v>
      </c>
      <c r="D29" s="68">
        <v>0.2</v>
      </c>
      <c r="E29" s="68">
        <v>0.06</v>
      </c>
      <c r="F29" s="68">
        <v>0.06</v>
      </c>
      <c r="G29" s="68">
        <v>0.49</v>
      </c>
      <c r="H29" s="68">
        <v>-0.01</v>
      </c>
    </row>
    <row r="30" spans="2:8" ht="15" customHeight="1" x14ac:dyDescent="0.3">
      <c r="B30" s="67" t="s">
        <v>27</v>
      </c>
      <c r="C30" s="68">
        <v>0.06</v>
      </c>
      <c r="D30" s="68">
        <v>0.27</v>
      </c>
      <c r="E30" s="68">
        <v>0.27</v>
      </c>
      <c r="F30" s="68">
        <v>0.25</v>
      </c>
      <c r="G30" s="68">
        <v>0.25</v>
      </c>
      <c r="H30" s="68">
        <v>0</v>
      </c>
    </row>
    <row r="31" spans="2:8" ht="15" customHeight="1" x14ac:dyDescent="0.3">
      <c r="B31" s="67" t="s">
        <v>28</v>
      </c>
      <c r="C31" s="68">
        <v>0.1</v>
      </c>
      <c r="D31" s="68">
        <v>0.05</v>
      </c>
      <c r="E31" s="68">
        <v>0.02</v>
      </c>
      <c r="F31" s="68">
        <v>0.02</v>
      </c>
      <c r="G31" s="68">
        <v>0.33</v>
      </c>
      <c r="H31" s="68">
        <v>0</v>
      </c>
    </row>
    <row r="32" spans="2:8" ht="15" customHeight="1" x14ac:dyDescent="0.3">
      <c r="B32" s="67" t="s">
        <v>29</v>
      </c>
      <c r="C32" s="68">
        <v>0.06</v>
      </c>
      <c r="D32" s="68">
        <v>0.02</v>
      </c>
      <c r="E32" s="68">
        <v>0.01</v>
      </c>
      <c r="F32" s="68">
        <v>0</v>
      </c>
      <c r="G32" s="68">
        <v>0.48</v>
      </c>
      <c r="H32" s="68">
        <v>-0.01</v>
      </c>
    </row>
    <row r="33" spans="2:8" ht="15" customHeight="1" x14ac:dyDescent="0.3">
      <c r="B33" s="67" t="s">
        <v>30</v>
      </c>
      <c r="C33" s="68">
        <v>7.0000000000000007E-2</v>
      </c>
      <c r="D33" s="68">
        <v>0.34</v>
      </c>
      <c r="E33" s="68">
        <v>0.31</v>
      </c>
      <c r="F33" s="68">
        <v>0.3</v>
      </c>
      <c r="G33" s="68">
        <v>0.3</v>
      </c>
      <c r="H33" s="68">
        <v>0</v>
      </c>
    </row>
    <row r="34" spans="2:8" ht="15" customHeight="1" x14ac:dyDescent="0.3">
      <c r="B34" s="67" t="s">
        <v>31</v>
      </c>
      <c r="C34" s="68">
        <v>0.19</v>
      </c>
      <c r="D34" s="68">
        <v>0.28999999999999998</v>
      </c>
      <c r="E34" s="68">
        <v>0.27</v>
      </c>
      <c r="F34" s="68">
        <v>0.25</v>
      </c>
      <c r="G34" s="68">
        <v>0.06</v>
      </c>
      <c r="H34" s="68">
        <v>0</v>
      </c>
    </row>
    <row r="35" spans="2:8" ht="15" customHeight="1" x14ac:dyDescent="0.3">
      <c r="B35" s="67" t="s">
        <v>32</v>
      </c>
      <c r="C35" s="68">
        <v>0.1</v>
      </c>
      <c r="D35" s="68">
        <v>0.14000000000000001</v>
      </c>
      <c r="E35" s="68">
        <v>0.08</v>
      </c>
      <c r="F35" s="68">
        <v>7.0000000000000007E-2</v>
      </c>
      <c r="G35" s="68">
        <v>0.32</v>
      </c>
      <c r="H35" s="68">
        <v>0</v>
      </c>
    </row>
    <row r="36" spans="2:8" ht="15" customHeight="1" x14ac:dyDescent="0.3">
      <c r="B36" s="67" t="s">
        <v>33</v>
      </c>
      <c r="C36" s="68">
        <v>0</v>
      </c>
      <c r="D36" s="68">
        <v>0.13</v>
      </c>
      <c r="E36" s="68">
        <v>0.13</v>
      </c>
      <c r="F36" s="68">
        <v>0.12</v>
      </c>
      <c r="G36" s="68">
        <v>0.45</v>
      </c>
      <c r="H36" s="68">
        <v>0</v>
      </c>
    </row>
    <row r="37" spans="2:8" ht="15" customHeight="1" x14ac:dyDescent="0.3">
      <c r="B37" s="67" t="s">
        <v>34</v>
      </c>
      <c r="C37" s="68">
        <v>0.06</v>
      </c>
      <c r="D37" s="68">
        <v>0.09</v>
      </c>
      <c r="E37" s="68">
        <v>0.01</v>
      </c>
      <c r="F37" s="68">
        <v>0.01</v>
      </c>
      <c r="G37" s="68">
        <v>0.14000000000000001</v>
      </c>
      <c r="H37" s="68">
        <v>0</v>
      </c>
    </row>
    <row r="38" spans="2:8" ht="15" customHeight="1" x14ac:dyDescent="0.3">
      <c r="B38" s="67" t="s">
        <v>35</v>
      </c>
      <c r="C38" s="68">
        <v>0.04</v>
      </c>
      <c r="D38" s="68">
        <v>0.17</v>
      </c>
      <c r="E38" s="68">
        <v>0.11</v>
      </c>
      <c r="F38" s="68">
        <v>0.11</v>
      </c>
      <c r="G38" s="68">
        <v>0.19</v>
      </c>
      <c r="H38" s="68">
        <v>-0.01</v>
      </c>
    </row>
    <row r="39" spans="2:8" ht="15" customHeight="1" x14ac:dyDescent="0.3">
      <c r="B39" s="67" t="s">
        <v>36</v>
      </c>
      <c r="C39" s="68">
        <v>0</v>
      </c>
      <c r="D39" s="68">
        <v>0.02</v>
      </c>
      <c r="E39" s="68">
        <v>0</v>
      </c>
      <c r="F39" s="68">
        <v>0</v>
      </c>
      <c r="G39" s="68">
        <v>0.93</v>
      </c>
      <c r="H39" s="68">
        <v>-0.03</v>
      </c>
    </row>
    <row r="40" spans="2:8" ht="15" customHeight="1" x14ac:dyDescent="0.3">
      <c r="B40" s="67" t="s">
        <v>37</v>
      </c>
      <c r="C40" s="68">
        <v>0.33</v>
      </c>
      <c r="D40" s="68">
        <v>0.5</v>
      </c>
      <c r="E40" s="68">
        <v>0.41</v>
      </c>
      <c r="F40" s="68">
        <v>0.4</v>
      </c>
      <c r="G40" s="68">
        <v>0.25</v>
      </c>
      <c r="H40" s="68">
        <v>0</v>
      </c>
    </row>
    <row r="41" spans="2:8" ht="15" customHeight="1" x14ac:dyDescent="0.3">
      <c r="B41" s="67" t="s">
        <v>38</v>
      </c>
      <c r="C41" s="68">
        <v>0.5</v>
      </c>
      <c r="D41" s="68">
        <v>0.32</v>
      </c>
      <c r="E41" s="68">
        <v>0.34</v>
      </c>
      <c r="F41" s="68">
        <v>0.27</v>
      </c>
      <c r="G41" s="68">
        <v>0.18</v>
      </c>
      <c r="H41" s="68">
        <v>0</v>
      </c>
    </row>
    <row r="42" spans="2:8" ht="15" customHeight="1" x14ac:dyDescent="0.3">
      <c r="B42" s="67" t="s">
        <v>39</v>
      </c>
      <c r="C42" s="68">
        <v>0.17</v>
      </c>
      <c r="D42" s="68">
        <v>0.27</v>
      </c>
      <c r="E42" s="68">
        <v>0.27</v>
      </c>
      <c r="F42" s="68">
        <v>0.24</v>
      </c>
      <c r="G42" s="68">
        <v>0.25</v>
      </c>
      <c r="H42" s="68">
        <v>0</v>
      </c>
    </row>
    <row r="43" spans="2:8" ht="15" customHeight="1" x14ac:dyDescent="0.3">
      <c r="B43" s="67" t="s">
        <v>40</v>
      </c>
      <c r="C43" s="68">
        <v>0.13</v>
      </c>
      <c r="D43" s="68">
        <v>0.2</v>
      </c>
      <c r="E43" s="68">
        <v>0.19</v>
      </c>
      <c r="F43" s="68">
        <v>0.17</v>
      </c>
      <c r="G43" s="68">
        <v>0.24</v>
      </c>
      <c r="H43" s="68">
        <v>0</v>
      </c>
    </row>
    <row r="44" spans="2:8" ht="15" customHeight="1" x14ac:dyDescent="0.3">
      <c r="B44" s="67" t="s">
        <v>41</v>
      </c>
      <c r="C44" s="68">
        <v>0.25</v>
      </c>
      <c r="D44" s="68">
        <v>0.45</v>
      </c>
      <c r="E44" s="68">
        <v>0.44</v>
      </c>
      <c r="F44" s="68">
        <v>0.4</v>
      </c>
      <c r="G44" s="68">
        <v>0.36</v>
      </c>
      <c r="H44" s="68">
        <v>0</v>
      </c>
    </row>
    <row r="45" spans="2:8" ht="15" customHeight="1" x14ac:dyDescent="0.3">
      <c r="B45" s="67" t="s">
        <v>42</v>
      </c>
      <c r="C45" s="68">
        <v>0.2</v>
      </c>
      <c r="D45" s="68">
        <v>0.11</v>
      </c>
      <c r="E45" s="68">
        <v>0.04</v>
      </c>
      <c r="F45" s="68">
        <v>0.04</v>
      </c>
      <c r="G45" s="68">
        <v>0.26</v>
      </c>
      <c r="H45" s="68">
        <v>0</v>
      </c>
    </row>
    <row r="46" spans="2:8" ht="15" customHeight="1" x14ac:dyDescent="0.3">
      <c r="B46" s="67" t="s">
        <v>43</v>
      </c>
      <c r="C46" s="68">
        <v>0.01</v>
      </c>
      <c r="D46" s="68">
        <v>0.04</v>
      </c>
      <c r="E46" s="68">
        <v>0.01</v>
      </c>
      <c r="F46" s="68">
        <v>0.01</v>
      </c>
      <c r="G46" s="68">
        <v>0.36</v>
      </c>
      <c r="H46" s="68">
        <v>0</v>
      </c>
    </row>
    <row r="47" spans="2:8" ht="15" customHeight="1" x14ac:dyDescent="0.3">
      <c r="B47" s="67" t="s">
        <v>69</v>
      </c>
      <c r="C47" s="68">
        <v>0.11</v>
      </c>
      <c r="D47" s="68">
        <v>0.21</v>
      </c>
      <c r="E47" s="68">
        <v>0.19</v>
      </c>
      <c r="F47" s="68">
        <v>0.18</v>
      </c>
      <c r="G47" s="68">
        <v>0.2</v>
      </c>
      <c r="H47" s="68">
        <v>0</v>
      </c>
    </row>
    <row r="48" spans="2:8" ht="15" customHeight="1" x14ac:dyDescent="0.3">
      <c r="B48" s="67" t="s">
        <v>45</v>
      </c>
      <c r="C48" s="68">
        <v>0</v>
      </c>
      <c r="D48" s="68">
        <v>0.12</v>
      </c>
      <c r="E48" s="68">
        <v>0.04</v>
      </c>
      <c r="F48" s="68">
        <v>0.04</v>
      </c>
      <c r="G48" s="68">
        <v>0.47</v>
      </c>
      <c r="H48" s="68">
        <v>-0.01</v>
      </c>
    </row>
    <row r="49" spans="2:8" ht="15" customHeight="1" x14ac:dyDescent="0.3">
      <c r="H49" s="72"/>
    </row>
    <row r="50" spans="2:8" ht="15" customHeight="1" x14ac:dyDescent="0.3">
      <c r="B50" s="69" t="s">
        <v>70</v>
      </c>
      <c r="C50" s="70">
        <f>AVERAGE(C5:C48)</f>
        <v>0.11681818181818183</v>
      </c>
      <c r="D50" s="70">
        <f t="shared" ref="D50:H50" si="0">AVERAGE(D5:D48)</f>
        <v>0.23863636363636356</v>
      </c>
      <c r="E50" s="70">
        <f t="shared" si="0"/>
        <v>0.18863636363636357</v>
      </c>
      <c r="F50" s="70">
        <f t="shared" si="0"/>
        <v>0.17340909090909087</v>
      </c>
      <c r="G50" s="70">
        <f t="shared" si="0"/>
        <v>0.30318181818181816</v>
      </c>
      <c r="H50" s="73">
        <f t="shared" si="0"/>
        <v>-1.8181818181818182E-3</v>
      </c>
    </row>
    <row r="51" spans="2:8" ht="15" customHeight="1" x14ac:dyDescent="0.3">
      <c r="B51" s="71"/>
      <c r="C51" s="71"/>
      <c r="D51" s="71"/>
      <c r="E51" s="71"/>
      <c r="F51" s="71"/>
      <c r="G51" s="71"/>
      <c r="H51" s="71"/>
    </row>
    <row r="53" spans="2:8" x14ac:dyDescent="0.3">
      <c r="B53" s="67" t="s">
        <v>187</v>
      </c>
    </row>
    <row r="54" spans="2:8" x14ac:dyDescent="0.3">
      <c r="B54" s="67" t="s">
        <v>188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E6686-2C8F-4082-809D-7B7C6A38542F}">
  <dimension ref="A1:Q41"/>
  <sheetViews>
    <sheetView showGridLines="0" workbookViewId="0">
      <selection activeCell="F19" sqref="F19"/>
    </sheetView>
  </sheetViews>
  <sheetFormatPr defaultRowHeight="12.75" x14ac:dyDescent="0.2"/>
  <cols>
    <col min="16" max="16" width="8.7109375" style="16"/>
  </cols>
  <sheetData>
    <row r="1" spans="1:17" s="26" customFormat="1" x14ac:dyDescent="0.2">
      <c r="A1" s="103" t="s">
        <v>189</v>
      </c>
      <c r="P1" s="16"/>
    </row>
    <row r="2" spans="1:17" x14ac:dyDescent="0.2">
      <c r="L2" t="s">
        <v>71</v>
      </c>
      <c r="M2" t="s">
        <v>72</v>
      </c>
      <c r="N2" t="s">
        <v>73</v>
      </c>
      <c r="O2" t="s">
        <v>74</v>
      </c>
      <c r="P2" s="16" t="s">
        <v>75</v>
      </c>
    </row>
    <row r="3" spans="1:17" x14ac:dyDescent="0.2">
      <c r="M3" t="s">
        <v>76</v>
      </c>
      <c r="N3" t="s">
        <v>77</v>
      </c>
      <c r="O3" t="s">
        <v>78</v>
      </c>
    </row>
    <row r="4" spans="1:17" x14ac:dyDescent="0.2">
      <c r="L4" t="s">
        <v>3</v>
      </c>
      <c r="M4" s="15">
        <v>2.5120015144348145</v>
      </c>
      <c r="N4" s="15">
        <v>5.0159785130076626</v>
      </c>
      <c r="O4" s="15">
        <v>7.3726245383612712</v>
      </c>
      <c r="P4" s="16">
        <v>2.5120015144348145</v>
      </c>
      <c r="Q4">
        <v>51.500000000000014</v>
      </c>
    </row>
    <row r="5" spans="1:17" x14ac:dyDescent="0.2">
      <c r="L5" t="s">
        <v>4</v>
      </c>
      <c r="M5" s="15">
        <v>3.1509950160980225</v>
      </c>
      <c r="N5" s="15">
        <v>5.0159785130076626</v>
      </c>
      <c r="O5" s="15">
        <v>3.4281524439863365</v>
      </c>
      <c r="P5" s="16">
        <v>3.1509950160980225</v>
      </c>
      <c r="Q5">
        <v>50.121621621621635</v>
      </c>
    </row>
    <row r="6" spans="1:17" x14ac:dyDescent="0.2">
      <c r="L6" t="s">
        <v>5</v>
      </c>
      <c r="M6" s="15">
        <v>5.1735520362854004</v>
      </c>
      <c r="N6" s="15">
        <v>5.0159785130076644</v>
      </c>
      <c r="O6" s="15">
        <v>6.0994283273877317</v>
      </c>
      <c r="P6" s="16">
        <v>5.1735520362854004</v>
      </c>
      <c r="Q6">
        <v>48.743243243243256</v>
      </c>
    </row>
    <row r="7" spans="1:17" x14ac:dyDescent="0.2">
      <c r="L7" t="s">
        <v>6</v>
      </c>
      <c r="M7" s="15">
        <v>5.1376581192016602</v>
      </c>
      <c r="N7" s="15">
        <v>5.0579635828829019</v>
      </c>
      <c r="O7" s="15">
        <v>1.7848218150631003</v>
      </c>
      <c r="P7" s="16">
        <v>5.1376581192016602</v>
      </c>
      <c r="Q7">
        <v>47.364864864864877</v>
      </c>
    </row>
    <row r="8" spans="1:17" x14ac:dyDescent="0.2">
      <c r="L8" t="s">
        <v>7</v>
      </c>
      <c r="M8" s="15">
        <v>3.2774121761322021</v>
      </c>
      <c r="N8" s="15">
        <v>5.0159785130076626</v>
      </c>
      <c r="O8" s="15">
        <v>0.94608866949057191</v>
      </c>
      <c r="P8" s="16">
        <v>3.2774121761322021</v>
      </c>
      <c r="Q8">
        <v>45.986486486486498</v>
      </c>
    </row>
    <row r="9" spans="1:17" x14ac:dyDescent="0.2">
      <c r="L9" t="s">
        <v>8</v>
      </c>
      <c r="M9" s="15">
        <v>2.9529457092285156</v>
      </c>
      <c r="N9" s="15">
        <v>5.0159785130076626</v>
      </c>
      <c r="O9" s="15">
        <v>1.7676028299411957</v>
      </c>
      <c r="P9" s="16">
        <v>2.9529457092285156</v>
      </c>
      <c r="Q9">
        <v>44.608108108108119</v>
      </c>
    </row>
    <row r="10" spans="1:17" x14ac:dyDescent="0.2">
      <c r="L10" t="s">
        <v>9</v>
      </c>
      <c r="M10" s="15">
        <v>2.2171189785003662</v>
      </c>
      <c r="N10" s="15">
        <v>5.0159785130076626</v>
      </c>
      <c r="O10" s="15">
        <v>1.9428499780797301</v>
      </c>
      <c r="P10" s="16">
        <v>2.2171189785003662</v>
      </c>
      <c r="Q10">
        <v>43.22972972972974</v>
      </c>
    </row>
    <row r="11" spans="1:17" ht="15" x14ac:dyDescent="0.25">
      <c r="L11" t="s">
        <v>11</v>
      </c>
      <c r="M11" s="15">
        <v>19.78032112121582</v>
      </c>
      <c r="N11" s="15">
        <v>5.0832753228169771</v>
      </c>
      <c r="O11" s="15">
        <v>6.5696924664141294</v>
      </c>
      <c r="P11" s="17">
        <v>19.78032112121582</v>
      </c>
      <c r="Q11">
        <v>41.851351351351362</v>
      </c>
    </row>
    <row r="12" spans="1:17" x14ac:dyDescent="0.2">
      <c r="L12" t="s">
        <v>12</v>
      </c>
      <c r="M12" s="15">
        <v>3.0182290077209473</v>
      </c>
      <c r="N12" s="15">
        <v>5.0159785130076626</v>
      </c>
      <c r="O12" s="15">
        <v>1.8456792464395557</v>
      </c>
      <c r="P12" s="16">
        <v>3.0182290077209473</v>
      </c>
      <c r="Q12">
        <v>40.472972972972983</v>
      </c>
    </row>
    <row r="13" spans="1:17" x14ac:dyDescent="0.2">
      <c r="L13" t="s">
        <v>79</v>
      </c>
      <c r="M13" s="15">
        <v>2.5230135917663574</v>
      </c>
      <c r="N13" s="15">
        <v>5.0159785130076626</v>
      </c>
      <c r="O13" s="15">
        <v>2.6628478360030217</v>
      </c>
      <c r="P13" s="16">
        <v>2.5230135917663574</v>
      </c>
      <c r="Q13">
        <v>39.094594594594604</v>
      </c>
    </row>
    <row r="14" spans="1:17" x14ac:dyDescent="0.2">
      <c r="L14" t="s">
        <v>15</v>
      </c>
      <c r="M14" s="15">
        <v>2.8954203128814697</v>
      </c>
      <c r="N14" s="15">
        <v>5.2259099360389758</v>
      </c>
      <c r="O14" s="15">
        <v>2.7751482187344561</v>
      </c>
      <c r="P14" s="16">
        <v>2.8954203128814697</v>
      </c>
      <c r="Q14">
        <v>37.716216216216225</v>
      </c>
    </row>
    <row r="15" spans="1:17" x14ac:dyDescent="0.2">
      <c r="L15" t="s">
        <v>16</v>
      </c>
      <c r="M15" s="15">
        <v>3.0852320194244385</v>
      </c>
      <c r="N15" s="15">
        <v>5.0532127119377304</v>
      </c>
      <c r="O15" s="15">
        <v>8.4611223451611757</v>
      </c>
      <c r="P15" s="16">
        <v>3.0852320194244385</v>
      </c>
      <c r="Q15">
        <v>36.337837837837846</v>
      </c>
    </row>
    <row r="16" spans="1:17" x14ac:dyDescent="0.2">
      <c r="L16" t="s">
        <v>17</v>
      </c>
      <c r="M16" s="15">
        <v>7.0791034698486328</v>
      </c>
      <c r="N16" s="15">
        <v>5.2395425174879797</v>
      </c>
      <c r="O16" s="15">
        <v>6.6289385368760483</v>
      </c>
      <c r="P16" s="16">
        <v>7.0791034698486328</v>
      </c>
      <c r="Q16">
        <v>34.959459459459467</v>
      </c>
    </row>
    <row r="17" spans="1:17" x14ac:dyDescent="0.2">
      <c r="L17" t="s">
        <v>19</v>
      </c>
      <c r="M17" s="15">
        <v>19.78032112121582</v>
      </c>
      <c r="N17" s="15">
        <v>5.3883205023083383</v>
      </c>
      <c r="O17" s="15">
        <v>14.076592178341317</v>
      </c>
      <c r="P17" s="16">
        <v>19.78032112121582</v>
      </c>
      <c r="Q17">
        <v>33.581081081081088</v>
      </c>
    </row>
    <row r="18" spans="1:17" x14ac:dyDescent="0.2">
      <c r="L18" t="s">
        <v>20</v>
      </c>
      <c r="M18" s="15">
        <v>3.3604352474212646</v>
      </c>
      <c r="N18" s="15">
        <v>5.0159785130076626</v>
      </c>
      <c r="O18" s="15">
        <v>0.77277459269827675</v>
      </c>
      <c r="P18" s="16">
        <v>3.3604352474212646</v>
      </c>
      <c r="Q18">
        <v>32.202702702702709</v>
      </c>
    </row>
    <row r="19" spans="1:17" x14ac:dyDescent="0.2">
      <c r="L19" t="s">
        <v>21</v>
      </c>
      <c r="M19" s="15">
        <v>3.711864709854126</v>
      </c>
      <c r="N19" s="15">
        <v>5.0832753228169771</v>
      </c>
      <c r="O19" s="15">
        <v>7.5769280673711688</v>
      </c>
      <c r="P19" s="16">
        <v>3.711864709854126</v>
      </c>
      <c r="Q19">
        <v>30.824324324324333</v>
      </c>
    </row>
    <row r="20" spans="1:17" x14ac:dyDescent="0.2">
      <c r="L20" t="s">
        <v>22</v>
      </c>
      <c r="M20" s="15">
        <v>4.3594188690185547</v>
      </c>
      <c r="N20" s="15">
        <v>5.0159785130076626</v>
      </c>
      <c r="O20" s="15">
        <v>2.9130985511930718</v>
      </c>
      <c r="P20" s="16">
        <v>4.3594188690185547</v>
      </c>
      <c r="Q20">
        <v>29.445945945945954</v>
      </c>
    </row>
    <row r="21" spans="1:17" x14ac:dyDescent="0.2">
      <c r="L21" t="s">
        <v>23</v>
      </c>
      <c r="M21" s="15">
        <v>4.375788688659668</v>
      </c>
      <c r="N21" s="15">
        <v>5.1998143702389283</v>
      </c>
      <c r="O21" s="15">
        <v>3.755406403075606</v>
      </c>
      <c r="P21" s="16">
        <v>4.375788688659668</v>
      </c>
      <c r="Q21">
        <v>28.067567567567576</v>
      </c>
    </row>
    <row r="22" spans="1:17" x14ac:dyDescent="0.2">
      <c r="L22" t="s">
        <v>24</v>
      </c>
      <c r="M22" s="15">
        <v>3.7301380634307861</v>
      </c>
      <c r="N22" s="15">
        <v>5.0159785130076626</v>
      </c>
      <c r="O22" s="15">
        <v>2.6473807850946129</v>
      </c>
      <c r="P22" s="16">
        <v>3.7301380634307861</v>
      </c>
      <c r="Q22">
        <v>26.689189189189197</v>
      </c>
    </row>
    <row r="23" spans="1:17" x14ac:dyDescent="0.2">
      <c r="L23" t="s">
        <v>25</v>
      </c>
      <c r="M23" s="15">
        <v>4.7346224784851074</v>
      </c>
      <c r="N23" s="15">
        <v>5.0159785130076626</v>
      </c>
      <c r="O23" s="15">
        <v>1.8012149398697359</v>
      </c>
      <c r="P23" s="16">
        <v>4.7346224784851074</v>
      </c>
      <c r="Q23">
        <v>25.310810810810818</v>
      </c>
    </row>
    <row r="24" spans="1:17" x14ac:dyDescent="0.2">
      <c r="L24" t="s">
        <v>26</v>
      </c>
      <c r="M24" s="15">
        <v>5.2331161499023438</v>
      </c>
      <c r="N24" s="15">
        <v>5.0159785130076626</v>
      </c>
      <c r="O24" s="15">
        <v>8.5321704036770266E-2</v>
      </c>
      <c r="P24" s="16">
        <v>5.2331161499023438</v>
      </c>
      <c r="Q24">
        <v>23.932432432432439</v>
      </c>
    </row>
    <row r="25" spans="1:17" x14ac:dyDescent="0.2">
      <c r="L25" t="s">
        <v>27</v>
      </c>
      <c r="M25" s="15">
        <v>10.596677780151367</v>
      </c>
      <c r="N25" s="15">
        <v>5.0920598090503129</v>
      </c>
      <c r="O25" s="15">
        <v>12.841022783809683</v>
      </c>
      <c r="P25" s="16">
        <v>10.596677780151367</v>
      </c>
      <c r="Q25">
        <v>22.55405405405406</v>
      </c>
    </row>
    <row r="26" spans="1:17" ht="15.75" x14ac:dyDescent="0.3">
      <c r="A26" t="s">
        <v>190</v>
      </c>
      <c r="L26" s="67" t="s">
        <v>28</v>
      </c>
      <c r="M26" s="15">
        <v>3.6833465099334717</v>
      </c>
      <c r="N26" s="15">
        <v>5.1093421196105338</v>
      </c>
      <c r="O26" s="15">
        <v>32.936787632066583</v>
      </c>
      <c r="P26" s="16">
        <v>3.6833465099334717</v>
      </c>
      <c r="Q26">
        <v>21.175675675675681</v>
      </c>
    </row>
    <row r="27" spans="1:17" x14ac:dyDescent="0.2">
      <c r="A27" t="s">
        <v>191</v>
      </c>
      <c r="L27" t="s">
        <v>29</v>
      </c>
      <c r="M27" s="15">
        <v>3.9970219135284424</v>
      </c>
      <c r="N27" s="15">
        <v>5.0832753228169771</v>
      </c>
      <c r="O27" s="15">
        <v>7.1000900248155085</v>
      </c>
      <c r="P27" s="16">
        <v>3.9970219135284424</v>
      </c>
      <c r="Q27">
        <v>19.797297297297302</v>
      </c>
    </row>
    <row r="28" spans="1:17" x14ac:dyDescent="0.2">
      <c r="L28" t="s">
        <v>30</v>
      </c>
      <c r="M28" s="15">
        <v>4.6361842155456543</v>
      </c>
      <c r="N28" s="15">
        <v>5.0159785130076626</v>
      </c>
      <c r="O28" s="15">
        <v>0.73729913523192037</v>
      </c>
      <c r="P28" s="16">
        <v>4.6361842155456543</v>
      </c>
      <c r="Q28">
        <v>18.418918918918923</v>
      </c>
    </row>
    <row r="29" spans="1:17" x14ac:dyDescent="0.2">
      <c r="L29" t="s">
        <v>31</v>
      </c>
      <c r="M29" s="15">
        <v>3.6097135543823242</v>
      </c>
      <c r="N29" s="15">
        <v>5.0159785130076626</v>
      </c>
      <c r="O29" s="15">
        <v>3.5568153537405283</v>
      </c>
      <c r="P29" s="16">
        <v>3.6097135543823242</v>
      </c>
      <c r="Q29">
        <v>17.040540540540544</v>
      </c>
    </row>
    <row r="30" spans="1:17" x14ac:dyDescent="0.2">
      <c r="L30" t="s">
        <v>32</v>
      </c>
      <c r="M30" s="15">
        <v>5.1052894592285156</v>
      </c>
      <c r="N30" s="15">
        <v>5.0159785130076626</v>
      </c>
      <c r="O30" s="15">
        <v>0.89668245959497173</v>
      </c>
      <c r="P30" s="16">
        <v>5.1052894592285156</v>
      </c>
      <c r="Q30">
        <v>15.662162162162165</v>
      </c>
    </row>
    <row r="31" spans="1:17" x14ac:dyDescent="0.2">
      <c r="L31" t="s">
        <v>33</v>
      </c>
      <c r="M31" s="15">
        <v>2.5642857551574707</v>
      </c>
      <c r="N31" s="15">
        <v>5.0159785130076626</v>
      </c>
      <c r="O31" s="15">
        <v>8.4249231184037363E-2</v>
      </c>
      <c r="P31" s="16">
        <v>2.5642857551574707</v>
      </c>
      <c r="Q31">
        <v>14.283783783783786</v>
      </c>
    </row>
    <row r="32" spans="1:17" x14ac:dyDescent="0.2">
      <c r="L32" t="s">
        <v>34</v>
      </c>
      <c r="M32" s="15">
        <v>3.6831486225128174</v>
      </c>
      <c r="N32" s="15">
        <v>5.0159785130076626</v>
      </c>
      <c r="O32" s="15">
        <v>7.2987720737099488</v>
      </c>
      <c r="P32" s="16">
        <v>3.6831486225128174</v>
      </c>
      <c r="Q32">
        <v>12.905405405405407</v>
      </c>
    </row>
    <row r="33" spans="12:17" x14ac:dyDescent="0.2">
      <c r="L33" t="s">
        <v>37</v>
      </c>
      <c r="M33" s="15">
        <v>3.8388800621032715</v>
      </c>
      <c r="N33" s="15">
        <v>5.2925754193453063</v>
      </c>
      <c r="O33" s="15">
        <v>2.8888865016559384</v>
      </c>
      <c r="P33" s="16">
        <v>3.8388800621032715</v>
      </c>
      <c r="Q33">
        <v>11.527027027027028</v>
      </c>
    </row>
    <row r="34" spans="12:17" x14ac:dyDescent="0.2">
      <c r="L34" t="s">
        <v>38</v>
      </c>
      <c r="M34" s="15">
        <v>5.8122506141662598</v>
      </c>
      <c r="N34" s="15">
        <v>5.1324525214264511</v>
      </c>
      <c r="O34" s="15">
        <v>13.889414145106153</v>
      </c>
      <c r="P34" s="16">
        <v>5.8122506141662598</v>
      </c>
      <c r="Q34">
        <v>10.148648648648649</v>
      </c>
    </row>
    <row r="35" spans="12:17" x14ac:dyDescent="0.2">
      <c r="L35" t="s">
        <v>39</v>
      </c>
      <c r="M35" s="15">
        <v>4.0351958274841309</v>
      </c>
      <c r="N35" s="15">
        <v>5.0159785130076626</v>
      </c>
      <c r="O35" s="15">
        <v>3.7607411660779007</v>
      </c>
      <c r="P35" s="16">
        <v>4.0351958274841309</v>
      </c>
      <c r="Q35">
        <v>8.7702702702702702</v>
      </c>
    </row>
    <row r="36" spans="12:17" x14ac:dyDescent="0.2">
      <c r="L36" t="s">
        <v>40</v>
      </c>
      <c r="M36" s="15">
        <v>6.062502384185791</v>
      </c>
      <c r="N36" s="15">
        <v>5.056110337043596</v>
      </c>
      <c r="O36" s="15">
        <v>8.175038052695303</v>
      </c>
      <c r="P36" s="16">
        <v>6.062502384185791</v>
      </c>
      <c r="Q36">
        <v>7.3918918918918912</v>
      </c>
    </row>
    <row r="37" spans="12:17" x14ac:dyDescent="0.2">
      <c r="L37" t="s">
        <v>41</v>
      </c>
      <c r="M37" s="15">
        <v>2.1962516307830811</v>
      </c>
      <c r="N37" s="15">
        <v>5.0159785130076626</v>
      </c>
      <c r="O37" s="15">
        <v>3.0397891976465017</v>
      </c>
      <c r="P37" s="16">
        <v>2.1962516307830811</v>
      </c>
      <c r="Q37">
        <v>6.0135135135135132</v>
      </c>
    </row>
    <row r="38" spans="12:17" x14ac:dyDescent="0.2">
      <c r="L38" t="s">
        <v>42</v>
      </c>
      <c r="M38" s="15">
        <v>3.2515614032745361</v>
      </c>
      <c r="N38" s="15">
        <v>5.1268722127802224</v>
      </c>
      <c r="O38" s="15">
        <v>1.8508387256810017</v>
      </c>
      <c r="P38" s="16">
        <v>3.2515614032745361</v>
      </c>
      <c r="Q38">
        <v>4.6351351351351351</v>
      </c>
    </row>
    <row r="39" spans="12:17" x14ac:dyDescent="0.2">
      <c r="L39" t="s">
        <v>43</v>
      </c>
      <c r="M39" s="15">
        <v>3.3282444477081299</v>
      </c>
      <c r="N39" s="15">
        <v>5.0832753228169771</v>
      </c>
      <c r="O39" s="15">
        <v>7.3603175440793871</v>
      </c>
      <c r="P39" s="16">
        <v>3.3282444477081299</v>
      </c>
      <c r="Q39">
        <v>3.2567567567567566</v>
      </c>
    </row>
    <row r="40" spans="12:17" x14ac:dyDescent="0.2">
      <c r="L40" t="s">
        <v>44</v>
      </c>
      <c r="M40" s="15">
        <v>3.8963429927825928</v>
      </c>
      <c r="N40" s="15">
        <v>5.0159785130076626</v>
      </c>
      <c r="O40" s="15">
        <v>12.324955414103179</v>
      </c>
      <c r="P40" s="16">
        <v>3.8963429927825928</v>
      </c>
      <c r="Q40">
        <v>1.8783783783783783</v>
      </c>
    </row>
    <row r="41" spans="12:17" x14ac:dyDescent="0.2">
      <c r="L41" t="s">
        <v>45</v>
      </c>
      <c r="M41" s="15">
        <v>3.0984354019165039</v>
      </c>
      <c r="N41" s="15">
        <v>5.0159785130076626</v>
      </c>
      <c r="O41" s="15">
        <v>2.0203598459168437</v>
      </c>
      <c r="P41" s="16">
        <v>3.0984354019165039</v>
      </c>
      <c r="Q41">
        <v>0.5</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1A0B6-F00D-49D8-BCA3-C4817130E05A}">
  <dimension ref="A1:Q38"/>
  <sheetViews>
    <sheetView showGridLines="0" workbookViewId="0">
      <selection activeCell="F19" sqref="F19"/>
    </sheetView>
  </sheetViews>
  <sheetFormatPr defaultRowHeight="12.75" x14ac:dyDescent="0.2"/>
  <sheetData>
    <row r="1" spans="1:17" s="26" customFormat="1" x14ac:dyDescent="0.2">
      <c r="A1" s="103" t="s">
        <v>189</v>
      </c>
    </row>
    <row r="2" spans="1:17" x14ac:dyDescent="0.2">
      <c r="K2" t="s">
        <v>71</v>
      </c>
      <c r="L2" t="s">
        <v>72</v>
      </c>
      <c r="M2" t="s">
        <v>73</v>
      </c>
      <c r="N2" t="s">
        <v>74</v>
      </c>
      <c r="P2" t="s">
        <v>75</v>
      </c>
    </row>
    <row r="3" spans="1:17" x14ac:dyDescent="0.2">
      <c r="L3" t="s">
        <v>76</v>
      </c>
      <c r="M3" t="s">
        <v>77</v>
      </c>
      <c r="N3" t="s">
        <v>78</v>
      </c>
      <c r="O3" t="s">
        <v>82</v>
      </c>
      <c r="P3" t="s">
        <v>83</v>
      </c>
    </row>
    <row r="4" spans="1:17" x14ac:dyDescent="0.2">
      <c r="K4" t="s">
        <v>3</v>
      </c>
      <c r="L4" s="105">
        <v>3.5442910194396973</v>
      </c>
      <c r="M4" s="105">
        <v>2.9783025914760675</v>
      </c>
      <c r="N4" s="105">
        <v>0.15542211662345973</v>
      </c>
      <c r="O4" s="105">
        <v>1.4023833027832362</v>
      </c>
      <c r="P4" s="105">
        <v>0.71438640356063843</v>
      </c>
      <c r="Q4" s="105">
        <v>51.5</v>
      </c>
    </row>
    <row r="5" spans="1:17" x14ac:dyDescent="0.2">
      <c r="K5" t="s">
        <v>4</v>
      </c>
      <c r="L5" s="105">
        <v>10.299698829650879</v>
      </c>
      <c r="M5" s="105">
        <v>2.9783024805256528</v>
      </c>
      <c r="N5" s="105">
        <v>0.30391167810657521</v>
      </c>
      <c r="O5" s="105">
        <v>2.716382597656624</v>
      </c>
      <c r="P5" s="105">
        <v>10.299698829650879</v>
      </c>
      <c r="Q5" s="105">
        <v>50</v>
      </c>
    </row>
    <row r="6" spans="1:17" x14ac:dyDescent="0.2">
      <c r="K6" t="s">
        <v>5</v>
      </c>
      <c r="L6" s="105">
        <v>16.799814224243164</v>
      </c>
      <c r="M6" s="105">
        <v>2.9783025027157355</v>
      </c>
      <c r="N6" s="105">
        <v>0.27921256685072759</v>
      </c>
      <c r="O6" s="105">
        <v>3.0085993940714424</v>
      </c>
      <c r="P6" s="105">
        <v>14.962320327758789</v>
      </c>
      <c r="Q6" s="105">
        <v>48.5</v>
      </c>
    </row>
    <row r="7" spans="1:17" x14ac:dyDescent="0.2">
      <c r="K7" t="s">
        <v>6</v>
      </c>
      <c r="L7" s="105">
        <v>3.2572879791259766</v>
      </c>
      <c r="M7" s="105">
        <v>2.9783024805256528</v>
      </c>
      <c r="N7" s="105">
        <v>0.28260233500191245</v>
      </c>
      <c r="O7" s="105">
        <v>0.32590963973267773</v>
      </c>
      <c r="P7" s="105">
        <v>3.2572879791259766</v>
      </c>
      <c r="Q7" s="105">
        <v>47</v>
      </c>
    </row>
    <row r="8" spans="1:17" x14ac:dyDescent="0.2">
      <c r="K8" t="s">
        <v>7</v>
      </c>
      <c r="L8" s="105">
        <v>4.2605128288269043</v>
      </c>
      <c r="M8" s="105">
        <v>2.9783024139554044</v>
      </c>
      <c r="N8" s="105">
        <v>9.6395599817979474E-2</v>
      </c>
      <c r="O8" s="105">
        <v>1.3936900600940554</v>
      </c>
      <c r="P8" s="105">
        <v>4.2605128288269043</v>
      </c>
      <c r="Q8" s="105">
        <v>45.5</v>
      </c>
    </row>
    <row r="9" spans="1:17" x14ac:dyDescent="0.2">
      <c r="K9" t="s">
        <v>8</v>
      </c>
      <c r="L9" s="105">
        <v>3.7685239315032959</v>
      </c>
      <c r="M9" s="105">
        <v>2.9783024583355702</v>
      </c>
      <c r="N9" s="105">
        <v>0.14974225057294061</v>
      </c>
      <c r="O9" s="105">
        <v>1.1034509824658896</v>
      </c>
      <c r="P9" s="105">
        <v>3.7685239315032959</v>
      </c>
      <c r="Q9" s="105">
        <v>44</v>
      </c>
    </row>
    <row r="10" spans="1:17" x14ac:dyDescent="0.2">
      <c r="K10" t="s">
        <v>10</v>
      </c>
      <c r="L10" s="105">
        <v>9.0283317565917969</v>
      </c>
      <c r="M10" s="105">
        <v>2.9783024139554044</v>
      </c>
      <c r="N10" s="105">
        <v>1.7872076677503734E-2</v>
      </c>
      <c r="O10" s="105">
        <v>2.1644111245004467</v>
      </c>
      <c r="P10" s="105">
        <v>9.0283317565917969</v>
      </c>
      <c r="Q10" s="105">
        <v>42.5</v>
      </c>
    </row>
    <row r="11" spans="1:17" x14ac:dyDescent="0.2">
      <c r="K11" t="s">
        <v>12</v>
      </c>
      <c r="L11" s="105">
        <v>9.4095706939697266</v>
      </c>
      <c r="M11" s="105">
        <v>2.9783025027157355</v>
      </c>
      <c r="N11" s="105">
        <v>1.8253211993145246</v>
      </c>
      <c r="O11" s="105">
        <v>3.5532985989999961</v>
      </c>
      <c r="P11" s="105">
        <v>9.4095706939697266</v>
      </c>
      <c r="Q11" s="105">
        <v>41</v>
      </c>
    </row>
    <row r="12" spans="1:17" x14ac:dyDescent="0.2">
      <c r="K12" t="s">
        <v>79</v>
      </c>
      <c r="L12" s="105">
        <v>4.3328046798706055</v>
      </c>
      <c r="M12" s="105">
        <v>2.9783024139554044</v>
      </c>
      <c r="N12" s="105">
        <v>0.16072789991355163</v>
      </c>
      <c r="O12" s="105">
        <v>1.1954935989983291</v>
      </c>
      <c r="P12" s="105">
        <v>4.3328046798706055</v>
      </c>
      <c r="Q12" s="105">
        <v>39.5</v>
      </c>
    </row>
    <row r="13" spans="1:17" x14ac:dyDescent="0.2">
      <c r="K13" t="s">
        <v>13</v>
      </c>
      <c r="L13" s="105">
        <v>3.3456723690032959</v>
      </c>
      <c r="M13" s="105">
        <v>2.9783025027157355</v>
      </c>
      <c r="N13" s="105">
        <v>4.9615007874066676E-2</v>
      </c>
      <c r="O13" s="105">
        <v>0.76483078555117157</v>
      </c>
      <c r="P13" s="105">
        <v>3.3456723690032959</v>
      </c>
      <c r="Q13" s="105">
        <v>38</v>
      </c>
    </row>
    <row r="14" spans="1:17" x14ac:dyDescent="0.2">
      <c r="K14" t="s">
        <v>84</v>
      </c>
      <c r="L14" s="105">
        <v>10.166268348693848</v>
      </c>
      <c r="M14" s="105">
        <v>2.9783024583355702</v>
      </c>
      <c r="N14" s="105">
        <v>9.5275185640827341E-3</v>
      </c>
      <c r="O14" s="105">
        <v>1.9731147488390253</v>
      </c>
      <c r="P14" s="105">
        <v>10.166268348693848</v>
      </c>
      <c r="Q14" s="105">
        <v>36.5</v>
      </c>
    </row>
    <row r="15" spans="1:17" x14ac:dyDescent="0.2">
      <c r="K15" t="s">
        <v>15</v>
      </c>
      <c r="L15" s="105">
        <v>10.193018913269043</v>
      </c>
      <c r="M15" s="105">
        <v>2.9783025360008604</v>
      </c>
      <c r="N15" s="105">
        <v>0.18984584131777793</v>
      </c>
      <c r="O15" s="105">
        <v>3.0730684768351662</v>
      </c>
      <c r="P15" s="105">
        <v>10.193018913269043</v>
      </c>
      <c r="Q15" s="105">
        <v>35</v>
      </c>
    </row>
    <row r="16" spans="1:17" x14ac:dyDescent="0.2">
      <c r="K16" t="s">
        <v>16</v>
      </c>
      <c r="L16" s="105">
        <v>9.0738964080810547</v>
      </c>
      <c r="M16" s="105">
        <v>3.0423520755713933</v>
      </c>
      <c r="N16" s="105">
        <v>0.34205570244190664</v>
      </c>
      <c r="O16" s="105">
        <v>2.4418276679991511</v>
      </c>
      <c r="P16" s="105">
        <v>9.0738964080810547</v>
      </c>
      <c r="Q16" s="105">
        <v>33.5</v>
      </c>
    </row>
    <row r="17" spans="1:17" x14ac:dyDescent="0.2">
      <c r="K17" t="s">
        <v>17</v>
      </c>
      <c r="L17" s="105">
        <v>9.5346269607543945</v>
      </c>
      <c r="M17" s="105">
        <v>2.9783025360008599</v>
      </c>
      <c r="N17" s="105">
        <v>0.33745517857246787</v>
      </c>
      <c r="O17" s="105">
        <v>2.4415730883122677</v>
      </c>
      <c r="P17" s="105">
        <v>9.5346269607543945</v>
      </c>
      <c r="Q17" s="105">
        <v>32</v>
      </c>
    </row>
    <row r="18" spans="1:17" x14ac:dyDescent="0.2">
      <c r="K18" t="s">
        <v>18</v>
      </c>
      <c r="L18" s="105">
        <v>13.926521301269531</v>
      </c>
      <c r="M18" s="105">
        <v>2.9783025027157355</v>
      </c>
      <c r="N18" s="105">
        <v>2.0888499234966489E-2</v>
      </c>
      <c r="O18" s="105">
        <v>2.1157140379025279</v>
      </c>
      <c r="P18" s="105">
        <v>13.926521301269531</v>
      </c>
      <c r="Q18" s="105">
        <v>30.5</v>
      </c>
    </row>
    <row r="19" spans="1:17" x14ac:dyDescent="0.2">
      <c r="K19" t="s">
        <v>19</v>
      </c>
      <c r="L19" s="105">
        <v>10.281159400939941</v>
      </c>
      <c r="M19" s="105">
        <v>2.978302591476067</v>
      </c>
      <c r="N19" s="105">
        <v>0.40288657886142393</v>
      </c>
      <c r="O19" s="105">
        <v>3.1423401713938102</v>
      </c>
      <c r="P19" s="105">
        <v>10.281159400939941</v>
      </c>
      <c r="Q19" s="105">
        <v>29</v>
      </c>
    </row>
    <row r="20" spans="1:17" x14ac:dyDescent="0.2">
      <c r="K20" t="s">
        <v>22</v>
      </c>
      <c r="L20" s="105">
        <v>15.163141250610352</v>
      </c>
      <c r="M20" s="105">
        <v>2.9783025027157355</v>
      </c>
      <c r="N20" s="105">
        <v>0.23206558748319386</v>
      </c>
      <c r="O20" s="105">
        <v>1.8373509340809271</v>
      </c>
      <c r="P20" s="105">
        <v>15.163141250610352</v>
      </c>
      <c r="Q20" s="105">
        <v>27.5</v>
      </c>
    </row>
    <row r="21" spans="1:17" x14ac:dyDescent="0.2">
      <c r="K21" t="s">
        <v>23</v>
      </c>
      <c r="L21" s="105">
        <v>9.3301706314086914</v>
      </c>
      <c r="M21" s="105">
        <v>2.9783025027157355</v>
      </c>
      <c r="N21" s="105">
        <v>0.30961616770416189</v>
      </c>
      <c r="O21" s="105">
        <v>2.6497987533840028</v>
      </c>
      <c r="P21" s="105">
        <v>9.3301706314086914</v>
      </c>
      <c r="Q21" s="105">
        <v>26</v>
      </c>
    </row>
    <row r="22" spans="1:17" x14ac:dyDescent="0.2">
      <c r="K22" t="s">
        <v>24</v>
      </c>
      <c r="L22" s="105">
        <v>10.193940162658691</v>
      </c>
      <c r="M22" s="105">
        <v>2.9783024583355702</v>
      </c>
      <c r="N22" s="105">
        <v>0.3079097344853704</v>
      </c>
      <c r="O22" s="105">
        <v>2.8308319946507225</v>
      </c>
      <c r="P22" s="105">
        <v>10.193940162658691</v>
      </c>
      <c r="Q22" s="105">
        <v>24.5</v>
      </c>
    </row>
    <row r="23" spans="1:17" x14ac:dyDescent="0.2">
      <c r="K23" t="s">
        <v>27</v>
      </c>
      <c r="L23" s="105">
        <v>9.7224130630493164</v>
      </c>
      <c r="M23" s="105">
        <v>2.9783025027157355</v>
      </c>
      <c r="N23" s="105">
        <v>1.9799488207569789</v>
      </c>
      <c r="O23" s="105">
        <v>3.2297461650348485</v>
      </c>
      <c r="P23" s="105">
        <v>9.7224130630493164</v>
      </c>
      <c r="Q23" s="105">
        <v>23</v>
      </c>
    </row>
    <row r="24" spans="1:17" x14ac:dyDescent="0.2">
      <c r="K24" t="s">
        <v>28</v>
      </c>
      <c r="L24" s="105">
        <v>9.9527482986450195</v>
      </c>
      <c r="M24" s="105">
        <v>2.9783025027157355</v>
      </c>
      <c r="N24" s="105">
        <v>2.7681273674160849</v>
      </c>
      <c r="O24" s="105">
        <v>3.2968274154431363</v>
      </c>
      <c r="P24" s="105">
        <v>9.9527482986450195</v>
      </c>
      <c r="Q24" s="105">
        <v>21.5</v>
      </c>
    </row>
    <row r="25" spans="1:17" x14ac:dyDescent="0.2">
      <c r="A25" s="26" t="s">
        <v>190</v>
      </c>
      <c r="K25" t="s">
        <v>29</v>
      </c>
      <c r="L25" s="105">
        <v>11.086297988891602</v>
      </c>
      <c r="M25" s="105">
        <v>2.9783025027157355</v>
      </c>
      <c r="N25" s="105">
        <v>1.4055261019644023</v>
      </c>
      <c r="O25" s="105">
        <v>2.3205189890357616</v>
      </c>
      <c r="P25" s="105">
        <v>11.086297988891602</v>
      </c>
      <c r="Q25" s="105">
        <v>20</v>
      </c>
    </row>
    <row r="26" spans="1:17" ht="15.75" x14ac:dyDescent="0.3">
      <c r="A26" s="26" t="s">
        <v>191</v>
      </c>
      <c r="K26" t="s">
        <v>30</v>
      </c>
      <c r="L26" s="106">
        <v>4.0023932456970215</v>
      </c>
      <c r="M26" s="105">
        <v>2.9783025027157364</v>
      </c>
      <c r="N26" s="105">
        <v>0.14782618355926394</v>
      </c>
      <c r="O26" s="105">
        <v>1.1405635091155233</v>
      </c>
      <c r="P26" s="105">
        <v>4.0023932456970215</v>
      </c>
      <c r="Q26" s="105">
        <v>18.5</v>
      </c>
    </row>
    <row r="27" spans="1:17" x14ac:dyDescent="0.2">
      <c r="K27" t="s">
        <v>31</v>
      </c>
      <c r="L27" s="105">
        <v>10.988871574401855</v>
      </c>
      <c r="M27" s="105">
        <v>2.9783025027157355</v>
      </c>
      <c r="N27" s="105">
        <v>0.362127449399539</v>
      </c>
      <c r="O27" s="105">
        <v>2.7225672900382545</v>
      </c>
      <c r="P27" s="105">
        <v>10.988871574401855</v>
      </c>
      <c r="Q27" s="105">
        <v>17</v>
      </c>
    </row>
    <row r="28" spans="1:17" x14ac:dyDescent="0.2">
      <c r="K28" t="s">
        <v>32</v>
      </c>
      <c r="L28" s="105">
        <v>17.041770935058594</v>
      </c>
      <c r="M28" s="105">
        <v>2.9783025027157364</v>
      </c>
      <c r="N28" s="105">
        <v>4.7174972975441258E-2</v>
      </c>
      <c r="O28" s="105">
        <v>3.0100872616124654</v>
      </c>
      <c r="P28" s="105">
        <v>17.041770935058594</v>
      </c>
      <c r="Q28" s="105">
        <v>15.5</v>
      </c>
    </row>
    <row r="29" spans="1:17" x14ac:dyDescent="0.2">
      <c r="K29" t="s">
        <v>33</v>
      </c>
      <c r="L29" s="105">
        <v>4.361198902130127</v>
      </c>
      <c r="M29" s="105">
        <v>2.978302591476067</v>
      </c>
      <c r="N29" s="105">
        <v>1.850022282540114E-2</v>
      </c>
      <c r="O29" s="105">
        <v>0.36790008582157885</v>
      </c>
      <c r="P29" s="105">
        <v>4.1780223846435547</v>
      </c>
      <c r="Q29" s="105">
        <v>14</v>
      </c>
    </row>
    <row r="30" spans="1:17" x14ac:dyDescent="0.2">
      <c r="K30" t="s">
        <v>34</v>
      </c>
      <c r="L30" s="105">
        <v>6.7505650520324707</v>
      </c>
      <c r="M30" s="105">
        <v>2.9783024139554044</v>
      </c>
      <c r="N30" s="105">
        <v>0.43044308429668932</v>
      </c>
      <c r="O30" s="105">
        <v>2.5398276375711415</v>
      </c>
      <c r="P30" s="105">
        <v>6.7505650520324707</v>
      </c>
      <c r="Q30" s="105">
        <v>12.5</v>
      </c>
    </row>
    <row r="31" spans="1:17" x14ac:dyDescent="0.2">
      <c r="K31" t="s">
        <v>37</v>
      </c>
      <c r="L31" s="105">
        <v>12.236764907836914</v>
      </c>
      <c r="M31" s="105">
        <v>2.9783024583355697</v>
      </c>
      <c r="N31" s="105">
        <v>0.20238139599585997</v>
      </c>
      <c r="O31" s="105">
        <v>1.850093851460203</v>
      </c>
      <c r="P31" s="105">
        <v>12.236764907836914</v>
      </c>
      <c r="Q31" s="105">
        <v>11</v>
      </c>
    </row>
    <row r="32" spans="1:17" x14ac:dyDescent="0.2">
      <c r="K32" t="s">
        <v>38</v>
      </c>
      <c r="L32" s="105">
        <v>10.66179084777832</v>
      </c>
      <c r="M32" s="105">
        <v>2.9783025027157355</v>
      </c>
      <c r="N32" s="105">
        <v>1.9158625272792025</v>
      </c>
      <c r="O32" s="105">
        <v>3.5778698518878507</v>
      </c>
      <c r="P32" s="105">
        <v>10.66179084777832</v>
      </c>
      <c r="Q32" s="105">
        <v>9.5</v>
      </c>
    </row>
    <row r="33" spans="11:17" x14ac:dyDescent="0.2">
      <c r="K33" t="s">
        <v>39</v>
      </c>
      <c r="L33" s="105">
        <v>9.6249685287475586</v>
      </c>
      <c r="M33" s="105">
        <v>2.9783025470959017</v>
      </c>
      <c r="N33" s="105">
        <v>0.18717178735536985</v>
      </c>
      <c r="O33" s="105">
        <v>2.9418018585357313</v>
      </c>
      <c r="P33" s="105">
        <v>9.6249685287475586</v>
      </c>
      <c r="Q33" s="105">
        <v>8</v>
      </c>
    </row>
    <row r="34" spans="11:17" x14ac:dyDescent="0.2">
      <c r="K34" t="s">
        <v>40</v>
      </c>
      <c r="L34" s="105">
        <v>9.7918586730957031</v>
      </c>
      <c r="M34" s="105">
        <v>2.9783024139554044</v>
      </c>
      <c r="N34" s="105">
        <v>0.59657732980808487</v>
      </c>
      <c r="O34" s="105">
        <v>2.4060129150346548</v>
      </c>
      <c r="P34" s="105">
        <v>9.7918586730957031</v>
      </c>
      <c r="Q34" s="105">
        <v>6.5</v>
      </c>
    </row>
    <row r="35" spans="11:17" x14ac:dyDescent="0.2">
      <c r="K35" t="s">
        <v>42</v>
      </c>
      <c r="L35" s="105">
        <v>9.5655460357666016</v>
      </c>
      <c r="M35" s="105">
        <v>2.9783025027157355</v>
      </c>
      <c r="N35" s="105">
        <v>1.1222410971718144</v>
      </c>
      <c r="O35" s="105">
        <v>3.4165224089135382</v>
      </c>
      <c r="P35" s="105">
        <v>9.5655460357666016</v>
      </c>
      <c r="Q35" s="105">
        <v>5</v>
      </c>
    </row>
    <row r="36" spans="11:17" x14ac:dyDescent="0.2">
      <c r="K36" t="s">
        <v>43</v>
      </c>
      <c r="L36" s="105">
        <v>9.4319343566894531</v>
      </c>
      <c r="M36" s="105">
        <v>2.978302591476067</v>
      </c>
      <c r="N36" s="105">
        <v>1.7241218291831879</v>
      </c>
      <c r="O36" s="105">
        <v>1.1307487021878977</v>
      </c>
      <c r="P36" s="105">
        <v>9.4319343566894531</v>
      </c>
      <c r="Q36" s="105">
        <v>3.5</v>
      </c>
    </row>
    <row r="37" spans="11:17" x14ac:dyDescent="0.2">
      <c r="K37" t="s">
        <v>44</v>
      </c>
      <c r="L37" s="105">
        <v>9.2379846572875977</v>
      </c>
      <c r="M37" s="105">
        <v>2.9783024139554044</v>
      </c>
      <c r="N37" s="105">
        <v>0.61091163821389005</v>
      </c>
      <c r="O37" s="105">
        <v>2.5654397418913781</v>
      </c>
      <c r="P37" s="105">
        <v>9.2379846572875977</v>
      </c>
      <c r="Q37" s="105">
        <v>2</v>
      </c>
    </row>
    <row r="38" spans="11:17" x14ac:dyDescent="0.2">
      <c r="K38" t="s">
        <v>45</v>
      </c>
      <c r="L38" s="105">
        <v>3.6536061763763428</v>
      </c>
      <c r="M38" s="105">
        <v>2.9783025138107768</v>
      </c>
      <c r="N38" s="105">
        <v>5.9573662594101059E-2</v>
      </c>
      <c r="O38" s="105">
        <v>1.4721261176118698</v>
      </c>
      <c r="P38" s="105">
        <v>3.6536061763763428</v>
      </c>
      <c r="Q38" s="105">
        <v>0.5</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8A224-C6F9-423F-98EF-E4AF8825B3A7}">
  <dimension ref="A1:Y50"/>
  <sheetViews>
    <sheetView showGridLines="0" workbookViewId="0">
      <selection activeCell="F19" sqref="F19"/>
    </sheetView>
  </sheetViews>
  <sheetFormatPr defaultRowHeight="12.75" x14ac:dyDescent="0.2"/>
  <sheetData>
    <row r="1" spans="1:25" s="26" customFormat="1" x14ac:dyDescent="0.2">
      <c r="A1" s="103" t="s">
        <v>189</v>
      </c>
    </row>
    <row r="2" spans="1:25" ht="15" x14ac:dyDescent="0.25">
      <c r="K2" t="s">
        <v>71</v>
      </c>
      <c r="L2" t="s">
        <v>85</v>
      </c>
      <c r="M2" t="s">
        <v>86</v>
      </c>
      <c r="N2" t="s">
        <v>87</v>
      </c>
      <c r="O2" t="s">
        <v>88</v>
      </c>
      <c r="P2" t="s">
        <v>89</v>
      </c>
      <c r="R2" s="18" t="s">
        <v>90</v>
      </c>
    </row>
    <row r="3" spans="1:25" x14ac:dyDescent="0.2">
      <c r="L3" t="s">
        <v>76</v>
      </c>
      <c r="M3" t="s">
        <v>91</v>
      </c>
      <c r="N3" t="s">
        <v>77</v>
      </c>
      <c r="O3" t="s">
        <v>78</v>
      </c>
      <c r="P3" t="s">
        <v>92</v>
      </c>
      <c r="Q3" t="s">
        <v>82</v>
      </c>
      <c r="R3" t="s">
        <v>83</v>
      </c>
    </row>
    <row r="4" spans="1:25" x14ac:dyDescent="0.2">
      <c r="K4" t="s">
        <v>3</v>
      </c>
      <c r="L4" s="14">
        <v>0.80519348382949829</v>
      </c>
      <c r="M4" s="14">
        <v>0.35622516125805598</v>
      </c>
      <c r="N4" s="14">
        <v>0.12794382245260874</v>
      </c>
      <c r="O4" s="14">
        <v>4.2382981623690363E-2</v>
      </c>
      <c r="P4" s="14">
        <v>0.14788722185563141</v>
      </c>
      <c r="Q4" s="14">
        <v>0.31072286091409151</v>
      </c>
      <c r="R4" s="14">
        <v>1.5486232042312622</v>
      </c>
      <c r="S4" s="14">
        <v>51.393617021276555</v>
      </c>
      <c r="T4" s="14"/>
      <c r="U4" s="14"/>
      <c r="V4" s="14"/>
      <c r="W4" s="14"/>
      <c r="X4" s="14"/>
      <c r="Y4" s="14"/>
    </row>
    <row r="5" spans="1:25" x14ac:dyDescent="0.2">
      <c r="K5" t="s">
        <v>4</v>
      </c>
      <c r="L5" s="14">
        <v>0.72003108263015747</v>
      </c>
      <c r="M5" s="14">
        <v>0.16003464346909282</v>
      </c>
      <c r="N5" s="14">
        <v>0.12794382245260874</v>
      </c>
      <c r="O5" s="14">
        <v>1.0256824496756274E-2</v>
      </c>
      <c r="P5" s="14">
        <v>0.44104800865245025</v>
      </c>
      <c r="Q5" s="14">
        <v>0.29186287634021313</v>
      </c>
      <c r="R5" s="14">
        <v>1.6519187688827515</v>
      </c>
      <c r="S5" s="14">
        <v>50.287234042553152</v>
      </c>
      <c r="T5" s="14"/>
      <c r="U5" s="14"/>
      <c r="V5" s="14"/>
      <c r="W5" s="14"/>
      <c r="X5" s="14"/>
      <c r="Y5" s="14"/>
    </row>
    <row r="6" spans="1:25" x14ac:dyDescent="0.2">
      <c r="K6" t="s">
        <v>5</v>
      </c>
      <c r="L6" s="14">
        <v>0.73093301057815552</v>
      </c>
      <c r="M6" s="14">
        <v>0.50683492328181623</v>
      </c>
      <c r="N6" s="14">
        <v>0.12794382245260874</v>
      </c>
      <c r="O6" s="14">
        <v>0.1190703161874364</v>
      </c>
      <c r="P6" s="14">
        <v>1.8694696707727314E-2</v>
      </c>
      <c r="Q6" s="14">
        <v>0.22552151538116139</v>
      </c>
      <c r="R6" s="14">
        <v>1.236533522605896</v>
      </c>
      <c r="S6" s="14">
        <v>49.180851063829749</v>
      </c>
      <c r="T6" s="14"/>
      <c r="U6" s="14"/>
      <c r="V6" s="14"/>
      <c r="W6" s="14"/>
      <c r="X6" s="14"/>
      <c r="Y6" s="14"/>
    </row>
    <row r="7" spans="1:25" x14ac:dyDescent="0.2">
      <c r="K7" t="s">
        <v>6</v>
      </c>
      <c r="L7" s="14">
        <v>0.66298115253448486</v>
      </c>
      <c r="M7" s="14">
        <v>8.0473180806296771E-2</v>
      </c>
      <c r="N7" s="14">
        <v>0.12794382245260874</v>
      </c>
      <c r="O7" s="14">
        <v>3.0620879590276682E-2</v>
      </c>
      <c r="P7" s="14">
        <v>0.50220707728976866</v>
      </c>
      <c r="Q7" s="14">
        <v>7.0211305633671728E-2</v>
      </c>
      <c r="R7" s="14">
        <v>1.0176898241043091</v>
      </c>
      <c r="S7" s="14">
        <v>48.074468085106346</v>
      </c>
      <c r="T7" s="14"/>
      <c r="U7" s="14"/>
      <c r="V7" s="14"/>
      <c r="W7" s="14"/>
      <c r="X7" s="14"/>
      <c r="Y7" s="14"/>
    </row>
    <row r="8" spans="1:25" x14ac:dyDescent="0.2">
      <c r="K8" t="s">
        <v>7</v>
      </c>
      <c r="L8" s="14">
        <v>0.73190134763717651</v>
      </c>
      <c r="M8" s="14">
        <v>0.34799020354855481</v>
      </c>
      <c r="N8" s="14">
        <v>0.12794382245260874</v>
      </c>
      <c r="O8" s="14">
        <v>6.1959779482626182E-2</v>
      </c>
      <c r="P8" s="14">
        <v>0.30871700117198692</v>
      </c>
      <c r="Q8" s="14">
        <v>0.2999173093156613</v>
      </c>
      <c r="R8" s="14">
        <v>1.3302948474884033</v>
      </c>
      <c r="S8" s="14">
        <v>46.968085106382944</v>
      </c>
      <c r="T8" s="14"/>
      <c r="U8" s="14"/>
      <c r="V8" s="14"/>
      <c r="W8" s="14"/>
      <c r="X8" s="14"/>
      <c r="Y8" s="14"/>
    </row>
    <row r="9" spans="1:25" x14ac:dyDescent="0.2">
      <c r="K9" t="s">
        <v>8</v>
      </c>
      <c r="L9" s="14">
        <v>0.60519343614578247</v>
      </c>
      <c r="M9" s="14">
        <v>0.76597241445092545</v>
      </c>
      <c r="N9" s="14">
        <v>0.12794382245260874</v>
      </c>
      <c r="O9" s="14">
        <v>6.7343871221864554E-2</v>
      </c>
      <c r="P9" s="14">
        <v>0.12088780310179698</v>
      </c>
      <c r="Q9" s="14">
        <v>0.26997461557967628</v>
      </c>
      <c r="R9" s="14">
        <v>0.94106197357177734</v>
      </c>
      <c r="S9" s="14">
        <v>45.861702127659541</v>
      </c>
      <c r="T9" s="14"/>
      <c r="U9" s="14"/>
      <c r="V9" s="14"/>
      <c r="W9" s="14"/>
      <c r="X9" s="14"/>
      <c r="Y9" s="14"/>
    </row>
    <row r="10" spans="1:25" x14ac:dyDescent="0.2">
      <c r="K10" t="s">
        <v>9</v>
      </c>
      <c r="L10" s="14">
        <v>0.80519348382949829</v>
      </c>
      <c r="M10" s="14">
        <v>0.36422247296520005</v>
      </c>
      <c r="N10" s="14">
        <v>0.12794382245260874</v>
      </c>
      <c r="O10" s="14">
        <v>2.4805788048934702E-2</v>
      </c>
      <c r="P10" s="14">
        <v>0.2336465548380445</v>
      </c>
      <c r="Q10" s="14">
        <v>0.20225557587745691</v>
      </c>
      <c r="R10" s="14">
        <v>1.1853224039077759</v>
      </c>
      <c r="S10" s="14">
        <v>44.755319148936138</v>
      </c>
      <c r="T10" s="14"/>
      <c r="U10" s="14"/>
      <c r="V10" s="14"/>
      <c r="W10" s="14"/>
      <c r="X10" s="14"/>
      <c r="Y10" s="14"/>
    </row>
    <row r="11" spans="1:25" x14ac:dyDescent="0.2">
      <c r="K11" t="s">
        <v>10</v>
      </c>
      <c r="L11" s="14">
        <v>0.75168240070343018</v>
      </c>
      <c r="M11" s="14">
        <v>0.49928216938612191</v>
      </c>
      <c r="N11" s="14">
        <v>0.12794382245260874</v>
      </c>
      <c r="O11" s="14">
        <v>1.3495904563860791E-2</v>
      </c>
      <c r="P11" s="14">
        <v>8.6779604797201024E-3</v>
      </c>
      <c r="Q11" s="14">
        <v>0.25219480636543357</v>
      </c>
      <c r="R11" s="14">
        <v>1.3620349168777466</v>
      </c>
      <c r="S11" s="14">
        <v>43.648936170212735</v>
      </c>
      <c r="T11" s="14"/>
      <c r="U11" s="14"/>
      <c r="V11" s="14"/>
      <c r="W11" s="14"/>
      <c r="X11" s="14"/>
      <c r="Y11" s="14"/>
    </row>
    <row r="12" spans="1:25" x14ac:dyDescent="0.2">
      <c r="K12" t="s">
        <v>11</v>
      </c>
      <c r="L12" s="14">
        <v>0.75168240070343018</v>
      </c>
      <c r="M12" s="14">
        <v>0.12316609699888384</v>
      </c>
      <c r="N12" s="14">
        <v>0.12794382245260874</v>
      </c>
      <c r="O12" s="14">
        <v>1.3753513851877709E-3</v>
      </c>
      <c r="P12" s="14">
        <v>0.24614107514835099</v>
      </c>
      <c r="Q12" s="14">
        <v>0.18754631200326921</v>
      </c>
      <c r="R12" s="14">
        <v>1.7024693489074707</v>
      </c>
      <c r="S12" s="14">
        <v>42.542553191489333</v>
      </c>
      <c r="T12" s="14"/>
      <c r="U12" s="14"/>
      <c r="V12" s="14"/>
      <c r="W12" s="14"/>
      <c r="X12" s="14"/>
      <c r="Y12" s="14"/>
    </row>
    <row r="13" spans="1:25" x14ac:dyDescent="0.2">
      <c r="K13" t="s">
        <v>12</v>
      </c>
      <c r="L13" s="14">
        <v>0.78566795587539673</v>
      </c>
      <c r="M13" s="14">
        <v>0.12489173333464994</v>
      </c>
      <c r="N13" s="14">
        <v>0.12794382245260874</v>
      </c>
      <c r="O13" s="14">
        <v>5.327677585179361E-3</v>
      </c>
      <c r="P13" s="14">
        <v>1.3820983009278127</v>
      </c>
      <c r="Q13" s="14">
        <v>0.60648237254391191</v>
      </c>
      <c r="R13" s="14">
        <v>1.9958477020263672</v>
      </c>
      <c r="S13" s="14">
        <v>41.43617021276593</v>
      </c>
      <c r="T13" s="14"/>
      <c r="U13" s="14"/>
      <c r="V13" s="14"/>
      <c r="W13" s="14"/>
      <c r="X13" s="14"/>
      <c r="Y13" s="14"/>
    </row>
    <row r="14" spans="1:25" x14ac:dyDescent="0.2">
      <c r="K14" t="s">
        <v>79</v>
      </c>
      <c r="L14" s="14">
        <v>0.80519348382949829</v>
      </c>
      <c r="M14" s="14">
        <v>0.98364045505373887</v>
      </c>
      <c r="N14" s="14">
        <v>0.12794382245260874</v>
      </c>
      <c r="O14" s="14">
        <v>3.595228892570515E-2</v>
      </c>
      <c r="P14" s="14">
        <v>0.19927009595902256</v>
      </c>
      <c r="Q14" s="14">
        <v>0.34432002339529166</v>
      </c>
      <c r="R14" s="14">
        <v>1.3691978454589844</v>
      </c>
      <c r="S14" s="14">
        <v>40.329787234042527</v>
      </c>
      <c r="T14" s="14"/>
      <c r="U14" s="14"/>
      <c r="V14" s="14"/>
      <c r="W14" s="14"/>
      <c r="X14" s="14"/>
      <c r="Y14" s="14"/>
    </row>
    <row r="15" spans="1:25" x14ac:dyDescent="0.2">
      <c r="K15" t="s">
        <v>13</v>
      </c>
      <c r="L15" s="14">
        <v>0.60519343614578247</v>
      </c>
      <c r="M15" s="14">
        <v>0.25865972384717129</v>
      </c>
      <c r="N15" s="14">
        <v>0.12794382245260874</v>
      </c>
      <c r="O15" s="14">
        <v>7.6194521663016327E-3</v>
      </c>
      <c r="P15" s="14">
        <v>0.11106272704585751</v>
      </c>
      <c r="Q15" s="14">
        <v>0.13325749939892662</v>
      </c>
      <c r="R15" s="14">
        <v>0.39097464084625244</v>
      </c>
      <c r="S15" s="14">
        <v>39.223404255319124</v>
      </c>
      <c r="T15" s="14"/>
      <c r="U15" s="14"/>
      <c r="V15" s="14"/>
      <c r="W15" s="14"/>
      <c r="X15" s="14"/>
      <c r="Y15" s="14"/>
    </row>
    <row r="16" spans="1:25" x14ac:dyDescent="0.2">
      <c r="K16" t="s">
        <v>14</v>
      </c>
      <c r="L16" s="14">
        <v>0.75168240070343018</v>
      </c>
      <c r="M16" s="14">
        <v>0.6149748134174019</v>
      </c>
      <c r="N16" s="14">
        <v>0.12794382245260874</v>
      </c>
      <c r="O16" s="14">
        <v>4.2588371225391261E-3</v>
      </c>
      <c r="P16" s="14">
        <v>3.8991010169006656E-3</v>
      </c>
      <c r="Q16" s="14">
        <v>0.22541384620693194</v>
      </c>
      <c r="R16" s="14">
        <v>0.86810106039047241</v>
      </c>
      <c r="S16" s="14">
        <v>38.117021276595722</v>
      </c>
      <c r="T16" s="14"/>
      <c r="U16" s="14"/>
      <c r="V16" s="14"/>
      <c r="W16" s="14"/>
      <c r="X16" s="14"/>
      <c r="Y16" s="14"/>
    </row>
    <row r="17" spans="1:25" x14ac:dyDescent="0.2">
      <c r="K17" t="s">
        <v>93</v>
      </c>
      <c r="L17" s="14">
        <v>0.5309329628944397</v>
      </c>
      <c r="M17" s="14">
        <v>0.39850646375508031</v>
      </c>
      <c r="N17" s="14">
        <v>0.12794382245260874</v>
      </c>
      <c r="O17" s="14">
        <v>3.1226021428110037E-2</v>
      </c>
      <c r="P17" s="14">
        <v>0.12981629150525339</v>
      </c>
      <c r="Q17" s="14">
        <v>0.18276383430532395</v>
      </c>
      <c r="R17" s="14">
        <v>1.3403995037078857</v>
      </c>
      <c r="S17" s="14">
        <v>37.010638297872319</v>
      </c>
      <c r="T17" s="14"/>
      <c r="U17" s="14"/>
      <c r="V17" s="14"/>
      <c r="W17" s="14"/>
      <c r="X17" s="14"/>
      <c r="Y17" s="14"/>
    </row>
    <row r="18" spans="1:25" x14ac:dyDescent="0.2">
      <c r="K18" t="s">
        <v>15</v>
      </c>
      <c r="L18" s="14">
        <v>0.75168240070343018</v>
      </c>
      <c r="M18" s="14">
        <v>0.10781018856956545</v>
      </c>
      <c r="N18" s="14">
        <v>0.12794382245260874</v>
      </c>
      <c r="O18" s="14">
        <v>9.2768477598165772E-3</v>
      </c>
      <c r="P18" s="14">
        <v>0.51799882795874863</v>
      </c>
      <c r="Q18" s="14">
        <v>0.34838378011215898</v>
      </c>
      <c r="R18" s="14">
        <v>1.9640352725982666</v>
      </c>
      <c r="S18" s="14">
        <v>35.904255319148916</v>
      </c>
      <c r="T18" s="14"/>
      <c r="U18" s="14"/>
      <c r="V18" s="14"/>
      <c r="W18" s="14"/>
      <c r="X18" s="14"/>
      <c r="Y18" s="14"/>
    </row>
    <row r="19" spans="1:25" x14ac:dyDescent="0.2">
      <c r="K19" t="s">
        <v>16</v>
      </c>
      <c r="L19" s="14">
        <v>0.75168240070343018</v>
      </c>
      <c r="M19" s="14">
        <v>0.18582436753145487</v>
      </c>
      <c r="N19" s="14">
        <v>0.13615013176443788</v>
      </c>
      <c r="O19" s="14">
        <v>1.3735361420261155E-2</v>
      </c>
      <c r="P19" s="14">
        <v>0.61663024409125688</v>
      </c>
      <c r="Q19" s="14">
        <v>0.33398841758045483</v>
      </c>
      <c r="R19" s="14">
        <v>1.8163050413131714</v>
      </c>
      <c r="S19" s="14">
        <v>34.797872340425513</v>
      </c>
      <c r="T19" s="14"/>
      <c r="U19" s="14"/>
      <c r="V19" s="14"/>
      <c r="W19" s="14"/>
      <c r="X19" s="14"/>
      <c r="Y19" s="14"/>
    </row>
    <row r="20" spans="1:25" x14ac:dyDescent="0.2">
      <c r="K20" t="s">
        <v>17</v>
      </c>
      <c r="L20" s="14">
        <v>0.75168240070343018</v>
      </c>
      <c r="M20" s="14">
        <v>0.14555904055994734</v>
      </c>
      <c r="N20" s="14">
        <v>0.12794382245260874</v>
      </c>
      <c r="O20" s="14">
        <v>1.3952114518859715E-2</v>
      </c>
      <c r="P20" s="14">
        <v>0.49084810934378265</v>
      </c>
      <c r="Q20" s="14">
        <v>0.29069724263993946</v>
      </c>
      <c r="R20" s="14">
        <v>1.8868154287338257</v>
      </c>
      <c r="S20" s="14">
        <v>33.691489361702111</v>
      </c>
      <c r="T20" s="14"/>
      <c r="U20" s="14"/>
      <c r="V20" s="14"/>
      <c r="W20" s="14"/>
      <c r="X20" s="14"/>
      <c r="Y20" s="14"/>
    </row>
    <row r="21" spans="1:25" x14ac:dyDescent="0.2">
      <c r="K21" t="s">
        <v>18</v>
      </c>
      <c r="L21" s="14">
        <v>0.55168235301971436</v>
      </c>
      <c r="M21" s="14">
        <v>0.27039876667693274</v>
      </c>
      <c r="N21" s="14">
        <v>0.12794382245260874</v>
      </c>
      <c r="O21" s="14">
        <v>5.6982191037633721E-3</v>
      </c>
      <c r="P21" s="14">
        <v>3.1001974335550773E-2</v>
      </c>
      <c r="Q21" s="14">
        <v>0.12334064194857131</v>
      </c>
      <c r="R21" s="14">
        <v>0.75073695182800293</v>
      </c>
      <c r="S21" s="14">
        <v>32.585106382978708</v>
      </c>
      <c r="T21" s="14"/>
      <c r="U21" s="14"/>
      <c r="V21" s="14"/>
      <c r="W21" s="14"/>
      <c r="X21" s="14"/>
      <c r="Y21" s="14"/>
    </row>
    <row r="22" spans="1:25" x14ac:dyDescent="0.2">
      <c r="K22" t="s">
        <v>19</v>
      </c>
      <c r="L22" s="14">
        <v>0.75168240070343018</v>
      </c>
      <c r="M22" s="14">
        <v>0.23233774818521466</v>
      </c>
      <c r="N22" s="14">
        <v>0.12794382245260874</v>
      </c>
      <c r="O22" s="14">
        <v>9.0332730563246217E-3</v>
      </c>
      <c r="P22" s="14">
        <v>0.35289181741108261</v>
      </c>
      <c r="Q22" s="14">
        <v>0.33899448421599176</v>
      </c>
      <c r="R22" s="14">
        <v>2.0257382392883301</v>
      </c>
      <c r="S22" s="14">
        <v>31.478723404255302</v>
      </c>
      <c r="T22" s="14"/>
      <c r="U22" s="14"/>
      <c r="V22" s="14"/>
      <c r="W22" s="14"/>
      <c r="X22" s="14"/>
      <c r="Y22" s="14"/>
    </row>
    <row r="23" spans="1:25" x14ac:dyDescent="0.2">
      <c r="K23" t="s">
        <v>20</v>
      </c>
      <c r="L23" s="14">
        <v>0.80519348382949829</v>
      </c>
      <c r="M23" s="14">
        <v>0.39467658611483092</v>
      </c>
      <c r="N23" s="14">
        <v>0.12794382245260874</v>
      </c>
      <c r="O23" s="14">
        <v>4.0633013553608736E-3</v>
      </c>
      <c r="P23" s="14">
        <v>0.16385036824982907</v>
      </c>
      <c r="Q23" s="14">
        <v>0.17948730744025543</v>
      </c>
      <c r="R23" s="14">
        <v>0.98720282316207886</v>
      </c>
      <c r="S23" s="14">
        <v>30.372340425531899</v>
      </c>
      <c r="T23" s="14"/>
      <c r="U23" s="14"/>
      <c r="V23" s="14"/>
      <c r="W23" s="14"/>
      <c r="X23" s="14"/>
      <c r="Y23" s="14"/>
    </row>
    <row r="24" spans="1:25" x14ac:dyDescent="0.2">
      <c r="K24" t="s">
        <v>21</v>
      </c>
      <c r="L24" s="14">
        <v>0.75987887382507324</v>
      </c>
      <c r="M24" s="14">
        <v>5.8263033568173063E-2</v>
      </c>
      <c r="N24" s="14">
        <v>0.12794382245260874</v>
      </c>
      <c r="O24" s="14">
        <v>3.5572726939346226E-3</v>
      </c>
      <c r="P24" s="14">
        <v>0.53870917220459946</v>
      </c>
      <c r="Q24" s="14">
        <v>0.37952980455981922</v>
      </c>
      <c r="R24" s="14">
        <v>1.5559163093566895</v>
      </c>
      <c r="S24" s="14">
        <v>29.265957446808496</v>
      </c>
      <c r="T24" s="14"/>
      <c r="U24" s="14"/>
      <c r="V24" s="14"/>
      <c r="W24" s="14"/>
      <c r="X24" s="14"/>
      <c r="Y24" s="14"/>
    </row>
    <row r="25" spans="1:25" x14ac:dyDescent="0.2">
      <c r="K25" t="s">
        <v>22</v>
      </c>
      <c r="L25" s="14">
        <v>0.73093301057815552</v>
      </c>
      <c r="M25" s="14">
        <v>0.23774476541152753</v>
      </c>
      <c r="N25" s="14">
        <v>0.12794382245260874</v>
      </c>
      <c r="O25" s="14">
        <v>3.3766188857542921E-2</v>
      </c>
      <c r="P25" s="14">
        <v>0.12261775372317602</v>
      </c>
      <c r="Q25" s="14">
        <v>0.12530055410230112</v>
      </c>
      <c r="R25" s="14">
        <v>0.73093295097351074</v>
      </c>
      <c r="S25" s="14">
        <v>28.159574468085093</v>
      </c>
      <c r="T25" s="14"/>
      <c r="U25" s="14"/>
      <c r="V25" s="14"/>
      <c r="W25" s="14"/>
      <c r="X25" s="14"/>
      <c r="Y25" s="14"/>
    </row>
    <row r="26" spans="1:25" ht="15.75" x14ac:dyDescent="0.3">
      <c r="K26" t="s">
        <v>23</v>
      </c>
      <c r="L26" s="68">
        <v>0.75168240070343018</v>
      </c>
      <c r="M26" s="14">
        <v>0.12612791558994826</v>
      </c>
      <c r="N26" s="14">
        <v>0.12794382245260874</v>
      </c>
      <c r="O26" s="14">
        <v>3.1531468839519376E-3</v>
      </c>
      <c r="P26" s="14">
        <v>0.59265656235031772</v>
      </c>
      <c r="Q26" s="14">
        <v>0.33632840807585396</v>
      </c>
      <c r="R26" s="14">
        <v>1.8650364875793457</v>
      </c>
      <c r="S26" s="14">
        <v>27.053191489361691</v>
      </c>
      <c r="T26" s="14"/>
      <c r="U26" s="14"/>
      <c r="V26" s="14"/>
      <c r="W26" s="14"/>
      <c r="X26" s="14"/>
      <c r="Y26" s="14"/>
    </row>
    <row r="27" spans="1:25" x14ac:dyDescent="0.2">
      <c r="K27" t="s">
        <v>24</v>
      </c>
      <c r="L27" s="14">
        <v>0.75168240070343018</v>
      </c>
      <c r="M27" s="14">
        <v>0.17966354941655968</v>
      </c>
      <c r="N27" s="14">
        <v>0.12794382245260874</v>
      </c>
      <c r="O27" s="14">
        <v>1.0521143526248829E-2</v>
      </c>
      <c r="P27" s="14">
        <v>0.28831098769634972</v>
      </c>
      <c r="Q27" s="14">
        <v>0.28520559979699112</v>
      </c>
      <c r="R27" s="14">
        <v>2.1136705875396729</v>
      </c>
      <c r="S27" s="14">
        <v>25.946808510638288</v>
      </c>
      <c r="T27" s="14"/>
      <c r="U27" s="14"/>
      <c r="V27" s="14"/>
      <c r="W27" s="14"/>
      <c r="X27" s="14"/>
      <c r="Y27" s="14"/>
    </row>
    <row r="28" spans="1:25" x14ac:dyDescent="0.2">
      <c r="K28" t="s">
        <v>25</v>
      </c>
      <c r="L28" s="14">
        <v>0.80519348382949829</v>
      </c>
      <c r="M28" s="14">
        <v>0.22363847774875936</v>
      </c>
      <c r="N28" s="14">
        <v>0.12794382245260874</v>
      </c>
      <c r="O28" s="14">
        <v>1.5450649460953023E-2</v>
      </c>
      <c r="P28" s="14">
        <v>0.11033188488438267</v>
      </c>
      <c r="Q28" s="14">
        <v>0.22444770571583539</v>
      </c>
      <c r="R28" s="14">
        <v>0.97971856594085693</v>
      </c>
      <c r="S28" s="14">
        <v>24.840425531914885</v>
      </c>
      <c r="T28" s="14"/>
      <c r="U28" s="14"/>
      <c r="V28" s="14"/>
      <c r="W28" s="14"/>
      <c r="X28" s="14"/>
      <c r="Y28" s="14"/>
    </row>
    <row r="29" spans="1:25" x14ac:dyDescent="0.2">
      <c r="K29" t="s">
        <v>26</v>
      </c>
      <c r="L29" s="14">
        <v>0.74891102313995361</v>
      </c>
      <c r="M29" s="14">
        <v>0.41119400961758895</v>
      </c>
      <c r="N29" s="14">
        <v>0.12794382245260874</v>
      </c>
      <c r="O29" s="14">
        <v>4.3710470453442746E-3</v>
      </c>
      <c r="P29" s="14">
        <v>0.11450489019360961</v>
      </c>
      <c r="Q29" s="14">
        <v>0.22510796679185652</v>
      </c>
      <c r="R29" s="14">
        <v>1.1296273469924927</v>
      </c>
      <c r="S29" s="14">
        <v>23.734042553191482</v>
      </c>
      <c r="T29" s="14"/>
      <c r="U29" s="14"/>
      <c r="V29" s="14"/>
      <c r="W29" s="14"/>
      <c r="X29" s="14"/>
      <c r="Y29" s="14"/>
    </row>
    <row r="30" spans="1:25" x14ac:dyDescent="0.2">
      <c r="A30" s="26" t="s">
        <v>190</v>
      </c>
      <c r="K30" t="s">
        <v>27</v>
      </c>
      <c r="L30" s="14">
        <v>0.75168240070343018</v>
      </c>
      <c r="M30" s="14">
        <v>0.38028105948484742</v>
      </c>
      <c r="N30" s="14">
        <v>0.12794382245260874</v>
      </c>
      <c r="O30" s="14">
        <v>5.0857055305582502E-2</v>
      </c>
      <c r="P30" s="14">
        <v>0.1379637165852155</v>
      </c>
      <c r="Q30" s="14">
        <v>0.31872017199697056</v>
      </c>
      <c r="R30" s="14">
        <v>1.5564602613449097</v>
      </c>
      <c r="S30" s="14">
        <v>22.62765957446808</v>
      </c>
      <c r="T30" s="14"/>
      <c r="U30" s="14"/>
      <c r="V30" s="14"/>
      <c r="W30" s="14"/>
      <c r="X30" s="14"/>
      <c r="Y30" s="14"/>
    </row>
    <row r="31" spans="1:25" x14ac:dyDescent="0.2">
      <c r="A31" s="26" t="s">
        <v>191</v>
      </c>
      <c r="K31" t="s">
        <v>28</v>
      </c>
      <c r="L31" s="14">
        <v>0.75031155347824097</v>
      </c>
      <c r="M31" s="14">
        <v>0.71112858834481751</v>
      </c>
      <c r="N31" s="14">
        <v>0.12794382245260874</v>
      </c>
      <c r="O31" s="14">
        <v>7.8722578079772898E-2</v>
      </c>
      <c r="P31" s="14">
        <v>0.11897391637251924</v>
      </c>
      <c r="Q31" s="14">
        <v>0.37528689633287127</v>
      </c>
      <c r="R31" s="14">
        <v>1.1487619876861572</v>
      </c>
      <c r="S31" s="14">
        <v>21.521276595744677</v>
      </c>
      <c r="T31" s="14"/>
      <c r="U31" s="14"/>
      <c r="V31" s="14"/>
      <c r="W31" s="14"/>
      <c r="X31" s="14"/>
      <c r="Y31" s="14"/>
    </row>
    <row r="32" spans="1:25" x14ac:dyDescent="0.2">
      <c r="K32" t="s">
        <v>29</v>
      </c>
      <c r="L32" s="14">
        <v>0.75168240070343018</v>
      </c>
      <c r="M32" s="14">
        <v>4.9219800040862814E-2</v>
      </c>
      <c r="N32" s="14">
        <v>0.12794382245260874</v>
      </c>
      <c r="O32" s="14">
        <v>1.9484033940069232E-2</v>
      </c>
      <c r="P32" s="14">
        <v>0.87778871461935826</v>
      </c>
      <c r="Q32" s="14">
        <v>0.2739178157634492</v>
      </c>
      <c r="R32" s="14">
        <v>1.5637989044189453</v>
      </c>
      <c r="S32" s="14">
        <v>20.414893617021274</v>
      </c>
      <c r="T32" s="14"/>
      <c r="U32" s="14"/>
      <c r="V32" s="14"/>
      <c r="W32" s="14"/>
      <c r="X32" s="14"/>
      <c r="Y32" s="14"/>
    </row>
    <row r="33" spans="11:25" x14ac:dyDescent="0.2">
      <c r="K33" t="s">
        <v>94</v>
      </c>
      <c r="L33" s="14">
        <v>0.75168240070343018</v>
      </c>
      <c r="M33" s="14">
        <v>0.26916980209993963</v>
      </c>
      <c r="N33" s="14">
        <v>0.12794382245260874</v>
      </c>
      <c r="O33" s="14">
        <v>7.0112041176100875E-3</v>
      </c>
      <c r="P33" s="14">
        <v>2.7991367594610617E-2</v>
      </c>
      <c r="Q33" s="14">
        <v>0.23675971939363993</v>
      </c>
      <c r="R33" s="14">
        <v>1.3199927806854248</v>
      </c>
      <c r="S33" s="14">
        <v>19.308510638297872</v>
      </c>
      <c r="T33" s="14"/>
      <c r="U33" s="14"/>
      <c r="V33" s="14"/>
      <c r="W33" s="14"/>
      <c r="X33" s="14"/>
      <c r="Y33" s="14"/>
    </row>
    <row r="34" spans="11:25" x14ac:dyDescent="0.2">
      <c r="K34" t="s">
        <v>30</v>
      </c>
      <c r="L34" s="14">
        <v>0.80811202526092529</v>
      </c>
      <c r="M34" s="14">
        <v>7.9859318454734166E-2</v>
      </c>
      <c r="N34" s="14">
        <v>0.12794382245260874</v>
      </c>
      <c r="O34" s="14">
        <v>4.2789037450638619E-2</v>
      </c>
      <c r="P34" s="14">
        <v>0.19799811865441158</v>
      </c>
      <c r="Q34" s="14">
        <v>0.20107237156373126</v>
      </c>
      <c r="R34" s="14">
        <v>0.94375181198120117</v>
      </c>
      <c r="S34" s="14">
        <v>18.202127659574469</v>
      </c>
      <c r="T34" s="14"/>
      <c r="U34" s="14"/>
      <c r="V34" s="14"/>
      <c r="W34" s="14"/>
      <c r="X34" s="14"/>
      <c r="Y34" s="14"/>
    </row>
    <row r="35" spans="11:25" x14ac:dyDescent="0.2">
      <c r="K35" t="s">
        <v>31</v>
      </c>
      <c r="L35" s="14">
        <v>0.75168240070343018</v>
      </c>
      <c r="M35" s="14">
        <v>0.12330502533006296</v>
      </c>
      <c r="N35" s="14">
        <v>0.12794382245260874</v>
      </c>
      <c r="O35" s="14">
        <v>1.1758450412924063E-2</v>
      </c>
      <c r="P35" s="14">
        <v>0.63497006226751418</v>
      </c>
      <c r="Q35" s="14">
        <v>0.31343535462164263</v>
      </c>
      <c r="R35" s="14">
        <v>2.0957138538360596</v>
      </c>
      <c r="S35" s="14">
        <v>17.095744680851066</v>
      </c>
      <c r="T35" s="14"/>
      <c r="U35" s="14"/>
      <c r="V35" s="14"/>
      <c r="W35" s="14"/>
      <c r="X35" s="14"/>
      <c r="Y35" s="14"/>
    </row>
    <row r="36" spans="11:25" x14ac:dyDescent="0.2">
      <c r="K36" t="s">
        <v>32</v>
      </c>
      <c r="L36" s="14">
        <v>0.80133903026580811</v>
      </c>
      <c r="M36" s="14">
        <v>0.14447436759658269</v>
      </c>
      <c r="N36" s="14">
        <v>0.12794382245260874</v>
      </c>
      <c r="O36" s="14">
        <v>2.2213675556586963E-2</v>
      </c>
      <c r="P36" s="14">
        <v>0.33266538400677009</v>
      </c>
      <c r="Q36" s="14">
        <v>0.21429544198175332</v>
      </c>
      <c r="R36" s="14">
        <v>1.5448693037033081</v>
      </c>
      <c r="S36" s="14">
        <v>15.989361702127662</v>
      </c>
      <c r="T36" s="14"/>
      <c r="U36" s="14"/>
      <c r="V36" s="14"/>
      <c r="W36" s="14"/>
      <c r="X36" s="14"/>
      <c r="Y36" s="14"/>
    </row>
    <row r="37" spans="11:25" x14ac:dyDescent="0.2">
      <c r="K37" t="s">
        <v>33</v>
      </c>
      <c r="L37" s="14">
        <v>0.55168235301971436</v>
      </c>
      <c r="M37" s="14">
        <v>0.10985419649862269</v>
      </c>
      <c r="N37" s="14">
        <v>0.12794382245260874</v>
      </c>
      <c r="O37" s="14">
        <v>2.2809072428281348E-2</v>
      </c>
      <c r="P37" s="14">
        <v>5.6805592572260526E-2</v>
      </c>
      <c r="Q37" s="14">
        <v>4.3454751848574391E-2</v>
      </c>
      <c r="R37" s="14">
        <v>0.62457841634750366</v>
      </c>
      <c r="S37" s="14">
        <v>14.882978723404257</v>
      </c>
      <c r="T37" s="14"/>
      <c r="U37" s="14"/>
      <c r="V37" s="14"/>
      <c r="W37" s="14"/>
      <c r="X37" s="14"/>
      <c r="Y37" s="14"/>
    </row>
    <row r="38" spans="11:25" x14ac:dyDescent="0.2">
      <c r="K38" t="s">
        <v>34</v>
      </c>
      <c r="L38" s="14">
        <v>0.55168235301971436</v>
      </c>
      <c r="M38" s="14">
        <v>0.12476539561067264</v>
      </c>
      <c r="N38" s="14">
        <v>0.12794382245260874</v>
      </c>
      <c r="O38" s="14">
        <v>2.7194538868577603E-2</v>
      </c>
      <c r="P38" s="14">
        <v>1.0209385857393918</v>
      </c>
      <c r="Q38" s="14">
        <v>0.46313117392274128</v>
      </c>
      <c r="R38" s="14">
        <v>2.1883630752563477</v>
      </c>
      <c r="S38" s="14">
        <v>13.776595744680852</v>
      </c>
      <c r="T38" s="14"/>
      <c r="U38" s="14"/>
      <c r="V38" s="14"/>
      <c r="W38" s="14"/>
      <c r="X38" s="14"/>
      <c r="Y38" s="14"/>
    </row>
    <row r="39" spans="11:25" x14ac:dyDescent="0.2">
      <c r="K39" t="s">
        <v>35</v>
      </c>
      <c r="L39" s="14">
        <v>0.80519348382949829</v>
      </c>
      <c r="M39" s="14">
        <v>0.300392420723058</v>
      </c>
      <c r="N39" s="14">
        <v>0.12794382245260874</v>
      </c>
      <c r="O39" s="14">
        <v>2.0234197541864962E-2</v>
      </c>
      <c r="P39" s="14">
        <v>0.33011659078394462</v>
      </c>
      <c r="Q39" s="14">
        <v>7.9194025766548659E-2</v>
      </c>
      <c r="R39" s="14">
        <v>0.90461236238479614</v>
      </c>
      <c r="S39" s="14">
        <v>12.670212765957448</v>
      </c>
      <c r="T39" s="14"/>
      <c r="U39" s="14"/>
      <c r="V39" s="14"/>
      <c r="W39" s="14"/>
      <c r="X39" s="14"/>
      <c r="Y39" s="14"/>
    </row>
    <row r="40" spans="11:25" x14ac:dyDescent="0.2">
      <c r="K40" t="s">
        <v>36</v>
      </c>
      <c r="L40" s="14">
        <v>0.82311302423477173</v>
      </c>
      <c r="M40" s="14">
        <v>0.56349361102423645</v>
      </c>
      <c r="N40" s="14">
        <v>0.12794382245260874</v>
      </c>
      <c r="O40" s="14">
        <v>8.8202462178873942E-3</v>
      </c>
      <c r="P40" s="14">
        <v>0.12642883270759941</v>
      </c>
      <c r="Q40" s="14">
        <v>0.16497995366371043</v>
      </c>
      <c r="R40" s="14">
        <v>1.309999942779541</v>
      </c>
      <c r="S40" s="14">
        <v>11.563829787234043</v>
      </c>
      <c r="T40" s="14"/>
      <c r="U40" s="14"/>
      <c r="V40" s="14"/>
      <c r="W40" s="14"/>
      <c r="X40" s="14"/>
      <c r="Y40" s="14"/>
    </row>
    <row r="41" spans="11:25" x14ac:dyDescent="0.2">
      <c r="K41" t="s">
        <v>37</v>
      </c>
      <c r="L41" s="14">
        <v>0.73093301057815552</v>
      </c>
      <c r="M41" s="14">
        <v>7.514066718063199E-2</v>
      </c>
      <c r="N41" s="14">
        <v>0.12794382245260874</v>
      </c>
      <c r="O41" s="14">
        <v>1.9472852205099905E-2</v>
      </c>
      <c r="P41" s="14">
        <v>0.17810205638018087</v>
      </c>
      <c r="Q41" s="14">
        <v>0.13579108905560155</v>
      </c>
      <c r="R41" s="14">
        <v>1.0159122943878174</v>
      </c>
      <c r="S41" s="14">
        <v>10.457446808510639</v>
      </c>
      <c r="T41" s="14"/>
      <c r="U41" s="14"/>
      <c r="V41" s="14"/>
      <c r="W41" s="14"/>
      <c r="X41" s="14"/>
      <c r="Y41" s="14"/>
    </row>
    <row r="42" spans="11:25" x14ac:dyDescent="0.2">
      <c r="K42" t="s">
        <v>38</v>
      </c>
      <c r="L42" s="14">
        <v>0.75168240070343018</v>
      </c>
      <c r="M42" s="14">
        <v>0.46584631102312618</v>
      </c>
      <c r="N42" s="14">
        <v>0.12794382245260874</v>
      </c>
      <c r="O42" s="14">
        <v>1.7226261406511779E-2</v>
      </c>
      <c r="P42" s="14">
        <v>0.22136492592380919</v>
      </c>
      <c r="Q42" s="14">
        <v>0.36433465594718206</v>
      </c>
      <c r="R42" s="14">
        <v>1.5172433853149414</v>
      </c>
      <c r="S42" s="14">
        <v>9.3510638297872344</v>
      </c>
      <c r="T42" s="14"/>
      <c r="U42" s="14"/>
      <c r="V42" s="14"/>
      <c r="W42" s="14"/>
      <c r="X42" s="14"/>
      <c r="Y42" s="14"/>
    </row>
    <row r="43" spans="11:25" x14ac:dyDescent="0.2">
      <c r="K43" t="s">
        <v>39</v>
      </c>
      <c r="L43" s="14">
        <v>0.75168240070343018</v>
      </c>
      <c r="M43" s="14">
        <v>0.23789874329869345</v>
      </c>
      <c r="N43" s="14">
        <v>0.12794382245260874</v>
      </c>
      <c r="O43" s="14">
        <v>6.475919405438995E-3</v>
      </c>
      <c r="P43" s="14">
        <v>0.2911019075752202</v>
      </c>
      <c r="Q43" s="14">
        <v>0.32547364249014032</v>
      </c>
      <c r="R43" s="14">
        <v>1.866499662399292</v>
      </c>
      <c r="S43" s="14">
        <v>8.2446808510638299</v>
      </c>
      <c r="T43" s="14"/>
      <c r="U43" s="14"/>
      <c r="V43" s="14"/>
      <c r="W43" s="14"/>
      <c r="X43" s="14"/>
      <c r="Y43" s="14"/>
    </row>
    <row r="44" spans="11:25" x14ac:dyDescent="0.2">
      <c r="K44" t="s">
        <v>40</v>
      </c>
      <c r="L44" s="14">
        <v>0.75168240070343018</v>
      </c>
      <c r="M44" s="14">
        <v>0.15270899495707874</v>
      </c>
      <c r="N44" s="14">
        <v>0.12794382245260874</v>
      </c>
      <c r="O44" s="14">
        <v>2.5107272345722458E-2</v>
      </c>
      <c r="P44" s="14">
        <v>0.52860553491427054</v>
      </c>
      <c r="Q44" s="14">
        <v>0.28548864456715983</v>
      </c>
      <c r="R44" s="14">
        <v>1.6863548755645752</v>
      </c>
      <c r="S44" s="14">
        <v>7.1382978723404262</v>
      </c>
      <c r="T44" s="14"/>
    </row>
    <row r="45" spans="11:25" x14ac:dyDescent="0.2">
      <c r="K45" t="s">
        <v>41</v>
      </c>
      <c r="L45" s="14">
        <v>0.72911858558654785</v>
      </c>
      <c r="M45" s="14">
        <v>0.98189254590438635</v>
      </c>
      <c r="N45" s="14">
        <v>0.12794382245260874</v>
      </c>
      <c r="O45" s="14">
        <v>2.7893637653291201E-2</v>
      </c>
      <c r="P45" s="14">
        <v>5.1424813051725833E-3</v>
      </c>
      <c r="Q45" s="14">
        <v>0.28079866093530081</v>
      </c>
      <c r="R45" s="14">
        <v>1.0798970460891724</v>
      </c>
      <c r="S45" s="14">
        <v>6.0319148936170217</v>
      </c>
      <c r="T45" s="14"/>
    </row>
    <row r="46" spans="11:25" x14ac:dyDescent="0.2">
      <c r="K46" t="s">
        <v>42</v>
      </c>
      <c r="L46" s="14">
        <v>0.75168240070343018</v>
      </c>
      <c r="M46" s="14">
        <v>6.2953608286113058E-2</v>
      </c>
      <c r="N46" s="14">
        <v>0.12794382245260874</v>
      </c>
      <c r="O46" s="14">
        <v>1.330794768027712E-2</v>
      </c>
      <c r="P46" s="14">
        <v>0.64915466010412182</v>
      </c>
      <c r="Q46" s="14">
        <v>0.4012606098066378</v>
      </c>
      <c r="R46" s="14">
        <v>1.9168871641159058</v>
      </c>
      <c r="S46" s="14">
        <v>4.9255319148936172</v>
      </c>
      <c r="T46" s="14"/>
    </row>
    <row r="47" spans="11:25" x14ac:dyDescent="0.2">
      <c r="K47" t="s">
        <v>43</v>
      </c>
      <c r="L47" s="14">
        <v>0.75168240070343018</v>
      </c>
      <c r="M47" s="14">
        <v>0.12451738184598467</v>
      </c>
      <c r="N47" s="14">
        <v>0.12794382245260874</v>
      </c>
      <c r="O47" s="14">
        <v>7.820941785952466E-3</v>
      </c>
      <c r="P47" s="14">
        <v>0.95184823497133886</v>
      </c>
      <c r="Q47" s="14">
        <v>0.15710502254074532</v>
      </c>
      <c r="R47" s="14">
        <v>1.7669049501419067</v>
      </c>
      <c r="S47" s="14">
        <v>3.8191489361702127</v>
      </c>
      <c r="T47" s="14"/>
    </row>
    <row r="48" spans="11:25" x14ac:dyDescent="0.2">
      <c r="K48" t="s">
        <v>95</v>
      </c>
      <c r="L48" s="14">
        <v>0.75168240070343018</v>
      </c>
      <c r="M48" s="14">
        <v>0.28936105308828342</v>
      </c>
      <c r="N48" s="14">
        <v>0.12794382245260874</v>
      </c>
      <c r="O48" s="14">
        <v>7.5371360050831612E-3</v>
      </c>
      <c r="P48" s="14">
        <v>3.0091085780679396E-2</v>
      </c>
      <c r="Q48" s="14">
        <v>0.21719078964541527</v>
      </c>
      <c r="R48" s="14">
        <v>1.394917368888855</v>
      </c>
      <c r="S48" s="14">
        <v>2.7127659574468086</v>
      </c>
      <c r="T48" s="14"/>
    </row>
    <row r="49" spans="11:20" x14ac:dyDescent="0.2">
      <c r="K49" t="s">
        <v>44</v>
      </c>
      <c r="L49" s="14">
        <v>0.75168240070343018</v>
      </c>
      <c r="M49" s="14">
        <v>9.5623326810225714E-2</v>
      </c>
      <c r="N49" s="14">
        <v>0.13095174434246079</v>
      </c>
      <c r="O49" s="14">
        <v>6.7119569277003435E-3</v>
      </c>
      <c r="P49" s="14">
        <v>0.58115934851370443</v>
      </c>
      <c r="Q49" s="14">
        <v>0.31322575545950437</v>
      </c>
      <c r="R49" s="14">
        <v>1.9401531219482422</v>
      </c>
      <c r="S49" s="14">
        <v>1.6063829787234043</v>
      </c>
      <c r="T49" s="14"/>
    </row>
    <row r="50" spans="11:20" x14ac:dyDescent="0.2">
      <c r="K50" t="s">
        <v>45</v>
      </c>
      <c r="L50" s="14">
        <v>0.80519348382949829</v>
      </c>
      <c r="M50" s="14">
        <v>0.74785395709272806</v>
      </c>
      <c r="N50" s="14">
        <v>0.12794382245260874</v>
      </c>
      <c r="O50" s="14">
        <v>2.3294549585411134E-2</v>
      </c>
      <c r="P50" s="14">
        <v>9.0537982325870847E-2</v>
      </c>
      <c r="Q50" s="14">
        <v>0.39486123496294567</v>
      </c>
      <c r="R50" s="14">
        <v>1.6580473184585571</v>
      </c>
      <c r="S50" s="14">
        <v>0.5</v>
      </c>
      <c r="T50" s="14"/>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69F3F-F260-4F87-9FA0-0A830ECEC5C5}">
  <dimension ref="A1:U51"/>
  <sheetViews>
    <sheetView showGridLines="0" workbookViewId="0">
      <selection activeCell="F19" sqref="F19"/>
    </sheetView>
  </sheetViews>
  <sheetFormatPr defaultRowHeight="12.75" x14ac:dyDescent="0.2"/>
  <sheetData>
    <row r="1" spans="1:21" s="26" customFormat="1" x14ac:dyDescent="0.2">
      <c r="A1" s="103" t="s">
        <v>189</v>
      </c>
    </row>
    <row r="2" spans="1:21" x14ac:dyDescent="0.2">
      <c r="M2" t="s">
        <v>96</v>
      </c>
    </row>
    <row r="3" spans="1:21" ht="15" x14ac:dyDescent="0.25">
      <c r="L3" t="s">
        <v>71</v>
      </c>
      <c r="M3" s="18" t="s">
        <v>97</v>
      </c>
      <c r="N3" t="s">
        <v>86</v>
      </c>
      <c r="O3" t="s">
        <v>87</v>
      </c>
      <c r="P3" t="s">
        <v>88</v>
      </c>
      <c r="Q3" t="s">
        <v>89</v>
      </c>
      <c r="R3" s="18" t="s">
        <v>98</v>
      </c>
      <c r="T3" s="18" t="s">
        <v>99</v>
      </c>
    </row>
    <row r="4" spans="1:21" x14ac:dyDescent="0.2">
      <c r="M4" t="s">
        <v>76</v>
      </c>
      <c r="N4" t="s">
        <v>91</v>
      </c>
      <c r="O4" t="s">
        <v>77</v>
      </c>
      <c r="P4" t="s">
        <v>78</v>
      </c>
      <c r="Q4" t="s">
        <v>92</v>
      </c>
      <c r="R4" t="s">
        <v>100</v>
      </c>
      <c r="S4" t="s">
        <v>82</v>
      </c>
      <c r="T4" t="s">
        <v>83</v>
      </c>
    </row>
    <row r="5" spans="1:21" x14ac:dyDescent="0.2">
      <c r="L5" t="s">
        <v>3</v>
      </c>
      <c r="M5" s="105">
        <v>0.74535226821899414</v>
      </c>
      <c r="N5" s="105">
        <v>0.13216728647920462</v>
      </c>
      <c r="O5" s="105">
        <v>0.14599957941652347</v>
      </c>
      <c r="P5" s="105">
        <v>0.31749035817902199</v>
      </c>
      <c r="Q5" s="105">
        <v>9.4587209054973725E-2</v>
      </c>
      <c r="R5" s="105">
        <v>2.884194922615585E-2</v>
      </c>
      <c r="S5" s="105" t="s">
        <v>101</v>
      </c>
      <c r="T5" s="105">
        <v>1.3851428031921387</v>
      </c>
      <c r="U5" s="105">
        <v>51.393617021276555</v>
      </c>
    </row>
    <row r="6" spans="1:21" x14ac:dyDescent="0.2">
      <c r="L6" t="s">
        <v>4</v>
      </c>
      <c r="M6" s="105">
        <v>0.77314788103103638</v>
      </c>
      <c r="N6" s="105">
        <v>0.10663512175543056</v>
      </c>
      <c r="O6" s="105">
        <v>0.14599957941652347</v>
      </c>
      <c r="P6" s="105">
        <v>0.18989946954836789</v>
      </c>
      <c r="Q6" s="105">
        <v>0.34257132461699463</v>
      </c>
      <c r="R6" s="105">
        <v>3.1545647610872724E-2</v>
      </c>
      <c r="S6" s="105">
        <v>0.31795980479584518</v>
      </c>
      <c r="T6" s="105">
        <v>1.5819207429885864</v>
      </c>
      <c r="U6" s="105">
        <v>50.287234042553152</v>
      </c>
    </row>
    <row r="7" spans="1:21" x14ac:dyDescent="0.2">
      <c r="L7" t="s">
        <v>5</v>
      </c>
      <c r="M7" s="105">
        <v>0.74376744031906128</v>
      </c>
      <c r="N7" s="105">
        <v>0.15991860868123756</v>
      </c>
      <c r="O7" s="105">
        <v>0.14599957941652347</v>
      </c>
      <c r="P7" s="105">
        <v>0.27843534660157704</v>
      </c>
      <c r="Q7" s="105">
        <v>9.547659039702637E-3</v>
      </c>
      <c r="R7" s="105">
        <v>1.5910552925942102E-2</v>
      </c>
      <c r="S7" s="105">
        <v>0.20303687804760684</v>
      </c>
      <c r="T7" s="105">
        <v>0.87587785720825195</v>
      </c>
      <c r="U7" s="105">
        <v>49.180851063829749</v>
      </c>
    </row>
    <row r="8" spans="1:21" x14ac:dyDescent="0.2">
      <c r="L8" t="s">
        <v>6</v>
      </c>
      <c r="M8" s="105">
        <v>0.776375412940979</v>
      </c>
      <c r="N8" s="105">
        <v>2.547942119912806E-2</v>
      </c>
      <c r="O8" s="105">
        <v>0.14599957941652347</v>
      </c>
      <c r="P8" s="105">
        <v>0.16348226776034666</v>
      </c>
      <c r="Q8" s="105">
        <v>0.26606625954978314</v>
      </c>
      <c r="R8" s="105">
        <v>4.8867990091707225E-2</v>
      </c>
      <c r="S8" s="105">
        <v>7.1313546547923323E-2</v>
      </c>
      <c r="T8" s="105">
        <v>1.0634111166000366</v>
      </c>
      <c r="U8" s="105">
        <v>48.074468085106346</v>
      </c>
    </row>
    <row r="9" spans="1:21" x14ac:dyDescent="0.2">
      <c r="L9" t="s">
        <v>7</v>
      </c>
      <c r="M9" s="105">
        <v>0.74493253231048584</v>
      </c>
      <c r="N9" s="105">
        <v>0.11829055214179325</v>
      </c>
      <c r="O9" s="105">
        <v>0.14599957941652347</v>
      </c>
      <c r="P9" s="105">
        <v>0.337823265905147</v>
      </c>
      <c r="Q9" s="105">
        <v>0.16705910842893762</v>
      </c>
      <c r="R9" s="105">
        <v>4.8385047460106981E-2</v>
      </c>
      <c r="S9" s="105">
        <v>0.29687311627596857</v>
      </c>
      <c r="T9" s="105">
        <v>1.0049333572387695</v>
      </c>
      <c r="U9" s="105">
        <v>46.968085106382944</v>
      </c>
    </row>
    <row r="10" spans="1:21" x14ac:dyDescent="0.2">
      <c r="L10" t="s">
        <v>8</v>
      </c>
      <c r="M10" s="105">
        <v>0.54535222053527832</v>
      </c>
      <c r="N10" s="105">
        <v>0.28944190231850991</v>
      </c>
      <c r="O10" s="105">
        <v>0.14599957941652347</v>
      </c>
      <c r="P10" s="105">
        <v>0.47447305042903021</v>
      </c>
      <c r="Q10" s="105">
        <v>8.1454368824266307E-2</v>
      </c>
      <c r="R10" s="105">
        <v>1.5183092412248467E-2</v>
      </c>
      <c r="S10" s="105">
        <v>0.24830467422973679</v>
      </c>
      <c r="T10" s="105">
        <v>0.9771353006362915</v>
      </c>
      <c r="U10" s="105">
        <v>45.861702127659541</v>
      </c>
    </row>
    <row r="11" spans="1:21" x14ac:dyDescent="0.2">
      <c r="L11" t="s">
        <v>9</v>
      </c>
      <c r="M11" s="105">
        <v>0.74535226821899414</v>
      </c>
      <c r="N11" s="105">
        <v>0.17023478058134497</v>
      </c>
      <c r="O11" s="105">
        <v>0.14599957941652347</v>
      </c>
      <c r="P11" s="105">
        <v>0.17565104565254952</v>
      </c>
      <c r="Q11" s="105">
        <v>0.17384712370640698</v>
      </c>
      <c r="R11" s="105">
        <v>4.7731081161035147E-3</v>
      </c>
      <c r="S11" s="105">
        <v>0.18406152773994999</v>
      </c>
      <c r="T11" s="105">
        <v>1.0838109254837036</v>
      </c>
      <c r="U11" s="105">
        <v>44.755319148936138</v>
      </c>
    </row>
    <row r="12" spans="1:21" x14ac:dyDescent="0.2">
      <c r="L12" t="s">
        <v>10</v>
      </c>
      <c r="M12" s="105">
        <v>0.77344495058059692</v>
      </c>
      <c r="N12" s="105">
        <v>0.16536359242170232</v>
      </c>
      <c r="O12" s="105">
        <v>0.14599957941652347</v>
      </c>
      <c r="P12" s="105">
        <v>3.2412368219569609E-2</v>
      </c>
      <c r="Q12" s="105">
        <v>4.8092803566633612E-3</v>
      </c>
      <c r="R12" s="105">
        <v>1.1034545850610131E-2</v>
      </c>
      <c r="S12" s="105">
        <v>0.20395157703222</v>
      </c>
      <c r="T12" s="105">
        <v>1.0994459390640259</v>
      </c>
      <c r="U12" s="105">
        <v>43.648936170212735</v>
      </c>
    </row>
    <row r="13" spans="1:21" x14ac:dyDescent="0.2">
      <c r="L13" t="s">
        <v>11</v>
      </c>
      <c r="M13" s="105">
        <v>0.77344495058059692</v>
      </c>
      <c r="N13" s="105">
        <v>5.614701919086236E-2</v>
      </c>
      <c r="O13" s="105">
        <v>0.14599957941652347</v>
      </c>
      <c r="P13" s="105">
        <v>4.7261321694357823E-2</v>
      </c>
      <c r="Q13" s="105">
        <v>0.15444160830351761</v>
      </c>
      <c r="R13" s="105">
        <v>1.7345343329093682E-2</v>
      </c>
      <c r="S13" s="105">
        <v>0.17919597337724258</v>
      </c>
      <c r="T13" s="105">
        <v>1.7279050350189209</v>
      </c>
      <c r="U13" s="105">
        <v>42.542553191489333</v>
      </c>
    </row>
    <row r="14" spans="1:21" x14ac:dyDescent="0.2">
      <c r="L14" t="s">
        <v>12</v>
      </c>
      <c r="M14" s="105">
        <v>0.84386950731277466</v>
      </c>
      <c r="N14" s="105">
        <v>7.9309951814033441E-2</v>
      </c>
      <c r="O14" s="105">
        <v>0.14599957941652347</v>
      </c>
      <c r="P14" s="105">
        <v>8.8060009377312329E-2</v>
      </c>
      <c r="Q14" s="105">
        <v>1.0230852063644107</v>
      </c>
      <c r="R14" s="105">
        <v>4.1529599555849124E-2</v>
      </c>
      <c r="S14" s="105">
        <v>0.55546346346022668</v>
      </c>
      <c r="T14" s="105">
        <v>1.7485392093658447</v>
      </c>
      <c r="U14" s="105">
        <v>41.43617021276593</v>
      </c>
    </row>
    <row r="15" spans="1:21" x14ac:dyDescent="0.2">
      <c r="L15" t="s">
        <v>79</v>
      </c>
      <c r="M15" s="105">
        <v>0.74535226821899414</v>
      </c>
      <c r="N15" s="105">
        <v>0.34288589004655778</v>
      </c>
      <c r="O15" s="105">
        <v>0.14599957941652347</v>
      </c>
      <c r="P15" s="105">
        <v>0.25400169545088175</v>
      </c>
      <c r="Q15" s="105">
        <v>0.12386225572351828</v>
      </c>
      <c r="R15" s="105">
        <v>6.291876507133852E-2</v>
      </c>
      <c r="S15" s="105">
        <v>0.26800327262845047</v>
      </c>
      <c r="T15" s="105">
        <v>1.1471754312515259</v>
      </c>
      <c r="U15" s="105">
        <v>40.329787234042527</v>
      </c>
    </row>
    <row r="16" spans="1:21" x14ac:dyDescent="0.2">
      <c r="L16" t="s">
        <v>13</v>
      </c>
      <c r="M16" s="105">
        <v>0.54535222053527832</v>
      </c>
      <c r="N16" s="105">
        <v>0.10509863786020968</v>
      </c>
      <c r="O16" s="105">
        <v>0.14599957941652347</v>
      </c>
      <c r="P16" s="105">
        <v>5.3886561010680283E-2</v>
      </c>
      <c r="Q16" s="105">
        <v>7.183948036232575E-2</v>
      </c>
      <c r="R16" s="105">
        <v>5.4173114502698079E-2</v>
      </c>
      <c r="S16" s="105">
        <v>0.11716195124252593</v>
      </c>
      <c r="T16" s="105">
        <v>0.27394640445709229</v>
      </c>
      <c r="U16" s="105">
        <v>39.223404255319124</v>
      </c>
    </row>
    <row r="17" spans="1:21" x14ac:dyDescent="0.2">
      <c r="L17" t="s">
        <v>14</v>
      </c>
      <c r="M17" s="105">
        <v>0.77344495058059692</v>
      </c>
      <c r="N17" s="105">
        <v>0.19077954310138917</v>
      </c>
      <c r="O17" s="105">
        <v>0.14599957941652347</v>
      </c>
      <c r="P17" s="105">
        <v>1.0185924449284534E-2</v>
      </c>
      <c r="Q17" s="105">
        <v>2.0239861995742887E-3</v>
      </c>
      <c r="R17" s="105">
        <v>7.513528926599837E-3</v>
      </c>
      <c r="S17" s="105">
        <v>0.16949212690109516</v>
      </c>
      <c r="T17" s="105">
        <v>0.77675306797027588</v>
      </c>
      <c r="U17" s="105">
        <v>38.117021276595722</v>
      </c>
    </row>
    <row r="18" spans="1:21" x14ac:dyDescent="0.2">
      <c r="L18" t="s">
        <v>93</v>
      </c>
      <c r="M18" s="105">
        <v>0.54376739263534546</v>
      </c>
      <c r="N18" s="105">
        <v>1.946072637045184E-2</v>
      </c>
      <c r="O18" s="105">
        <v>0.14599957941652347</v>
      </c>
      <c r="P18" s="105">
        <v>0.16006883846253311</v>
      </c>
      <c r="Q18" s="105">
        <v>1.0413323459442531E-2</v>
      </c>
      <c r="R18" s="105">
        <v>1.8797471967059874E-3</v>
      </c>
      <c r="S18" s="105">
        <v>0.13223844113115035</v>
      </c>
      <c r="T18" s="105">
        <v>1.2481013536453247</v>
      </c>
      <c r="U18" s="105">
        <v>37.010638297872319</v>
      </c>
    </row>
    <row r="19" spans="1:21" x14ac:dyDescent="0.2">
      <c r="L19" t="s">
        <v>15</v>
      </c>
      <c r="M19" s="105">
        <v>0.79480701684951782</v>
      </c>
      <c r="N19" s="105">
        <v>5.981778346812771E-2</v>
      </c>
      <c r="O19" s="105">
        <v>0.14599957941652347</v>
      </c>
      <c r="P19" s="105">
        <v>0.20348473324284164</v>
      </c>
      <c r="Q19" s="105">
        <v>0.33502573346159015</v>
      </c>
      <c r="R19" s="105">
        <v>3.1161433490186744E-2</v>
      </c>
      <c r="S19" s="105">
        <v>0.36116814438362121</v>
      </c>
      <c r="T19" s="105">
        <v>1.8178482055664063</v>
      </c>
      <c r="U19" s="105">
        <v>35.904255319148916</v>
      </c>
    </row>
    <row r="20" spans="1:21" x14ac:dyDescent="0.2">
      <c r="L20" t="s">
        <v>16</v>
      </c>
      <c r="M20" s="105">
        <v>0.71489351987838745</v>
      </c>
      <c r="N20" s="105">
        <v>0.11837392972169554</v>
      </c>
      <c r="O20" s="105">
        <v>0.14918213155639318</v>
      </c>
      <c r="P20" s="105">
        <v>0.21219718832921772</v>
      </c>
      <c r="Q20" s="105">
        <v>0.45788572354286361</v>
      </c>
      <c r="R20" s="105">
        <v>4.5138520785110783E-2</v>
      </c>
      <c r="S20" s="105">
        <v>0.33274352518357997</v>
      </c>
      <c r="T20" s="105">
        <v>1.5614465475082397</v>
      </c>
      <c r="U20" s="105">
        <v>34.797872340425513</v>
      </c>
    </row>
    <row r="21" spans="1:21" x14ac:dyDescent="0.2">
      <c r="L21" t="s">
        <v>17</v>
      </c>
      <c r="M21" s="105">
        <v>0.80546069145202637</v>
      </c>
      <c r="N21" s="105">
        <v>7.8635841150800856E-2</v>
      </c>
      <c r="O21" s="105">
        <v>0.14599957941652347</v>
      </c>
      <c r="P21" s="105">
        <v>0.26874084666628095</v>
      </c>
      <c r="Q21" s="105">
        <v>0.30910594209079389</v>
      </c>
      <c r="R21" s="105">
        <v>2.6311057587758806E-2</v>
      </c>
      <c r="S21" s="105">
        <v>0.31050825208919508</v>
      </c>
      <c r="T21" s="105">
        <v>1.7120953798294067</v>
      </c>
      <c r="U21" s="105">
        <v>33.691489361702111</v>
      </c>
    </row>
    <row r="22" spans="1:21" x14ac:dyDescent="0.2">
      <c r="L22" t="s">
        <v>18</v>
      </c>
      <c r="M22" s="105">
        <v>0.5734449028968811</v>
      </c>
      <c r="N22" s="105">
        <v>0.10103549018246011</v>
      </c>
      <c r="O22" s="105">
        <v>0.14599957941652347</v>
      </c>
      <c r="P22" s="105">
        <v>1.3686191634879313E-2</v>
      </c>
      <c r="Q22" s="105">
        <v>1.9383276185671077E-2</v>
      </c>
      <c r="R22" s="105">
        <v>3.0716287256494012E-2</v>
      </c>
      <c r="S22" s="105">
        <v>0.11053321594661381</v>
      </c>
      <c r="T22" s="105">
        <v>0.75420838594436646</v>
      </c>
      <c r="U22" s="105">
        <v>32.585106382978708</v>
      </c>
    </row>
    <row r="23" spans="1:21" x14ac:dyDescent="0.2">
      <c r="L23" t="s">
        <v>19</v>
      </c>
      <c r="M23" s="105">
        <v>0.86141276359558105</v>
      </c>
      <c r="N23" s="105">
        <v>9.2852555171523132E-2</v>
      </c>
      <c r="O23" s="105">
        <v>0.14599957941652347</v>
      </c>
      <c r="P23" s="105">
        <v>0.13600244763527802</v>
      </c>
      <c r="Q23" s="105">
        <v>0.16439725088361037</v>
      </c>
      <c r="R23" s="105">
        <v>1.727998667577791E-2</v>
      </c>
      <c r="S23" s="105">
        <v>0.32612725417700728</v>
      </c>
      <c r="T23" s="105">
        <v>1.6065497398376465</v>
      </c>
      <c r="U23" s="105">
        <v>31.478723404255302</v>
      </c>
    </row>
    <row r="24" spans="1:21" x14ac:dyDescent="0.2">
      <c r="L24" t="s">
        <v>20</v>
      </c>
      <c r="M24" s="105">
        <v>0.74535226821899414</v>
      </c>
      <c r="N24" s="105">
        <v>0.17880640983991253</v>
      </c>
      <c r="O24" s="105">
        <v>0.14599957941652347</v>
      </c>
      <c r="P24" s="105">
        <v>2.8973962097731287E-2</v>
      </c>
      <c r="Q24" s="105">
        <v>0.12796509422593161</v>
      </c>
      <c r="R24" s="105">
        <v>3.9019681278887414E-2</v>
      </c>
      <c r="S24" s="105">
        <v>0.15193403940935757</v>
      </c>
      <c r="T24" s="105">
        <v>0.92294228076934814</v>
      </c>
      <c r="U24" s="105">
        <v>30.372340425531899</v>
      </c>
    </row>
    <row r="25" spans="1:21" x14ac:dyDescent="0.2">
      <c r="L25" t="s">
        <v>21</v>
      </c>
      <c r="M25" s="105">
        <v>0.74899208545684814</v>
      </c>
      <c r="N25" s="105">
        <v>2.2618711929312189E-2</v>
      </c>
      <c r="O25" s="105">
        <v>0.14599957941652347</v>
      </c>
      <c r="P25" s="105">
        <v>6.6419751395527027E-2</v>
      </c>
      <c r="Q25" s="105">
        <v>0.24378558662923677</v>
      </c>
      <c r="R25" s="105">
        <v>5.532825918215515E-2</v>
      </c>
      <c r="S25" s="105">
        <v>0.32720171337244874</v>
      </c>
      <c r="T25" s="105">
        <v>1.5603134632110596</v>
      </c>
      <c r="U25" s="105">
        <v>29.265957446808496</v>
      </c>
    </row>
    <row r="26" spans="1:21" ht="15.75" x14ac:dyDescent="0.3">
      <c r="L26" s="67" t="s">
        <v>22</v>
      </c>
      <c r="M26" s="105">
        <v>0.74376744031906128</v>
      </c>
      <c r="N26" s="105">
        <v>8.4114361914963118E-2</v>
      </c>
      <c r="O26" s="105">
        <v>0.14599957941652347</v>
      </c>
      <c r="P26" s="105">
        <v>0.26486645262060993</v>
      </c>
      <c r="Q26" s="105">
        <v>7.0219632799880277E-2</v>
      </c>
      <c r="R26" s="105">
        <v>1.6538488094013131E-2</v>
      </c>
      <c r="S26" s="105">
        <v>0.13255059551650517</v>
      </c>
      <c r="T26" s="105">
        <v>0.66376739740371704</v>
      </c>
      <c r="U26" s="105">
        <v>28.159574468085093</v>
      </c>
    </row>
    <row r="27" spans="1:21" x14ac:dyDescent="0.2">
      <c r="L27" t="s">
        <v>23</v>
      </c>
      <c r="M27" s="105">
        <v>0.80115658044815063</v>
      </c>
      <c r="N27" s="105">
        <v>7.9209845425304459E-2</v>
      </c>
      <c r="O27" s="105">
        <v>0.14599957941652347</v>
      </c>
      <c r="P27" s="105">
        <v>9.6780624389438144E-2</v>
      </c>
      <c r="Q27" s="105">
        <v>0.43386031147662446</v>
      </c>
      <c r="R27" s="105">
        <v>1.6359201370589691E-2</v>
      </c>
      <c r="S27" s="105">
        <v>0.33040688993059253</v>
      </c>
      <c r="T27" s="105">
        <v>1.7828892469406128</v>
      </c>
      <c r="U27" s="105">
        <v>27.053191489361691</v>
      </c>
    </row>
    <row r="28" spans="1:21" x14ac:dyDescent="0.2">
      <c r="L28" t="s">
        <v>24</v>
      </c>
      <c r="M28" s="105">
        <v>0.79428154230117798</v>
      </c>
      <c r="N28" s="105">
        <v>0.14636891456495621</v>
      </c>
      <c r="O28" s="105">
        <v>0.14599957941652347</v>
      </c>
      <c r="P28" s="105">
        <v>0.2241336850314995</v>
      </c>
      <c r="Q28" s="105">
        <v>0.27379716672971016</v>
      </c>
      <c r="R28" s="105">
        <v>3.2383207074544521E-2</v>
      </c>
      <c r="S28" s="105">
        <v>0.339562459974867</v>
      </c>
      <c r="T28" s="105">
        <v>1.9891095161437988</v>
      </c>
      <c r="U28" s="105">
        <v>25.946808510638288</v>
      </c>
    </row>
    <row r="29" spans="1:21" x14ac:dyDescent="0.2">
      <c r="L29" t="s">
        <v>25</v>
      </c>
      <c r="M29" s="105">
        <v>0.74535226821899414</v>
      </c>
      <c r="N29" s="105">
        <v>6.1074424549831099E-2</v>
      </c>
      <c r="O29" s="105">
        <v>0.14599957941652347</v>
      </c>
      <c r="P29" s="105">
        <v>0.11003441753265571</v>
      </c>
      <c r="Q29" s="105">
        <v>5.372760936673826E-2</v>
      </c>
      <c r="R29" s="105">
        <v>1.2302081485744128E-2</v>
      </c>
      <c r="S29" s="105">
        <v>0.19748581659983522</v>
      </c>
      <c r="T29" s="105">
        <v>0.98458075523376465</v>
      </c>
      <c r="U29" s="105">
        <v>24.840425531914885</v>
      </c>
    </row>
    <row r="30" spans="1:21" x14ac:dyDescent="0.2">
      <c r="A30" s="26" t="s">
        <v>190</v>
      </c>
      <c r="L30" t="s">
        <v>26</v>
      </c>
      <c r="M30" s="105">
        <v>0.76597821712493896</v>
      </c>
      <c r="N30" s="105">
        <v>0.17123403476715765</v>
      </c>
      <c r="O30" s="105">
        <v>0.14599957941652347</v>
      </c>
      <c r="P30" s="105">
        <v>1.0463089272347169E-2</v>
      </c>
      <c r="Q30" s="105">
        <v>7.9787697161602986E-2</v>
      </c>
      <c r="R30" s="105">
        <v>1.2698463041374996E-2</v>
      </c>
      <c r="S30" s="105">
        <v>0.18978577292543153</v>
      </c>
      <c r="T30" s="105">
        <v>0.99079149961471558</v>
      </c>
      <c r="U30" s="105">
        <v>23.734042553191482</v>
      </c>
    </row>
    <row r="31" spans="1:21" x14ac:dyDescent="0.2">
      <c r="A31" s="26" t="s">
        <v>191</v>
      </c>
      <c r="L31" t="s">
        <v>27</v>
      </c>
      <c r="M31" s="105">
        <v>0.77344495058059692</v>
      </c>
      <c r="N31" s="105">
        <v>0.15013698384608493</v>
      </c>
      <c r="O31" s="105">
        <v>0.14599957941652347</v>
      </c>
      <c r="P31" s="105">
        <v>0.5622361974193415</v>
      </c>
      <c r="Q31" s="105">
        <v>9.1732032830885074E-2</v>
      </c>
      <c r="R31" s="105">
        <v>9.6876260553361723E-2</v>
      </c>
      <c r="S31" s="105">
        <v>0.40049372102229475</v>
      </c>
      <c r="T31" s="105">
        <v>1.5327466726303101</v>
      </c>
      <c r="U31" s="105">
        <v>22.62765957446808</v>
      </c>
    </row>
    <row r="32" spans="1:21" x14ac:dyDescent="0.2">
      <c r="L32" t="s">
        <v>28</v>
      </c>
      <c r="M32" s="105">
        <v>0.76597821712493896</v>
      </c>
      <c r="N32" s="105">
        <v>0.33603161887939553</v>
      </c>
      <c r="O32" s="105">
        <v>0.14599957941652347</v>
      </c>
      <c r="P32" s="105">
        <v>0.66667517533527454</v>
      </c>
      <c r="Q32" s="105">
        <v>9.4679706883453868E-2</v>
      </c>
      <c r="R32" s="105">
        <v>6.2557912720312012E-2</v>
      </c>
      <c r="S32" s="105">
        <v>0.43510366417557877</v>
      </c>
      <c r="T32" s="105">
        <v>1.1488722562789917</v>
      </c>
      <c r="U32" s="105">
        <v>21.521276595744677</v>
      </c>
    </row>
    <row r="33" spans="12:21" x14ac:dyDescent="0.2">
      <c r="L33" t="s">
        <v>29</v>
      </c>
      <c r="M33" s="105">
        <v>0.77191162109375</v>
      </c>
      <c r="N33" s="105">
        <v>3.8749320135168332E-2</v>
      </c>
      <c r="O33" s="105">
        <v>0.14599957941652347</v>
      </c>
      <c r="P33" s="105">
        <v>0.22770766226206351</v>
      </c>
      <c r="Q33" s="105">
        <v>0.80555113516622101</v>
      </c>
      <c r="R33" s="105">
        <v>2.0691452730561208E-3</v>
      </c>
      <c r="S33" s="105">
        <v>0.29879826950201727</v>
      </c>
      <c r="T33" s="105">
        <v>1.4067730903625488</v>
      </c>
      <c r="U33" s="105">
        <v>20.414893617021274</v>
      </c>
    </row>
    <row r="34" spans="12:21" x14ac:dyDescent="0.2">
      <c r="L34" t="s">
        <v>94</v>
      </c>
      <c r="M34" s="105">
        <v>0.77344495058059692</v>
      </c>
      <c r="N34" s="105">
        <v>1.3981399952514718E-2</v>
      </c>
      <c r="O34" s="105">
        <v>0.14599957941652347</v>
      </c>
      <c r="P34" s="105">
        <v>1.6820792169439942E-2</v>
      </c>
      <c r="Q34" s="105">
        <v>1.9214112611292201E-3</v>
      </c>
      <c r="R34" s="105">
        <v>1.5629689188328061E-3</v>
      </c>
      <c r="S34" s="105">
        <v>0.19074622045980749</v>
      </c>
      <c r="T34" s="105">
        <v>1.0982027053833008</v>
      </c>
      <c r="U34" s="105">
        <v>19.308510638297872</v>
      </c>
    </row>
    <row r="35" spans="12:21" x14ac:dyDescent="0.2">
      <c r="L35" t="s">
        <v>30</v>
      </c>
      <c r="M35" s="105">
        <v>0.74332010746002197</v>
      </c>
      <c r="N35" s="105">
        <v>3.4684225429920626E-2</v>
      </c>
      <c r="O35" s="105">
        <v>0.14599957941652347</v>
      </c>
      <c r="P35" s="105">
        <v>0.19990936614112456</v>
      </c>
      <c r="Q35" s="105">
        <v>0.13406110268850635</v>
      </c>
      <c r="R35" s="105">
        <v>1.0596772364115169E-2</v>
      </c>
      <c r="S35" s="105">
        <v>0.20297138456003405</v>
      </c>
      <c r="T35" s="105">
        <v>0.99246615171432495</v>
      </c>
      <c r="U35" s="105">
        <v>18.202127659574469</v>
      </c>
    </row>
    <row r="36" spans="12:21" x14ac:dyDescent="0.2">
      <c r="L36" t="s">
        <v>31</v>
      </c>
      <c r="M36" s="105">
        <v>0.76639991998672485</v>
      </c>
      <c r="N36" s="105">
        <v>9.5820227964708474E-2</v>
      </c>
      <c r="O36" s="105">
        <v>0.14599957941652347</v>
      </c>
      <c r="P36" s="105">
        <v>0.19708356362357085</v>
      </c>
      <c r="Q36" s="105">
        <v>0.57518632400180347</v>
      </c>
      <c r="R36" s="105">
        <v>1.4717778821397926E-2</v>
      </c>
      <c r="S36" s="105">
        <v>0.34108940482479855</v>
      </c>
      <c r="T36" s="105">
        <v>1.7229129076004028</v>
      </c>
      <c r="U36" s="105">
        <v>17.095744680851066</v>
      </c>
    </row>
    <row r="37" spans="12:21" x14ac:dyDescent="0.2">
      <c r="L37" t="s">
        <v>32</v>
      </c>
      <c r="M37" s="105">
        <v>0.85415112972259521</v>
      </c>
      <c r="N37" s="105">
        <v>5.5014282897513686E-2</v>
      </c>
      <c r="O37" s="105">
        <v>0.14599957941652347</v>
      </c>
      <c r="P37" s="105">
        <v>9.9964181032804675E-2</v>
      </c>
      <c r="Q37" s="105">
        <v>0.20503984898966915</v>
      </c>
      <c r="R37" s="105">
        <v>0.10644725472688195</v>
      </c>
      <c r="S37" s="105">
        <v>0.21999244151789799</v>
      </c>
      <c r="T37" s="105">
        <v>0.98591893911361694</v>
      </c>
      <c r="U37" s="105">
        <v>15.989361702127662</v>
      </c>
    </row>
    <row r="38" spans="12:21" x14ac:dyDescent="0.2">
      <c r="L38" t="s">
        <v>33</v>
      </c>
      <c r="M38" s="105">
        <v>0.5734449028968811</v>
      </c>
      <c r="N38" s="105">
        <v>5.5091389463656319E-2</v>
      </c>
      <c r="O38" s="105">
        <v>0.14599957941652347</v>
      </c>
      <c r="P38" s="105">
        <v>5.4768914382765981E-2</v>
      </c>
      <c r="Q38" s="105">
        <v>4.7667980571004756E-2</v>
      </c>
      <c r="R38" s="105">
        <v>1.5193740380946487E-2</v>
      </c>
      <c r="S38" s="105">
        <v>4.4608325355588896E-2</v>
      </c>
      <c r="T38" s="105">
        <v>1.094622015953064</v>
      </c>
      <c r="U38" s="105">
        <v>14.882978723404257</v>
      </c>
    </row>
    <row r="39" spans="12:21" x14ac:dyDescent="0.2">
      <c r="L39" t="s">
        <v>34</v>
      </c>
      <c r="M39" s="105">
        <v>0.81733721494674683</v>
      </c>
      <c r="N39" s="105">
        <v>7.9192454040243665E-2</v>
      </c>
      <c r="O39" s="105">
        <v>0.14599957941652347</v>
      </c>
      <c r="P39" s="105">
        <v>0.4620805711001616</v>
      </c>
      <c r="Q39" s="105">
        <v>0.75538464084056245</v>
      </c>
      <c r="R39" s="105">
        <v>7.3952748991120032E-2</v>
      </c>
      <c r="S39" s="105">
        <v>0.58348680233383954</v>
      </c>
      <c r="T39" s="105">
        <v>1.9256649017333984</v>
      </c>
      <c r="U39" s="105">
        <v>13.776595744680852</v>
      </c>
    </row>
    <row r="40" spans="12:21" x14ac:dyDescent="0.2">
      <c r="L40" t="s">
        <v>35</v>
      </c>
      <c r="M40" s="105">
        <v>0.74535226821899414</v>
      </c>
      <c r="N40" s="105">
        <v>8.1694979783288615E-2</v>
      </c>
      <c r="O40" s="105">
        <v>0.14599957941652347</v>
      </c>
      <c r="P40" s="105">
        <v>0.14258738537727375</v>
      </c>
      <c r="Q40" s="105">
        <v>0.16008748186930735</v>
      </c>
      <c r="R40" s="105">
        <v>5.6528773044323438E-2</v>
      </c>
      <c r="S40" s="105">
        <v>6.6612523385485511E-2</v>
      </c>
      <c r="T40" s="105">
        <v>0.81665897369384766</v>
      </c>
      <c r="U40" s="105">
        <v>12.670212765957448</v>
      </c>
    </row>
    <row r="41" spans="12:21" x14ac:dyDescent="0.2">
      <c r="L41" t="s">
        <v>36</v>
      </c>
      <c r="M41" s="105">
        <v>0.7918781042098999</v>
      </c>
      <c r="N41" s="105">
        <v>0.31048196457757254</v>
      </c>
      <c r="O41" s="105">
        <v>0.14599957941652347</v>
      </c>
      <c r="P41" s="105">
        <v>6.2538783035927914E-2</v>
      </c>
      <c r="Q41" s="105">
        <v>0.11089707237455503</v>
      </c>
      <c r="R41" s="105">
        <v>7.6583300622568656E-2</v>
      </c>
      <c r="S41" s="105">
        <v>0.14983788042370505</v>
      </c>
      <c r="T41" s="105">
        <v>1.1242809295654297</v>
      </c>
      <c r="U41" s="105">
        <v>11.563829787234043</v>
      </c>
    </row>
    <row r="42" spans="12:21" x14ac:dyDescent="0.2">
      <c r="L42" t="s">
        <v>37</v>
      </c>
      <c r="M42" s="105">
        <v>0.74376744031906128</v>
      </c>
      <c r="N42" s="105">
        <v>3.082889421923584E-2</v>
      </c>
      <c r="O42" s="105">
        <v>0.14599957941652347</v>
      </c>
      <c r="P42" s="105">
        <v>0.13743555539779623</v>
      </c>
      <c r="Q42" s="105">
        <v>0.11827633034847444</v>
      </c>
      <c r="R42" s="105">
        <v>1.8873668058706494E-2</v>
      </c>
      <c r="S42" s="105">
        <v>0.14342177613117602</v>
      </c>
      <c r="T42" s="105">
        <v>0.75652551651000977</v>
      </c>
      <c r="U42" s="105">
        <v>10.457446808510639</v>
      </c>
    </row>
    <row r="43" spans="12:21" x14ac:dyDescent="0.2">
      <c r="L43" t="s">
        <v>38</v>
      </c>
      <c r="M43" s="105">
        <v>0.74782150983810425</v>
      </c>
      <c r="N43" s="105">
        <v>0.25000874274399626</v>
      </c>
      <c r="O43" s="105">
        <v>0.14599957941652347</v>
      </c>
      <c r="P43" s="105">
        <v>0.19119133084871054</v>
      </c>
      <c r="Q43" s="105">
        <v>0.1635181792191841</v>
      </c>
      <c r="R43" s="105">
        <v>1.8118892517919077E-2</v>
      </c>
      <c r="S43" s="105">
        <v>0.34883139395442075</v>
      </c>
      <c r="T43" s="105">
        <v>1.5262918472290039</v>
      </c>
      <c r="U43" s="105">
        <v>9.3510638297872344</v>
      </c>
    </row>
    <row r="44" spans="12:21" x14ac:dyDescent="0.2">
      <c r="L44" t="s">
        <v>39</v>
      </c>
      <c r="M44" s="105">
        <v>0.78708291053771973</v>
      </c>
      <c r="N44" s="105">
        <v>0.18398643528110362</v>
      </c>
      <c r="O44" s="105">
        <v>0.14599957941652347</v>
      </c>
      <c r="P44" s="105">
        <v>0.11311542848024879</v>
      </c>
      <c r="Q44" s="105">
        <v>0.26243248173993117</v>
      </c>
      <c r="R44" s="105">
        <v>3.5123849097368279E-2</v>
      </c>
      <c r="S44" s="105">
        <v>0.35138035744716611</v>
      </c>
      <c r="T44" s="105">
        <v>1.5804508924484253</v>
      </c>
      <c r="U44" s="105">
        <v>8.2446808510638299</v>
      </c>
    </row>
    <row r="45" spans="12:21" x14ac:dyDescent="0.2">
      <c r="L45" t="s">
        <v>40</v>
      </c>
      <c r="M45" s="105">
        <v>0.81459802389144897</v>
      </c>
      <c r="N45" s="105">
        <v>0.11429379594126195</v>
      </c>
      <c r="O45" s="105">
        <v>0.14599957941652347</v>
      </c>
      <c r="P45" s="105">
        <v>0.27405218352336674</v>
      </c>
      <c r="Q45" s="105">
        <v>0.46117804402862622</v>
      </c>
      <c r="R45" s="105">
        <v>3.9868197177954957E-2</v>
      </c>
      <c r="S45" s="105">
        <v>0.33299816831625284</v>
      </c>
      <c r="T45" s="105">
        <v>1.5881525278091431</v>
      </c>
      <c r="U45" s="105">
        <v>7.1382978723404262</v>
      </c>
    </row>
    <row r="46" spans="12:21" x14ac:dyDescent="0.2">
      <c r="L46" t="s">
        <v>41</v>
      </c>
      <c r="M46" s="105">
        <v>0.73697394132614136</v>
      </c>
      <c r="N46" s="105">
        <v>0.50342089255595757</v>
      </c>
      <c r="O46" s="105">
        <v>0.14599957941652347</v>
      </c>
      <c r="P46" s="105">
        <v>6.7130299539529092E-2</v>
      </c>
      <c r="Q46" s="105">
        <v>4.2676225454897658E-3</v>
      </c>
      <c r="R46" s="105">
        <v>2.6705304755499514E-3</v>
      </c>
      <c r="S46" s="105">
        <v>0.21906942987887867</v>
      </c>
      <c r="T46" s="105">
        <v>0.85636013746261597</v>
      </c>
      <c r="U46" s="105">
        <v>6.0319148936170217</v>
      </c>
    </row>
    <row r="47" spans="12:21" x14ac:dyDescent="0.2">
      <c r="L47" t="s">
        <v>42</v>
      </c>
      <c r="M47" s="105">
        <v>0.87259089946746826</v>
      </c>
      <c r="N47" s="105">
        <v>4.7521539888754551E-2</v>
      </c>
      <c r="O47" s="105">
        <v>0.14599957941652347</v>
      </c>
      <c r="P47" s="105">
        <v>0.21069466406294271</v>
      </c>
      <c r="Q47" s="105">
        <v>0.57121149119726466</v>
      </c>
      <c r="R47" s="105">
        <v>3.8368923993521424E-2</v>
      </c>
      <c r="S47" s="105">
        <v>0.47159677450661874</v>
      </c>
      <c r="T47" s="105">
        <v>1.9483268260955811</v>
      </c>
      <c r="U47" s="105">
        <v>4.9255319148936172</v>
      </c>
    </row>
    <row r="48" spans="12:21" x14ac:dyDescent="0.2">
      <c r="L48" t="s">
        <v>43</v>
      </c>
      <c r="M48" s="105">
        <v>0.87858307361602783</v>
      </c>
      <c r="N48" s="105">
        <v>4.4262989737970687E-2</v>
      </c>
      <c r="O48" s="105">
        <v>0.14599957941652347</v>
      </c>
      <c r="P48" s="105">
        <v>0.1636112603740745</v>
      </c>
      <c r="Q48" s="105">
        <v>0.39441856829058636</v>
      </c>
      <c r="R48" s="105">
        <v>1.367147337781793E-2</v>
      </c>
      <c r="S48" s="105">
        <v>0.13124375558504031</v>
      </c>
      <c r="T48" s="105">
        <v>1.8623875379562378</v>
      </c>
      <c r="U48" s="105">
        <v>3.8191489361702127</v>
      </c>
    </row>
    <row r="49" spans="12:21" x14ac:dyDescent="0.2">
      <c r="L49" t="s">
        <v>95</v>
      </c>
      <c r="M49" s="105">
        <v>0.77344495058059692</v>
      </c>
      <c r="N49" s="105">
        <v>1.5030187570617687E-2</v>
      </c>
      <c r="O49" s="105">
        <v>0.14599957941652347</v>
      </c>
      <c r="P49" s="105">
        <v>1.8082571291266648E-2</v>
      </c>
      <c r="Q49" s="105">
        <v>2.0655422027230537E-3</v>
      </c>
      <c r="R49" s="105">
        <v>1.6802120028672339E-3</v>
      </c>
      <c r="S49" s="105">
        <v>0.17213454775162695</v>
      </c>
      <c r="T49" s="105">
        <v>1.2014623880386353</v>
      </c>
      <c r="U49" s="105">
        <v>2.7127659574468086</v>
      </c>
    </row>
    <row r="50" spans="12:21" x14ac:dyDescent="0.2">
      <c r="L50" t="s">
        <v>44</v>
      </c>
      <c r="M50" s="105">
        <v>0.73926281929016113</v>
      </c>
      <c r="N50" s="105">
        <v>7.577224160897815E-2</v>
      </c>
      <c r="O50" s="105">
        <v>0.14529454959574375</v>
      </c>
      <c r="P50" s="105">
        <v>0.15623211516231481</v>
      </c>
      <c r="Q50" s="105">
        <v>0.5368097477730136</v>
      </c>
      <c r="R50" s="105">
        <v>3.8697732816493725E-2</v>
      </c>
      <c r="S50" s="105">
        <v>0.33841384124934093</v>
      </c>
      <c r="T50" s="105">
        <v>2.0477027893066406</v>
      </c>
      <c r="U50" s="105">
        <v>1.6063829787234043</v>
      </c>
    </row>
    <row r="51" spans="12:21" x14ac:dyDescent="0.2">
      <c r="L51" t="s">
        <v>45</v>
      </c>
      <c r="M51" s="105">
        <v>0.74535226821899414</v>
      </c>
      <c r="N51" s="105">
        <v>0.27070034978750751</v>
      </c>
      <c r="O51" s="105">
        <v>0.14599957941652347</v>
      </c>
      <c r="P51" s="105">
        <v>0.16281500107269986</v>
      </c>
      <c r="Q51" s="105">
        <v>5.8436804024117106E-2</v>
      </c>
      <c r="R51" s="105">
        <v>6.8652106140664082E-2</v>
      </c>
      <c r="S51" s="105">
        <v>0.31943034390531166</v>
      </c>
      <c r="T51" s="105">
        <v>1.546147346496582</v>
      </c>
      <c r="U51" s="105">
        <v>0.5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2D4F9-860B-405C-869E-635F90847390}">
  <dimension ref="A1:L52"/>
  <sheetViews>
    <sheetView showGridLines="0" topLeftCell="A3" zoomScaleNormal="100" workbookViewId="0">
      <selection activeCell="G9" sqref="G9"/>
    </sheetView>
  </sheetViews>
  <sheetFormatPr defaultRowHeight="12.75" x14ac:dyDescent="0.2"/>
  <cols>
    <col min="1" max="16384" width="9.140625" style="2"/>
  </cols>
  <sheetData>
    <row r="1" spans="4:8" ht="18" x14ac:dyDescent="0.2">
      <c r="D1" s="112" t="s">
        <v>192</v>
      </c>
    </row>
    <row r="2" spans="4:8" ht="38.25" x14ac:dyDescent="0.2">
      <c r="G2" s="1" t="s">
        <v>0</v>
      </c>
      <c r="H2" s="3" t="s">
        <v>2</v>
      </c>
    </row>
    <row r="3" spans="4:8" x14ac:dyDescent="0.2">
      <c r="G3" s="2" t="s">
        <v>3</v>
      </c>
      <c r="H3" s="4">
        <v>0.28521887831918968</v>
      </c>
    </row>
    <row r="4" spans="4:8" x14ac:dyDescent="0.2">
      <c r="G4" s="2" t="s">
        <v>4</v>
      </c>
      <c r="H4" s="4">
        <v>0.15530077252520222</v>
      </c>
    </row>
    <row r="5" spans="4:8" x14ac:dyDescent="0.2">
      <c r="G5" s="2" t="s">
        <v>5</v>
      </c>
      <c r="H5" s="4">
        <v>0.29865333470697542</v>
      </c>
    </row>
    <row r="6" spans="4:8" x14ac:dyDescent="0.2">
      <c r="G6" s="2" t="s">
        <v>6</v>
      </c>
      <c r="H6" s="4">
        <v>0.33201245686191083</v>
      </c>
    </row>
    <row r="7" spans="4:8" x14ac:dyDescent="0.2">
      <c r="G7" s="2" t="s">
        <v>7</v>
      </c>
      <c r="H7" s="4">
        <v>0.3100295310327939</v>
      </c>
    </row>
    <row r="8" spans="4:8" x14ac:dyDescent="0.2">
      <c r="G8" s="2" t="s">
        <v>8</v>
      </c>
      <c r="H8" s="4">
        <v>0.24147811710220785</v>
      </c>
    </row>
    <row r="9" spans="4:8" x14ac:dyDescent="0.2">
      <c r="G9" s="2" t="s">
        <v>9</v>
      </c>
      <c r="H9" s="4">
        <v>0.12930765165206123</v>
      </c>
    </row>
    <row r="10" spans="4:8" x14ac:dyDescent="0.2">
      <c r="G10" s="2" t="s">
        <v>10</v>
      </c>
      <c r="H10" s="4">
        <v>0.26837480988094614</v>
      </c>
    </row>
    <row r="11" spans="4:8" x14ac:dyDescent="0.2">
      <c r="G11" s="2" t="s">
        <v>11</v>
      </c>
      <c r="H11" s="4">
        <v>0.28698337013835684</v>
      </c>
    </row>
    <row r="12" spans="4:8" x14ac:dyDescent="0.2">
      <c r="G12" s="2" t="s">
        <v>12</v>
      </c>
      <c r="H12" s="4">
        <v>9.4776575942958671E-2</v>
      </c>
    </row>
    <row r="13" spans="4:8" x14ac:dyDescent="0.2">
      <c r="G13" s="2" t="s">
        <v>1</v>
      </c>
      <c r="H13" s="4">
        <v>0.26760545440923056</v>
      </c>
    </row>
    <row r="14" spans="4:8" x14ac:dyDescent="0.2">
      <c r="G14" s="2" t="s">
        <v>13</v>
      </c>
      <c r="H14" s="4">
        <v>0.32886512426171666</v>
      </c>
    </row>
    <row r="15" spans="4:8" x14ac:dyDescent="0.2">
      <c r="G15" s="2" t="s">
        <v>14</v>
      </c>
      <c r="H15" s="4">
        <v>0.17241817941778334</v>
      </c>
    </row>
    <row r="16" spans="4:8" x14ac:dyDescent="0.2">
      <c r="G16" s="2" t="s">
        <v>15</v>
      </c>
      <c r="H16" s="4">
        <v>0.1684607916414558</v>
      </c>
    </row>
    <row r="17" spans="1:12" x14ac:dyDescent="0.2">
      <c r="G17" s="2" t="s">
        <v>16</v>
      </c>
      <c r="H17" s="4">
        <v>0.11811347088385374</v>
      </c>
    </row>
    <row r="18" spans="1:12" x14ac:dyDescent="0.2">
      <c r="G18" s="2" t="s">
        <v>17</v>
      </c>
      <c r="H18" s="4">
        <v>0.1961500688632126</v>
      </c>
    </row>
    <row r="19" spans="1:12" x14ac:dyDescent="0.2">
      <c r="G19" s="2" t="s">
        <v>18</v>
      </c>
      <c r="H19" s="4">
        <v>0.23364025568856184</v>
      </c>
    </row>
    <row r="20" spans="1:12" x14ac:dyDescent="0.2">
      <c r="G20" s="2" t="s">
        <v>19</v>
      </c>
      <c r="H20" s="4">
        <v>0.31064120141724777</v>
      </c>
    </row>
    <row r="21" spans="1:12" x14ac:dyDescent="0.2">
      <c r="G21" s="2" t="s">
        <v>20</v>
      </c>
      <c r="H21" s="4">
        <v>0.20765883364189366</v>
      </c>
    </row>
    <row r="22" spans="1:12" x14ac:dyDescent="0.2">
      <c r="G22" s="2" t="s">
        <v>21</v>
      </c>
      <c r="H22" s="4">
        <v>8.8862370691417586E-2</v>
      </c>
    </row>
    <row r="23" spans="1:12" x14ac:dyDescent="0.2">
      <c r="G23" s="2" t="s">
        <v>22</v>
      </c>
      <c r="H23" s="4">
        <v>0.48892956410569571</v>
      </c>
    </row>
    <row r="24" spans="1:12" x14ac:dyDescent="0.2">
      <c r="G24" s="2" t="s">
        <v>23</v>
      </c>
      <c r="H24" s="4">
        <v>0.10656064985934233</v>
      </c>
    </row>
    <row r="25" spans="1:12" x14ac:dyDescent="0.2">
      <c r="G25" s="2" t="s">
        <v>24</v>
      </c>
      <c r="H25" s="4">
        <v>0.16480275264866051</v>
      </c>
    </row>
    <row r="26" spans="1:12" ht="14.25" x14ac:dyDescent="0.25">
      <c r="G26" s="2" t="s">
        <v>25</v>
      </c>
      <c r="H26" s="4">
        <v>0.47191944764096661</v>
      </c>
      <c r="L26" s="113"/>
    </row>
    <row r="27" spans="1:12" x14ac:dyDescent="0.2">
      <c r="G27" s="2" t="s">
        <v>26</v>
      </c>
      <c r="H27" s="4">
        <v>0.20669944973249124</v>
      </c>
    </row>
    <row r="28" spans="1:12" x14ac:dyDescent="0.2">
      <c r="G28" s="2" t="s">
        <v>27</v>
      </c>
      <c r="H28" s="4">
        <v>0.21880385220125789</v>
      </c>
    </row>
    <row r="29" spans="1:12" x14ac:dyDescent="0.2">
      <c r="A29" s="114" t="s">
        <v>144</v>
      </c>
      <c r="G29" s="2" t="s">
        <v>28</v>
      </c>
      <c r="H29" s="4">
        <v>0.22690935040402976</v>
      </c>
    </row>
    <row r="30" spans="1:12" x14ac:dyDescent="0.2">
      <c r="G30" s="2" t="s">
        <v>29</v>
      </c>
      <c r="H30" s="4">
        <v>0.13821177280661021</v>
      </c>
    </row>
    <row r="31" spans="1:12" x14ac:dyDescent="0.2">
      <c r="G31" s="2" t="s">
        <v>30</v>
      </c>
      <c r="H31" s="4">
        <v>0.38548837938965536</v>
      </c>
    </row>
    <row r="32" spans="1:12" x14ac:dyDescent="0.2">
      <c r="G32" s="2" t="s">
        <v>31</v>
      </c>
      <c r="H32" s="4">
        <v>0.18663500944726027</v>
      </c>
    </row>
    <row r="33" spans="7:8" x14ac:dyDescent="0.2">
      <c r="G33" s="2" t="s">
        <v>32</v>
      </c>
      <c r="H33" s="4">
        <v>0.16083003441911509</v>
      </c>
    </row>
    <row r="34" spans="7:8" x14ac:dyDescent="0.2">
      <c r="G34" s="2" t="s">
        <v>33</v>
      </c>
      <c r="H34" s="4">
        <v>0.2284734948626452</v>
      </c>
    </row>
    <row r="35" spans="7:8" x14ac:dyDescent="0.2">
      <c r="G35" s="2" t="s">
        <v>34</v>
      </c>
      <c r="H35" s="4">
        <v>8.72524636415207E-2</v>
      </c>
    </row>
    <row r="36" spans="7:8" x14ac:dyDescent="0.2">
      <c r="G36" s="2" t="s">
        <v>35</v>
      </c>
      <c r="H36" s="4">
        <v>0.15432852739066216</v>
      </c>
    </row>
    <row r="37" spans="7:8" x14ac:dyDescent="0.2">
      <c r="G37" s="2" t="s">
        <v>36</v>
      </c>
      <c r="H37" s="4">
        <v>0.19622879335537954</v>
      </c>
    </row>
    <row r="38" spans="7:8" x14ac:dyDescent="0.2">
      <c r="G38" s="2" t="s">
        <v>37</v>
      </c>
      <c r="H38" s="4">
        <v>0.40331513934060331</v>
      </c>
    </row>
    <row r="39" spans="7:8" x14ac:dyDescent="0.2">
      <c r="G39" s="2" t="s">
        <v>38</v>
      </c>
      <c r="H39" s="4">
        <v>0.58062187303630386</v>
      </c>
    </row>
    <row r="40" spans="7:8" x14ac:dyDescent="0.2">
      <c r="G40" s="2" t="s">
        <v>39</v>
      </c>
      <c r="H40" s="4">
        <v>0.22938275036153291</v>
      </c>
    </row>
    <row r="41" spans="7:8" x14ac:dyDescent="0.2">
      <c r="G41" s="2" t="s">
        <v>40</v>
      </c>
      <c r="H41" s="4">
        <v>0.19240946576731982</v>
      </c>
    </row>
    <row r="42" spans="7:8" x14ac:dyDescent="0.2">
      <c r="G42" s="2" t="s">
        <v>41</v>
      </c>
      <c r="H42" s="4">
        <v>0.26249839228295818</v>
      </c>
    </row>
    <row r="43" spans="7:8" x14ac:dyDescent="0.2">
      <c r="G43" s="2" t="s">
        <v>42</v>
      </c>
      <c r="H43" s="4">
        <v>6.9640427716471345E-2</v>
      </c>
    </row>
    <row r="44" spans="7:8" x14ac:dyDescent="0.2">
      <c r="G44" s="2" t="s">
        <v>43</v>
      </c>
      <c r="H44" s="4">
        <v>5.4608806389139293E-2</v>
      </c>
    </row>
    <row r="45" spans="7:8" x14ac:dyDescent="0.2">
      <c r="G45" s="2" t="s">
        <v>44</v>
      </c>
      <c r="H45" s="4">
        <v>0.13587961252498518</v>
      </c>
    </row>
    <row r="46" spans="7:8" x14ac:dyDescent="0.2">
      <c r="G46" s="2" t="s">
        <v>45</v>
      </c>
      <c r="H46" s="4">
        <v>9.8628908742820681E-2</v>
      </c>
    </row>
    <row r="47" spans="7:8" x14ac:dyDescent="0.2">
      <c r="H47" s="4"/>
    </row>
    <row r="48" spans="7:8" x14ac:dyDescent="0.2">
      <c r="H48" s="4"/>
    </row>
    <row r="49" spans="8:8" x14ac:dyDescent="0.2">
      <c r="H49" s="4"/>
    </row>
    <row r="50" spans="8:8" x14ac:dyDescent="0.2">
      <c r="H50" s="4"/>
    </row>
    <row r="51" spans="8:8" x14ac:dyDescent="0.2">
      <c r="H51" s="4"/>
    </row>
    <row r="52" spans="8:8" x14ac:dyDescent="0.2">
      <c r="H52" s="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B84F6-417F-40E3-ABB6-CCCA03A8762D}">
  <dimension ref="A1:O52"/>
  <sheetViews>
    <sheetView showGridLines="0" workbookViewId="0">
      <selection activeCell="M14" sqref="M14"/>
    </sheetView>
  </sheetViews>
  <sheetFormatPr defaultRowHeight="12.75" x14ac:dyDescent="0.2"/>
  <sheetData>
    <row r="1" spans="1:15" s="26" customFormat="1" x14ac:dyDescent="0.2">
      <c r="A1" s="103" t="s">
        <v>145</v>
      </c>
    </row>
    <row r="2" spans="1:15" ht="51" x14ac:dyDescent="0.2">
      <c r="J2" s="3" t="s">
        <v>0</v>
      </c>
      <c r="K2" s="104" t="s">
        <v>46</v>
      </c>
      <c r="L2" s="104" t="s">
        <v>47</v>
      </c>
      <c r="M2" s="104" t="s">
        <v>48</v>
      </c>
      <c r="N2" s="104" t="s">
        <v>49</v>
      </c>
      <c r="O2" s="104" t="s">
        <v>50</v>
      </c>
    </row>
    <row r="3" spans="1:15" x14ac:dyDescent="0.2">
      <c r="J3" s="5" t="s">
        <v>3</v>
      </c>
      <c r="K3" s="6">
        <v>-0.15579752022765436</v>
      </c>
      <c r="L3" s="6">
        <v>0.31661250110511485</v>
      </c>
      <c r="M3" s="6">
        <v>2.7914558888059382E-2</v>
      </c>
      <c r="N3" s="7">
        <v>0.14251422267432678</v>
      </c>
      <c r="O3" s="8">
        <f t="shared" ref="O3:O45" si="0">O4+100/44</f>
        <v>98.927272727272637</v>
      </c>
    </row>
    <row r="4" spans="1:15" x14ac:dyDescent="0.2">
      <c r="J4" s="5" t="s">
        <v>4</v>
      </c>
      <c r="K4" s="6">
        <v>0.23879819047106365</v>
      </c>
      <c r="L4" s="6">
        <v>-0.17790289233105561</v>
      </c>
      <c r="M4" s="6">
        <v>9.8359789813977638E-3</v>
      </c>
      <c r="N4" s="7">
        <v>2.8429492424759228E-2</v>
      </c>
      <c r="O4" s="8">
        <f t="shared" si="0"/>
        <v>96.654545454545371</v>
      </c>
    </row>
    <row r="5" spans="1:15" x14ac:dyDescent="0.2">
      <c r="J5" s="5" t="s">
        <v>5</v>
      </c>
      <c r="K5" s="6">
        <v>1.0113132613450286</v>
      </c>
      <c r="L5" s="6">
        <v>-0.18943563070712399</v>
      </c>
      <c r="M5" s="6">
        <v>6.3976790910472703E-2</v>
      </c>
      <c r="N5" s="7">
        <v>0.73460015474869511</v>
      </c>
      <c r="O5" s="8">
        <f t="shared" si="0"/>
        <v>94.381818181818105</v>
      </c>
    </row>
    <row r="6" spans="1:15" x14ac:dyDescent="0.2">
      <c r="J6" s="5" t="s">
        <v>6</v>
      </c>
      <c r="K6" s="6">
        <v>0.30402760981031163</v>
      </c>
      <c r="L6" s="6">
        <v>-0.16043059854903974</v>
      </c>
      <c r="M6" s="6">
        <v>2.0036415218544157E-2</v>
      </c>
      <c r="N6" s="7">
        <v>0.11675798161158757</v>
      </c>
      <c r="O6" s="8">
        <f t="shared" si="0"/>
        <v>92.109090909090838</v>
      </c>
    </row>
    <row r="7" spans="1:15" x14ac:dyDescent="0.2">
      <c r="J7" s="5" t="s">
        <v>7</v>
      </c>
      <c r="K7" s="6">
        <v>0.28054389478596975</v>
      </c>
      <c r="L7" s="6">
        <v>-0.12759822307074931</v>
      </c>
      <c r="M7" s="6">
        <v>4.4595302434873307E-2</v>
      </c>
      <c r="N7" s="7">
        <v>0.1669683564765081</v>
      </c>
      <c r="O7" s="8">
        <f t="shared" si="0"/>
        <v>89.836363636363572</v>
      </c>
    </row>
    <row r="8" spans="1:15" x14ac:dyDescent="0.2">
      <c r="J8" s="5" t="s">
        <v>8</v>
      </c>
      <c r="K8" s="6">
        <v>0.2178726878875068</v>
      </c>
      <c r="L8" s="6">
        <v>-3.981316784281197E-2</v>
      </c>
      <c r="M8" s="6">
        <v>1.9457600784009488E-2</v>
      </c>
      <c r="N8" s="7">
        <v>0.19213875083677689</v>
      </c>
      <c r="O8" s="8">
        <f t="shared" si="0"/>
        <v>87.563636363636306</v>
      </c>
    </row>
    <row r="9" spans="1:15" x14ac:dyDescent="0.2">
      <c r="J9" s="5" t="s">
        <v>9</v>
      </c>
      <c r="K9" s="6">
        <v>0.41156490103526466</v>
      </c>
      <c r="L9" s="6">
        <v>-0.20880660274424556</v>
      </c>
      <c r="M9" s="6">
        <v>3.4043414575018138E-2</v>
      </c>
      <c r="N9" s="7">
        <v>0.15484122400165834</v>
      </c>
      <c r="O9" s="8">
        <f t="shared" si="0"/>
        <v>85.290909090909039</v>
      </c>
    </row>
    <row r="10" spans="1:15" x14ac:dyDescent="0.2">
      <c r="J10" s="5" t="s">
        <v>10</v>
      </c>
      <c r="K10" s="6">
        <v>0.83023616146622548</v>
      </c>
      <c r="L10" s="6">
        <v>-0.29040772608744392</v>
      </c>
      <c r="M10" s="6">
        <v>0.16915559969002447</v>
      </c>
      <c r="N10" s="7">
        <v>0.5184074435596342</v>
      </c>
      <c r="O10" s="8">
        <f t="shared" si="0"/>
        <v>83.018181818181773</v>
      </c>
    </row>
    <row r="11" spans="1:15" x14ac:dyDescent="0.2">
      <c r="J11" s="5" t="s">
        <v>11</v>
      </c>
      <c r="K11" s="6">
        <v>0.41324933029913735</v>
      </c>
      <c r="L11" s="6">
        <v>-0.1638164686230551</v>
      </c>
      <c r="M11" s="6">
        <v>1.6176118498867353E-4</v>
      </c>
      <c r="N11" s="7">
        <v>0.18192697471153063</v>
      </c>
      <c r="O11" s="8">
        <f t="shared" si="0"/>
        <v>80.745454545454507</v>
      </c>
    </row>
    <row r="12" spans="1:15" x14ac:dyDescent="0.2">
      <c r="J12" s="5" t="s">
        <v>12</v>
      </c>
      <c r="K12" s="6">
        <v>0.31114041338844656</v>
      </c>
      <c r="L12" s="6">
        <v>-0.21225048741997654</v>
      </c>
      <c r="M12" s="6">
        <v>-7.1819607826787424E-3</v>
      </c>
      <c r="N12" s="7">
        <v>2.5432331785017359E-2</v>
      </c>
      <c r="O12" s="8">
        <f t="shared" si="0"/>
        <v>78.472727272727241</v>
      </c>
    </row>
    <row r="13" spans="1:15" x14ac:dyDescent="0.2">
      <c r="J13" s="5" t="s">
        <v>1</v>
      </c>
      <c r="K13" s="6">
        <v>0.56202799379108503</v>
      </c>
      <c r="L13" s="6">
        <v>-0.1775188054522937</v>
      </c>
      <c r="M13" s="6">
        <v>2.174955325910477E-2</v>
      </c>
      <c r="N13" s="7">
        <v>0.31268114194789698</v>
      </c>
      <c r="O13" s="8">
        <f t="shared" si="0"/>
        <v>76.199999999999974</v>
      </c>
    </row>
    <row r="14" spans="1:15" x14ac:dyDescent="0.2">
      <c r="J14" s="5" t="s">
        <v>13</v>
      </c>
      <c r="K14" s="6">
        <v>0.12801654199324797</v>
      </c>
      <c r="L14" s="6">
        <v>1.8892497542293496E-2</v>
      </c>
      <c r="M14" s="6">
        <v>4.0542973047241748E-3</v>
      </c>
      <c r="N14" s="7">
        <v>0.1539873074979603</v>
      </c>
      <c r="O14" s="8">
        <f t="shared" si="0"/>
        <v>73.927272727272708</v>
      </c>
    </row>
    <row r="15" spans="1:15" x14ac:dyDescent="0.2">
      <c r="J15" s="5" t="s">
        <v>14</v>
      </c>
      <c r="K15" s="6">
        <v>0.80612063850603</v>
      </c>
      <c r="L15" s="6">
        <v>-0.34530114345448071</v>
      </c>
      <c r="M15" s="6">
        <v>0.37260217364118353</v>
      </c>
      <c r="N15" s="7">
        <v>0.62305418959262071</v>
      </c>
      <c r="O15" s="8">
        <f t="shared" si="0"/>
        <v>71.654545454545442</v>
      </c>
    </row>
    <row r="16" spans="1:15" x14ac:dyDescent="0.2">
      <c r="J16" s="5" t="s">
        <v>15</v>
      </c>
      <c r="K16" s="6">
        <v>0.21102290851471328</v>
      </c>
      <c r="L16" s="6">
        <v>-0.16796372039461349</v>
      </c>
      <c r="M16" s="6">
        <v>3.9335233323489538E-2</v>
      </c>
      <c r="N16" s="7">
        <v>4.7249766258536274E-2</v>
      </c>
      <c r="O16" s="8">
        <f t="shared" si="0"/>
        <v>69.381818181818176</v>
      </c>
    </row>
    <row r="17" spans="1:15" x14ac:dyDescent="0.2">
      <c r="J17" s="5" t="s">
        <v>16</v>
      </c>
      <c r="K17" s="6">
        <v>0.16999480683709467</v>
      </c>
      <c r="L17" s="6">
        <v>-0.15209730941027888</v>
      </c>
      <c r="M17" s="6">
        <v>1.0622174831113274E-2</v>
      </c>
      <c r="N17" s="7">
        <v>2.5793855450668701E-3</v>
      </c>
      <c r="O17" s="8">
        <f t="shared" si="0"/>
        <v>67.109090909090909</v>
      </c>
    </row>
    <row r="18" spans="1:15" x14ac:dyDescent="0.2">
      <c r="J18" s="5" t="s">
        <v>17</v>
      </c>
      <c r="K18" s="6">
        <v>0.22854040952503452</v>
      </c>
      <c r="L18" s="6">
        <v>-0.16729426629972888</v>
      </c>
      <c r="M18" s="6">
        <v>3.7289720097025025E-2</v>
      </c>
      <c r="N18" s="7">
        <v>6.1160498210667491E-2</v>
      </c>
      <c r="O18" s="8">
        <f t="shared" si="0"/>
        <v>64.836363636363643</v>
      </c>
    </row>
    <row r="19" spans="1:15" x14ac:dyDescent="0.2">
      <c r="J19" s="5" t="s">
        <v>18</v>
      </c>
      <c r="K19" s="6">
        <v>0.46359845632141217</v>
      </c>
      <c r="L19" s="6">
        <v>-7.7143521723626929E-2</v>
      </c>
      <c r="M19" s="6">
        <v>3.869243040165582E-2</v>
      </c>
      <c r="N19" s="7">
        <v>0.40295284678910348</v>
      </c>
      <c r="O19" s="8">
        <f t="shared" si="0"/>
        <v>62.563636363636377</v>
      </c>
    </row>
    <row r="20" spans="1:15" x14ac:dyDescent="0.2">
      <c r="J20" s="5" t="s">
        <v>19</v>
      </c>
      <c r="K20" s="6">
        <v>0.17918985052317926</v>
      </c>
      <c r="L20" s="6">
        <v>-0.10261878514427225</v>
      </c>
      <c r="M20" s="6">
        <v>-1.8551920935290234E-3</v>
      </c>
      <c r="N20" s="7">
        <v>5.6219688205734419E-2</v>
      </c>
      <c r="O20" s="8">
        <f t="shared" si="0"/>
        <v>60.290909090909103</v>
      </c>
    </row>
    <row r="21" spans="1:15" x14ac:dyDescent="0.2">
      <c r="J21" s="5" t="s">
        <v>20</v>
      </c>
      <c r="K21" s="6">
        <v>0.4243829681406095</v>
      </c>
      <c r="L21" s="6">
        <v>-0.18830650945545024</v>
      </c>
      <c r="M21" s="6">
        <v>0.11154522553705815</v>
      </c>
      <c r="N21" s="7">
        <v>0.28512677708293954</v>
      </c>
      <c r="O21" s="8">
        <f t="shared" si="0"/>
        <v>58.01818181818183</v>
      </c>
    </row>
    <row r="22" spans="1:15" x14ac:dyDescent="0.2">
      <c r="J22" s="5" t="s">
        <v>21</v>
      </c>
      <c r="K22" s="6">
        <v>5.8248230269124068E-2</v>
      </c>
      <c r="L22" s="6">
        <v>-5.3254405546923511E-2</v>
      </c>
      <c r="M22" s="6">
        <v>0.13759871920838207</v>
      </c>
      <c r="N22" s="7">
        <v>0.13975088516905498</v>
      </c>
      <c r="O22" s="8">
        <f t="shared" si="0"/>
        <v>55.745454545454557</v>
      </c>
    </row>
    <row r="23" spans="1:15" x14ac:dyDescent="0.2">
      <c r="J23" s="5" t="s">
        <v>22</v>
      </c>
      <c r="K23" s="6">
        <v>0.42374742969877</v>
      </c>
      <c r="L23" s="6">
        <v>-0.10188270269588917</v>
      </c>
      <c r="M23" s="6">
        <v>0.14925492221046088</v>
      </c>
      <c r="N23" s="7">
        <v>0.46954329749233192</v>
      </c>
      <c r="O23" s="8">
        <f t="shared" si="0"/>
        <v>53.472727272727283</v>
      </c>
    </row>
    <row r="24" spans="1:15" x14ac:dyDescent="0.2">
      <c r="J24" s="5" t="s">
        <v>23</v>
      </c>
      <c r="K24" s="6">
        <v>0.51794916731248208</v>
      </c>
      <c r="L24" s="6">
        <v>-0.15927153367255975</v>
      </c>
      <c r="M24" s="6">
        <v>-6.5249419395937425E-3</v>
      </c>
      <c r="N24" s="7">
        <v>0.26785605492637621</v>
      </c>
      <c r="O24" s="8">
        <f t="shared" si="0"/>
        <v>51.20000000000001</v>
      </c>
    </row>
    <row r="25" spans="1:15" x14ac:dyDescent="0.2">
      <c r="J25" s="5" t="s">
        <v>24</v>
      </c>
      <c r="K25" s="6">
        <v>9.3795409852573286E-2</v>
      </c>
      <c r="L25" s="6">
        <v>-0.14550959843542643</v>
      </c>
      <c r="M25" s="6">
        <v>1.404499566215911E-3</v>
      </c>
      <c r="N25" s="7">
        <v>-6.4049622790870564E-2</v>
      </c>
      <c r="O25" s="8">
        <f t="shared" si="0"/>
        <v>48.927272727272737</v>
      </c>
    </row>
    <row r="26" spans="1:15" ht="15.75" x14ac:dyDescent="0.3">
      <c r="J26" s="5" t="s">
        <v>25</v>
      </c>
      <c r="K26" s="6">
        <v>0.33486816633515115</v>
      </c>
      <c r="L26" s="110">
        <v>-0.18648600641899937</v>
      </c>
      <c r="M26" s="6">
        <v>7.9228929628440969E-3</v>
      </c>
      <c r="N26" s="7">
        <v>9.4537671214538932E-2</v>
      </c>
      <c r="O26" s="8">
        <f t="shared" si="0"/>
        <v>46.654545454545463</v>
      </c>
    </row>
    <row r="27" spans="1:15" x14ac:dyDescent="0.2">
      <c r="J27" s="5" t="s">
        <v>26</v>
      </c>
      <c r="K27" s="6">
        <v>0.95839827499332753</v>
      </c>
      <c r="L27" s="6">
        <v>-0.34980001340693101</v>
      </c>
      <c r="M27" s="6">
        <v>8.9584866631029048E-2</v>
      </c>
      <c r="N27" s="7">
        <v>0.38742346974127084</v>
      </c>
      <c r="O27" s="8">
        <f t="shared" si="0"/>
        <v>44.38181818181819</v>
      </c>
    </row>
    <row r="28" spans="1:15" x14ac:dyDescent="0.2">
      <c r="J28" s="5" t="s">
        <v>27</v>
      </c>
      <c r="K28" s="6">
        <v>0.43188096895478134</v>
      </c>
      <c r="L28" s="6">
        <v>-0.21792383450380759</v>
      </c>
      <c r="M28" s="6">
        <v>1.0548526756472665E-2</v>
      </c>
      <c r="N28" s="7">
        <v>0.13165263961430651</v>
      </c>
      <c r="O28" s="8">
        <f t="shared" si="0"/>
        <v>42.109090909090916</v>
      </c>
    </row>
    <row r="29" spans="1:15" x14ac:dyDescent="0.2">
      <c r="A29" t="s">
        <v>144</v>
      </c>
      <c r="J29" s="5" t="s">
        <v>28</v>
      </c>
      <c r="K29" s="6">
        <v>0.43958936999919684</v>
      </c>
      <c r="L29" s="6">
        <v>-0.19602276007087494</v>
      </c>
      <c r="M29" s="6">
        <v>-2.166646921094606E-2</v>
      </c>
      <c r="N29" s="7">
        <v>0.1323203799442676</v>
      </c>
      <c r="O29" s="8">
        <f t="shared" si="0"/>
        <v>39.836363636363643</v>
      </c>
    </row>
    <row r="30" spans="1:15" x14ac:dyDescent="0.2">
      <c r="A30" t="s">
        <v>146</v>
      </c>
      <c r="J30" s="5" t="s">
        <v>29</v>
      </c>
      <c r="K30" s="6">
        <v>0.48783570699077061</v>
      </c>
      <c r="L30" s="6">
        <v>-0.19894286585597931</v>
      </c>
      <c r="M30" s="6">
        <v>-3.7021487933860064E-2</v>
      </c>
      <c r="N30" s="7">
        <v>0.14771766523162388</v>
      </c>
      <c r="O30" s="8">
        <f t="shared" si="0"/>
        <v>37.56363636363637</v>
      </c>
    </row>
    <row r="31" spans="1:15" x14ac:dyDescent="0.2">
      <c r="J31" s="5" t="s">
        <v>30</v>
      </c>
      <c r="K31" s="6">
        <v>0.31006817080585036</v>
      </c>
      <c r="L31" s="6">
        <v>-0.1213655452120681</v>
      </c>
      <c r="M31" s="6">
        <v>-4.7325912879173648E-3</v>
      </c>
      <c r="N31" s="7">
        <v>0.14562348424851423</v>
      </c>
      <c r="O31" s="8">
        <f t="shared" si="0"/>
        <v>35.290909090909096</v>
      </c>
    </row>
    <row r="32" spans="1:15" x14ac:dyDescent="0.2">
      <c r="J32" s="5" t="s">
        <v>31</v>
      </c>
      <c r="K32" s="6">
        <v>0.28419494990173844</v>
      </c>
      <c r="L32" s="6">
        <v>-0.16615666484722125</v>
      </c>
      <c r="M32" s="6">
        <v>1.1046695910538418E-2</v>
      </c>
      <c r="N32" s="7">
        <v>8.2646394206071783E-2</v>
      </c>
      <c r="O32" s="8">
        <f t="shared" si="0"/>
        <v>33.018181818181823</v>
      </c>
    </row>
    <row r="33" spans="10:15" x14ac:dyDescent="0.2">
      <c r="J33" s="5" t="s">
        <v>32</v>
      </c>
      <c r="K33" s="6">
        <v>0.2860440366774335</v>
      </c>
      <c r="L33" s="6">
        <v>-0.16701091099045973</v>
      </c>
      <c r="M33" s="6">
        <v>6.5597143618396636E-2</v>
      </c>
      <c r="N33" s="7">
        <v>0.14153228928417105</v>
      </c>
      <c r="O33" s="8">
        <f t="shared" si="0"/>
        <v>30.745454545454553</v>
      </c>
    </row>
    <row r="34" spans="10:15" x14ac:dyDescent="0.2">
      <c r="J34" s="5" t="s">
        <v>33</v>
      </c>
      <c r="K34" s="6">
        <v>0.93156701365452066</v>
      </c>
      <c r="L34" s="6">
        <v>-0.46618740154507632</v>
      </c>
      <c r="M34" s="6">
        <v>5.7117371200033462E-2</v>
      </c>
      <c r="N34" s="7">
        <v>8.9988231462519108E-2</v>
      </c>
      <c r="O34" s="8">
        <f t="shared" si="0"/>
        <v>28.47272727272728</v>
      </c>
    </row>
    <row r="35" spans="10:15" x14ac:dyDescent="0.2">
      <c r="J35" s="5" t="s">
        <v>34</v>
      </c>
      <c r="K35" s="6">
        <v>8.6598548419458909E-2</v>
      </c>
      <c r="L35" s="6">
        <v>-8.9024763706525567E-3</v>
      </c>
      <c r="M35" s="6">
        <v>-0.19604019394333105</v>
      </c>
      <c r="N35" s="7">
        <v>-0.13419548093138123</v>
      </c>
      <c r="O35" s="8">
        <f t="shared" si="0"/>
        <v>26.200000000000006</v>
      </c>
    </row>
    <row r="36" spans="10:15" x14ac:dyDescent="0.2">
      <c r="J36" s="5" t="s">
        <v>35</v>
      </c>
      <c r="K36" s="6">
        <v>0.48531323274315774</v>
      </c>
      <c r="L36" s="6">
        <v>-0.14991621792060728</v>
      </c>
      <c r="M36" s="6">
        <v>-6.395524647303974E-3</v>
      </c>
      <c r="N36" s="7">
        <v>0.25456544080632848</v>
      </c>
      <c r="O36" s="8">
        <f t="shared" si="0"/>
        <v>23.927272727272733</v>
      </c>
    </row>
    <row r="37" spans="10:15" x14ac:dyDescent="0.2">
      <c r="J37" s="5" t="s">
        <v>36</v>
      </c>
      <c r="K37" s="6">
        <v>0.33913057061169716</v>
      </c>
      <c r="L37" s="6">
        <v>-7.5454276070854087E-2</v>
      </c>
      <c r="M37" s="6">
        <v>-4.3668879833663632E-2</v>
      </c>
      <c r="N37" s="7">
        <v>0.18402155107681351</v>
      </c>
      <c r="O37" s="8">
        <f t="shared" si="0"/>
        <v>21.65454545454546</v>
      </c>
    </row>
    <row r="38" spans="10:15" x14ac:dyDescent="0.2">
      <c r="J38" s="5" t="s">
        <v>37</v>
      </c>
      <c r="K38" s="6">
        <v>0.83678017025838458</v>
      </c>
      <c r="L38" s="6">
        <v>-0.15233243292300969</v>
      </c>
      <c r="M38" s="6">
        <v>8.4396354111419658E-2</v>
      </c>
      <c r="N38" s="7">
        <v>0.68838232736454708</v>
      </c>
      <c r="O38" s="8">
        <f t="shared" si="0"/>
        <v>19.381818181818186</v>
      </c>
    </row>
    <row r="39" spans="10:15" x14ac:dyDescent="0.2">
      <c r="J39" s="5" t="s">
        <v>38</v>
      </c>
      <c r="K39" s="6">
        <v>0.59535930158857497</v>
      </c>
      <c r="L39" s="6">
        <v>-0.15437406563992062</v>
      </c>
      <c r="M39" s="6">
        <v>5.8956106999010327E-2</v>
      </c>
      <c r="N39" s="7">
        <v>0.42861353980171257</v>
      </c>
      <c r="O39" s="8">
        <f t="shared" si="0"/>
        <v>17.109090909090913</v>
      </c>
    </row>
    <row r="40" spans="10:15" x14ac:dyDescent="0.2">
      <c r="J40" s="5" t="s">
        <v>39</v>
      </c>
      <c r="K40" s="6">
        <v>0.22612202351160393</v>
      </c>
      <c r="L40" s="6">
        <v>-0.14748247012702331</v>
      </c>
      <c r="M40" s="6">
        <v>2.1587781765126657E-3</v>
      </c>
      <c r="N40" s="7">
        <v>4.754706916708451E-2</v>
      </c>
      <c r="O40" s="8">
        <f t="shared" si="0"/>
        <v>14.83636363636364</v>
      </c>
    </row>
    <row r="41" spans="10:15" x14ac:dyDescent="0.2">
      <c r="J41" s="5" t="s">
        <v>40</v>
      </c>
      <c r="K41" s="6">
        <v>0.19563516439776141</v>
      </c>
      <c r="L41" s="6">
        <v>-0.140492229597871</v>
      </c>
      <c r="M41" s="6">
        <v>1.4863217635846748E-2</v>
      </c>
      <c r="N41" s="7">
        <v>4.2932014629680104E-2</v>
      </c>
      <c r="O41" s="8">
        <f t="shared" si="0"/>
        <v>12.563636363636366</v>
      </c>
    </row>
    <row r="42" spans="10:15" x14ac:dyDescent="0.2">
      <c r="J42" s="5" t="s">
        <v>41</v>
      </c>
      <c r="K42" s="6">
        <v>0.48326093890438049</v>
      </c>
      <c r="L42" s="6">
        <v>-3.2234810890487742E-2</v>
      </c>
      <c r="M42" s="6">
        <v>9.1444097859204154E-2</v>
      </c>
      <c r="N42" s="7">
        <v>0.56671157813234463</v>
      </c>
      <c r="O42" s="8">
        <f t="shared" si="0"/>
        <v>10.290909090909093</v>
      </c>
    </row>
    <row r="43" spans="10:15" x14ac:dyDescent="0.2">
      <c r="J43" s="5" t="s">
        <v>42</v>
      </c>
      <c r="K43" s="6">
        <v>0.25120594459296397</v>
      </c>
      <c r="L43" s="6">
        <v>-0.17218964022912764</v>
      </c>
      <c r="M43" s="6">
        <v>4.7458485886152202E-2</v>
      </c>
      <c r="N43" s="7">
        <v>8.4916903479984152E-2</v>
      </c>
      <c r="O43" s="8">
        <f t="shared" si="0"/>
        <v>8.0181818181818194</v>
      </c>
    </row>
    <row r="44" spans="10:15" x14ac:dyDescent="0.2">
      <c r="J44" s="5" t="s">
        <v>43</v>
      </c>
      <c r="K44" s="6">
        <v>0.28381204806199856</v>
      </c>
      <c r="L44" s="6">
        <v>-0.2273894171666877</v>
      </c>
      <c r="M44" s="6">
        <v>2.6151590377874845E-2</v>
      </c>
      <c r="N44" s="7">
        <v>1.7826191334837205E-2</v>
      </c>
      <c r="O44" s="8">
        <f t="shared" si="0"/>
        <v>5.745454545454546</v>
      </c>
    </row>
    <row r="45" spans="10:15" x14ac:dyDescent="0.2">
      <c r="J45" s="5" t="s">
        <v>44</v>
      </c>
      <c r="K45" s="6">
        <v>0.2371094220833776</v>
      </c>
      <c r="L45" s="6">
        <v>-0.17248432273130587</v>
      </c>
      <c r="M45" s="6">
        <v>1.0085488701459422E-2</v>
      </c>
      <c r="N45" s="7">
        <v>3.4052232813119865E-2</v>
      </c>
      <c r="O45" s="8">
        <f t="shared" si="0"/>
        <v>3.4727272727272727</v>
      </c>
    </row>
    <row r="46" spans="10:15" x14ac:dyDescent="0.2">
      <c r="J46" s="5" t="s">
        <v>45</v>
      </c>
      <c r="K46" s="6">
        <v>0.19821098535418935</v>
      </c>
      <c r="L46" s="6">
        <v>-0.12161335555608666</v>
      </c>
      <c r="M46" s="6">
        <v>2.7155184138168975E-2</v>
      </c>
      <c r="N46" s="7">
        <v>8.1073155129345542E-2</v>
      </c>
      <c r="O46" s="8">
        <v>1.2</v>
      </c>
    </row>
    <row r="47" spans="10:15" x14ac:dyDescent="0.2">
      <c r="J47" s="5"/>
      <c r="K47" s="6"/>
      <c r="L47" s="6"/>
      <c r="M47" s="6"/>
      <c r="N47" s="7"/>
    </row>
    <row r="48" spans="10:15" x14ac:dyDescent="0.2">
      <c r="J48" s="5"/>
      <c r="K48" s="6"/>
      <c r="L48" s="6"/>
      <c r="M48" s="6"/>
      <c r="N48" s="7"/>
    </row>
    <row r="49" spans="10:14" x14ac:dyDescent="0.2">
      <c r="J49" s="5"/>
      <c r="K49" s="6"/>
      <c r="L49" s="6"/>
      <c r="M49" s="6"/>
      <c r="N49" s="7"/>
    </row>
    <row r="50" spans="10:14" x14ac:dyDescent="0.2">
      <c r="J50" s="5"/>
      <c r="K50" s="6"/>
      <c r="L50" s="6"/>
      <c r="M50" s="6"/>
      <c r="N50" s="7"/>
    </row>
    <row r="51" spans="10:14" x14ac:dyDescent="0.2">
      <c r="J51" s="5"/>
      <c r="K51" s="6"/>
      <c r="L51" s="6"/>
      <c r="M51" s="6"/>
      <c r="N51" s="7"/>
    </row>
    <row r="52" spans="10:14" x14ac:dyDescent="0.2">
      <c r="J52" s="5"/>
      <c r="K52" s="6"/>
      <c r="L52" s="6"/>
      <c r="M52" s="6"/>
      <c r="N52"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CFA1B-6ADC-4B52-8D8C-BA682EA838EA}">
  <dimension ref="A1:M53"/>
  <sheetViews>
    <sheetView showGridLines="0" workbookViewId="0">
      <selection activeCell="F19" sqref="F19"/>
    </sheetView>
  </sheetViews>
  <sheetFormatPr defaultRowHeight="12.75" x14ac:dyDescent="0.2"/>
  <cols>
    <col min="10" max="11" width="8.7109375" style="23"/>
  </cols>
  <sheetData>
    <row r="1" spans="1:13" s="26" customFormat="1" x14ac:dyDescent="0.2">
      <c r="A1" s="103" t="s">
        <v>147</v>
      </c>
      <c r="J1" s="23"/>
      <c r="K1" s="23"/>
    </row>
    <row r="2" spans="1:13" ht="63.75" x14ac:dyDescent="0.2">
      <c r="I2" s="1" t="s">
        <v>0</v>
      </c>
      <c r="J2" s="20" t="s">
        <v>51</v>
      </c>
      <c r="K2" s="20" t="s">
        <v>55</v>
      </c>
      <c r="L2" s="3"/>
    </row>
    <row r="3" spans="1:13" x14ac:dyDescent="0.2">
      <c r="I3" s="2" t="s">
        <v>3</v>
      </c>
      <c r="J3" s="21">
        <v>22.499999999999986</v>
      </c>
      <c r="K3" s="21">
        <v>22.500000000000007</v>
      </c>
      <c r="L3" s="8">
        <v>98.922727272727371</v>
      </c>
      <c r="M3" s="11"/>
    </row>
    <row r="4" spans="1:13" x14ac:dyDescent="0.2">
      <c r="I4" s="2" t="s">
        <v>4</v>
      </c>
      <c r="J4" s="21">
        <v>42.209071406666197</v>
      </c>
      <c r="K4" s="21">
        <v>45.255103894955504</v>
      </c>
      <c r="L4" s="8">
        <v>96.645454545454641</v>
      </c>
      <c r="M4" s="11"/>
    </row>
    <row r="5" spans="1:13" x14ac:dyDescent="0.2">
      <c r="I5" s="2" t="s">
        <v>5</v>
      </c>
      <c r="J5" s="21">
        <v>12.5</v>
      </c>
      <c r="K5" s="21">
        <v>12.5</v>
      </c>
      <c r="L5" s="8">
        <v>94.36818181818191</v>
      </c>
      <c r="M5" s="11"/>
    </row>
    <row r="6" spans="1:13" x14ac:dyDescent="0.2">
      <c r="I6" s="2" t="s">
        <v>6</v>
      </c>
      <c r="J6" s="21">
        <v>31.64536758066232</v>
      </c>
      <c r="K6" s="21">
        <v>37.958661421417858</v>
      </c>
      <c r="L6" s="8">
        <v>92.090909090909179</v>
      </c>
      <c r="M6" s="11"/>
    </row>
    <row r="7" spans="1:13" x14ac:dyDescent="0.2">
      <c r="I7" s="2" t="s">
        <v>7</v>
      </c>
      <c r="J7" s="21">
        <v>13.745938178959827</v>
      </c>
      <c r="K7" s="21">
        <v>27.171215507459536</v>
      </c>
      <c r="L7" s="8">
        <v>89.813636363636448</v>
      </c>
      <c r="M7" s="11"/>
    </row>
    <row r="8" spans="1:13" x14ac:dyDescent="0.2">
      <c r="I8" s="2" t="s">
        <v>8</v>
      </c>
      <c r="J8" s="21">
        <v>25</v>
      </c>
      <c r="K8" s="21">
        <v>25</v>
      </c>
      <c r="L8" s="8">
        <v>87.536363636363717</v>
      </c>
      <c r="M8" s="11"/>
    </row>
    <row r="9" spans="1:13" x14ac:dyDescent="0.2">
      <c r="I9" s="2" t="s">
        <v>9</v>
      </c>
      <c r="J9" s="21">
        <v>43.999999999999993</v>
      </c>
      <c r="K9" s="21">
        <v>43.999999999999993</v>
      </c>
      <c r="L9" s="8">
        <v>85.259090909090986</v>
      </c>
      <c r="M9" s="11"/>
    </row>
    <row r="10" spans="1:13" x14ac:dyDescent="0.2">
      <c r="I10" s="2" t="s">
        <v>10</v>
      </c>
      <c r="J10" s="21">
        <v>28.000000000000004</v>
      </c>
      <c r="K10" s="21">
        <v>28.000000000000004</v>
      </c>
      <c r="L10" s="8">
        <v>82.981818181818255</v>
      </c>
      <c r="M10" s="11"/>
    </row>
    <row r="11" spans="1:13" x14ac:dyDescent="0.2">
      <c r="I11" s="2" t="s">
        <v>11</v>
      </c>
      <c r="J11" s="21">
        <v>59.527047201463802</v>
      </c>
      <c r="K11" s="21">
        <v>67.982127670000267</v>
      </c>
      <c r="L11" s="8">
        <v>80.704545454545524</v>
      </c>
      <c r="M11" s="11"/>
    </row>
    <row r="12" spans="1:13" x14ac:dyDescent="0.2">
      <c r="I12" s="2" t="s">
        <v>12</v>
      </c>
      <c r="J12" s="21">
        <v>0</v>
      </c>
      <c r="K12" s="21">
        <v>0</v>
      </c>
      <c r="L12" s="8">
        <v>78.427272727272793</v>
      </c>
      <c r="M12" s="11"/>
    </row>
    <row r="13" spans="1:13" x14ac:dyDescent="0.2">
      <c r="I13" s="2" t="s">
        <v>1</v>
      </c>
      <c r="J13" s="21">
        <v>33.358036887029563</v>
      </c>
      <c r="K13" s="21">
        <v>40.137972840813198</v>
      </c>
      <c r="L13" s="8">
        <v>76.150000000000063</v>
      </c>
      <c r="M13" s="11"/>
    </row>
    <row r="14" spans="1:13" x14ac:dyDescent="0.2">
      <c r="I14" s="2" t="s">
        <v>13</v>
      </c>
      <c r="J14" s="21">
        <v>32.174999999999997</v>
      </c>
      <c r="K14" s="21">
        <v>32.174999999999997</v>
      </c>
      <c r="L14" s="8">
        <v>73.872727272727332</v>
      </c>
      <c r="M14" s="11"/>
    </row>
    <row r="15" spans="1:13" x14ac:dyDescent="0.2">
      <c r="I15" s="2" t="s">
        <v>14</v>
      </c>
      <c r="J15" s="21">
        <v>32.000000000000007</v>
      </c>
      <c r="K15" s="21">
        <v>32.000000000000007</v>
      </c>
      <c r="L15" s="8">
        <v>71.595454545454601</v>
      </c>
      <c r="M15" s="11"/>
    </row>
    <row r="16" spans="1:13" x14ac:dyDescent="0.2">
      <c r="I16" s="2" t="s">
        <v>15</v>
      </c>
      <c r="J16" s="21">
        <v>19.394955942049208</v>
      </c>
      <c r="K16" s="21">
        <v>23.797589134952666</v>
      </c>
      <c r="L16" s="8">
        <v>69.31818181818187</v>
      </c>
      <c r="M16" s="11"/>
    </row>
    <row r="17" spans="1:13" x14ac:dyDescent="0.2">
      <c r="I17" s="2" t="s">
        <v>16</v>
      </c>
      <c r="J17" s="21">
        <v>25.665471924756169</v>
      </c>
      <c r="K17" s="21">
        <v>30.007813851211218</v>
      </c>
      <c r="L17" s="8">
        <v>67.040909090909139</v>
      </c>
      <c r="M17" s="11"/>
    </row>
    <row r="18" spans="1:13" x14ac:dyDescent="0.2">
      <c r="I18" s="2" t="s">
        <v>17</v>
      </c>
      <c r="J18" s="21">
        <v>17.416787450993255</v>
      </c>
      <c r="K18" s="21">
        <v>23.423758478713331</v>
      </c>
      <c r="L18" s="8">
        <v>64.763636363636408</v>
      </c>
      <c r="M18" s="11"/>
    </row>
    <row r="19" spans="1:13" x14ac:dyDescent="0.2">
      <c r="I19" s="2" t="s">
        <v>18</v>
      </c>
      <c r="J19" s="21">
        <v>30.000000000000004</v>
      </c>
      <c r="K19" s="21">
        <v>30.000000000000004</v>
      </c>
      <c r="L19" s="8">
        <v>62.486363636363677</v>
      </c>
      <c r="M19" s="11"/>
    </row>
    <row r="20" spans="1:13" x14ac:dyDescent="0.2">
      <c r="I20" s="2" t="s">
        <v>19</v>
      </c>
      <c r="J20" s="21">
        <v>29.281520905906376</v>
      </c>
      <c r="K20" s="21">
        <v>35.772247375947643</v>
      </c>
      <c r="L20" s="8">
        <v>60.209090909090946</v>
      </c>
      <c r="M20" s="11"/>
    </row>
    <row r="21" spans="1:13" x14ac:dyDescent="0.2">
      <c r="I21" s="2" t="s">
        <v>20</v>
      </c>
      <c r="J21" s="21">
        <v>16.900000000000006</v>
      </c>
      <c r="K21" s="21">
        <v>16.900000000000006</v>
      </c>
      <c r="L21" s="8">
        <v>57.931818181818215</v>
      </c>
      <c r="M21" s="11"/>
    </row>
    <row r="22" spans="1:13" x14ac:dyDescent="0.2">
      <c r="I22" s="2" t="s">
        <v>21</v>
      </c>
      <c r="J22" s="21">
        <v>49.978312818180171</v>
      </c>
      <c r="K22" s="21">
        <v>51.962475132713372</v>
      </c>
      <c r="L22" s="8">
        <v>55.654545454545485</v>
      </c>
      <c r="M22" s="11"/>
    </row>
    <row r="23" spans="1:13" x14ac:dyDescent="0.2">
      <c r="I23" s="2" t="s">
        <v>22</v>
      </c>
      <c r="J23" s="21">
        <v>14.499999999999991</v>
      </c>
      <c r="K23" s="21">
        <v>14.500000000000002</v>
      </c>
      <c r="L23" s="8">
        <v>53.377272727272754</v>
      </c>
      <c r="M23" s="11"/>
    </row>
    <row r="24" spans="1:13" x14ac:dyDescent="0.2">
      <c r="I24" s="2" t="s">
        <v>23</v>
      </c>
      <c r="J24" s="21">
        <v>54.666994720316794</v>
      </c>
      <c r="K24" s="21">
        <v>58.992736126560487</v>
      </c>
      <c r="L24" s="8">
        <v>51.100000000000023</v>
      </c>
      <c r="M24" s="11"/>
    </row>
    <row r="25" spans="1:13" x14ac:dyDescent="0.2">
      <c r="I25" s="2" t="s">
        <v>24</v>
      </c>
      <c r="J25" s="21">
        <v>16.324219621224799</v>
      </c>
      <c r="K25" s="21">
        <v>20.648761883379095</v>
      </c>
      <c r="L25" s="8">
        <v>48.822727272727292</v>
      </c>
      <c r="M25" s="11"/>
    </row>
    <row r="26" spans="1:13" ht="15.75" x14ac:dyDescent="0.3">
      <c r="I26" s="2" t="s">
        <v>25</v>
      </c>
      <c r="J26" s="21">
        <v>8.8999999999999968</v>
      </c>
      <c r="K26" s="21">
        <v>8.8999999999999968</v>
      </c>
      <c r="L26" s="111">
        <v>46.545454545454561</v>
      </c>
      <c r="M26" s="11"/>
    </row>
    <row r="27" spans="1:13" x14ac:dyDescent="0.2">
      <c r="A27" s="119" t="s">
        <v>148</v>
      </c>
      <c r="B27" s="119"/>
      <c r="C27" s="119"/>
      <c r="D27" s="119"/>
      <c r="E27" s="119"/>
      <c r="I27" s="2" t="s">
        <v>26</v>
      </c>
      <c r="J27" s="21">
        <v>15.000000000000014</v>
      </c>
      <c r="K27" s="21">
        <v>15.000000000000014</v>
      </c>
      <c r="L27" s="8">
        <v>44.26818181818183</v>
      </c>
      <c r="M27" s="11"/>
    </row>
    <row r="28" spans="1:13" x14ac:dyDescent="0.2">
      <c r="A28" s="119"/>
      <c r="B28" s="119"/>
      <c r="C28" s="119"/>
      <c r="D28" s="119"/>
      <c r="E28" s="119"/>
      <c r="I28" s="2" t="s">
        <v>27</v>
      </c>
      <c r="J28" s="21">
        <v>0</v>
      </c>
      <c r="K28" s="21">
        <v>0</v>
      </c>
      <c r="L28" s="8">
        <v>41.990909090909099</v>
      </c>
      <c r="M28" s="11"/>
    </row>
    <row r="29" spans="1:13" x14ac:dyDescent="0.2">
      <c r="A29" s="119"/>
      <c r="B29" s="119"/>
      <c r="C29" s="119"/>
      <c r="D29" s="119"/>
      <c r="E29" s="119"/>
      <c r="I29" s="2" t="s">
        <v>28</v>
      </c>
      <c r="J29" s="21">
        <v>0</v>
      </c>
      <c r="K29" s="21">
        <v>0</v>
      </c>
      <c r="L29" s="8">
        <v>39.713636363636368</v>
      </c>
      <c r="M29" s="11"/>
    </row>
    <row r="30" spans="1:13" x14ac:dyDescent="0.2">
      <c r="A30" s="119"/>
      <c r="B30" s="119"/>
      <c r="C30" s="119"/>
      <c r="D30" s="119"/>
      <c r="E30" s="119"/>
      <c r="I30" s="2" t="s">
        <v>29</v>
      </c>
      <c r="J30" s="21">
        <v>25.104549441452949</v>
      </c>
      <c r="K30" s="21">
        <v>31.843295124144653</v>
      </c>
      <c r="L30" s="8">
        <v>37.436363636363637</v>
      </c>
      <c r="M30" s="11"/>
    </row>
    <row r="31" spans="1:13" x14ac:dyDescent="0.2">
      <c r="A31" s="119"/>
      <c r="B31" s="119"/>
      <c r="C31" s="119"/>
      <c r="D31" s="119"/>
      <c r="E31" s="119"/>
      <c r="I31" s="2" t="s">
        <v>30</v>
      </c>
      <c r="J31" s="21">
        <v>32.499999999999993</v>
      </c>
      <c r="K31" s="21">
        <v>32.499999999999993</v>
      </c>
      <c r="L31" s="8">
        <v>35.159090909090907</v>
      </c>
      <c r="M31" s="11"/>
    </row>
    <row r="32" spans="1:13" x14ac:dyDescent="0.2">
      <c r="A32" s="119"/>
      <c r="B32" s="119"/>
      <c r="C32" s="119"/>
      <c r="D32" s="119"/>
      <c r="E32" s="119"/>
      <c r="I32" s="2" t="s">
        <v>31</v>
      </c>
      <c r="J32" s="21">
        <v>41.701107877654508</v>
      </c>
      <c r="K32" s="21">
        <v>45.762643192684379</v>
      </c>
      <c r="L32" s="8">
        <v>32.881818181818183</v>
      </c>
      <c r="M32" s="11"/>
    </row>
    <row r="33" spans="1:13" x14ac:dyDescent="0.2">
      <c r="A33" s="119"/>
      <c r="B33" s="119"/>
      <c r="C33" s="119"/>
      <c r="D33" s="119"/>
      <c r="E33" s="119"/>
      <c r="I33" s="2" t="s">
        <v>32</v>
      </c>
      <c r="J33" s="21">
        <v>29.267678332221692</v>
      </c>
      <c r="K33" s="21">
        <v>35.531324520671873</v>
      </c>
      <c r="L33" s="8">
        <v>30.604545454545455</v>
      </c>
      <c r="M33" s="11"/>
    </row>
    <row r="34" spans="1:13" x14ac:dyDescent="0.2">
      <c r="A34" s="119"/>
      <c r="B34" s="119"/>
      <c r="C34" s="119"/>
      <c r="D34" s="119"/>
      <c r="E34" s="119"/>
      <c r="I34" s="2" t="s">
        <v>33</v>
      </c>
      <c r="J34" s="21">
        <v>32.499999999999993</v>
      </c>
      <c r="K34" s="21">
        <v>32.499999999999993</v>
      </c>
      <c r="L34" s="8">
        <v>28.327272727272728</v>
      </c>
      <c r="M34" s="11"/>
    </row>
    <row r="35" spans="1:13" x14ac:dyDescent="0.2">
      <c r="I35" s="2" t="s">
        <v>34</v>
      </c>
      <c r="J35" s="21">
        <v>40.009681217918654</v>
      </c>
      <c r="K35" s="21">
        <v>42.45944119476016</v>
      </c>
      <c r="L35" s="8">
        <v>26.05</v>
      </c>
      <c r="M35" s="11"/>
    </row>
    <row r="36" spans="1:13" x14ac:dyDescent="0.2">
      <c r="I36" s="2" t="s">
        <v>35</v>
      </c>
      <c r="J36" s="21">
        <v>0</v>
      </c>
      <c r="K36" s="21">
        <v>0</v>
      </c>
      <c r="L36" s="8">
        <v>23.772727272727273</v>
      </c>
      <c r="M36" s="11"/>
    </row>
    <row r="37" spans="1:13" x14ac:dyDescent="0.2">
      <c r="I37" s="2" t="s">
        <v>36</v>
      </c>
      <c r="J37" s="21">
        <v>15.000000000000002</v>
      </c>
      <c r="K37" s="21">
        <v>15.000000000000002</v>
      </c>
      <c r="L37" s="8">
        <v>21.495454545454546</v>
      </c>
      <c r="M37" s="11"/>
    </row>
    <row r="38" spans="1:13" x14ac:dyDescent="0.2">
      <c r="I38" s="2" t="s">
        <v>37</v>
      </c>
      <c r="J38" s="21">
        <v>35</v>
      </c>
      <c r="K38" s="21">
        <v>35</v>
      </c>
      <c r="L38" s="8">
        <v>19.218181818181819</v>
      </c>
      <c r="M38" s="11"/>
    </row>
    <row r="39" spans="1:13" x14ac:dyDescent="0.2">
      <c r="I39" s="2" t="s">
        <v>38</v>
      </c>
      <c r="J39" s="21">
        <v>44.041629817967674</v>
      </c>
      <c r="K39" s="21">
        <v>51.65372507981467</v>
      </c>
      <c r="L39" s="8">
        <v>16.940909090909091</v>
      </c>
      <c r="M39" s="11"/>
    </row>
    <row r="40" spans="1:13" x14ac:dyDescent="0.2">
      <c r="I40" s="2" t="s">
        <v>39</v>
      </c>
      <c r="J40" s="21">
        <v>52.612116101275433</v>
      </c>
      <c r="K40" s="21">
        <v>55.583965730608377</v>
      </c>
      <c r="L40" s="8">
        <v>14.663636363636364</v>
      </c>
      <c r="M40" s="11"/>
    </row>
    <row r="41" spans="1:13" x14ac:dyDescent="0.2">
      <c r="I41" s="2" t="s">
        <v>40</v>
      </c>
      <c r="J41" s="21">
        <v>50.075740313814606</v>
      </c>
      <c r="K41" s="21">
        <v>52.874212570948664</v>
      </c>
      <c r="L41" s="8">
        <v>12.386363636363637</v>
      </c>
      <c r="M41" s="11"/>
    </row>
    <row r="42" spans="1:13" x14ac:dyDescent="0.2">
      <c r="I42" s="2" t="s">
        <v>41</v>
      </c>
      <c r="J42" s="21">
        <v>9.2500000000000036</v>
      </c>
      <c r="K42" s="21">
        <v>9.2500000000000036</v>
      </c>
      <c r="L42" s="8">
        <v>10.109090909090909</v>
      </c>
      <c r="M42" s="11"/>
    </row>
    <row r="43" spans="1:13" x14ac:dyDescent="0.2">
      <c r="I43" s="2" t="s">
        <v>42</v>
      </c>
      <c r="J43" s="21">
        <v>8.2142877473934011</v>
      </c>
      <c r="K43" s="21">
        <v>14.670047856412072</v>
      </c>
      <c r="L43" s="8">
        <v>7.831818181818182</v>
      </c>
      <c r="M43" s="11"/>
    </row>
    <row r="44" spans="1:13" x14ac:dyDescent="0.2">
      <c r="I44" s="2" t="s">
        <v>43</v>
      </c>
      <c r="J44" s="21">
        <v>36.229082767251718</v>
      </c>
      <c r="K44" s="21">
        <v>38.948066522240829</v>
      </c>
      <c r="L44" s="8">
        <v>5.5545454545454547</v>
      </c>
      <c r="M44" s="11"/>
    </row>
    <row r="45" spans="1:13" x14ac:dyDescent="0.2">
      <c r="I45" s="2" t="s">
        <v>44</v>
      </c>
      <c r="J45" s="21">
        <v>3.9900428485886485</v>
      </c>
      <c r="K45" s="21">
        <v>9.4967981592314672</v>
      </c>
      <c r="L45" s="8">
        <v>3.2772727272727273</v>
      </c>
      <c r="M45" s="11"/>
    </row>
    <row r="46" spans="1:13" x14ac:dyDescent="0.2">
      <c r="I46" s="2" t="s">
        <v>45</v>
      </c>
      <c r="J46" s="21">
        <v>0</v>
      </c>
      <c r="K46" s="21">
        <v>0</v>
      </c>
      <c r="L46" s="8">
        <v>1</v>
      </c>
      <c r="M46" s="11"/>
    </row>
    <row r="47" spans="1:13" x14ac:dyDescent="0.2">
      <c r="J47" s="21"/>
      <c r="K47" s="21"/>
      <c r="L47" s="8">
        <v>2</v>
      </c>
      <c r="M47" s="11"/>
    </row>
    <row r="48" spans="1:13" x14ac:dyDescent="0.2">
      <c r="J48" s="21"/>
      <c r="K48" s="21"/>
      <c r="L48" s="8">
        <v>3</v>
      </c>
      <c r="M48" s="11"/>
    </row>
    <row r="49" spans="10:13" x14ac:dyDescent="0.2">
      <c r="J49" s="21"/>
      <c r="K49" s="21"/>
      <c r="L49" s="8">
        <v>4</v>
      </c>
      <c r="M49" s="11"/>
    </row>
    <row r="50" spans="10:13" x14ac:dyDescent="0.2">
      <c r="J50" s="21"/>
      <c r="K50" s="21"/>
      <c r="L50" s="8">
        <v>5</v>
      </c>
      <c r="M50" s="11"/>
    </row>
    <row r="51" spans="10:13" x14ac:dyDescent="0.2">
      <c r="J51" s="21"/>
      <c r="K51" s="21"/>
      <c r="L51" s="8">
        <v>6</v>
      </c>
      <c r="M51" s="11"/>
    </row>
    <row r="52" spans="10:13" x14ac:dyDescent="0.2">
      <c r="J52" s="21"/>
      <c r="K52" s="21"/>
      <c r="L52" s="8">
        <v>6</v>
      </c>
      <c r="M52" s="11"/>
    </row>
    <row r="53" spans="10:13" x14ac:dyDescent="0.2">
      <c r="J53" s="22"/>
      <c r="K53" s="10"/>
      <c r="L53" s="5"/>
    </row>
  </sheetData>
  <mergeCells count="1">
    <mergeCell ref="A27:E3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9CA48-0DD4-4133-8B69-C5842C7B58F8}">
  <dimension ref="A1:M46"/>
  <sheetViews>
    <sheetView showGridLines="0" workbookViewId="0">
      <selection activeCell="F19" sqref="F19"/>
    </sheetView>
  </sheetViews>
  <sheetFormatPr defaultRowHeight="12.75" x14ac:dyDescent="0.2"/>
  <sheetData>
    <row r="1" spans="1:13" s="26" customFormat="1" x14ac:dyDescent="0.2">
      <c r="A1" s="103" t="s">
        <v>155</v>
      </c>
    </row>
    <row r="2" spans="1:13" ht="38.25" x14ac:dyDescent="0.2">
      <c r="J2" s="3" t="s">
        <v>0</v>
      </c>
      <c r="K2" s="3" t="s">
        <v>52</v>
      </c>
      <c r="L2" s="3" t="s">
        <v>53</v>
      </c>
      <c r="M2" s="3" t="s">
        <v>54</v>
      </c>
    </row>
    <row r="3" spans="1:13" x14ac:dyDescent="0.2">
      <c r="J3" s="24" t="s">
        <v>3</v>
      </c>
      <c r="K3" s="6">
        <v>0.16984215488094781</v>
      </c>
      <c r="L3" s="6">
        <v>8.7270473532163065E-2</v>
      </c>
      <c r="M3" s="6">
        <v>5.6464696012371196E-2</v>
      </c>
    </row>
    <row r="4" spans="1:13" x14ac:dyDescent="0.2">
      <c r="J4" s="24" t="s">
        <v>4</v>
      </c>
      <c r="K4" s="6">
        <v>0.15965587562071801</v>
      </c>
      <c r="L4" s="6">
        <v>6.8808726993504002E-2</v>
      </c>
      <c r="M4" s="6">
        <v>4.6043772286810065E-2</v>
      </c>
    </row>
    <row r="5" spans="1:13" x14ac:dyDescent="0.2">
      <c r="J5" s="24" t="s">
        <v>5</v>
      </c>
      <c r="K5" s="6">
        <v>7.6269786035554621E-2</v>
      </c>
      <c r="L5" s="6">
        <v>5.3074852490740822E-2</v>
      </c>
      <c r="M5" s="6">
        <v>4.1710409735121128E-2</v>
      </c>
    </row>
    <row r="6" spans="1:13" x14ac:dyDescent="0.2">
      <c r="J6" s="24" t="s">
        <v>6</v>
      </c>
      <c r="K6" s="6">
        <v>0.18030011195670709</v>
      </c>
      <c r="L6" s="6">
        <v>8.6733129693485567E-2</v>
      </c>
      <c r="M6" s="6">
        <v>5.5160240923632232E-2</v>
      </c>
    </row>
    <row r="7" spans="1:13" x14ac:dyDescent="0.2">
      <c r="J7" s="24" t="s">
        <v>7</v>
      </c>
      <c r="K7" s="6">
        <v>0.17673340793147277</v>
      </c>
      <c r="L7" s="6">
        <v>8.2323450235950432E-2</v>
      </c>
      <c r="M7" s="6">
        <v>5.2165137984233508E-2</v>
      </c>
    </row>
    <row r="8" spans="1:13" x14ac:dyDescent="0.2">
      <c r="J8" s="24" t="s">
        <v>8</v>
      </c>
      <c r="K8" s="6">
        <v>0.1601578858512224</v>
      </c>
      <c r="L8" s="6">
        <v>8.6140176525586087E-2</v>
      </c>
      <c r="M8" s="6">
        <v>5.8087685570873071E-2</v>
      </c>
    </row>
    <row r="9" spans="1:13" x14ac:dyDescent="0.2">
      <c r="J9" s="24" t="s">
        <v>9</v>
      </c>
      <c r="K9" s="6">
        <v>4.8674360393902348E-2</v>
      </c>
      <c r="L9" s="6">
        <v>3.3879010004357987E-2</v>
      </c>
      <c r="M9" s="6">
        <v>2.7849159873857818E-2</v>
      </c>
    </row>
    <row r="10" spans="1:13" x14ac:dyDescent="0.2">
      <c r="J10" s="24" t="s">
        <v>10</v>
      </c>
      <c r="K10" s="6">
        <v>8.4479705866188678E-2</v>
      </c>
      <c r="L10" s="6">
        <v>5.9882027934974304E-2</v>
      </c>
      <c r="M10" s="6">
        <v>4.5743923824525808E-2</v>
      </c>
    </row>
    <row r="11" spans="1:13" x14ac:dyDescent="0.2">
      <c r="J11" s="24" t="s">
        <v>11</v>
      </c>
      <c r="K11" s="6">
        <v>0.12438202560819546</v>
      </c>
      <c r="L11" s="6">
        <v>8.2172838773467649E-2</v>
      </c>
      <c r="M11" s="6">
        <v>6.0168676102682485E-2</v>
      </c>
    </row>
    <row r="12" spans="1:13" x14ac:dyDescent="0.2">
      <c r="J12" s="24" t="s">
        <v>12</v>
      </c>
      <c r="K12" s="6">
        <v>0.12787206948583274</v>
      </c>
      <c r="L12" s="6">
        <v>6.9381738186934591E-2</v>
      </c>
      <c r="M12" s="6">
        <v>4.7100054501094259E-2</v>
      </c>
    </row>
    <row r="13" spans="1:13" x14ac:dyDescent="0.2">
      <c r="J13" s="24" t="s">
        <v>1</v>
      </c>
      <c r="K13" s="6">
        <v>0.11950829886608262</v>
      </c>
      <c r="L13" s="6">
        <v>7.1044846001072817E-2</v>
      </c>
      <c r="M13" s="6">
        <v>5.0945636146008014E-2</v>
      </c>
    </row>
    <row r="14" spans="1:13" x14ac:dyDescent="0.2">
      <c r="J14" s="24" t="s">
        <v>13</v>
      </c>
      <c r="K14" s="6">
        <v>0.106544568788877</v>
      </c>
      <c r="L14" s="6">
        <v>7.4574228819257876E-2</v>
      </c>
      <c r="M14" s="6">
        <v>5.5952987570565584E-2</v>
      </c>
    </row>
    <row r="15" spans="1:13" x14ac:dyDescent="0.2">
      <c r="J15" s="24" t="s">
        <v>14</v>
      </c>
      <c r="K15" s="6">
        <v>4.7317847165513335E-2</v>
      </c>
      <c r="L15" s="6">
        <v>3.022646852236106E-2</v>
      </c>
      <c r="M15" s="6">
        <v>2.3262650083111899E-2</v>
      </c>
    </row>
    <row r="16" spans="1:13" x14ac:dyDescent="0.2">
      <c r="J16" s="24" t="s">
        <v>15</v>
      </c>
      <c r="K16" s="6">
        <v>0.19885430412756785</v>
      </c>
      <c r="L16" s="6">
        <v>8.7033477638628162E-2</v>
      </c>
      <c r="M16" s="6">
        <v>5.3678692271579884E-2</v>
      </c>
    </row>
    <row r="17" spans="10:13" x14ac:dyDescent="0.2">
      <c r="J17" s="24" t="s">
        <v>16</v>
      </c>
      <c r="K17" s="6">
        <v>9.8473222029364718E-2</v>
      </c>
      <c r="L17" s="6">
        <v>5.7628255518369205E-2</v>
      </c>
      <c r="M17" s="6">
        <v>4.2137956283764703E-2</v>
      </c>
    </row>
    <row r="18" spans="10:13" x14ac:dyDescent="0.2">
      <c r="J18" s="24" t="s">
        <v>17</v>
      </c>
      <c r="K18" s="6">
        <v>0.21924499802661471</v>
      </c>
      <c r="L18" s="6">
        <v>9.4880743047328811E-2</v>
      </c>
      <c r="M18" s="6">
        <v>5.8066924359232719E-2</v>
      </c>
    </row>
    <row r="19" spans="10:13" x14ac:dyDescent="0.2">
      <c r="J19" s="24" t="s">
        <v>18</v>
      </c>
      <c r="K19" s="6">
        <v>5.6614972522580985E-2</v>
      </c>
      <c r="L19" s="6">
        <v>4.4583400354470767E-2</v>
      </c>
      <c r="M19" s="6">
        <v>3.6475170966983314E-2</v>
      </c>
    </row>
    <row r="20" spans="10:13" x14ac:dyDescent="0.2">
      <c r="J20" s="24" t="s">
        <v>19</v>
      </c>
      <c r="K20" s="6">
        <v>0.17079477490498238</v>
      </c>
      <c r="L20" s="6">
        <v>8.2097834686760823E-2</v>
      </c>
      <c r="M20" s="6">
        <v>5.2920155534251917E-2</v>
      </c>
    </row>
    <row r="21" spans="10:13" x14ac:dyDescent="0.2">
      <c r="J21" s="24" t="s">
        <v>20</v>
      </c>
      <c r="K21" s="6">
        <v>0.12936417355242447</v>
      </c>
      <c r="L21" s="6">
        <v>6.8591543360898732E-2</v>
      </c>
      <c r="M21" s="6">
        <v>4.655694461115361E-2</v>
      </c>
    </row>
    <row r="22" spans="10:13" x14ac:dyDescent="0.2">
      <c r="J22" s="24" t="s">
        <v>21</v>
      </c>
      <c r="K22" s="6">
        <v>9.0388409112777499E-2</v>
      </c>
      <c r="L22" s="6">
        <v>5.0165437058305506E-2</v>
      </c>
      <c r="M22" s="6">
        <v>3.5994706732556156E-2</v>
      </c>
    </row>
    <row r="23" spans="10:13" x14ac:dyDescent="0.2">
      <c r="J23" s="24" t="s">
        <v>22</v>
      </c>
      <c r="K23" s="6">
        <v>0.20312495315688406</v>
      </c>
      <c r="L23" s="6">
        <v>8.8663897467219505E-2</v>
      </c>
      <c r="M23" s="6">
        <v>5.5607143021436961E-2</v>
      </c>
    </row>
    <row r="24" spans="10:13" x14ac:dyDescent="0.2">
      <c r="J24" s="24" t="s">
        <v>23</v>
      </c>
      <c r="K24" s="6">
        <v>0.11574198977622083</v>
      </c>
      <c r="L24" s="6">
        <v>6.2999620902078404E-2</v>
      </c>
      <c r="M24" s="6">
        <v>4.3646692091636713E-2</v>
      </c>
    </row>
    <row r="25" spans="10:13" x14ac:dyDescent="0.2">
      <c r="J25" s="24" t="s">
        <v>24</v>
      </c>
      <c r="K25" s="6">
        <v>0.1078331314109431</v>
      </c>
      <c r="L25" s="6">
        <v>6.6638401472112224E-2</v>
      </c>
      <c r="M25" s="6">
        <v>4.8622903206768632E-2</v>
      </c>
    </row>
    <row r="26" spans="10:13" ht="15.75" x14ac:dyDescent="0.3">
      <c r="J26" s="24" t="s">
        <v>25</v>
      </c>
      <c r="K26" s="6">
        <v>0.10275074746658859</v>
      </c>
      <c r="L26" s="110">
        <v>7.1781385601680514E-2</v>
      </c>
      <c r="M26" s="6">
        <v>5.4170006184376271E-2</v>
      </c>
    </row>
    <row r="27" spans="10:13" x14ac:dyDescent="0.2">
      <c r="J27" s="24" t="s">
        <v>26</v>
      </c>
      <c r="K27" s="6">
        <v>6.5290808419874599E-2</v>
      </c>
      <c r="L27" s="6">
        <v>4.0967302418606195E-2</v>
      </c>
      <c r="M27" s="6">
        <v>3.0981639513058171E-2</v>
      </c>
    </row>
    <row r="28" spans="10:13" x14ac:dyDescent="0.2">
      <c r="J28" s="24" t="s">
        <v>27</v>
      </c>
      <c r="K28" s="6">
        <v>8.3997352056940242E-2</v>
      </c>
      <c r="L28" s="6">
        <v>5.8035024639816205E-2</v>
      </c>
      <c r="M28" s="6">
        <v>4.4217231519925758E-2</v>
      </c>
    </row>
    <row r="29" spans="10:13" x14ac:dyDescent="0.2">
      <c r="J29" s="24" t="s">
        <v>28</v>
      </c>
      <c r="K29" s="6">
        <v>7.7037048652882176E-2</v>
      </c>
      <c r="L29" s="6">
        <v>5.1104579009470956E-2</v>
      </c>
      <c r="M29" s="6">
        <v>3.9356304799231918E-2</v>
      </c>
    </row>
    <row r="30" spans="10:13" x14ac:dyDescent="0.2">
      <c r="J30" s="24" t="s">
        <v>29</v>
      </c>
      <c r="K30" s="6">
        <v>5.4442628927370874E-2</v>
      </c>
      <c r="L30" s="6">
        <v>4.1117044899395924E-2</v>
      </c>
      <c r="M30" s="6">
        <v>3.3635046054738493E-2</v>
      </c>
    </row>
    <row r="31" spans="10:13" x14ac:dyDescent="0.2">
      <c r="J31" s="24" t="s">
        <v>30</v>
      </c>
      <c r="K31" s="6">
        <v>0.13298552162099231</v>
      </c>
      <c r="L31" s="6">
        <v>7.1101168504855219E-2</v>
      </c>
      <c r="M31" s="6">
        <v>4.8208731854529709E-2</v>
      </c>
    </row>
    <row r="32" spans="10:13" x14ac:dyDescent="0.2">
      <c r="J32" s="24" t="s">
        <v>31</v>
      </c>
      <c r="K32" s="6">
        <v>0.15212767029772928</v>
      </c>
      <c r="L32" s="6">
        <v>7.7486508529419351E-2</v>
      </c>
      <c r="M32" s="6">
        <v>5.2570696745834034E-2</v>
      </c>
    </row>
    <row r="33" spans="1:13" x14ac:dyDescent="0.2">
      <c r="J33" s="24" t="s">
        <v>32</v>
      </c>
      <c r="K33" s="6">
        <v>0.10244945846471774</v>
      </c>
      <c r="L33" s="6">
        <v>5.6213390618744905E-2</v>
      </c>
      <c r="M33" s="6">
        <v>4.0310507119740192E-2</v>
      </c>
    </row>
    <row r="34" spans="1:13" x14ac:dyDescent="0.2">
      <c r="J34" s="24" t="s">
        <v>33</v>
      </c>
      <c r="K34" s="6">
        <v>7.4778160999073029E-2</v>
      </c>
      <c r="L34" s="6">
        <v>5.0529192480911436E-2</v>
      </c>
      <c r="M34" s="6">
        <v>3.7967219027292338E-2</v>
      </c>
    </row>
    <row r="35" spans="1:13" x14ac:dyDescent="0.2">
      <c r="J35" s="24" t="s">
        <v>34</v>
      </c>
      <c r="K35" s="6">
        <v>0.16475689415133898</v>
      </c>
      <c r="L35" s="6">
        <v>6.3703830594810856E-2</v>
      </c>
      <c r="M35" s="6">
        <v>3.9745378345647939E-2</v>
      </c>
    </row>
    <row r="36" spans="1:13" x14ac:dyDescent="0.2">
      <c r="A36" s="23" t="s">
        <v>156</v>
      </c>
      <c r="J36" s="24" t="s">
        <v>35</v>
      </c>
      <c r="K36" s="6">
        <v>5.4249396745976237E-2</v>
      </c>
      <c r="L36" s="6">
        <v>4.0213684172731044E-2</v>
      </c>
      <c r="M36" s="6">
        <v>3.2155900391654842E-2</v>
      </c>
    </row>
    <row r="37" spans="1:13" x14ac:dyDescent="0.2">
      <c r="A37" s="120" t="s">
        <v>157</v>
      </c>
      <c r="B37" s="120"/>
      <c r="C37" s="120"/>
      <c r="D37" s="120"/>
      <c r="J37" s="24" t="s">
        <v>36</v>
      </c>
      <c r="K37" s="6">
        <v>2.6549609438079182E-2</v>
      </c>
      <c r="L37" s="6">
        <v>2.405624641587023E-2</v>
      </c>
      <c r="M37" s="6">
        <v>2.1991747249793251E-2</v>
      </c>
    </row>
    <row r="38" spans="1:13" x14ac:dyDescent="0.2">
      <c r="A38" s="120"/>
      <c r="B38" s="120"/>
      <c r="C38" s="120"/>
      <c r="D38" s="120"/>
      <c r="J38" s="24" t="s">
        <v>37</v>
      </c>
      <c r="K38" s="6">
        <v>0.24795350255030571</v>
      </c>
      <c r="L38" s="6">
        <v>0.10156739975113199</v>
      </c>
      <c r="M38" s="6">
        <v>5.9879958909638813E-2</v>
      </c>
    </row>
    <row r="39" spans="1:13" x14ac:dyDescent="0.2">
      <c r="A39" s="120"/>
      <c r="B39" s="120"/>
      <c r="C39" s="120"/>
      <c r="D39" s="120"/>
      <c r="J39" s="24" t="s">
        <v>38</v>
      </c>
      <c r="K39" s="6">
        <v>0.34542376340015901</v>
      </c>
      <c r="L39" s="6">
        <v>0.11213752515515341</v>
      </c>
      <c r="M39" s="6">
        <v>6.1079783584710591E-2</v>
      </c>
    </row>
    <row r="40" spans="1:13" x14ac:dyDescent="0.2">
      <c r="A40" s="120"/>
      <c r="B40" s="120"/>
      <c r="C40" s="120"/>
      <c r="D40" s="120"/>
      <c r="J40" s="24" t="s">
        <v>39</v>
      </c>
      <c r="K40" s="6">
        <v>0.13892554483666539</v>
      </c>
      <c r="L40" s="6">
        <v>7.1970376819171775E-2</v>
      </c>
      <c r="M40" s="6">
        <v>4.8094713394457513E-2</v>
      </c>
    </row>
    <row r="41" spans="1:13" x14ac:dyDescent="0.2">
      <c r="J41" s="24" t="s">
        <v>40</v>
      </c>
      <c r="K41" s="6">
        <v>0.12534506532364872</v>
      </c>
      <c r="L41" s="6">
        <v>6.9881340641869738E-2</v>
      </c>
      <c r="M41" s="6">
        <v>4.8567537876394784E-2</v>
      </c>
    </row>
    <row r="42" spans="1:13" x14ac:dyDescent="0.2">
      <c r="J42" s="24" t="s">
        <v>41</v>
      </c>
      <c r="K42" s="6">
        <v>0.1550111201437353</v>
      </c>
      <c r="L42" s="6">
        <v>8.0194524180819154E-2</v>
      </c>
      <c r="M42" s="6">
        <v>5.3420967143818179E-2</v>
      </c>
    </row>
    <row r="43" spans="1:13" x14ac:dyDescent="0.2">
      <c r="J43" s="24" t="s">
        <v>42</v>
      </c>
      <c r="K43" s="6">
        <v>0.10469225246385686</v>
      </c>
      <c r="L43" s="6">
        <v>4.8991285788295015E-2</v>
      </c>
      <c r="M43" s="6">
        <v>3.3091287743844962E-2</v>
      </c>
    </row>
    <row r="44" spans="1:13" x14ac:dyDescent="0.2">
      <c r="J44" s="24" t="s">
        <v>43</v>
      </c>
      <c r="K44" s="6">
        <v>5.7916479404400485E-2</v>
      </c>
      <c r="L44" s="6">
        <v>4.3294987717059127E-2</v>
      </c>
      <c r="M44" s="6">
        <v>3.482232245267184E-2</v>
      </c>
    </row>
    <row r="45" spans="1:13" x14ac:dyDescent="0.2">
      <c r="J45" s="24" t="s">
        <v>44</v>
      </c>
      <c r="K45" s="6">
        <v>0.10337221215764786</v>
      </c>
      <c r="L45" s="6">
        <v>6.2828993245892126E-2</v>
      </c>
      <c r="M45" s="6">
        <v>4.5494425702709541E-2</v>
      </c>
    </row>
    <row r="46" spans="1:13" x14ac:dyDescent="0.2">
      <c r="J46" s="24" t="s">
        <v>45</v>
      </c>
      <c r="K46" s="6">
        <v>3.6545333992452342E-2</v>
      </c>
      <c r="L46" s="6">
        <v>2.9062415700313829E-2</v>
      </c>
      <c r="M46" s="6">
        <v>2.4697446867913541E-2</v>
      </c>
    </row>
  </sheetData>
  <mergeCells count="1">
    <mergeCell ref="A37:D4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7126E-0FCC-4876-B1DA-12F82D009978}">
  <dimension ref="A1:L52"/>
  <sheetViews>
    <sheetView showGridLines="0" workbookViewId="0"/>
  </sheetViews>
  <sheetFormatPr defaultRowHeight="12.75" x14ac:dyDescent="0.2"/>
  <sheetData>
    <row r="1" spans="1:12" s="26" customFormat="1" x14ac:dyDescent="0.2">
      <c r="A1" s="103" t="s">
        <v>158</v>
      </c>
    </row>
    <row r="2" spans="1:12" ht="38.25" x14ac:dyDescent="0.2">
      <c r="I2" s="3" t="s">
        <v>0</v>
      </c>
      <c r="J2" s="3" t="s">
        <v>52</v>
      </c>
      <c r="K2" s="3" t="s">
        <v>53</v>
      </c>
      <c r="L2" s="3" t="s">
        <v>54</v>
      </c>
    </row>
    <row r="3" spans="1:12" x14ac:dyDescent="0.2">
      <c r="I3" s="5" t="s">
        <v>3</v>
      </c>
      <c r="J3" s="5">
        <v>0.64203925876551393</v>
      </c>
      <c r="K3" s="5">
        <v>0.4827794376409984</v>
      </c>
      <c r="L3" s="5">
        <v>0.40960400368469241</v>
      </c>
    </row>
    <row r="4" spans="1:12" x14ac:dyDescent="0.2">
      <c r="I4" s="5" t="s">
        <v>4</v>
      </c>
      <c r="J4" s="5">
        <v>0.22127272830624656</v>
      </c>
      <c r="K4" s="5">
        <v>0.1823519555819384</v>
      </c>
      <c r="L4" s="5">
        <v>0.16352795620234661</v>
      </c>
    </row>
    <row r="5" spans="1:12" x14ac:dyDescent="0.2">
      <c r="I5" s="5" t="s">
        <v>5</v>
      </c>
      <c r="J5" s="5">
        <v>0.46387245360551232</v>
      </c>
      <c r="K5" s="5">
        <v>0.39630504343419137</v>
      </c>
      <c r="L5" s="5">
        <v>0.35078493302904301</v>
      </c>
    </row>
    <row r="6" spans="1:12" x14ac:dyDescent="0.2">
      <c r="I6" s="5" t="s">
        <v>6</v>
      </c>
      <c r="J6" s="5">
        <v>0.47462499850915307</v>
      </c>
      <c r="K6" s="5">
        <v>0.35815942235947107</v>
      </c>
      <c r="L6" s="5">
        <v>0.30729238934620229</v>
      </c>
    </row>
    <row r="7" spans="1:12" x14ac:dyDescent="0.2">
      <c r="I7" s="5" t="s">
        <v>7</v>
      </c>
      <c r="J7" s="5">
        <v>0.46652062911962711</v>
      </c>
      <c r="K7" s="5">
        <v>0.35964215498932184</v>
      </c>
      <c r="L7" s="5">
        <v>0.31426083445913644</v>
      </c>
    </row>
    <row r="8" spans="1:12" x14ac:dyDescent="0.2">
      <c r="I8" s="5" t="s">
        <v>8</v>
      </c>
      <c r="J8" s="5">
        <v>0.40434122502897041</v>
      </c>
      <c r="K8" s="5">
        <v>0.31906684112021422</v>
      </c>
      <c r="L8" s="5">
        <v>0.27702976712382421</v>
      </c>
    </row>
    <row r="9" spans="1:12" x14ac:dyDescent="0.2">
      <c r="I9" s="5" t="s">
        <v>9</v>
      </c>
      <c r="J9" s="5">
        <v>0.18965498947263293</v>
      </c>
      <c r="K9" s="5">
        <v>0.17654654234844092</v>
      </c>
      <c r="L9" s="5">
        <v>0.16743736502684881</v>
      </c>
    </row>
    <row r="10" spans="1:12" x14ac:dyDescent="0.2">
      <c r="I10" s="5" t="s">
        <v>10</v>
      </c>
      <c r="J10" s="5">
        <v>0.30142416192269783</v>
      </c>
      <c r="K10" s="5">
        <v>0.25335088185950738</v>
      </c>
      <c r="L10" s="5">
        <v>0.22297885882468726</v>
      </c>
    </row>
    <row r="11" spans="1:12" x14ac:dyDescent="0.2">
      <c r="I11" s="5" t="s">
        <v>11</v>
      </c>
      <c r="J11" s="5">
        <v>0.45508391844845297</v>
      </c>
      <c r="K11" s="5">
        <v>0.36342784171147802</v>
      </c>
      <c r="L11" s="5">
        <v>0.30958789677561072</v>
      </c>
    </row>
    <row r="12" spans="1:12" x14ac:dyDescent="0.2">
      <c r="I12" s="5" t="s">
        <v>12</v>
      </c>
      <c r="J12" s="5">
        <v>0.12617169704291387</v>
      </c>
      <c r="K12" s="5">
        <v>0.10367695996360871</v>
      </c>
      <c r="L12" s="5">
        <v>9.2573515349808178E-2</v>
      </c>
    </row>
    <row r="13" spans="1:12" x14ac:dyDescent="0.2">
      <c r="I13" s="5" t="s">
        <v>1</v>
      </c>
      <c r="J13" s="5">
        <v>0.44114082886957506</v>
      </c>
      <c r="K13" s="5">
        <v>0.36593089135327883</v>
      </c>
      <c r="L13" s="5">
        <v>0.32370502768962606</v>
      </c>
    </row>
    <row r="14" spans="1:12" x14ac:dyDescent="0.2">
      <c r="I14" s="5" t="s">
        <v>13</v>
      </c>
      <c r="J14" s="5">
        <v>0.85029539479847704</v>
      </c>
      <c r="K14" s="5">
        <v>0.67092229745305598</v>
      </c>
      <c r="L14" s="5">
        <v>0.56115702359691655</v>
      </c>
    </row>
    <row r="15" spans="1:12" x14ac:dyDescent="0.2">
      <c r="I15" s="5" t="s">
        <v>14</v>
      </c>
      <c r="J15" s="5">
        <v>0.23265527678997544</v>
      </c>
      <c r="K15" s="5">
        <v>0.20639628685692912</v>
      </c>
      <c r="L15" s="5">
        <v>0.19003455385711954</v>
      </c>
    </row>
    <row r="16" spans="1:12" x14ac:dyDescent="0.2">
      <c r="I16" s="5" t="s">
        <v>15</v>
      </c>
      <c r="J16" s="5">
        <v>0.23378007617919083</v>
      </c>
      <c r="K16" s="5">
        <v>0.17661643484014689</v>
      </c>
      <c r="L16" s="5">
        <v>0.15358151486848959</v>
      </c>
    </row>
    <row r="17" spans="9:12" x14ac:dyDescent="0.2">
      <c r="I17" s="5" t="s">
        <v>16</v>
      </c>
      <c r="J17" s="5">
        <v>0.18524350096065323</v>
      </c>
      <c r="K17" s="5">
        <v>0.15942490638928519</v>
      </c>
      <c r="L17" s="5">
        <v>0.14465232028779673</v>
      </c>
    </row>
    <row r="18" spans="9:12" x14ac:dyDescent="0.2">
      <c r="I18" s="5" t="s">
        <v>17</v>
      </c>
      <c r="J18" s="5">
        <v>0.29014244168292502</v>
      </c>
      <c r="K18" s="5">
        <v>0.21420175070953085</v>
      </c>
      <c r="L18" s="5">
        <v>0.18338235313724627</v>
      </c>
    </row>
    <row r="19" spans="9:12" x14ac:dyDescent="0.2">
      <c r="I19" s="5" t="s">
        <v>18</v>
      </c>
      <c r="J19" s="5">
        <v>0.3751548553104338</v>
      </c>
      <c r="K19" s="5">
        <v>0.33152003667289831</v>
      </c>
      <c r="L19" s="5">
        <v>0.30032985687735447</v>
      </c>
    </row>
    <row r="20" spans="9:12" x14ac:dyDescent="0.2">
      <c r="I20" s="5" t="s">
        <v>19</v>
      </c>
      <c r="J20" s="5">
        <v>0.50018649218156908</v>
      </c>
      <c r="K20" s="5">
        <v>0.39122943192280868</v>
      </c>
      <c r="L20" s="5">
        <v>0.3417413073155533</v>
      </c>
    </row>
    <row r="21" spans="9:12" x14ac:dyDescent="0.2">
      <c r="I21" s="5" t="s">
        <v>20</v>
      </c>
      <c r="J21" s="5">
        <v>0.37657634886737174</v>
      </c>
      <c r="K21" s="5">
        <v>0.30196218905968436</v>
      </c>
      <c r="L21" s="5">
        <v>0.26250432915951616</v>
      </c>
    </row>
    <row r="22" spans="9:12" x14ac:dyDescent="0.2">
      <c r="I22" s="5" t="s">
        <v>21</v>
      </c>
      <c r="J22" s="5">
        <v>9.0899108192443734E-2</v>
      </c>
      <c r="K22" s="5">
        <v>7.7038320413267858E-2</v>
      </c>
      <c r="L22" s="5">
        <v>7.1253706256013238E-2</v>
      </c>
    </row>
    <row r="23" spans="9:12" x14ac:dyDescent="0.2">
      <c r="I23" s="5" t="s">
        <v>22</v>
      </c>
      <c r="J23" s="5">
        <v>1.1142870838971426</v>
      </c>
      <c r="K23" s="5">
        <v>0.75761285184947225</v>
      </c>
      <c r="L23" s="5">
        <v>0.61632236705653964</v>
      </c>
    </row>
    <row r="24" spans="9:12" x14ac:dyDescent="0.2">
      <c r="I24" s="5" t="s">
        <v>23</v>
      </c>
      <c r="J24" s="5">
        <v>0.17040139686810196</v>
      </c>
      <c r="K24" s="5">
        <v>0.14443374883826143</v>
      </c>
      <c r="L24" s="5">
        <v>0.13092166431234276</v>
      </c>
    </row>
    <row r="25" spans="9:12" x14ac:dyDescent="0.2">
      <c r="I25" s="5" t="s">
        <v>24</v>
      </c>
      <c r="J25" s="5">
        <v>0.26588682587793211</v>
      </c>
      <c r="K25" s="5">
        <v>0.22297609878261238</v>
      </c>
      <c r="L25" s="5">
        <v>0.19821365215958053</v>
      </c>
    </row>
    <row r="26" spans="9:12" ht="15.75" x14ac:dyDescent="0.3">
      <c r="I26" s="5" t="s">
        <v>25</v>
      </c>
      <c r="J26" s="5">
        <v>0.7720404497206137</v>
      </c>
      <c r="K26" s="5">
        <v>0.63959592581879621</v>
      </c>
      <c r="L26" s="109">
        <v>0.55713556058523395</v>
      </c>
    </row>
    <row r="27" spans="9:12" x14ac:dyDescent="0.2">
      <c r="I27" s="5" t="s">
        <v>26</v>
      </c>
      <c r="J27" s="5">
        <v>0.24646514289268873</v>
      </c>
      <c r="K27" s="5">
        <v>0.21761636900854131</v>
      </c>
      <c r="L27" s="5">
        <v>0.20013476449177015</v>
      </c>
    </row>
    <row r="28" spans="9:12" x14ac:dyDescent="0.2">
      <c r="I28" s="5" t="s">
        <v>27</v>
      </c>
      <c r="J28" s="5">
        <v>0.32302788459780674</v>
      </c>
      <c r="K28" s="5">
        <v>0.28003487984578967</v>
      </c>
      <c r="L28" s="5">
        <v>0.25316944544629427</v>
      </c>
    </row>
    <row r="29" spans="9:12" x14ac:dyDescent="0.2">
      <c r="I29" s="5" t="s">
        <v>28</v>
      </c>
      <c r="J29" s="5">
        <v>0.33439562616500851</v>
      </c>
      <c r="K29" s="5">
        <v>0.29683866774338696</v>
      </c>
      <c r="L29" s="5">
        <v>0.2731432072693476</v>
      </c>
    </row>
    <row r="30" spans="9:12" x14ac:dyDescent="0.2">
      <c r="I30" s="5" t="s">
        <v>29</v>
      </c>
      <c r="J30" s="5">
        <v>0.20002591875685694</v>
      </c>
      <c r="K30" s="5">
        <v>0.18239487600128301</v>
      </c>
      <c r="L30" s="5">
        <v>0.16994963222606296</v>
      </c>
    </row>
    <row r="31" spans="9:12" x14ac:dyDescent="0.2">
      <c r="I31" s="5" t="s">
        <v>30</v>
      </c>
      <c r="J31" s="5">
        <v>0.6010285177613417</v>
      </c>
      <c r="K31" s="5">
        <v>0.48868837463922432</v>
      </c>
      <c r="L31" s="5">
        <v>0.43228366282236275</v>
      </c>
    </row>
    <row r="32" spans="9:12" x14ac:dyDescent="0.2">
      <c r="I32" s="5" t="s">
        <v>31</v>
      </c>
      <c r="J32" s="5">
        <v>0.29910912588245231</v>
      </c>
      <c r="K32" s="5">
        <v>0.2414046017727276</v>
      </c>
      <c r="L32" s="5">
        <v>0.21213844294756612</v>
      </c>
    </row>
    <row r="33" spans="1:12" x14ac:dyDescent="0.2">
      <c r="I33" s="5" t="s">
        <v>32</v>
      </c>
      <c r="J33" s="5">
        <v>0.24495779034017429</v>
      </c>
      <c r="K33" s="5">
        <v>0.20941621999693849</v>
      </c>
      <c r="L33" s="5">
        <v>0.19006367272569857</v>
      </c>
    </row>
    <row r="34" spans="1:12" x14ac:dyDescent="0.2">
      <c r="I34" s="5" t="s">
        <v>33</v>
      </c>
      <c r="J34" s="5">
        <v>0.24887997173239096</v>
      </c>
      <c r="K34" s="5">
        <v>0.20998908122709048</v>
      </c>
      <c r="L34" s="5">
        <v>0.18585238112365288</v>
      </c>
    </row>
    <row r="35" spans="1:12" x14ac:dyDescent="0.2">
      <c r="A35" s="23" t="s">
        <v>156</v>
      </c>
      <c r="B35" s="26"/>
      <c r="C35" s="26"/>
      <c r="D35" s="26"/>
      <c r="I35" s="5" t="s">
        <v>34</v>
      </c>
      <c r="J35" s="5">
        <v>9.937550454944688E-2</v>
      </c>
      <c r="K35" s="5">
        <v>8.0375403059724126E-2</v>
      </c>
      <c r="L35" s="5">
        <v>7.3009256829626556E-2</v>
      </c>
    </row>
    <row r="36" spans="1:12" ht="12.95" customHeight="1" x14ac:dyDescent="0.2">
      <c r="A36" s="120" t="s">
        <v>157</v>
      </c>
      <c r="B36" s="120"/>
      <c r="C36" s="120"/>
      <c r="D36" s="120"/>
      <c r="I36" s="5" t="s">
        <v>35</v>
      </c>
      <c r="J36" s="5">
        <v>0.21526788019339627</v>
      </c>
      <c r="K36" s="5">
        <v>0.19182492061783263</v>
      </c>
      <c r="L36" s="5">
        <v>0.17570722772926195</v>
      </c>
    </row>
    <row r="37" spans="1:12" x14ac:dyDescent="0.2">
      <c r="A37" s="120"/>
      <c r="B37" s="120"/>
      <c r="C37" s="120"/>
      <c r="D37" s="120"/>
      <c r="I37" s="5" t="s">
        <v>36</v>
      </c>
      <c r="J37" s="5">
        <v>0.32160532840106226</v>
      </c>
      <c r="K37" s="5">
        <v>0.30855268138126046</v>
      </c>
      <c r="L37" s="5">
        <v>0.29711767303692316</v>
      </c>
    </row>
    <row r="38" spans="1:12" x14ac:dyDescent="0.2">
      <c r="A38" s="120"/>
      <c r="B38" s="120"/>
      <c r="C38" s="120"/>
      <c r="D38" s="120"/>
      <c r="I38" s="5" t="s">
        <v>37</v>
      </c>
      <c r="J38" s="5">
        <v>0.63083434464311394</v>
      </c>
      <c r="K38" s="5">
        <v>0.4485876150059025</v>
      </c>
      <c r="L38" s="5">
        <v>0.38093735008501461</v>
      </c>
    </row>
    <row r="39" spans="1:12" x14ac:dyDescent="0.2">
      <c r="A39" s="120"/>
      <c r="B39" s="120"/>
      <c r="C39" s="120"/>
      <c r="D39" s="120"/>
      <c r="I39" s="5" t="s">
        <v>38</v>
      </c>
      <c r="J39" s="5">
        <v>0.77949273430751687</v>
      </c>
      <c r="K39" s="5">
        <v>0.49650643564290542</v>
      </c>
      <c r="L39" s="5">
        <v>0.40972577553714151</v>
      </c>
    </row>
    <row r="40" spans="1:12" x14ac:dyDescent="0.2">
      <c r="I40" s="5" t="s">
        <v>39</v>
      </c>
      <c r="J40" s="5">
        <v>0.35692466987047666</v>
      </c>
      <c r="K40" s="5">
        <v>0.29186339889680246</v>
      </c>
      <c r="L40" s="5">
        <v>0.26049345068625707</v>
      </c>
    </row>
    <row r="41" spans="1:12" x14ac:dyDescent="0.2">
      <c r="I41" s="5" t="s">
        <v>40</v>
      </c>
      <c r="J41" s="5">
        <v>0.30870055639266059</v>
      </c>
      <c r="K41" s="5">
        <v>0.25416662073114593</v>
      </c>
      <c r="L41" s="5">
        <v>0.22580600301629028</v>
      </c>
    </row>
    <row r="42" spans="1:12" x14ac:dyDescent="0.2">
      <c r="I42" s="5" t="s">
        <v>41</v>
      </c>
      <c r="J42" s="5">
        <v>0.50556067276382777</v>
      </c>
      <c r="K42" s="5">
        <v>0.40009152944204063</v>
      </c>
      <c r="L42" s="5">
        <v>0.34917768428835227</v>
      </c>
    </row>
    <row r="43" spans="1:12" x14ac:dyDescent="0.2">
      <c r="I43" s="5" t="s">
        <v>42</v>
      </c>
      <c r="J43" s="5">
        <v>9.7954495929395868E-2</v>
      </c>
      <c r="K43" s="5">
        <v>8.5948504200092701E-2</v>
      </c>
      <c r="L43" s="5">
        <v>8.0289337758962853E-2</v>
      </c>
    </row>
    <row r="44" spans="1:12" x14ac:dyDescent="0.2">
      <c r="I44" s="5" t="s">
        <v>43</v>
      </c>
      <c r="J44" s="5">
        <v>6.9761873421572806E-2</v>
      </c>
      <c r="K44" s="5">
        <v>6.2600160736506538E-2</v>
      </c>
      <c r="L44" s="5">
        <v>5.7743679920168045E-2</v>
      </c>
    </row>
    <row r="45" spans="1:12" x14ac:dyDescent="0.2">
      <c r="I45" s="5" t="s">
        <v>44</v>
      </c>
      <c r="J45" s="5">
        <v>0.2016409833956212</v>
      </c>
      <c r="K45" s="5">
        <v>0.16945450180760568</v>
      </c>
      <c r="L45" s="5">
        <v>0.15120805445870089</v>
      </c>
    </row>
    <row r="46" spans="1:12" x14ac:dyDescent="0.2">
      <c r="I46" s="5" t="s">
        <v>45</v>
      </c>
      <c r="J46" s="5">
        <v>0.1522746880790109</v>
      </c>
      <c r="K46" s="5">
        <v>0.14304581910506053</v>
      </c>
      <c r="L46" s="5">
        <v>0.13623911269697109</v>
      </c>
    </row>
    <row r="47" spans="1:12" x14ac:dyDescent="0.2">
      <c r="I47" s="5"/>
      <c r="J47" s="5">
        <v>1.0491341715852189</v>
      </c>
      <c r="K47" s="5">
        <v>0.59546758650103859</v>
      </c>
      <c r="L47" s="5">
        <v>0.45564906201775779</v>
      </c>
    </row>
    <row r="48" spans="1:12" x14ac:dyDescent="0.2">
      <c r="I48" s="5"/>
      <c r="J48" s="5">
        <v>1.5564887669990775</v>
      </c>
      <c r="K48" s="5">
        <v>0.86805647899266258</v>
      </c>
      <c r="L48" s="5">
        <v>0.65984717765257184</v>
      </c>
    </row>
    <row r="49" spans="9:12" x14ac:dyDescent="0.2">
      <c r="I49" s="5"/>
      <c r="J49" s="5">
        <v>0.38748926815022122</v>
      </c>
      <c r="K49" s="5">
        <v>0.29561067444167333</v>
      </c>
      <c r="L49" s="5">
        <v>0.25425414593978202</v>
      </c>
    </row>
    <row r="50" spans="9:12" x14ac:dyDescent="0.2">
      <c r="I50" s="5"/>
      <c r="J50" s="5">
        <v>1.6234030640594475</v>
      </c>
      <c r="K50" s="5">
        <v>1.2401305619690077</v>
      </c>
      <c r="L50" s="5">
        <v>1.0446646774867734</v>
      </c>
    </row>
    <row r="51" spans="9:12" x14ac:dyDescent="0.2">
      <c r="I51" s="5"/>
      <c r="J51" s="5">
        <v>0.33570139576111613</v>
      </c>
      <c r="K51" s="5">
        <v>0.25831774382038009</v>
      </c>
      <c r="L51" s="5">
        <v>0.22456079882391178</v>
      </c>
    </row>
    <row r="52" spans="9:12" x14ac:dyDescent="0.2">
      <c r="I52" s="5"/>
      <c r="J52" s="5">
        <v>0.37168533948713289</v>
      </c>
      <c r="K52" s="5">
        <v>0.31106975674958592</v>
      </c>
      <c r="L52" s="5">
        <v>0.28126500575975655</v>
      </c>
    </row>
  </sheetData>
  <mergeCells count="1">
    <mergeCell ref="A36:D3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96223-5315-4E7C-83C4-EC3901880288}">
  <dimension ref="A1:N52"/>
  <sheetViews>
    <sheetView showGridLines="0" tabSelected="1" workbookViewId="0">
      <selection activeCell="I9" sqref="I9"/>
    </sheetView>
  </sheetViews>
  <sheetFormatPr defaultRowHeight="12.75" x14ac:dyDescent="0.2"/>
  <sheetData>
    <row r="1" spans="1:14" s="26" customFormat="1" x14ac:dyDescent="0.2">
      <c r="A1" s="103" t="s">
        <v>159</v>
      </c>
    </row>
    <row r="2" spans="1:14" ht="25.5" x14ac:dyDescent="0.2">
      <c r="J2" s="3" t="s">
        <v>0</v>
      </c>
      <c r="K2" s="12" t="s">
        <v>56</v>
      </c>
      <c r="L2" s="12" t="s">
        <v>57</v>
      </c>
      <c r="M2" s="12" t="s">
        <v>58</v>
      </c>
      <c r="N2" s="12" t="s">
        <v>59</v>
      </c>
    </row>
    <row r="3" spans="1:14" x14ac:dyDescent="0.2">
      <c r="J3" s="5" t="s">
        <v>3</v>
      </c>
      <c r="K3" s="4">
        <v>-33.102782889802867</v>
      </c>
      <c r="L3" s="4">
        <v>-6.107614294572052</v>
      </c>
      <c r="M3" s="4">
        <v>-12.901311617528485</v>
      </c>
      <c r="N3" s="4">
        <v>-12.300250372333515</v>
      </c>
    </row>
    <row r="4" spans="1:14" x14ac:dyDescent="0.2">
      <c r="J4" s="5" t="s">
        <v>4</v>
      </c>
      <c r="K4" s="4">
        <v>-7.9999868978012749</v>
      </c>
      <c r="L4" s="4">
        <v>-1.498699439298786</v>
      </c>
      <c r="M4" s="4">
        <v>-2.041478679857704</v>
      </c>
      <c r="N4" s="4">
        <v>-5.4527539358328401</v>
      </c>
    </row>
    <row r="5" spans="1:14" x14ac:dyDescent="0.2">
      <c r="J5" s="5" t="s">
        <v>5</v>
      </c>
      <c r="K5" s="4">
        <v>-11.448851915842084</v>
      </c>
      <c r="L5" s="4">
        <v>-1.6991246099454393</v>
      </c>
      <c r="M5" s="4">
        <v>-3.8232536336943124</v>
      </c>
      <c r="N5" s="4">
        <v>-6.6781449646833906</v>
      </c>
    </row>
    <row r="6" spans="1:14" x14ac:dyDescent="0.2">
      <c r="J6" s="5" t="s">
        <v>6</v>
      </c>
      <c r="K6" s="4">
        <v>-70.343125501878191</v>
      </c>
      <c r="L6" s="4">
        <v>-17.04056631727309</v>
      </c>
      <c r="M6" s="4">
        <v>-35.84135534809603</v>
      </c>
      <c r="N6" s="4">
        <v>-72.154787589481018</v>
      </c>
    </row>
    <row r="7" spans="1:14" x14ac:dyDescent="0.2">
      <c r="J7" s="5" t="s">
        <v>7</v>
      </c>
      <c r="K7" s="4">
        <v>-23.613449145073428</v>
      </c>
      <c r="L7" s="4">
        <v>-2.4437664177002993</v>
      </c>
      <c r="M7" s="4">
        <v>-1.3029242872793141</v>
      </c>
      <c r="N7" s="4">
        <v>-3.4180400508998403</v>
      </c>
    </row>
    <row r="8" spans="1:14" x14ac:dyDescent="0.2">
      <c r="J8" s="5" t="s">
        <v>8</v>
      </c>
      <c r="K8" s="4">
        <v>-6.2362338957973664</v>
      </c>
      <c r="L8" s="4">
        <v>-4.445393607241158</v>
      </c>
      <c r="M8" s="4">
        <v>-2.6762021999201355</v>
      </c>
      <c r="N8" s="4">
        <v>-11.178351314662196</v>
      </c>
    </row>
    <row r="9" spans="1:14" x14ac:dyDescent="0.2">
      <c r="J9" s="5" t="s">
        <v>9</v>
      </c>
      <c r="K9" s="4">
        <v>-6.6645599872968732E-3</v>
      </c>
      <c r="L9" s="4">
        <v>-0.49972916548021207</v>
      </c>
      <c r="M9" s="4">
        <v>-2.4364329255893019E-2</v>
      </c>
      <c r="N9" s="4">
        <v>-0.41671591758357196</v>
      </c>
    </row>
    <row r="10" spans="1:14" x14ac:dyDescent="0.2">
      <c r="J10" s="5" t="s">
        <v>10</v>
      </c>
      <c r="K10" s="4">
        <v>-2.1233808698749441</v>
      </c>
      <c r="L10" s="4">
        <v>-0.38980437421404268</v>
      </c>
      <c r="M10" s="4">
        <v>-9.2893220580738678E-2</v>
      </c>
      <c r="N10" s="4">
        <v>-0.50872622899871489</v>
      </c>
    </row>
    <row r="11" spans="1:14" x14ac:dyDescent="0.2">
      <c r="J11" s="5" t="s">
        <v>11</v>
      </c>
      <c r="K11" s="4">
        <v>-1.6388765726107071</v>
      </c>
      <c r="L11" s="4">
        <v>-0.13202114171498902</v>
      </c>
      <c r="M11" s="4">
        <v>-7.3126923982472669E-2</v>
      </c>
      <c r="N11" s="4">
        <v>-0.12716069300791122</v>
      </c>
    </row>
    <row r="12" spans="1:14" x14ac:dyDescent="0.2">
      <c r="J12" s="5" t="s">
        <v>12</v>
      </c>
      <c r="K12" s="4">
        <v>-3.923026152282159</v>
      </c>
      <c r="L12" s="4">
        <v>-0.72511047657223138</v>
      </c>
      <c r="M12" s="4">
        <v>-0.89971201522541477</v>
      </c>
      <c r="N12" s="4">
        <v>-1.7355316238836487</v>
      </c>
    </row>
    <row r="13" spans="1:14" x14ac:dyDescent="0.2">
      <c r="J13" s="5" t="s">
        <v>1</v>
      </c>
      <c r="K13" s="4">
        <v>-4.2137266006892808</v>
      </c>
      <c r="L13" s="4">
        <v>-0.65816391863472923</v>
      </c>
      <c r="M13" s="4">
        <v>-0.26985979315024444</v>
      </c>
      <c r="N13" s="4">
        <v>-1.6277759867462054</v>
      </c>
    </row>
    <row r="14" spans="1:14" x14ac:dyDescent="0.2">
      <c r="J14" s="5" t="s">
        <v>13</v>
      </c>
      <c r="K14" s="4">
        <v>-2.0103725753994492</v>
      </c>
      <c r="L14" s="4">
        <v>-5.5515541360875815</v>
      </c>
      <c r="M14" s="4">
        <v>-0.20730939934080306</v>
      </c>
      <c r="N14" s="4">
        <v>-0.63843169751281437</v>
      </c>
    </row>
    <row r="15" spans="1:14" x14ac:dyDescent="0.2">
      <c r="J15" s="5" t="s">
        <v>14</v>
      </c>
      <c r="K15" s="4">
        <v>-6.7463609276592829E-5</v>
      </c>
      <c r="L15" s="4">
        <v>-1.0101666137316929</v>
      </c>
      <c r="M15" s="4">
        <v>-0.15455860147154332</v>
      </c>
      <c r="N15" s="4">
        <v>-1.6840683487427466</v>
      </c>
    </row>
    <row r="16" spans="1:14" x14ac:dyDescent="0.2">
      <c r="J16" s="5" t="s">
        <v>15</v>
      </c>
      <c r="K16" s="4">
        <v>-10.295413865656265</v>
      </c>
      <c r="L16" s="4">
        <v>-0.67524656134649952</v>
      </c>
      <c r="M16" s="4">
        <v>-0.36213819369084699</v>
      </c>
      <c r="N16" s="4">
        <v>-3.0689509644972173</v>
      </c>
    </row>
    <row r="17" spans="10:14" x14ac:dyDescent="0.2">
      <c r="J17" s="5" t="s">
        <v>16</v>
      </c>
      <c r="K17" s="4">
        <v>-17.466853117059625</v>
      </c>
      <c r="L17" s="4">
        <v>-6.9839620568655931</v>
      </c>
      <c r="M17" s="4">
        <v>-11.296467868599791</v>
      </c>
      <c r="N17" s="4">
        <v>-22.656349821266694</v>
      </c>
    </row>
    <row r="18" spans="10:14" x14ac:dyDescent="0.2">
      <c r="J18" s="5" t="s">
        <v>17</v>
      </c>
      <c r="K18" s="4">
        <v>-201.51519260652677</v>
      </c>
      <c r="L18" s="4">
        <v>-9.5279503242250598</v>
      </c>
      <c r="M18" s="4">
        <v>-24.463919099064725</v>
      </c>
      <c r="N18" s="4">
        <v>-39.482406398956257</v>
      </c>
    </row>
    <row r="19" spans="10:14" x14ac:dyDescent="0.2">
      <c r="J19" s="5" t="s">
        <v>18</v>
      </c>
      <c r="K19" s="4">
        <v>-1.6267745557668012</v>
      </c>
      <c r="L19" s="4">
        <v>-0.84523592541093251</v>
      </c>
      <c r="M19" s="4">
        <v>-0.11164137274161012</v>
      </c>
      <c r="N19" s="4">
        <v>-3.6292865228483961E-2</v>
      </c>
    </row>
    <row r="20" spans="10:14" x14ac:dyDescent="0.2">
      <c r="J20" s="5" t="s">
        <v>19</v>
      </c>
      <c r="K20" s="4">
        <v>-15.729262785655514</v>
      </c>
      <c r="L20" s="4">
        <v>-1.0778491359452218</v>
      </c>
      <c r="M20" s="4">
        <v>-1.5106069153648347</v>
      </c>
      <c r="N20" s="4">
        <v>-1.76684346873758</v>
      </c>
    </row>
    <row r="21" spans="10:14" x14ac:dyDescent="0.2">
      <c r="J21" s="5" t="s">
        <v>20</v>
      </c>
      <c r="K21" s="4">
        <v>-3.4281709273265766</v>
      </c>
      <c r="L21" s="4">
        <v>-1.6727048599330665</v>
      </c>
      <c r="M21" s="4">
        <v>-0.10178066608876057</v>
      </c>
      <c r="N21" s="4">
        <v>-2.7131466752350342E-3</v>
      </c>
    </row>
    <row r="22" spans="10:14" x14ac:dyDescent="0.2">
      <c r="J22" s="5" t="s">
        <v>21</v>
      </c>
      <c r="K22" s="4">
        <v>-4.820843728521602E-4</v>
      </c>
      <c r="L22" s="4">
        <v>-5.6563418663176712E-2</v>
      </c>
      <c r="M22" s="4">
        <v>-2.0139999804319637E-3</v>
      </c>
      <c r="N22" s="4">
        <v>-0.27571724835856115</v>
      </c>
    </row>
    <row r="23" spans="10:14" x14ac:dyDescent="0.2">
      <c r="J23" s="5" t="s">
        <v>22</v>
      </c>
      <c r="K23" s="4">
        <v>-148.69191301110283</v>
      </c>
      <c r="L23" s="4">
        <v>-33.066682316544643</v>
      </c>
      <c r="M23" s="4">
        <v>-26.094555201951895</v>
      </c>
      <c r="N23" s="4">
        <v>-47.609541519829975</v>
      </c>
    </row>
    <row r="24" spans="10:14" x14ac:dyDescent="0.2">
      <c r="J24" s="5" t="s">
        <v>23</v>
      </c>
      <c r="K24" s="4">
        <v>-5.7864045812029481</v>
      </c>
      <c r="L24" s="4">
        <v>-0.77055437444599484</v>
      </c>
      <c r="M24" s="4">
        <v>-1.6544185678125469</v>
      </c>
      <c r="N24" s="4">
        <v>-1.6197414125567713</v>
      </c>
    </row>
    <row r="25" spans="10:14" x14ac:dyDescent="0.2">
      <c r="J25" s="5" t="s">
        <v>24</v>
      </c>
      <c r="K25" s="4">
        <v>-36.365958163601974</v>
      </c>
      <c r="L25" s="4">
        <v>-5.2709609153841797</v>
      </c>
      <c r="M25" s="4">
        <v>-11.185550597336203</v>
      </c>
      <c r="N25" s="4">
        <v>-12.502055822041633</v>
      </c>
    </row>
    <row r="26" spans="10:14" ht="15.75" x14ac:dyDescent="0.3">
      <c r="J26" s="5" t="s">
        <v>25</v>
      </c>
      <c r="K26" s="4">
        <v>-1.0059196775825521</v>
      </c>
      <c r="L26" s="106">
        <v>-0.18131118412015468</v>
      </c>
      <c r="M26" s="4">
        <v>-1.002665773171374E-2</v>
      </c>
      <c r="N26" s="4">
        <v>-0.54327477856831763</v>
      </c>
    </row>
    <row r="27" spans="10:14" x14ac:dyDescent="0.2">
      <c r="J27" s="5" t="s">
        <v>26</v>
      </c>
      <c r="K27" s="4">
        <v>-0.71018366434724145</v>
      </c>
      <c r="L27" s="4">
        <v>-0.96292083145084106</v>
      </c>
      <c r="M27" s="4">
        <v>-0.28822475883447218</v>
      </c>
      <c r="N27" s="4">
        <v>-1.4251196447486194</v>
      </c>
    </row>
    <row r="28" spans="10:14" x14ac:dyDescent="0.2">
      <c r="J28" s="5" t="s">
        <v>27</v>
      </c>
      <c r="K28" s="4">
        <v>-0.51877115405878871</v>
      </c>
      <c r="L28" s="4">
        <v>-0.2111835587362032</v>
      </c>
      <c r="M28" s="4">
        <v>-0.19485025266368283</v>
      </c>
      <c r="N28" s="4">
        <v>-0.38912428853696435</v>
      </c>
    </row>
    <row r="29" spans="10:14" x14ac:dyDescent="0.2">
      <c r="J29" s="5" t="s">
        <v>28</v>
      </c>
      <c r="K29" s="4">
        <v>-0.24692358055017993</v>
      </c>
      <c r="L29" s="4">
        <v>-0.58894912803836075</v>
      </c>
      <c r="M29" s="4">
        <v>-0.34266072338978726</v>
      </c>
      <c r="N29" s="4">
        <v>-0.762239265034375</v>
      </c>
    </row>
    <row r="30" spans="10:14" x14ac:dyDescent="0.2">
      <c r="J30" s="5" t="s">
        <v>29</v>
      </c>
      <c r="K30" s="4">
        <v>-5.1897816232266927E-2</v>
      </c>
      <c r="L30" s="4">
        <v>-0.41963249923984236</v>
      </c>
      <c r="M30" s="4">
        <v>-0.32571456267253096</v>
      </c>
      <c r="N30" s="4">
        <v>-0.43485936730902774</v>
      </c>
    </row>
    <row r="31" spans="10:14" x14ac:dyDescent="0.2">
      <c r="J31" s="5" t="s">
        <v>30</v>
      </c>
      <c r="K31" s="4">
        <v>-89.450230387257974</v>
      </c>
      <c r="L31" s="4">
        <v>-13.60343368785729</v>
      </c>
      <c r="M31" s="4">
        <v>-3.2671126388702483</v>
      </c>
      <c r="N31" s="4">
        <v>-21.222528836058743</v>
      </c>
    </row>
    <row r="32" spans="10:14" x14ac:dyDescent="0.2">
      <c r="J32" s="5" t="s">
        <v>31</v>
      </c>
      <c r="K32" s="4">
        <v>-26.836283897092308</v>
      </c>
      <c r="L32" s="4">
        <v>-1.8769259519688575</v>
      </c>
      <c r="M32" s="4">
        <v>-4.8561276486484513</v>
      </c>
      <c r="N32" s="4">
        <v>-12.641324106636318</v>
      </c>
    </row>
    <row r="33" spans="1:14" x14ac:dyDescent="0.2">
      <c r="J33" s="5" t="s">
        <v>32</v>
      </c>
      <c r="K33" s="4">
        <v>-2.2816545411836953</v>
      </c>
      <c r="L33" s="4">
        <v>-1.1793429441937135</v>
      </c>
      <c r="M33" s="4">
        <v>-0.16617210190357268</v>
      </c>
      <c r="N33" s="4">
        <v>-3.6283711694086502</v>
      </c>
    </row>
    <row r="34" spans="1:14" x14ac:dyDescent="0.2">
      <c r="J34" s="5" t="s">
        <v>33</v>
      </c>
      <c r="K34" s="4">
        <v>-9.8038950446186579</v>
      </c>
      <c r="L34" s="4">
        <v>-7.0325199910235625</v>
      </c>
      <c r="M34" s="4">
        <v>-0.66452658912365647</v>
      </c>
      <c r="N34" s="4">
        <v>-0.93386637920019488</v>
      </c>
    </row>
    <row r="35" spans="1:14" x14ac:dyDescent="0.2">
      <c r="A35" t="s">
        <v>156</v>
      </c>
      <c r="J35" s="5" t="s">
        <v>34</v>
      </c>
      <c r="K35" s="4">
        <v>0</v>
      </c>
      <c r="L35" s="4">
        <v>-0.84124064194029025</v>
      </c>
      <c r="M35" s="4">
        <v>-0.14593255163155822</v>
      </c>
      <c r="N35" s="4">
        <v>-6.6330803781951886</v>
      </c>
    </row>
    <row r="36" spans="1:14" x14ac:dyDescent="0.2">
      <c r="A36" t="s">
        <v>160</v>
      </c>
      <c r="J36" s="5" t="s">
        <v>35</v>
      </c>
      <c r="K36" s="4">
        <v>-0.84787266793072757</v>
      </c>
      <c r="L36" s="4">
        <v>-0.6147361947347374</v>
      </c>
      <c r="M36" s="4">
        <v>-2.8338025852077231E-2</v>
      </c>
      <c r="N36" s="4">
        <v>-3.6002368693801579E-2</v>
      </c>
    </row>
    <row r="37" spans="1:14" x14ac:dyDescent="0.2">
      <c r="J37" s="5" t="s">
        <v>36</v>
      </c>
      <c r="K37" s="4">
        <v>0</v>
      </c>
      <c r="L37" s="4">
        <v>-0.63003167521468662</v>
      </c>
      <c r="M37" s="4">
        <v>-1.0207461475696344E-2</v>
      </c>
      <c r="N37" s="4">
        <v>-3.3685776869396278E-2</v>
      </c>
    </row>
    <row r="38" spans="1:14" x14ac:dyDescent="0.2">
      <c r="J38" s="5" t="s">
        <v>37</v>
      </c>
      <c r="K38" s="4">
        <v>-70.081945451491848</v>
      </c>
      <c r="L38" s="4">
        <v>-4.2895583845713787</v>
      </c>
      <c r="M38" s="4">
        <v>-0.59101157845111807</v>
      </c>
      <c r="N38" s="4">
        <v>-12.199954656704143</v>
      </c>
    </row>
    <row r="39" spans="1:14" x14ac:dyDescent="0.2">
      <c r="J39" s="5" t="s">
        <v>38</v>
      </c>
      <c r="K39" s="4">
        <v>-174.46409164390985</v>
      </c>
      <c r="L39" s="4">
        <v>-4.3784388655634103</v>
      </c>
      <c r="M39" s="4">
        <v>-23.231065304003607</v>
      </c>
      <c r="N39" s="4">
        <v>-21.567150958952425</v>
      </c>
    </row>
    <row r="40" spans="1:14" x14ac:dyDescent="0.2">
      <c r="J40" s="5" t="s">
        <v>39</v>
      </c>
      <c r="K40" s="4">
        <v>-10.440035462377059</v>
      </c>
      <c r="L40" s="4">
        <v>-1.0606856504856133</v>
      </c>
      <c r="M40" s="4">
        <v>-0.31167151049566089</v>
      </c>
      <c r="N40" s="4">
        <v>-1.5270083630041444</v>
      </c>
    </row>
    <row r="41" spans="1:14" x14ac:dyDescent="0.2">
      <c r="J41" s="5" t="s">
        <v>40</v>
      </c>
      <c r="K41" s="4">
        <v>-39.717113395251616</v>
      </c>
      <c r="L41" s="4">
        <v>-6.5744248043075544</v>
      </c>
      <c r="M41" s="4">
        <v>-5.4256234903650267</v>
      </c>
      <c r="N41" s="4">
        <v>-11.997000176522896</v>
      </c>
    </row>
    <row r="42" spans="1:14" x14ac:dyDescent="0.2">
      <c r="J42" s="5" t="s">
        <v>41</v>
      </c>
      <c r="K42" s="4">
        <v>-8.8247257558108494</v>
      </c>
      <c r="L42" s="4">
        <v>-1.1205126340789882</v>
      </c>
      <c r="M42" s="4">
        <v>-0.18237368774073315</v>
      </c>
      <c r="N42" s="4">
        <v>-0.18236493523327169</v>
      </c>
    </row>
    <row r="43" spans="1:14" x14ac:dyDescent="0.2">
      <c r="J43" s="5" t="s">
        <v>42</v>
      </c>
      <c r="K43" s="4">
        <v>-2.1475951433786191</v>
      </c>
      <c r="L43" s="4">
        <v>-1.1741825180163161</v>
      </c>
      <c r="M43" s="4">
        <v>-5.332674424031586E-2</v>
      </c>
      <c r="N43" s="4">
        <v>-3.5119389122633766</v>
      </c>
    </row>
    <row r="44" spans="1:14" x14ac:dyDescent="0.2">
      <c r="J44" s="5" t="s">
        <v>43</v>
      </c>
      <c r="K44" s="4">
        <v>-7.6688589450866151E-2</v>
      </c>
      <c r="L44" s="4">
        <v>-0.76888464478387419</v>
      </c>
      <c r="M44" s="4">
        <v>-2.1585633376846856</v>
      </c>
      <c r="N44" s="4">
        <v>-1.4790942364001189</v>
      </c>
    </row>
    <row r="45" spans="1:14" x14ac:dyDescent="0.2">
      <c r="J45" s="5" t="s">
        <v>44</v>
      </c>
      <c r="K45" s="4">
        <v>-35.264248199173572</v>
      </c>
      <c r="L45" s="4">
        <v>-6.7246745861068575</v>
      </c>
      <c r="M45" s="4">
        <v>-19.14556606555449</v>
      </c>
      <c r="N45" s="4">
        <v>-14.693483521003046</v>
      </c>
    </row>
    <row r="46" spans="1:14" x14ac:dyDescent="0.2">
      <c r="J46" s="5" t="s">
        <v>45</v>
      </c>
      <c r="K46" s="4">
        <v>-5.8533803912970472E-2</v>
      </c>
      <c r="L46" s="4">
        <v>-0.22957378621624835</v>
      </c>
      <c r="M46" s="4">
        <v>-7.3541478564823737E-2</v>
      </c>
      <c r="N46" s="4">
        <v>-0.19844381792098398</v>
      </c>
    </row>
    <row r="47" spans="1:14" x14ac:dyDescent="0.2">
      <c r="K47" s="4"/>
      <c r="L47" s="4"/>
      <c r="M47" s="4"/>
      <c r="N47" s="4"/>
    </row>
    <row r="48" spans="1:14" x14ac:dyDescent="0.2">
      <c r="K48" s="4"/>
      <c r="L48" s="4"/>
      <c r="M48" s="4"/>
      <c r="N48" s="4"/>
    </row>
    <row r="49" spans="11:14" x14ac:dyDescent="0.2">
      <c r="K49" s="4"/>
      <c r="L49" s="4"/>
      <c r="M49" s="4"/>
      <c r="N49" s="4"/>
    </row>
    <row r="50" spans="11:14" x14ac:dyDescent="0.2">
      <c r="K50" s="4"/>
      <c r="L50" s="4"/>
      <c r="M50" s="4"/>
      <c r="N50" s="4"/>
    </row>
    <row r="51" spans="11:14" x14ac:dyDescent="0.2">
      <c r="K51" s="4"/>
      <c r="L51" s="4"/>
      <c r="M51" s="4"/>
      <c r="N51" s="4"/>
    </row>
    <row r="52" spans="11:14" x14ac:dyDescent="0.2">
      <c r="K52" s="4"/>
      <c r="L52" s="4"/>
      <c r="M52" s="4"/>
      <c r="N52" s="4"/>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B117C-CD1C-426F-8A81-0C881D2149AB}">
  <dimension ref="A1:M52"/>
  <sheetViews>
    <sheetView showGridLines="0" workbookViewId="0">
      <selection activeCell="F19" sqref="F19"/>
    </sheetView>
  </sheetViews>
  <sheetFormatPr defaultRowHeight="12.75" x14ac:dyDescent="0.2"/>
  <cols>
    <col min="1" max="1" width="9.140625" style="26"/>
  </cols>
  <sheetData>
    <row r="1" spans="2:13" s="26" customFormat="1" x14ac:dyDescent="0.2">
      <c r="B1" s="103" t="s">
        <v>149</v>
      </c>
    </row>
    <row r="2" spans="2:13" ht="25.5" x14ac:dyDescent="0.2">
      <c r="B2" s="103" t="s">
        <v>150</v>
      </c>
      <c r="J2" s="3" t="s">
        <v>0</v>
      </c>
      <c r="K2" s="3" t="s">
        <v>60</v>
      </c>
      <c r="L2" s="3" t="s">
        <v>61</v>
      </c>
      <c r="M2" s="12" t="s">
        <v>62</v>
      </c>
    </row>
    <row r="3" spans="2:13" x14ac:dyDescent="0.2">
      <c r="J3" s="5" t="s">
        <v>3</v>
      </c>
      <c r="K3" s="4">
        <v>3.7647647093804766</v>
      </c>
      <c r="L3" s="4">
        <v>85.432197966251209</v>
      </c>
      <c r="M3" s="4">
        <v>85.500567570277113</v>
      </c>
    </row>
    <row r="4" spans="2:13" x14ac:dyDescent="0.2">
      <c r="J4" s="5" t="s">
        <v>4</v>
      </c>
      <c r="K4" s="4">
        <v>6.6536181360523123</v>
      </c>
      <c r="L4" s="4">
        <v>15.472202810254549</v>
      </c>
      <c r="M4" s="4">
        <v>30.694339061715951</v>
      </c>
    </row>
    <row r="5" spans="2:13" x14ac:dyDescent="0.2">
      <c r="J5" s="5" t="s">
        <v>5</v>
      </c>
      <c r="K5" s="4">
        <v>9.4969350935816372</v>
      </c>
      <c r="L5" s="4">
        <v>87.660767255460897</v>
      </c>
      <c r="M5" s="4">
        <v>28.038084283786255</v>
      </c>
    </row>
    <row r="6" spans="2:13" x14ac:dyDescent="0.2">
      <c r="J6" s="5" t="s">
        <v>6</v>
      </c>
      <c r="K6" s="4">
        <v>54.046952256085959</v>
      </c>
      <c r="L6" s="4">
        <v>179.34210802921456</v>
      </c>
      <c r="M6" s="4">
        <v>267.850055335702</v>
      </c>
    </row>
    <row r="7" spans="2:13" x14ac:dyDescent="0.2">
      <c r="J7" s="5" t="s">
        <v>7</v>
      </c>
      <c r="K7" s="4">
        <v>23.435164765764419</v>
      </c>
      <c r="L7" s="4">
        <v>8.9918701572672877</v>
      </c>
      <c r="M7" s="4">
        <v>50.458360367968531</v>
      </c>
    </row>
    <row r="8" spans="2:13" x14ac:dyDescent="0.2">
      <c r="J8" s="5" t="s">
        <v>8</v>
      </c>
      <c r="K8" s="4">
        <v>11.651310250622156</v>
      </c>
      <c r="L8" s="4">
        <v>17.193104199219988</v>
      </c>
      <c r="M8" s="4">
        <v>46.808289388729172</v>
      </c>
    </row>
    <row r="9" spans="2:13" x14ac:dyDescent="0.2">
      <c r="J9" s="5" t="s">
        <v>9</v>
      </c>
      <c r="K9" s="4">
        <v>0.37357617203819654</v>
      </c>
      <c r="L9" s="4">
        <v>0</v>
      </c>
      <c r="M9" s="4">
        <v>7.9637964922233584</v>
      </c>
    </row>
    <row r="10" spans="2:13" x14ac:dyDescent="0.2">
      <c r="J10" s="5" t="s">
        <v>10</v>
      </c>
      <c r="K10" s="4">
        <v>0</v>
      </c>
      <c r="L10" s="4">
        <v>5.716564837963114</v>
      </c>
      <c r="M10" s="4">
        <v>8.4420146321142049</v>
      </c>
    </row>
    <row r="11" spans="2:13" x14ac:dyDescent="0.2">
      <c r="J11" s="5" t="s">
        <v>11</v>
      </c>
      <c r="K11" s="4">
        <v>1.0445240890829316E-2</v>
      </c>
      <c r="L11" s="4">
        <v>0</v>
      </c>
      <c r="M11" s="4">
        <v>6.4909766938738862</v>
      </c>
    </row>
    <row r="12" spans="2:13" x14ac:dyDescent="0.2">
      <c r="J12" s="5" t="s">
        <v>12</v>
      </c>
      <c r="K12" s="4">
        <v>3.5369034318461492</v>
      </c>
      <c r="L12" s="4">
        <v>5.8045491692889666</v>
      </c>
      <c r="M12" s="4">
        <v>17.208452159878668</v>
      </c>
    </row>
    <row r="13" spans="2:13" x14ac:dyDescent="0.2">
      <c r="J13" s="5" t="s">
        <v>1</v>
      </c>
      <c r="K13" s="4">
        <v>4.0218743577570208</v>
      </c>
      <c r="L13" s="4">
        <v>2.5006544026960422</v>
      </c>
      <c r="M13" s="4">
        <v>18.262222060941422</v>
      </c>
    </row>
    <row r="14" spans="2:13" x14ac:dyDescent="0.2">
      <c r="J14" s="5" t="s">
        <v>13</v>
      </c>
      <c r="K14" s="4">
        <v>0</v>
      </c>
      <c r="L14" s="4">
        <v>1.0143375285328622</v>
      </c>
      <c r="M14" s="4">
        <v>34.336155135834687</v>
      </c>
    </row>
    <row r="15" spans="2:13" x14ac:dyDescent="0.2">
      <c r="J15" s="5" t="s">
        <v>14</v>
      </c>
      <c r="K15" s="4">
        <v>1.7281538785070387</v>
      </c>
      <c r="L15" s="4">
        <v>0</v>
      </c>
      <c r="M15" s="4">
        <v>18.081539752828949</v>
      </c>
    </row>
    <row r="16" spans="2:13" x14ac:dyDescent="0.2">
      <c r="J16" s="5" t="s">
        <v>15</v>
      </c>
      <c r="K16" s="4">
        <v>11.185780275979216</v>
      </c>
      <c r="L16" s="4">
        <v>3.1597548299637661</v>
      </c>
      <c r="M16" s="4">
        <v>20.503723815535515</v>
      </c>
    </row>
    <row r="17" spans="2:13" x14ac:dyDescent="0.2">
      <c r="J17" s="5" t="s">
        <v>16</v>
      </c>
      <c r="K17" s="4">
        <v>21.986871749203445</v>
      </c>
      <c r="L17" s="4">
        <v>76.156258597902493</v>
      </c>
      <c r="M17" s="4">
        <v>173.58726951780662</v>
      </c>
    </row>
    <row r="18" spans="2:13" x14ac:dyDescent="0.2">
      <c r="J18" s="5" t="s">
        <v>17</v>
      </c>
      <c r="K18" s="4">
        <v>193.59146417126496</v>
      </c>
      <c r="L18" s="4">
        <v>151.81009174534191</v>
      </c>
      <c r="M18" s="4">
        <v>233.92296071657526</v>
      </c>
    </row>
    <row r="19" spans="2:13" x14ac:dyDescent="0.2">
      <c r="J19" s="5" t="s">
        <v>18</v>
      </c>
      <c r="K19" s="4">
        <v>0</v>
      </c>
      <c r="L19" s="4">
        <v>3.039300085485289</v>
      </c>
      <c r="M19" s="4">
        <v>15.193694613139098</v>
      </c>
    </row>
    <row r="20" spans="2:13" x14ac:dyDescent="0.2">
      <c r="J20" s="5" t="s">
        <v>19</v>
      </c>
      <c r="K20" s="4">
        <v>14.525531559929069</v>
      </c>
      <c r="L20" s="4">
        <v>8.1332625007725259</v>
      </c>
      <c r="M20" s="4">
        <v>32.798880154647293</v>
      </c>
    </row>
    <row r="21" spans="2:13" x14ac:dyDescent="0.2">
      <c r="J21" s="5" t="s">
        <v>20</v>
      </c>
      <c r="K21" s="4">
        <v>3.4224410110114603</v>
      </c>
      <c r="L21" s="4">
        <v>0</v>
      </c>
      <c r="M21" s="4">
        <v>14.010592050464737</v>
      </c>
    </row>
    <row r="22" spans="2:13" x14ac:dyDescent="0.2">
      <c r="J22" s="5" t="s">
        <v>21</v>
      </c>
      <c r="K22" s="4">
        <v>0.35859971740445673</v>
      </c>
      <c r="L22" s="4">
        <v>0</v>
      </c>
      <c r="M22" s="4">
        <v>1.8995612965918796</v>
      </c>
    </row>
    <row r="23" spans="2:13" x14ac:dyDescent="0.2">
      <c r="J23" s="5" t="s">
        <v>22</v>
      </c>
      <c r="K23" s="4">
        <v>175.40222752199398</v>
      </c>
      <c r="L23" s="4">
        <v>101.05051919417843</v>
      </c>
      <c r="M23" s="4">
        <v>302.78607339927311</v>
      </c>
    </row>
    <row r="24" spans="2:13" x14ac:dyDescent="0.2">
      <c r="J24" s="5" t="s">
        <v>23</v>
      </c>
      <c r="K24" s="4">
        <v>6.5236799440758828</v>
      </c>
      <c r="L24" s="4">
        <v>10.878188115610742</v>
      </c>
      <c r="M24" s="4">
        <v>22.149440899275348</v>
      </c>
    </row>
    <row r="25" spans="2:13" x14ac:dyDescent="0.2">
      <c r="J25" s="5" t="s">
        <v>24</v>
      </c>
      <c r="K25" s="4">
        <v>25.395963821344896</v>
      </c>
      <c r="L25" s="4">
        <v>114.32656003725184</v>
      </c>
      <c r="M25" s="4">
        <v>124.87715305261951</v>
      </c>
    </row>
    <row r="26" spans="2:13" ht="15.75" x14ac:dyDescent="0.3">
      <c r="J26" s="5" t="s">
        <v>25</v>
      </c>
      <c r="K26" s="4">
        <v>0.16771444883532788</v>
      </c>
      <c r="L26" s="106">
        <v>0.15508088162860492</v>
      </c>
      <c r="M26" s="4">
        <v>6.5264055639704539</v>
      </c>
    </row>
    <row r="27" spans="2:13" x14ac:dyDescent="0.2">
      <c r="J27" s="5" t="s">
        <v>26</v>
      </c>
      <c r="K27" s="4">
        <v>1.9632078860009452</v>
      </c>
      <c r="L27" s="4">
        <v>0</v>
      </c>
      <c r="M27" s="4">
        <v>18.980793418122008</v>
      </c>
    </row>
    <row r="28" spans="2:13" x14ac:dyDescent="0.2">
      <c r="J28" s="5" t="s">
        <v>27</v>
      </c>
      <c r="K28" s="4">
        <v>0.1404755538939349</v>
      </c>
      <c r="L28" s="4">
        <v>2.2173265552931851</v>
      </c>
      <c r="M28" s="4">
        <v>4.487642467261721</v>
      </c>
    </row>
    <row r="29" spans="2:13" x14ac:dyDescent="0.2">
      <c r="J29" s="5" t="s">
        <v>28</v>
      </c>
      <c r="K29" s="4">
        <v>0.69104475124605758</v>
      </c>
      <c r="L29" s="4">
        <v>2.1625379272741432</v>
      </c>
      <c r="M29" s="4">
        <v>8.3330576121376989</v>
      </c>
    </row>
    <row r="30" spans="2:13" x14ac:dyDescent="0.2">
      <c r="J30" s="5" t="s">
        <v>29</v>
      </c>
      <c r="K30" s="4">
        <v>0.1608524797799897</v>
      </c>
      <c r="L30" s="4">
        <v>1.7966783600825578</v>
      </c>
      <c r="M30" s="4">
        <v>7.233885473775385</v>
      </c>
    </row>
    <row r="31" spans="2:13" x14ac:dyDescent="0.2">
      <c r="B31" t="s">
        <v>144</v>
      </c>
      <c r="J31" s="5" t="s">
        <v>30</v>
      </c>
      <c r="K31" s="4">
        <v>53.050098734632201</v>
      </c>
      <c r="L31" s="4">
        <v>139.80007337468749</v>
      </c>
      <c r="M31" s="4">
        <v>250.8759438695246</v>
      </c>
    </row>
    <row r="32" spans="2:13" x14ac:dyDescent="0.2">
      <c r="B32" t="s">
        <v>151</v>
      </c>
      <c r="J32" s="5" t="s">
        <v>31</v>
      </c>
      <c r="K32" s="4">
        <v>27.028604193287912</v>
      </c>
      <c r="L32" s="4">
        <v>63.896832237950399</v>
      </c>
      <c r="M32" s="4">
        <v>48.977028712941511</v>
      </c>
    </row>
    <row r="33" spans="10:13" x14ac:dyDescent="0.2">
      <c r="J33" s="5" t="s">
        <v>32</v>
      </c>
      <c r="K33" s="4">
        <v>3.9448062427368704</v>
      </c>
      <c r="L33" s="4">
        <v>7.4367680498293485</v>
      </c>
      <c r="M33" s="4">
        <v>21.669452264018762</v>
      </c>
    </row>
    <row r="34" spans="10:13" x14ac:dyDescent="0.2">
      <c r="J34" s="5" t="s">
        <v>33</v>
      </c>
      <c r="K34" s="4">
        <v>9.6237126394961223E-2</v>
      </c>
      <c r="L34" s="4">
        <v>24.179688352211443</v>
      </c>
      <c r="M34" s="4">
        <v>60.86776899447235</v>
      </c>
    </row>
    <row r="35" spans="10:13" x14ac:dyDescent="0.2">
      <c r="J35" s="5" t="s">
        <v>34</v>
      </c>
      <c r="K35" s="4">
        <v>2.2000140910036903</v>
      </c>
      <c r="L35" s="4">
        <v>4.3335726868020927</v>
      </c>
      <c r="M35" s="4">
        <v>17.845426831986412</v>
      </c>
    </row>
    <row r="36" spans="10:13" x14ac:dyDescent="0.2">
      <c r="J36" s="5" t="s">
        <v>35</v>
      </c>
      <c r="K36" s="4">
        <v>0.17360254605316544</v>
      </c>
      <c r="L36" s="4">
        <v>0</v>
      </c>
      <c r="M36" s="4">
        <v>11.232420133781027</v>
      </c>
    </row>
    <row r="37" spans="10:13" x14ac:dyDescent="0.2">
      <c r="J37" s="5" t="s">
        <v>36</v>
      </c>
      <c r="K37" s="4">
        <v>5.1695731051160402E-3</v>
      </c>
      <c r="L37" s="4">
        <v>0</v>
      </c>
      <c r="M37" s="4">
        <v>8.8117359626585365</v>
      </c>
    </row>
    <row r="38" spans="10:13" x14ac:dyDescent="0.2">
      <c r="J38" s="5" t="s">
        <v>37</v>
      </c>
      <c r="K38" s="4">
        <v>75.921352627911077</v>
      </c>
      <c r="L38" s="4">
        <v>11.708435918578827</v>
      </c>
      <c r="M38" s="4">
        <v>73.054119485805202</v>
      </c>
    </row>
    <row r="39" spans="10:13" x14ac:dyDescent="0.2">
      <c r="J39" s="5" t="s">
        <v>38</v>
      </c>
      <c r="K39" s="4">
        <v>158.97809160906678</v>
      </c>
      <c r="L39" s="4">
        <v>35.987607504563762</v>
      </c>
      <c r="M39" s="4">
        <v>86.291757033406071</v>
      </c>
    </row>
    <row r="40" spans="10:13" x14ac:dyDescent="0.2">
      <c r="J40" s="5" t="s">
        <v>39</v>
      </c>
      <c r="K40" s="4">
        <v>9.4692130368853054</v>
      </c>
      <c r="L40" s="4">
        <v>10.791675712769594</v>
      </c>
      <c r="M40" s="4">
        <v>24.68178997900122</v>
      </c>
    </row>
    <row r="41" spans="10:13" x14ac:dyDescent="0.2">
      <c r="J41" s="5" t="s">
        <v>40</v>
      </c>
      <c r="K41" s="4">
        <v>35.557467634792559</v>
      </c>
      <c r="L41" s="4">
        <v>55.59129636062724</v>
      </c>
      <c r="M41" s="4">
        <v>139.16368580192079</v>
      </c>
    </row>
    <row r="42" spans="10:13" x14ac:dyDescent="0.2">
      <c r="J42" s="5" t="s">
        <v>41</v>
      </c>
      <c r="K42" s="4">
        <v>7.8420893487055006</v>
      </c>
      <c r="L42" s="4">
        <v>0</v>
      </c>
      <c r="M42" s="4">
        <v>22.759519947036878</v>
      </c>
    </row>
    <row r="43" spans="10:13" x14ac:dyDescent="0.2">
      <c r="J43" s="5" t="s">
        <v>42</v>
      </c>
      <c r="K43" s="4">
        <v>4.9167213960102787</v>
      </c>
      <c r="L43" s="4">
        <v>1.4620954166840845</v>
      </c>
      <c r="M43" s="4">
        <v>27.127746354659092</v>
      </c>
    </row>
    <row r="44" spans="10:13" x14ac:dyDescent="0.2">
      <c r="J44" s="5" t="s">
        <v>43</v>
      </c>
      <c r="K44" s="4">
        <v>0.36569648489912143</v>
      </c>
      <c r="L44" s="4">
        <v>6.5181996555017783</v>
      </c>
      <c r="M44" s="4">
        <v>24.900625994921352</v>
      </c>
    </row>
    <row r="45" spans="10:13" x14ac:dyDescent="0.2">
      <c r="J45" s="5" t="s">
        <v>44</v>
      </c>
      <c r="K45" s="4">
        <v>27.263470138439395</v>
      </c>
      <c r="L45" s="4">
        <v>140.59589268677865</v>
      </c>
      <c r="M45" s="4">
        <v>160.42163368482525</v>
      </c>
    </row>
    <row r="46" spans="10:13" x14ac:dyDescent="0.2">
      <c r="J46" s="5" t="s">
        <v>45</v>
      </c>
      <c r="K46" s="4">
        <v>0</v>
      </c>
      <c r="L46" s="4">
        <v>0.13474073367744419</v>
      </c>
      <c r="M46" s="4">
        <v>5.9868688923516862</v>
      </c>
    </row>
    <row r="47" spans="10:13" x14ac:dyDescent="0.2">
      <c r="K47" s="4"/>
      <c r="L47" s="4"/>
      <c r="M47" s="4"/>
    </row>
    <row r="48" spans="10:13" x14ac:dyDescent="0.2">
      <c r="K48" s="4"/>
      <c r="L48" s="4"/>
      <c r="M48" s="4"/>
    </row>
    <row r="49" spans="11:13" x14ac:dyDescent="0.2">
      <c r="K49" s="4"/>
      <c r="L49" s="4"/>
      <c r="M49" s="4"/>
    </row>
    <row r="50" spans="11:13" x14ac:dyDescent="0.2">
      <c r="K50" s="4"/>
      <c r="L50" s="4"/>
      <c r="M50" s="4"/>
    </row>
    <row r="51" spans="11:13" x14ac:dyDescent="0.2">
      <c r="K51" s="4"/>
      <c r="L51" s="4"/>
      <c r="M51" s="4"/>
    </row>
    <row r="52" spans="11:13" x14ac:dyDescent="0.2">
      <c r="K52" s="4"/>
      <c r="L52" s="4"/>
      <c r="M52" s="4"/>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39DB0-FDC0-411E-8547-328506965050}">
  <dimension ref="A1:L52"/>
  <sheetViews>
    <sheetView showGridLines="0" workbookViewId="0">
      <selection activeCell="F19" sqref="F19"/>
    </sheetView>
  </sheetViews>
  <sheetFormatPr defaultRowHeight="12.75" x14ac:dyDescent="0.2"/>
  <sheetData>
    <row r="1" spans="1:12" s="26" customFormat="1" x14ac:dyDescent="0.2">
      <c r="A1" s="103" t="s">
        <v>153</v>
      </c>
    </row>
    <row r="2" spans="1:12" ht="56.25" x14ac:dyDescent="0.2">
      <c r="J2" s="1" t="s">
        <v>0</v>
      </c>
      <c r="K2" s="13" t="s">
        <v>63</v>
      </c>
      <c r="L2" s="13" t="s">
        <v>64</v>
      </c>
    </row>
    <row r="3" spans="1:12" x14ac:dyDescent="0.2">
      <c r="J3" s="2" t="s">
        <v>3</v>
      </c>
      <c r="K3" s="9">
        <v>1.1764146715633061</v>
      </c>
      <c r="L3" s="9">
        <v>1.3922205020971625</v>
      </c>
    </row>
    <row r="4" spans="1:12" x14ac:dyDescent="0.2">
      <c r="J4" s="2" t="s">
        <v>4</v>
      </c>
      <c r="K4" s="9">
        <v>0.45423692509657487</v>
      </c>
      <c r="L4" s="9">
        <v>0.56600216138935699</v>
      </c>
    </row>
    <row r="5" spans="1:12" x14ac:dyDescent="0.2">
      <c r="J5" s="2" t="s">
        <v>5</v>
      </c>
      <c r="K5" s="9">
        <v>0.89274232510333118</v>
      </c>
      <c r="L5" s="9">
        <v>0.20408759177098312</v>
      </c>
    </row>
    <row r="6" spans="1:12" x14ac:dyDescent="0.2">
      <c r="J6" s="2" t="s">
        <v>6</v>
      </c>
      <c r="K6" s="9">
        <v>0.98959411896937932</v>
      </c>
      <c r="L6" s="9">
        <v>0.79248210029380917</v>
      </c>
    </row>
    <row r="7" spans="1:12" x14ac:dyDescent="0.2">
      <c r="J7" s="2" t="s">
        <v>7</v>
      </c>
      <c r="K7" s="9">
        <v>1.0112714406059422</v>
      </c>
      <c r="L7" s="9">
        <v>2.0905345473467118</v>
      </c>
    </row>
    <row r="8" spans="1:12" x14ac:dyDescent="0.2">
      <c r="J8" s="2" t="s">
        <v>8</v>
      </c>
      <c r="K8" s="9">
        <v>0.82105167221150521</v>
      </c>
      <c r="L8" s="9">
        <v>2.5464663418551998</v>
      </c>
    </row>
    <row r="9" spans="1:12" x14ac:dyDescent="0.2">
      <c r="J9" s="2" t="s">
        <v>9</v>
      </c>
      <c r="K9" s="9">
        <v>0.40817634023870686</v>
      </c>
      <c r="L9" s="9">
        <v>0.95645190297357319</v>
      </c>
    </row>
    <row r="10" spans="1:12" x14ac:dyDescent="0.2">
      <c r="J10" s="2" t="s">
        <v>10</v>
      </c>
      <c r="K10" s="9">
        <v>0.60038401846863709</v>
      </c>
      <c r="L10" s="9">
        <v>0.12629836070804057</v>
      </c>
    </row>
    <row r="11" spans="1:12" x14ac:dyDescent="0.2">
      <c r="J11" s="2" t="s">
        <v>11</v>
      </c>
      <c r="K11" s="9">
        <v>1.018908575909458</v>
      </c>
      <c r="L11" s="9">
        <v>-0.36297809596899433</v>
      </c>
    </row>
    <row r="12" spans="1:12" x14ac:dyDescent="0.2">
      <c r="J12" s="2" t="s">
        <v>12</v>
      </c>
      <c r="K12" s="9">
        <v>0.27155835182077437</v>
      </c>
      <c r="L12" s="9">
        <v>0.94453317821832472</v>
      </c>
    </row>
    <row r="13" spans="1:12" x14ac:dyDescent="0.2">
      <c r="J13" s="2" t="s">
        <v>1</v>
      </c>
      <c r="K13" s="9">
        <v>1.0046461548437973</v>
      </c>
      <c r="L13" s="9">
        <v>1.425943865082502</v>
      </c>
    </row>
    <row r="14" spans="1:12" x14ac:dyDescent="0.2">
      <c r="J14" s="2" t="s">
        <v>13</v>
      </c>
      <c r="K14" s="9">
        <v>1.8358511127661048</v>
      </c>
      <c r="L14" s="9">
        <v>4.1437989059339406</v>
      </c>
    </row>
    <row r="15" spans="1:12" x14ac:dyDescent="0.2">
      <c r="J15" s="2" t="s">
        <v>14</v>
      </c>
      <c r="K15" s="9">
        <v>0.45682163981486157</v>
      </c>
      <c r="L15" s="9">
        <v>0.77984611956184191</v>
      </c>
    </row>
    <row r="16" spans="1:12" x14ac:dyDescent="0.2">
      <c r="J16" s="2" t="s">
        <v>15</v>
      </c>
      <c r="K16" s="9">
        <v>0.46539438709592895</v>
      </c>
      <c r="L16" s="9">
        <v>0.21958942933286207</v>
      </c>
    </row>
    <row r="17" spans="1:12" x14ac:dyDescent="0.2">
      <c r="J17" s="2" t="s">
        <v>16</v>
      </c>
      <c r="K17" s="9">
        <v>0.38251416586657128</v>
      </c>
      <c r="L17" s="9">
        <v>0.55278249687570458</v>
      </c>
    </row>
    <row r="18" spans="1:12" x14ac:dyDescent="0.2">
      <c r="J18" s="2" t="s">
        <v>17</v>
      </c>
      <c r="K18" s="9">
        <v>0.57167296231447207</v>
      </c>
      <c r="L18" s="9">
        <v>0.17753322031281082</v>
      </c>
    </row>
    <row r="19" spans="1:12" x14ac:dyDescent="0.2">
      <c r="J19" s="2" t="s">
        <v>18</v>
      </c>
      <c r="K19" s="9">
        <v>0.77900361560139231</v>
      </c>
      <c r="L19" s="9">
        <v>0.14463861292146718</v>
      </c>
    </row>
    <row r="20" spans="1:12" x14ac:dyDescent="0.2">
      <c r="J20" s="2" t="s">
        <v>19</v>
      </c>
      <c r="K20" s="9">
        <v>1.0420748949769947</v>
      </c>
      <c r="L20" s="9">
        <v>-0.18526101255417937</v>
      </c>
    </row>
    <row r="21" spans="1:12" x14ac:dyDescent="0.2">
      <c r="J21" s="2" t="s">
        <v>20</v>
      </c>
      <c r="K21" s="9">
        <v>0.76952449256269595</v>
      </c>
      <c r="L21" s="9">
        <v>2.1995135960438952</v>
      </c>
    </row>
    <row r="22" spans="1:12" x14ac:dyDescent="0.2">
      <c r="J22" s="2" t="s">
        <v>21</v>
      </c>
      <c r="K22" s="9">
        <v>0.18375362121281613</v>
      </c>
      <c r="L22" s="9">
        <v>-0.12770607506735915</v>
      </c>
    </row>
    <row r="23" spans="1:12" x14ac:dyDescent="0.2">
      <c r="J23" s="2" t="s">
        <v>22</v>
      </c>
      <c r="K23" s="9">
        <v>2.1137140090338953</v>
      </c>
      <c r="L23" s="9">
        <v>2.5126797255098223</v>
      </c>
    </row>
    <row r="24" spans="1:12" x14ac:dyDescent="0.2">
      <c r="J24" s="2" t="s">
        <v>23</v>
      </c>
      <c r="K24" s="9">
        <v>0.33888634093553754</v>
      </c>
      <c r="L24" s="9">
        <v>0.1563927908997198</v>
      </c>
    </row>
    <row r="25" spans="1:12" x14ac:dyDescent="0.2">
      <c r="J25" s="2" t="s">
        <v>24</v>
      </c>
      <c r="K25" s="9">
        <v>0.54831754957499246</v>
      </c>
      <c r="L25" s="9">
        <v>-2.0564458330066815E-3</v>
      </c>
    </row>
    <row r="26" spans="1:12" ht="15.75" x14ac:dyDescent="0.3">
      <c r="J26" s="2" t="s">
        <v>25</v>
      </c>
      <c r="K26" s="9">
        <v>1.6595755587692995</v>
      </c>
      <c r="L26" s="108">
        <v>0.85423037535634538</v>
      </c>
    </row>
    <row r="27" spans="1:12" x14ac:dyDescent="0.2">
      <c r="J27" s="2" t="s">
        <v>26</v>
      </c>
      <c r="K27" s="9">
        <v>0.53786729381347276</v>
      </c>
      <c r="L27" s="9">
        <v>0.61291834130891543</v>
      </c>
    </row>
    <row r="28" spans="1:12" x14ac:dyDescent="0.2">
      <c r="J28" s="2" t="s">
        <v>27</v>
      </c>
      <c r="K28" s="9">
        <v>0.66551265269876725</v>
      </c>
      <c r="L28" s="9">
        <v>1.5005553027960121</v>
      </c>
    </row>
    <row r="29" spans="1:12" x14ac:dyDescent="0.2">
      <c r="J29" s="2" t="s">
        <v>28</v>
      </c>
      <c r="K29" s="9">
        <v>0.7123997482185076</v>
      </c>
      <c r="L29" s="9">
        <v>2.3097645180986324</v>
      </c>
    </row>
    <row r="30" spans="1:12" x14ac:dyDescent="0.2">
      <c r="J30" s="2" t="s">
        <v>29</v>
      </c>
      <c r="K30" s="9">
        <v>0.41871913282547257</v>
      </c>
      <c r="L30" s="9">
        <v>1.6823784029730633</v>
      </c>
    </row>
    <row r="31" spans="1:12" x14ac:dyDescent="0.2">
      <c r="A31" t="s">
        <v>154</v>
      </c>
      <c r="J31" s="2" t="s">
        <v>30</v>
      </c>
      <c r="K31" s="9">
        <v>1.2206331516272972</v>
      </c>
      <c r="L31" s="9">
        <v>0.80752120981882758</v>
      </c>
    </row>
    <row r="32" spans="1:12" x14ac:dyDescent="0.2">
      <c r="J32" s="2" t="s">
        <v>31</v>
      </c>
      <c r="K32" s="9">
        <v>0.592956706995309</v>
      </c>
      <c r="L32" s="9">
        <v>0.2241648574466375</v>
      </c>
    </row>
    <row r="33" spans="10:12" x14ac:dyDescent="0.2">
      <c r="J33" s="2" t="s">
        <v>32</v>
      </c>
      <c r="K33" s="9">
        <v>0.5166519378056037</v>
      </c>
      <c r="L33" s="9">
        <v>0.44479469184142983</v>
      </c>
    </row>
    <row r="34" spans="10:12" x14ac:dyDescent="0.2">
      <c r="J34" s="2" t="s">
        <v>33</v>
      </c>
      <c r="K34" s="9">
        <v>0.69877417733920644</v>
      </c>
      <c r="L34" s="9">
        <v>0.79317366301920633</v>
      </c>
    </row>
    <row r="35" spans="10:12" x14ac:dyDescent="0.2">
      <c r="J35" s="2" t="s">
        <v>34</v>
      </c>
      <c r="K35" s="9">
        <v>0.21038724308408796</v>
      </c>
      <c r="L35" s="9">
        <v>0.52063935586402932</v>
      </c>
    </row>
    <row r="36" spans="10:12" x14ac:dyDescent="0.2">
      <c r="J36" s="2" t="s">
        <v>35</v>
      </c>
      <c r="K36" s="9">
        <v>0.47249725736769088</v>
      </c>
      <c r="L36" s="9">
        <v>1.2440219720806522</v>
      </c>
    </row>
    <row r="37" spans="10:12" x14ac:dyDescent="0.2">
      <c r="J37" s="2" t="s">
        <v>36</v>
      </c>
      <c r="K37" s="9">
        <v>0.71048753285665234</v>
      </c>
      <c r="L37" s="9">
        <v>1.5082921399525735</v>
      </c>
    </row>
    <row r="38" spans="10:12" x14ac:dyDescent="0.2">
      <c r="J38" s="2" t="s">
        <v>37</v>
      </c>
      <c r="K38" s="9">
        <v>1.1403311500711482</v>
      </c>
      <c r="L38" s="9">
        <v>0.34366781519130196</v>
      </c>
    </row>
    <row r="39" spans="10:12" x14ac:dyDescent="0.2">
      <c r="J39" s="2" t="s">
        <v>38</v>
      </c>
      <c r="K39" s="9">
        <v>1.5038665438027907</v>
      </c>
      <c r="L39" s="9">
        <v>0.86000781105140467</v>
      </c>
    </row>
    <row r="40" spans="10:12" x14ac:dyDescent="0.2">
      <c r="J40" s="2" t="s">
        <v>39</v>
      </c>
      <c r="K40" s="9">
        <v>0.73145311569907601</v>
      </c>
      <c r="L40" s="9">
        <v>0.37665174303329585</v>
      </c>
    </row>
    <row r="41" spans="10:12" x14ac:dyDescent="0.2">
      <c r="J41" s="2" t="s">
        <v>40</v>
      </c>
      <c r="K41" s="9">
        <v>0.62767999154842269</v>
      </c>
      <c r="L41" s="9">
        <v>1.0071830918511524</v>
      </c>
    </row>
    <row r="42" spans="10:12" x14ac:dyDescent="0.2">
      <c r="J42" s="2" t="s">
        <v>41</v>
      </c>
      <c r="K42" s="9">
        <v>0.98835414610140515</v>
      </c>
      <c r="L42" s="9">
        <v>1.8258141504114211</v>
      </c>
    </row>
    <row r="43" spans="10:12" x14ac:dyDescent="0.2">
      <c r="J43" s="2" t="s">
        <v>42</v>
      </c>
      <c r="K43" s="9">
        <v>0.21346625723843865</v>
      </c>
      <c r="L43" s="9">
        <v>0.45918154852278575</v>
      </c>
    </row>
    <row r="44" spans="10:12" x14ac:dyDescent="0.2">
      <c r="J44" s="2" t="s">
        <v>43</v>
      </c>
      <c r="K44" s="9">
        <v>0.15145785407791565</v>
      </c>
      <c r="L44" s="9">
        <v>-4.4713259130659044E-2</v>
      </c>
    </row>
    <row r="45" spans="10:12" x14ac:dyDescent="0.2">
      <c r="J45" s="2" t="s">
        <v>44</v>
      </c>
      <c r="K45" s="9">
        <v>0.40696188636131292</v>
      </c>
      <c r="L45" s="9">
        <v>0.18138423414533267</v>
      </c>
    </row>
    <row r="46" spans="10:12" x14ac:dyDescent="0.2">
      <c r="J46" s="2" t="s">
        <v>45</v>
      </c>
      <c r="K46" s="9">
        <v>0.3345887368862861</v>
      </c>
      <c r="L46" s="9">
        <v>0.44215311314463768</v>
      </c>
    </row>
    <row r="47" spans="10:12" x14ac:dyDescent="0.2">
      <c r="K47" s="9"/>
      <c r="L47" s="9"/>
    </row>
    <row r="48" spans="10:12" x14ac:dyDescent="0.2">
      <c r="K48" s="9"/>
      <c r="L48" s="9"/>
    </row>
    <row r="49" spans="11:12" x14ac:dyDescent="0.2">
      <c r="K49" s="9"/>
      <c r="L49" s="9"/>
    </row>
    <row r="50" spans="11:12" x14ac:dyDescent="0.2">
      <c r="K50" s="9"/>
      <c r="L50" s="9"/>
    </row>
    <row r="51" spans="11:12" x14ac:dyDescent="0.2">
      <c r="K51" s="9"/>
      <c r="L51" s="9"/>
    </row>
    <row r="52" spans="11:12" x14ac:dyDescent="0.2">
      <c r="K52" s="9"/>
      <c r="L52" s="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Table 1</vt:lpstr>
      <vt:lpstr>Figure 1</vt:lpstr>
      <vt:lpstr>Figure 2</vt:lpstr>
      <vt:lpstr>Figure 3</vt:lpstr>
      <vt:lpstr>Figure 4</vt:lpstr>
      <vt:lpstr>Figure 5</vt:lpstr>
      <vt:lpstr>Figure 6</vt:lpstr>
      <vt:lpstr>Figure 7</vt:lpstr>
      <vt:lpstr>Figure 8</vt:lpstr>
      <vt:lpstr>Table A2(a) pledges </vt:lpstr>
      <vt:lpstr>Table A2(b) prices</vt:lpstr>
      <vt:lpstr>Table A2(c) emissions</vt:lpstr>
      <vt:lpstr>Table A2(d) revenues</vt:lpstr>
      <vt:lpstr>Figure A2(a)</vt:lpstr>
      <vt:lpstr>Figure A2(b)</vt:lpstr>
      <vt:lpstr>Figure A2(c)</vt:lpstr>
      <vt:lpstr>Figure A2(d)</vt:lpstr>
    </vt:vector>
  </TitlesOfParts>
  <Company>IMF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Clayton, Khamal</dc:creator>
  <cp:lastModifiedBy>Simon John Black</cp:lastModifiedBy>
  <dcterms:created xsi:type="dcterms:W3CDTF">2020-05-14T15:57:58Z</dcterms:created>
  <dcterms:modified xsi:type="dcterms:W3CDTF">2020-05-15T16:49:44Z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
  </property>
</Properties>
</file>