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E52EB602-2BD5-4FAF-ABA7-66EE7031FECF}" xr6:coauthVersionLast="47" xr6:coauthVersionMax="47" xr10:uidLastSave="{00000000-0000-0000-0000-000000000000}"/>
  <bookViews>
    <workbookView xWindow="-26280" yWindow="-300" windowWidth="24285" windowHeight="130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9" i="1" s="1"/>
  <c r="R5" i="1"/>
  <c r="R6" i="1"/>
  <c r="R7" i="1"/>
  <c r="Q3" i="1"/>
  <c r="Q4" i="1"/>
  <c r="Q5" i="1"/>
  <c r="Q6" i="1"/>
  <c r="Q7" i="1"/>
  <c r="Q2" i="1"/>
  <c r="Q9" i="1" s="1"/>
  <c r="P3" i="1"/>
  <c r="P4" i="1"/>
  <c r="P5" i="1"/>
  <c r="P6" i="1"/>
  <c r="P7" i="1"/>
  <c r="P9" i="1" s="1"/>
  <c r="P2" i="1"/>
  <c r="O3" i="1"/>
  <c r="O9" i="1" s="1"/>
  <c r="O4" i="1"/>
  <c r="O5" i="1"/>
  <c r="O6" i="1"/>
  <c r="O7" i="1"/>
  <c r="O2" i="1"/>
  <c r="N3" i="1"/>
  <c r="N4" i="1"/>
  <c r="N9" i="1" s="1"/>
  <c r="N5" i="1"/>
  <c r="N6" i="1"/>
  <c r="N7" i="1"/>
  <c r="N2" i="1"/>
  <c r="M3" i="1"/>
  <c r="M4" i="1"/>
  <c r="M5" i="1"/>
  <c r="M6" i="1"/>
  <c r="M7" i="1"/>
  <c r="M2" i="1"/>
  <c r="M9" i="1" s="1"/>
</calcChain>
</file>

<file path=xl/sharedStrings.xml><?xml version="1.0" encoding="utf-8"?>
<sst xmlns="http://schemas.openxmlformats.org/spreadsheetml/2006/main" count="48" uniqueCount="35">
  <si>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</si>
  <si>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</si>
  <si>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</si>
  <si>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</si>
  <si>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</si>
  <si>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</si>
  <si>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</si>
  <si>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</si>
  <si>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</si>
  <si>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</si>
  <si>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</si>
  <si>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</si>
  <si>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</si>
  <si>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</si>
  <si>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</si>
  <si>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</si>
  <si>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</si>
  <si>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</si>
  <si>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NYSE</t>
  </si>
  <si>
    <t>NSDQ</t>
  </si>
  <si>
    <t>Coty</t>
  </si>
  <si>
    <t>COTY</t>
  </si>
  <si>
    <t>Consumer Staples</t>
  </si>
  <si>
    <t>Cosmetics</t>
  </si>
  <si>
    <t>The Estee Lauder Companies</t>
  </si>
  <si>
    <t>EL</t>
  </si>
  <si>
    <t>e.l.f. Beauty</t>
  </si>
  <si>
    <t>ELF</t>
  </si>
  <si>
    <t>Inter Parfums</t>
  </si>
  <si>
    <t>IPAR</t>
  </si>
  <si>
    <t>L'Oreal</t>
  </si>
  <si>
    <t>LRLCY</t>
  </si>
  <si>
    <t>OTC</t>
  </si>
  <si>
    <t>Shiseido Co.</t>
  </si>
  <si>
    <t>SSDOY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</si>
</sst>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0" fontId="0" fillId="3" borderId="0" xfId="0" applyFill="1"/>
    <xf numFmtId="10" fontId="0" fillId="3" borderId="0" xfId="0" applyNumberFormat="1" applyFill="1"/>
    <xf numFmtId="10" fontId="0" fillId="0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0" fontId="0" fillId="0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M9" sqref="M9"/>
    </sheetView>
  </sheetViews>
  <sheetFormatPr defaultRowHeight="15" x14ac:dyDescent="0.25"/>
  <cols>
    <col min="1" max="1" width="36.5703125" bestFit="1" customWidth="1"/>
    <col min="4" max="4" width="22.5703125" bestFit="1" customWidth="1"/>
    <col min="5" max="5" width="10" bestFit="1" customWidth="1"/>
    <col min="6" max="6" width="16" bestFit="1" customWidth="1"/>
    <col min="8" max="8" width="9" customWidth="1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6" t="s">
        <v>20</v>
      </c>
      <c r="B2" s="6" t="s">
        <v>21</v>
      </c>
      <c r="C2" s="6" t="s">
        <v>18</v>
      </c>
      <c r="D2" s="6" t="s">
        <v>22</v>
      </c>
      <c r="E2" s="6" t="s">
        <v>23</v>
      </c>
      <c r="F2" s="6">
        <v>11341.79</v>
      </c>
      <c r="G2" s="6">
        <v>6</v>
      </c>
      <c r="H2" s="6">
        <v>202306</v>
      </c>
      <c r="I2" s="6">
        <v>11.06</v>
      </c>
      <c r="J2" s="6">
        <v>0.53</v>
      </c>
      <c r="K2" s="6">
        <v>0.45</v>
      </c>
      <c r="L2" s="6">
        <v>0.54</v>
      </c>
      <c r="M2" s="7">
        <f>K2/J2-1</f>
        <v>-0.15094339622641506</v>
      </c>
      <c r="N2" s="7">
        <f>L2/K2-1</f>
        <v>0.19999999999999996</v>
      </c>
      <c r="O2" s="9">
        <f>I2/K2</f>
        <v>24.577777777777779</v>
      </c>
      <c r="P2" s="9">
        <f>I2/L2</f>
        <v>20.481481481481481</v>
      </c>
      <c r="Q2" s="6">
        <f>O2/(M2*100)</f>
        <v>-1.6282777777777782</v>
      </c>
      <c r="R2" s="6">
        <f>P2/(N2*100)</f>
        <v>1.0240740740740741</v>
      </c>
    </row>
    <row r="3" spans="1:18" x14ac:dyDescent="0.25">
      <c r="A3" t="s">
        <v>24</v>
      </c>
      <c r="B3" t="s">
        <v>25</v>
      </c>
      <c r="C3" t="s">
        <v>18</v>
      </c>
      <c r="D3" t="s">
        <v>22</v>
      </c>
      <c r="E3" t="s">
        <v>23</v>
      </c>
      <c r="F3">
        <v>53351.6</v>
      </c>
      <c r="G3">
        <v>6</v>
      </c>
      <c r="H3">
        <v>202306</v>
      </c>
      <c r="I3">
        <v>144.31</v>
      </c>
      <c r="J3">
        <v>3.46</v>
      </c>
      <c r="K3">
        <v>2.2400000000000002</v>
      </c>
      <c r="L3">
        <v>4.18</v>
      </c>
      <c r="M3" s="8">
        <f t="shared" ref="M3:M7" si="0">K3/J3-1</f>
        <v>-0.35260115606936404</v>
      </c>
      <c r="N3" s="8">
        <f t="shared" ref="N3:N7" si="1">L3/K3-1</f>
        <v>0.86607142857142816</v>
      </c>
      <c r="O3" s="10">
        <f t="shared" ref="O3:O7" si="2">I3/K3</f>
        <v>64.424107142857139</v>
      </c>
      <c r="P3" s="10">
        <f t="shared" ref="P3:P7" si="3">I3/L3</f>
        <v>34.523923444976077</v>
      </c>
      <c r="Q3" s="11">
        <f t="shared" ref="Q3:Q7" si="4">O3/(M3*100)</f>
        <v>-1.8271099238875885</v>
      </c>
      <c r="R3" s="11">
        <f t="shared" ref="R3:R7" si="5">P3/(N3*100)</f>
        <v>0.39862674493168271</v>
      </c>
    </row>
    <row r="4" spans="1:18" x14ac:dyDescent="0.25">
      <c r="A4" s="3" t="s">
        <v>26</v>
      </c>
      <c r="B4" s="3" t="s">
        <v>27</v>
      </c>
      <c r="C4" s="3" t="s">
        <v>18</v>
      </c>
      <c r="D4" s="3" t="s">
        <v>22</v>
      </c>
      <c r="E4" s="3" t="s">
        <v>23</v>
      </c>
      <c r="F4" s="3">
        <v>12067.21</v>
      </c>
      <c r="G4" s="3">
        <v>3</v>
      </c>
      <c r="H4" s="3">
        <v>202303</v>
      </c>
      <c r="I4" s="3">
        <v>162.53</v>
      </c>
      <c r="J4" s="3">
        <v>1.66</v>
      </c>
      <c r="K4" s="3">
        <v>3.04</v>
      </c>
      <c r="L4" s="3">
        <v>3.54</v>
      </c>
      <c r="M4" s="4">
        <f t="shared" si="0"/>
        <v>0.8313253012048194</v>
      </c>
      <c r="N4" s="4">
        <f t="shared" si="1"/>
        <v>0.16447368421052633</v>
      </c>
      <c r="O4" s="12">
        <f t="shared" si="2"/>
        <v>53.463815789473685</v>
      </c>
      <c r="P4" s="12">
        <f t="shared" si="3"/>
        <v>45.912429378531073</v>
      </c>
      <c r="Q4" s="3">
        <f t="shared" si="4"/>
        <v>0.64311546529366881</v>
      </c>
      <c r="R4" s="3">
        <f t="shared" si="5"/>
        <v>2.7914757062146887</v>
      </c>
    </row>
    <row r="5" spans="1:18" x14ac:dyDescent="0.25">
      <c r="A5" t="s">
        <v>28</v>
      </c>
      <c r="B5" t="s">
        <v>29</v>
      </c>
      <c r="C5" t="s">
        <v>19</v>
      </c>
      <c r="D5" t="s">
        <v>22</v>
      </c>
      <c r="E5" t="s">
        <v>23</v>
      </c>
      <c r="F5">
        <v>4662.3599999999997</v>
      </c>
      <c r="G5">
        <v>12</v>
      </c>
      <c r="H5">
        <v>202312</v>
      </c>
      <c r="I5">
        <v>131.27000000000001</v>
      </c>
      <c r="J5">
        <v>4.75</v>
      </c>
      <c r="K5">
        <v>5.16</v>
      </c>
      <c r="L5">
        <v>5.78</v>
      </c>
      <c r="M5" s="8">
        <f t="shared" si="0"/>
        <v>8.6315789473684346E-2</v>
      </c>
      <c r="N5" s="8">
        <f t="shared" si="1"/>
        <v>0.12015503875968991</v>
      </c>
      <c r="O5" s="10">
        <f t="shared" si="2"/>
        <v>25.439922480620158</v>
      </c>
      <c r="P5" s="10">
        <f t="shared" si="3"/>
        <v>22.711072664359861</v>
      </c>
      <c r="Q5" s="11">
        <f t="shared" si="4"/>
        <v>2.9473080922669648</v>
      </c>
      <c r="R5" s="11">
        <f t="shared" si="5"/>
        <v>1.8901473378725304</v>
      </c>
    </row>
    <row r="6" spans="1:18" x14ac:dyDescent="0.25">
      <c r="A6" t="s">
        <v>30</v>
      </c>
      <c r="B6" t="s">
        <v>31</v>
      </c>
      <c r="C6" t="s">
        <v>32</v>
      </c>
      <c r="D6" t="s">
        <v>22</v>
      </c>
      <c r="E6" t="s">
        <v>23</v>
      </c>
      <c r="F6">
        <v>256293.92</v>
      </c>
      <c r="G6">
        <v>12</v>
      </c>
      <c r="H6">
        <v>202312</v>
      </c>
      <c r="I6">
        <v>89.76</v>
      </c>
      <c r="J6">
        <v>2.61</v>
      </c>
      <c r="K6">
        <v>2.76</v>
      </c>
      <c r="L6">
        <v>3.02</v>
      </c>
      <c r="M6" s="8">
        <f t="shared" si="0"/>
        <v>5.7471264367816133E-2</v>
      </c>
      <c r="N6" s="8">
        <f t="shared" si="1"/>
        <v>9.4202898550724834E-2</v>
      </c>
      <c r="O6" s="10">
        <f t="shared" si="2"/>
        <v>32.521739130434788</v>
      </c>
      <c r="P6" s="10">
        <f t="shared" si="3"/>
        <v>29.721854304635762</v>
      </c>
      <c r="Q6" s="11">
        <f t="shared" si="4"/>
        <v>5.658782608695649</v>
      </c>
      <c r="R6" s="11">
        <f t="shared" si="5"/>
        <v>3.1550891492613284</v>
      </c>
    </row>
    <row r="7" spans="1:18" x14ac:dyDescent="0.25">
      <c r="A7" s="3" t="s">
        <v>33</v>
      </c>
      <c r="B7" s="3" t="s">
        <v>34</v>
      </c>
      <c r="C7" s="3" t="s">
        <v>32</v>
      </c>
      <c r="D7" s="3" t="s">
        <v>22</v>
      </c>
      <c r="E7" s="3" t="s">
        <v>23</v>
      </c>
      <c r="F7" s="3">
        <v>11126.25</v>
      </c>
      <c r="G7" s="3">
        <v>12</v>
      </c>
      <c r="H7" s="3">
        <v>202312</v>
      </c>
      <c r="I7" s="3">
        <v>27.52</v>
      </c>
      <c r="J7" s="3">
        <v>0.39</v>
      </c>
      <c r="K7" s="3">
        <v>0.55000000000000004</v>
      </c>
      <c r="L7" s="3">
        <v>1.38</v>
      </c>
      <c r="M7" s="4">
        <f t="shared" si="0"/>
        <v>0.41025641025641035</v>
      </c>
      <c r="N7" s="4">
        <f t="shared" si="1"/>
        <v>1.5090909090909088</v>
      </c>
      <c r="O7" s="12">
        <f t="shared" si="2"/>
        <v>50.036363636363632</v>
      </c>
      <c r="P7" s="12">
        <f t="shared" si="3"/>
        <v>19.942028985507246</v>
      </c>
      <c r="Q7" s="3">
        <f t="shared" si="4"/>
        <v>1.2196363636363632</v>
      </c>
      <c r="R7" s="3">
        <f t="shared" si="5"/>
        <v>0.13214597520516852</v>
      </c>
    </row>
    <row r="9" spans="1:18" x14ac:dyDescent="0.25">
      <c r="M9" s="2">
        <f t="shared" ref="M9:R9" si="6">AVERAGE(M2:M7)</f>
        <v>0.14697070216782518</v>
      </c>
      <c r="N9" s="2">
        <f t="shared" si="6"/>
        <v>0.49233232653054637</v>
      </c>
      <c r="O9" s="5">
        <f t="shared" si="6"/>
        <v>41.743954326254531</v>
      </c>
      <c r="P9" s="5">
        <f t="shared" si="6"/>
        <v>28.882131709915253</v>
      </c>
      <c r="Q9" s="5">
        <f t="shared" si="6"/>
        <v>1.1689091380378798</v>
      </c>
      <c r="R9" s="5">
        <f t="shared" si="6"/>
        <v>1.565259831259912</v>
      </c>
    </row>
    <row r="10" spans="1:18" x14ac:dyDescent="0.25">
      <c r="M10" s="2"/>
      <c r="N10" s="2"/>
    </row>
    <row r="11" spans="1:18" x14ac:dyDescent="0.25">
      <c r="M11" s="2"/>
      <c r="N11" s="2"/>
    </row>
    <row r="12" spans="1:18" x14ac:dyDescent="0.25">
      <c r="M12" s="2"/>
      <c r="N12" s="2"/>
    </row>
    <row r="14" spans="1:18" x14ac:dyDescent="0.25">
      <c r="M14" s="2"/>
      <c r="N14" s="2"/>
      <c r="O14" s="5"/>
      <c r="P14" s="5"/>
      <c r="Q14" s="5"/>
      <c r="R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2024-04-05T22:58:32Z</dcterms:modified>
</cp:coreProperties>
</file>