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Finance - Insurance\"/>
    </mc:Choice>
  </mc:AlternateContent>
  <xr:revisionPtr revIDLastSave="0" documentId="13_ncr:1_{D84A64B3-B830-4005-9646-E1847440F252}" xr6:coauthVersionLast="47" xr6:coauthVersionMax="47" xr10:uidLastSave="{00000000-0000-0000-0000-000000000000}"/>
  <bookViews>
    <workbookView xWindow="-26685" yWindow="-135" windowWidth="23325" windowHeight="141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5" i="1"/>
  <c r="P6" i="1"/>
  <c r="P7" i="1"/>
  <c r="P8" i="1"/>
  <c r="P9" i="1"/>
  <c r="P10" i="1"/>
  <c r="P2" i="1"/>
  <c r="O3" i="1"/>
  <c r="O5" i="1"/>
  <c r="O6" i="1"/>
  <c r="O7" i="1"/>
  <c r="O8" i="1"/>
  <c r="O9" i="1"/>
  <c r="O10" i="1"/>
  <c r="O2" i="1"/>
  <c r="N3" i="1"/>
  <c r="N5" i="1"/>
  <c r="N6" i="1"/>
  <c r="N7" i="1"/>
  <c r="N8" i="1"/>
  <c r="N9" i="1"/>
  <c r="N10" i="1"/>
  <c r="N2" i="1"/>
  <c r="N12" i="1" s="1"/>
  <c r="M3" i="1"/>
  <c r="M5" i="1"/>
  <c r="M6" i="1"/>
  <c r="M7" i="1"/>
  <c r="M8" i="1"/>
  <c r="M9" i="1"/>
  <c r="M10" i="1"/>
  <c r="M2" i="1"/>
  <c r="M12" i="1" l="1"/>
  <c r="Q6" i="1"/>
  <c r="R6" i="1"/>
  <c r="R10" i="1"/>
  <c r="Q9" i="1"/>
  <c r="R9" i="1"/>
  <c r="R2" i="1"/>
  <c r="Q10" i="1"/>
  <c r="Q8" i="1"/>
  <c r="R8" i="1"/>
  <c r="Q7" i="1"/>
  <c r="R7" i="1"/>
  <c r="Q5" i="1"/>
  <c r="R5" i="1"/>
  <c r="Q3" i="1"/>
  <c r="R3" i="1"/>
  <c r="O12" i="1"/>
  <c r="Q2" i="1"/>
  <c r="P12" i="1"/>
  <c r="R12" i="1" l="1"/>
  <c r="Q12" i="1"/>
</calcChain>
</file>

<file path=xl/sharedStrings.xml><?xml version="1.0" encoding="utf-8"?>
<sst xmlns="http://schemas.openxmlformats.org/spreadsheetml/2006/main" count="63" uniqueCount="41">
  <si>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</si>
  <si>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</si>
  <si>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</si>
  <si>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</si>
  <si>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</si>
  <si>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</si>
  <si>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</si>
  <si>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</si>
  <si>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</si>
  <si>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</si>
  <si>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</si>
  <si>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</si>
  <si>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</si>
  <si>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</si>
  <si>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</si>
  <si>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</si>
  <si>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</si>
  <si>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</si>
  <si>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NYSE</t>
  </si>
  <si>
    <t>NSDQ</t>
  </si>
  <si>
    <t>Arthur J. Gallagher &amp; Co.</t>
  </si>
  <si>
    <t>AJG</t>
  </si>
  <si>
    <t>Finance</t>
  </si>
  <si>
    <t>Insurance - Brokerage</t>
  </si>
  <si>
    <t>Aon</t>
  </si>
  <si>
    <t>AON</t>
  </si>
  <si>
    <t>Brookfield Reinsurance Ltd.</t>
  </si>
  <si>
    <t>BNRE</t>
  </si>
  <si>
    <t>Brown &amp; Brown</t>
  </si>
  <si>
    <t>BRO</t>
  </si>
  <si>
    <t>Erie Indemnity</t>
  </si>
  <si>
    <t>ERIE</t>
  </si>
  <si>
    <t>Hannover Ruck</t>
  </si>
  <si>
    <t>HVRRY</t>
  </si>
  <si>
    <t>OTC</t>
  </si>
  <si>
    <t>Marsh &amp; McLennan Companies</t>
  </si>
  <si>
    <t>MMC</t>
  </si>
  <si>
    <t>Ryan Specialty Holdings Inc.</t>
  </si>
  <si>
    <t>RYAN</t>
  </si>
  <si>
    <t>Willis Towers Watson</t>
  </si>
  <si>
    <t>WTW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</si>
</sst>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0" fillId="0" borderId="1" xfId="0" applyBorder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0" borderId="1" xfId="0" applyFill="1" applyBorder="1"/>
    <xf numFmtId="9" fontId="0" fillId="0" borderId="0" xfId="1" applyFont="1" applyFill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O16" sqref="O16"/>
    </sheetView>
  </sheetViews>
  <sheetFormatPr defaultRowHeight="15" x14ac:dyDescent="0.25"/>
  <cols>
    <col min="1" max="1" width="36.5703125" bestFit="1" customWidth="1"/>
    <col min="4" max="4" width="22.5703125" bestFit="1" customWidth="1"/>
    <col min="6" max="6" width="16" bestFit="1" customWidth="1"/>
    <col min="8" max="8" width="9" customWidth="1"/>
    <col min="9" max="9" width="9.140625" style="4"/>
    <col min="10" max="12" width="5.7109375" bestFit="1" customWidth="1"/>
    <col min="14" max="14" width="8.5703125" customWidth="1"/>
    <col min="15" max="15" width="7.7109375" bestFit="1" customWidth="1"/>
    <col min="16" max="16" width="6.7109375" bestFit="1" customWidth="1"/>
    <col min="17" max="17" width="5.7109375" bestFit="1" customWidth="1"/>
    <col min="18" max="18" width="5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20</v>
      </c>
      <c r="B2" t="s">
        <v>21</v>
      </c>
      <c r="C2" t="s">
        <v>18</v>
      </c>
      <c r="D2" t="s">
        <v>22</v>
      </c>
      <c r="E2" t="s">
        <v>23</v>
      </c>
      <c r="F2">
        <v>52799.47</v>
      </c>
      <c r="G2">
        <v>12</v>
      </c>
      <c r="H2">
        <v>202312</v>
      </c>
      <c r="I2" s="4">
        <v>240.3</v>
      </c>
      <c r="J2">
        <v>10.07</v>
      </c>
      <c r="K2">
        <v>8.75</v>
      </c>
      <c r="L2">
        <v>11.22</v>
      </c>
      <c r="M2" s="5">
        <f>K2/J2-1</f>
        <v>-0.13108242303872897</v>
      </c>
      <c r="N2" s="5">
        <f>L2/K2-1</f>
        <v>0.28228571428571425</v>
      </c>
      <c r="O2" s="3">
        <f>I2/K2</f>
        <v>27.462857142857143</v>
      </c>
      <c r="P2" s="3">
        <f>I2/L2</f>
        <v>21.417112299465241</v>
      </c>
      <c r="Q2">
        <f>O2/(M2*100)</f>
        <v>-2.0950831168831159</v>
      </c>
      <c r="R2">
        <f>P2/(N2*100)</f>
        <v>0.7587033709324732</v>
      </c>
    </row>
    <row r="3" spans="1:18" x14ac:dyDescent="0.25">
      <c r="A3" t="s">
        <v>24</v>
      </c>
      <c r="B3" t="s">
        <v>25</v>
      </c>
      <c r="C3" t="s">
        <v>18</v>
      </c>
      <c r="D3" t="s">
        <v>22</v>
      </c>
      <c r="E3" t="s">
        <v>23</v>
      </c>
      <c r="F3">
        <v>62311.1</v>
      </c>
      <c r="G3">
        <v>12</v>
      </c>
      <c r="H3">
        <v>202312</v>
      </c>
      <c r="I3" s="4">
        <v>314.77</v>
      </c>
      <c r="J3">
        <v>15.78</v>
      </c>
      <c r="K3">
        <v>14.33</v>
      </c>
      <c r="L3">
        <v>17.29</v>
      </c>
      <c r="M3" s="5">
        <f t="shared" ref="M3:M10" si="0">K3/J3-1</f>
        <v>-9.1888466413181158E-2</v>
      </c>
      <c r="N3" s="5">
        <f t="shared" ref="N3:N10" si="1">L3/K3-1</f>
        <v>0.20655966503838097</v>
      </c>
      <c r="O3" s="3">
        <f t="shared" ref="O3:O10" si="2">I3/K3</f>
        <v>21.965806001395674</v>
      </c>
      <c r="P3" s="3">
        <f t="shared" ref="P3:P10" si="3">I3/L3</f>
        <v>18.205320994794679</v>
      </c>
      <c r="Q3">
        <f t="shared" ref="Q3:Q10" si="4">O3/(M3*100)</f>
        <v>-2.3904856462208559</v>
      </c>
      <c r="R3">
        <f t="shared" ref="R3:R10" si="5">P3/(N3*100)</f>
        <v>0.88135895221421556</v>
      </c>
    </row>
    <row r="4" spans="1:18" x14ac:dyDescent="0.25">
      <c r="A4" t="s">
        <v>26</v>
      </c>
      <c r="B4" t="s">
        <v>27</v>
      </c>
      <c r="C4" t="s">
        <v>18</v>
      </c>
      <c r="D4" t="s">
        <v>22</v>
      </c>
      <c r="E4" t="s">
        <v>23</v>
      </c>
      <c r="F4">
        <v>4657.6899999999996</v>
      </c>
      <c r="G4">
        <v>12</v>
      </c>
      <c r="H4">
        <v>202312</v>
      </c>
      <c r="I4" s="4">
        <v>40.049999999999997</v>
      </c>
      <c r="M4" s="5"/>
      <c r="N4" s="5"/>
      <c r="O4" s="3"/>
      <c r="P4" s="3"/>
    </row>
    <row r="5" spans="1:18" x14ac:dyDescent="0.25">
      <c r="A5" t="s">
        <v>28</v>
      </c>
      <c r="B5" t="s">
        <v>29</v>
      </c>
      <c r="C5" t="s">
        <v>18</v>
      </c>
      <c r="D5" t="s">
        <v>22</v>
      </c>
      <c r="E5" t="s">
        <v>23</v>
      </c>
      <c r="F5">
        <v>23933.05</v>
      </c>
      <c r="G5">
        <v>12</v>
      </c>
      <c r="H5">
        <v>202312</v>
      </c>
      <c r="I5" s="4">
        <v>83.94</v>
      </c>
      <c r="J5">
        <v>3.29</v>
      </c>
      <c r="K5">
        <v>2.76</v>
      </c>
      <c r="L5">
        <v>3.57</v>
      </c>
      <c r="M5" s="5">
        <f t="shared" si="0"/>
        <v>-0.16109422492401226</v>
      </c>
      <c r="N5" s="5">
        <f t="shared" si="1"/>
        <v>0.29347826086956519</v>
      </c>
      <c r="O5" s="3">
        <f t="shared" si="2"/>
        <v>30.413043478260871</v>
      </c>
      <c r="P5" s="3">
        <f t="shared" si="3"/>
        <v>23.512605042016808</v>
      </c>
      <c r="Q5">
        <f t="shared" si="4"/>
        <v>-1.8879040196882679</v>
      </c>
      <c r="R5">
        <f t="shared" si="5"/>
        <v>0.8011702458761284</v>
      </c>
    </row>
    <row r="6" spans="1:18" x14ac:dyDescent="0.25">
      <c r="A6" t="s">
        <v>30</v>
      </c>
      <c r="B6" t="s">
        <v>31</v>
      </c>
      <c r="C6" t="s">
        <v>19</v>
      </c>
      <c r="D6" t="s">
        <v>22</v>
      </c>
      <c r="E6" t="s">
        <v>23</v>
      </c>
      <c r="F6">
        <v>21144.37</v>
      </c>
      <c r="G6">
        <v>12</v>
      </c>
      <c r="H6">
        <v>202312</v>
      </c>
      <c r="I6" s="4">
        <v>396.74</v>
      </c>
      <c r="J6">
        <v>10.09</v>
      </c>
      <c r="K6">
        <v>8.5299999999999994</v>
      </c>
      <c r="L6">
        <v>11.33</v>
      </c>
      <c r="M6" s="5">
        <f t="shared" si="0"/>
        <v>-0.15460852329038655</v>
      </c>
      <c r="N6" s="5">
        <f t="shared" si="1"/>
        <v>0.3282532239155922</v>
      </c>
      <c r="O6" s="3">
        <f t="shared" si="2"/>
        <v>46.511137162954284</v>
      </c>
      <c r="P6" s="3">
        <f t="shared" si="3"/>
        <v>35.016769638128864</v>
      </c>
      <c r="Q6">
        <f t="shared" si="4"/>
        <v>-3.0083164998346708</v>
      </c>
      <c r="R6">
        <f t="shared" si="5"/>
        <v>1.0667608750472823</v>
      </c>
    </row>
    <row r="7" spans="1:18" x14ac:dyDescent="0.25">
      <c r="A7" t="s">
        <v>32</v>
      </c>
      <c r="B7" t="s">
        <v>33</v>
      </c>
      <c r="C7" t="s">
        <v>34</v>
      </c>
      <c r="D7" t="s">
        <v>22</v>
      </c>
      <c r="E7" t="s">
        <v>23</v>
      </c>
      <c r="F7">
        <v>30925.89</v>
      </c>
      <c r="G7">
        <v>12</v>
      </c>
      <c r="H7">
        <v>202312</v>
      </c>
      <c r="I7" s="4">
        <v>43.55</v>
      </c>
      <c r="J7">
        <v>3.21</v>
      </c>
      <c r="K7">
        <v>2.72</v>
      </c>
      <c r="L7">
        <v>3.59</v>
      </c>
      <c r="M7" s="5">
        <f t="shared" si="0"/>
        <v>-0.15264797507788153</v>
      </c>
      <c r="N7" s="5">
        <f t="shared" si="1"/>
        <v>0.31985294117647034</v>
      </c>
      <c r="O7" s="3">
        <f t="shared" si="2"/>
        <v>16.011029411764703</v>
      </c>
      <c r="P7" s="3">
        <f t="shared" si="3"/>
        <v>12.130919220055709</v>
      </c>
      <c r="Q7">
        <f t="shared" si="4"/>
        <v>-1.0488858043217291</v>
      </c>
      <c r="R7">
        <f t="shared" si="5"/>
        <v>0.37926552044312134</v>
      </c>
    </row>
    <row r="8" spans="1:18" x14ac:dyDescent="0.25">
      <c r="A8" t="s">
        <v>35</v>
      </c>
      <c r="B8" t="s">
        <v>36</v>
      </c>
      <c r="C8" t="s">
        <v>18</v>
      </c>
      <c r="D8" t="s">
        <v>22</v>
      </c>
      <c r="E8" t="s">
        <v>23</v>
      </c>
      <c r="F8">
        <v>99314.55</v>
      </c>
      <c r="G8">
        <v>12</v>
      </c>
      <c r="H8">
        <v>202312</v>
      </c>
      <c r="I8" s="4">
        <v>200.75</v>
      </c>
      <c r="J8">
        <v>8.56</v>
      </c>
      <c r="K8">
        <v>7.91</v>
      </c>
      <c r="L8">
        <v>9.32</v>
      </c>
      <c r="M8" s="5">
        <f t="shared" si="0"/>
        <v>-7.5934579439252414E-2</v>
      </c>
      <c r="N8" s="5">
        <f t="shared" si="1"/>
        <v>0.17825537294563842</v>
      </c>
      <c r="O8" s="3">
        <f t="shared" si="2"/>
        <v>25.379266750948165</v>
      </c>
      <c r="P8" s="3">
        <f t="shared" si="3"/>
        <v>21.539699570815451</v>
      </c>
      <c r="Q8">
        <f t="shared" si="4"/>
        <v>-3.3422542059710167</v>
      </c>
      <c r="R8">
        <f t="shared" si="5"/>
        <v>1.2083618695400724</v>
      </c>
    </row>
    <row r="9" spans="1:18" x14ac:dyDescent="0.25">
      <c r="A9" s="7" t="s">
        <v>37</v>
      </c>
      <c r="B9" s="7" t="s">
        <v>38</v>
      </c>
      <c r="C9" s="7" t="s">
        <v>18</v>
      </c>
      <c r="D9" s="7" t="s">
        <v>22</v>
      </c>
      <c r="E9" s="7" t="s">
        <v>23</v>
      </c>
      <c r="F9" s="7">
        <v>13952.03</v>
      </c>
      <c r="G9" s="7">
        <v>12</v>
      </c>
      <c r="H9" s="7">
        <v>202312</v>
      </c>
      <c r="I9" s="8">
        <v>51.82</v>
      </c>
      <c r="J9" s="7">
        <v>1.77</v>
      </c>
      <c r="K9" s="7">
        <v>1.38</v>
      </c>
      <c r="L9" s="7">
        <v>2.13</v>
      </c>
      <c r="M9" s="9">
        <f t="shared" si="0"/>
        <v>-0.22033898305084754</v>
      </c>
      <c r="N9" s="9">
        <f t="shared" si="1"/>
        <v>0.54347826086956519</v>
      </c>
      <c r="O9" s="10">
        <f t="shared" si="2"/>
        <v>37.550724637681164</v>
      </c>
      <c r="P9" s="10">
        <f t="shared" si="3"/>
        <v>24.328638497652584</v>
      </c>
      <c r="Q9" s="7">
        <f t="shared" si="4"/>
        <v>-1.7042251950947598</v>
      </c>
      <c r="R9" s="7">
        <f t="shared" si="5"/>
        <v>0.44764694835680757</v>
      </c>
    </row>
    <row r="10" spans="1:18" x14ac:dyDescent="0.25">
      <c r="A10" t="s">
        <v>39</v>
      </c>
      <c r="B10" t="s">
        <v>40</v>
      </c>
      <c r="C10" t="s">
        <v>19</v>
      </c>
      <c r="D10" t="s">
        <v>22</v>
      </c>
      <c r="E10" t="s">
        <v>23</v>
      </c>
      <c r="F10">
        <v>27790.92</v>
      </c>
      <c r="G10">
        <v>12</v>
      </c>
      <c r="H10">
        <v>202312</v>
      </c>
      <c r="I10" s="4">
        <v>266.32</v>
      </c>
      <c r="J10">
        <v>16.239999999999998</v>
      </c>
      <c r="K10">
        <v>14.12</v>
      </c>
      <c r="L10">
        <v>18.239999999999998</v>
      </c>
      <c r="M10" s="5">
        <f t="shared" si="0"/>
        <v>-0.13054187192118227</v>
      </c>
      <c r="N10" s="5">
        <f t="shared" si="1"/>
        <v>0.291784702549575</v>
      </c>
      <c r="O10" s="3">
        <f t="shared" si="2"/>
        <v>18.861189801699716</v>
      </c>
      <c r="P10" s="3">
        <f t="shared" si="3"/>
        <v>14.600877192982457</v>
      </c>
      <c r="Q10">
        <f t="shared" si="4"/>
        <v>-1.4448383131113367</v>
      </c>
      <c r="R10">
        <f t="shared" si="5"/>
        <v>0.50039899506046692</v>
      </c>
    </row>
    <row r="12" spans="1:18" x14ac:dyDescent="0.25">
      <c r="M12" s="6">
        <f>AVERAGE(M2:M10)</f>
        <v>-0.1397671308944341</v>
      </c>
      <c r="N12" s="6">
        <f t="shared" ref="N12:R12" si="6">AVERAGE(N2:N10)</f>
        <v>0.30549351770631272</v>
      </c>
      <c r="O12" s="3">
        <f t="shared" si="6"/>
        <v>28.019381798445213</v>
      </c>
      <c r="P12" s="3">
        <f t="shared" si="6"/>
        <v>21.343992806988975</v>
      </c>
      <c r="Q12" s="3">
        <f t="shared" si="6"/>
        <v>-2.1152491001407192</v>
      </c>
      <c r="R12" s="3">
        <f t="shared" si="6"/>
        <v>0.75545834718382099</v>
      </c>
    </row>
    <row r="14" spans="1:18" x14ac:dyDescent="0.25">
      <c r="M14" s="2"/>
      <c r="N14" s="2"/>
      <c r="O14" s="3"/>
      <c r="P14" s="3"/>
      <c r="Q14" s="3"/>
      <c r="R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2024-04-05T23:02:01Z</dcterms:modified>
</cp:coreProperties>
</file>