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1CE642A7-4BFF-4513-B468-FF50A673CAE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2" hidden="1">Model!$L$2:$AA$2</definedName>
    <definedName name="_xlchart.v1.3" hidden="1">Model!$L$6:$AA$6</definedName>
    <definedName name="_xlchart.v1.4" hidden="1">Model!$L$7:$AA$7</definedName>
    <definedName name="_xlchart.v1.5" hidden="1">Model!$B$25</definedName>
    <definedName name="_xlchart.v1.6" hidden="1">Model!$B$26</definedName>
    <definedName name="_xlchart.v1.7" hidden="1">Model!$L$25:$AA$25</definedName>
    <definedName name="_xlchart.v1.8" hidden="1">Model!$L$26:$AA$26</definedName>
    <definedName name="_xlchart.v1.9" hidden="1">Model!$L$2:$AA$2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G35" i="2"/>
  <c r="H35" i="2"/>
  <c r="C40" i="2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25" i="2"/>
  <c r="G28" i="2"/>
  <c r="C28" i="2" l="1"/>
  <c r="D35" i="2"/>
  <c r="E28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<sst xmlns="http://schemas.openxmlformats.org/spreadsheetml/2006/main" count="183" uniqueCount="168">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</sst>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2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3" fontId="5" fillId="0" borderId="2" xfId="0" applyNumberFormat="1" applyFont="1" applyBorder="1"/>
    <xf numFmtId="2" fontId="5" fillId="0" borderId="2" xfId="0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51</v>
      </c>
      <c r="F2" s="67" t="s">
        <v>52</v>
      </c>
      <c r="G2" s="25"/>
      <c r="H2" s="26" t="s">
        <v>59</v>
      </c>
      <c r="I2" s="26" t="s">
        <v>1</v>
      </c>
      <c r="J2" s="27" t="s">
        <v>52</v>
      </c>
      <c r="L2" s="30" t="s">
        <v>45</v>
      </c>
      <c r="M2" s="31" t="s">
        <v>61</v>
      </c>
      <c r="N2" s="32" t="s">
        <v>60</v>
      </c>
    </row>
    <row r="3" spans="2:14" x14ac:dyDescent="0.25">
      <c r="B3" s="5" t="s">
        <v>44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39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50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48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49</v>
      </c>
      <c r="C15" s="36" t="e">
        <f>C6/Model!H16</f>
        <v>#DIV/0!</v>
      </c>
    </row>
    <row r="16" spans="2:14" x14ac:dyDescent="0.25">
      <c r="B16" s="5" t="s">
        <v>46</v>
      </c>
      <c r="C16" s="6" t="e">
        <f>Model!G16/Model!#REF!-1</f>
        <v>#REF!</v>
      </c>
    </row>
    <row r="17" spans="2:14" x14ac:dyDescent="0.25">
      <c r="B17" s="5" t="s">
        <v>47</v>
      </c>
      <c r="C17" s="6" t="e">
        <f>Model!H16/Model!G16-1</f>
        <v>#DIV/0!</v>
      </c>
      <c r="E17" s="33" t="s">
        <v>57</v>
      </c>
      <c r="L17" s="133"/>
      <c r="M17" s="134"/>
      <c r="N17" s="135"/>
    </row>
    <row r="18" spans="2:14" x14ac:dyDescent="0.25">
      <c r="B18" s="5" t="s">
        <v>75</v>
      </c>
      <c r="C18" s="52" t="e">
        <f>C14/(C16*100)</f>
        <v>#DIV/0!</v>
      </c>
      <c r="L18" s="136"/>
      <c r="M18" s="137"/>
      <c r="N18" s="138"/>
    </row>
    <row r="19" spans="2:14" x14ac:dyDescent="0.25">
      <c r="B19" s="5" t="s">
        <v>76</v>
      </c>
      <c r="C19" s="52" t="e">
        <f>C15/(C17*100)</f>
        <v>#DIV/0!</v>
      </c>
      <c r="L19" s="136"/>
      <c r="M19" s="137"/>
      <c r="N19" s="138"/>
    </row>
    <row r="20" spans="2:14" x14ac:dyDescent="0.25">
      <c r="B20" s="5" t="s">
        <v>100</v>
      </c>
      <c r="C20" s="6" t="e">
        <f>Model!G4/Model!F3-1</f>
        <v>#DIV/0!</v>
      </c>
      <c r="L20" s="136"/>
      <c r="M20" s="137"/>
      <c r="N20" s="138"/>
    </row>
    <row r="21" spans="2:14" x14ac:dyDescent="0.25">
      <c r="B21" s="5" t="s">
        <v>101</v>
      </c>
      <c r="C21" s="6" t="e">
        <f>Model!G5/Model!F4-1</f>
        <v>#DIV/0!</v>
      </c>
      <c r="L21" s="136"/>
      <c r="M21" s="137"/>
      <c r="N21" s="138"/>
    </row>
    <row r="22" spans="2:14" x14ac:dyDescent="0.25">
      <c r="B22" s="5" t="s">
        <v>77</v>
      </c>
      <c r="C22" s="15">
        <f>Model!F12+Model!F10</f>
        <v>0</v>
      </c>
      <c r="L22" s="136"/>
      <c r="M22" s="137"/>
      <c r="N22" s="138"/>
    </row>
    <row r="23" spans="2:14" x14ac:dyDescent="0.25">
      <c r="B23" s="5" t="s">
        <v>19</v>
      </c>
      <c r="C23" s="15">
        <f>Model!F12</f>
        <v>0</v>
      </c>
      <c r="L23" s="136"/>
      <c r="M23" s="137"/>
      <c r="N23" s="138"/>
    </row>
    <row r="24" spans="2:14" x14ac:dyDescent="0.25">
      <c r="B24" s="5" t="s">
        <v>33</v>
      </c>
      <c r="C24" s="7">
        <f>Model!F17</f>
        <v>0</v>
      </c>
      <c r="L24" s="136"/>
      <c r="M24" s="137"/>
      <c r="N24" s="138"/>
    </row>
    <row r="25" spans="2:14" x14ac:dyDescent="0.25">
      <c r="B25" s="5" t="s">
        <v>34</v>
      </c>
      <c r="C25" s="7">
        <f>Model!F18</f>
        <v>0</v>
      </c>
      <c r="L25" s="136"/>
      <c r="M25" s="137"/>
      <c r="N25" s="138"/>
    </row>
    <row r="26" spans="2:14" x14ac:dyDescent="0.25">
      <c r="B26" s="5" t="s">
        <v>78</v>
      </c>
      <c r="C26" s="36" t="e">
        <f>C12/C23</f>
        <v>#DIV/0!</v>
      </c>
      <c r="L26" s="136"/>
      <c r="M26" s="137"/>
      <c r="N26" s="138"/>
    </row>
    <row r="27" spans="2:14" x14ac:dyDescent="0.25">
      <c r="B27" s="5" t="s">
        <v>102</v>
      </c>
      <c r="C27" s="127" t="e">
        <f>Model!Q45/Model!Q50</f>
        <v>#DIV/0!</v>
      </c>
      <c r="E27" t="s">
        <v>81</v>
      </c>
      <c r="L27" s="136"/>
      <c r="M27" s="137"/>
      <c r="N27" s="138"/>
    </row>
    <row r="28" spans="2:14" x14ac:dyDescent="0.25">
      <c r="B28" s="5" t="s">
        <v>103</v>
      </c>
      <c r="C28" s="36" t="e">
        <f>C22/-Model!F10</f>
        <v>#DIV/0!</v>
      </c>
      <c r="L28" s="139"/>
      <c r="M28" s="140"/>
      <c r="N28" s="141"/>
    </row>
    <row r="29" spans="2:14" x14ac:dyDescent="0.25">
      <c r="B29" s="5" t="s">
        <v>104</v>
      </c>
      <c r="C29" s="36" t="e">
        <f>Model!Q34/Model!Q44</f>
        <v>#DIV/0!</v>
      </c>
    </row>
    <row r="30" spans="2:14" x14ac:dyDescent="0.25">
      <c r="B30" s="5" t="s">
        <v>105</v>
      </c>
      <c r="C30" s="36" t="e">
        <f>(Model!Q28+Model!Q29)/Model!Q44</f>
        <v>#DIV/0!</v>
      </c>
    </row>
    <row r="31" spans="2:14" x14ac:dyDescent="0.25">
      <c r="B31" s="5" t="s">
        <v>106</v>
      </c>
      <c r="C31" s="6" t="e">
        <f>(Model!Q34-Model!Q44)/Model!Q40</f>
        <v>#DIV/0!</v>
      </c>
    </row>
    <row r="32" spans="2:14" x14ac:dyDescent="0.25">
      <c r="B32" s="5" t="s">
        <v>107</v>
      </c>
      <c r="C32" s="36" t="e">
        <f>(Model!Q40-Model!Q49)/Main!C7</f>
        <v>#DIV/0!</v>
      </c>
    </row>
    <row r="33" spans="2:9" x14ac:dyDescent="0.25">
      <c r="B33" s="5" t="s">
        <v>108</v>
      </c>
      <c r="C33" s="36" t="e">
        <f>Model!Q3/Model!Q40</f>
        <v>#DIV/0!</v>
      </c>
    </row>
    <row r="34" spans="2:9" x14ac:dyDescent="0.25">
      <c r="B34" s="5" t="s">
        <v>109</v>
      </c>
      <c r="C34" s="38" t="e">
        <f>Model!Q14/Model!Q40</f>
        <v>#DIV/0!</v>
      </c>
    </row>
    <row r="35" spans="2:9" x14ac:dyDescent="0.25">
      <c r="B35" s="5" t="s">
        <v>110</v>
      </c>
      <c r="C35" s="38" t="e">
        <f>Model!Q14/Model!Q50</f>
        <v>#DIV/0!</v>
      </c>
    </row>
    <row r="36" spans="2:9" x14ac:dyDescent="0.25">
      <c r="B36" s="22" t="s">
        <v>111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tabSelected="1"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F36" sqref="F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5" max="25" width="11.42578125" style="13"/>
  </cols>
  <sheetData>
    <row r="1" spans="1:27" x14ac:dyDescent="0.25">
      <c r="A1" s="8" t="s">
        <v>40</v>
      </c>
    </row>
    <row r="2" spans="1:27" x14ac:dyDescent="0.25">
      <c r="C2" t="s">
        <v>37</v>
      </c>
      <c r="D2" t="s">
        <v>18</v>
      </c>
      <c r="E2" t="s">
        <v>14</v>
      </c>
      <c r="F2" t="s">
        <v>15</v>
      </c>
      <c r="G2" s="13" t="s">
        <v>16</v>
      </c>
      <c r="H2" t="s">
        <v>35</v>
      </c>
      <c r="I2" t="s">
        <v>74</v>
      </c>
      <c r="L2" t="s">
        <v>36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38</v>
      </c>
      <c r="V2" t="s">
        <v>42</v>
      </c>
      <c r="W2" t="s">
        <v>43</v>
      </c>
      <c r="X2" t="s">
        <v>68</v>
      </c>
      <c r="Y2" s="13" t="s">
        <v>72</v>
      </c>
      <c r="Z2" t="s">
        <v>164</v>
      </c>
      <c r="AA2" t="s">
        <v>165</v>
      </c>
    </row>
    <row r="3" spans="1:27" x14ac:dyDescent="0.25">
      <c r="B3" s="9" t="s">
        <v>152</v>
      </c>
    </row>
    <row r="4" spans="1:27" x14ac:dyDescent="0.25">
      <c r="B4" s="9" t="s">
        <v>153</v>
      </c>
    </row>
    <row r="5" spans="1:27" x14ac:dyDescent="0.25">
      <c r="B5" s="9" t="s">
        <v>154</v>
      </c>
      <c r="E5" s="50"/>
      <c r="F5" s="50"/>
      <c r="G5" s="51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V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70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31"/>
      <c r="Z7" s="40"/>
      <c r="AA7" s="40"/>
    </row>
    <row r="8" spans="1:27" x14ac:dyDescent="0.25">
      <c r="B8" s="9" t="s">
        <v>155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31"/>
      <c r="Z8" s="40"/>
      <c r="AA8" s="40"/>
    </row>
    <row r="9" spans="1:27" x14ac:dyDescent="0.25">
      <c r="B9" s="9" t="s">
        <v>157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31"/>
      <c r="Z9" s="40"/>
      <c r="AA9" s="40"/>
    </row>
    <row r="10" spans="1:27" x14ac:dyDescent="0.25">
      <c r="B10" s="9" t="s">
        <v>156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31"/>
      <c r="Z10" s="40"/>
      <c r="AA10" s="40"/>
    </row>
    <row r="11" spans="1:27" s="1" customFormat="1" x14ac:dyDescent="0.25">
      <c r="B11" s="1" t="s">
        <v>62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63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79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162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73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66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163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80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V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69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32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V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V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167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V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71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V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160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V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161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V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158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159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166</v>
      </c>
      <c r="C35" s="3"/>
      <c r="D35" s="3" t="e">
        <f>-(D23/C23-1)</f>
        <v>#DIV/0!</v>
      </c>
      <c r="E35" s="3" t="e">
        <f>-(E23/D23-1)</f>
        <v>#DIV/0!</v>
      </c>
      <c r="F35" s="39" t="e">
        <f>F25/E25-1</f>
        <v>#DIV/0!</v>
      </c>
      <c r="G35" s="6" t="e">
        <f>G25/F25-1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V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94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95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40" spans="2:27" s="1" customFormat="1" x14ac:dyDescent="0.25">
      <c r="B40" s="1" t="s">
        <v>41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82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98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96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84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64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V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85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83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86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92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87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V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93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90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97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65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V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88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67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89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V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91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V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99</v>
      </c>
      <c r="C68" s="56"/>
      <c r="D68" s="56"/>
      <c r="E68" s="56"/>
      <c r="F68" s="56"/>
      <c r="G68" s="57"/>
      <c r="Y68" s="16"/>
    </row>
    <row r="86" spans="7:25" s="9" customFormat="1" x14ac:dyDescent="0.25">
      <c r="G86" s="41"/>
      <c r="Y86" s="41"/>
    </row>
    <row r="87" spans="7:25" s="1" customFormat="1" x14ac:dyDescent="0.25">
      <c r="G87" s="16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40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40</v>
      </c>
      <c r="B1" t="s">
        <v>53</v>
      </c>
      <c r="C1" s="17" t="s">
        <v>54</v>
      </c>
    </row>
    <row r="2" spans="1:13" x14ac:dyDescent="0.25">
      <c r="B2" s="12"/>
      <c r="C2" s="18"/>
      <c r="E2" t="s">
        <v>53</v>
      </c>
      <c r="F2" t="s">
        <v>55</v>
      </c>
      <c r="M2" t="s">
        <v>56</v>
      </c>
    </row>
    <row r="3" spans="1:13" x14ac:dyDescent="0.25">
      <c r="B3" s="12"/>
      <c r="C3" s="18"/>
      <c r="E3" s="12">
        <v>45328</v>
      </c>
      <c r="F3" t="s">
        <v>58</v>
      </c>
      <c r="M3" s="12"/>
    </row>
    <row r="4" spans="1:13" x14ac:dyDescent="0.25">
      <c r="B4" s="12"/>
      <c r="C4" s="18"/>
      <c r="E4" s="12">
        <v>45302</v>
      </c>
      <c r="F4" t="s">
        <v>58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40</v>
      </c>
      <c r="B1" s="1" t="s">
        <v>53</v>
      </c>
      <c r="C1" s="1" t="s">
        <v>0</v>
      </c>
      <c r="D1" s="1" t="s">
        <v>112</v>
      </c>
      <c r="H1" s="142" t="s">
        <v>113</v>
      </c>
      <c r="I1" s="143"/>
      <c r="J1" s="143"/>
      <c r="K1" s="143"/>
      <c r="L1" s="143"/>
      <c r="M1" s="144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114</v>
      </c>
      <c r="I3" s="72" t="s">
        <v>115</v>
      </c>
      <c r="J3" s="73" t="s">
        <v>116</v>
      </c>
      <c r="K3" s="74" t="s">
        <v>117</v>
      </c>
      <c r="L3" s="74" t="s">
        <v>118</v>
      </c>
      <c r="M3" s="75" t="s">
        <v>119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120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5" t="s">
        <v>151</v>
      </c>
      <c r="I17" s="146"/>
      <c r="M17" s="91"/>
    </row>
    <row r="18" spans="4:13" x14ac:dyDescent="0.25">
      <c r="D18" t="e">
        <f t="shared" si="0"/>
        <v>#DIV/0!</v>
      </c>
      <c r="H18" s="147"/>
      <c r="I18" s="148"/>
      <c r="M18" s="91"/>
    </row>
    <row r="19" spans="4:13" x14ac:dyDescent="0.25">
      <c r="D19" t="e">
        <f t="shared" si="0"/>
        <v>#DIV/0!</v>
      </c>
      <c r="H19" s="92" t="s">
        <v>121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122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123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124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125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126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127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128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117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129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130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131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132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133</v>
      </c>
      <c r="J33" s="97" t="s">
        <v>132</v>
      </c>
      <c r="K33" s="97" t="s">
        <v>134</v>
      </c>
      <c r="L33" s="98" t="s">
        <v>135</v>
      </c>
      <c r="M33" s="91"/>
    </row>
    <row r="34" spans="4:13" x14ac:dyDescent="0.25">
      <c r="D34" t="e">
        <f t="shared" si="0"/>
        <v>#DIV/0!</v>
      </c>
      <c r="H34" s="99" t="s">
        <v>136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137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138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139</v>
      </c>
      <c r="I38" s="97" t="s">
        <v>140</v>
      </c>
      <c r="J38" s="97" t="s">
        <v>141</v>
      </c>
      <c r="K38" s="97" t="s">
        <v>142</v>
      </c>
      <c r="L38" s="97" t="s">
        <v>143</v>
      </c>
      <c r="M38" s="98" t="s">
        <v>144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49" t="s">
        <v>145</v>
      </c>
      <c r="I43" s="150"/>
      <c r="J43" s="150"/>
      <c r="K43" s="150"/>
      <c r="L43" s="150"/>
      <c r="M43" s="151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146</v>
      </c>
      <c r="I60" s="119"/>
    </row>
    <row r="61" spans="4:13" ht="15.75" thickBot="1" x14ac:dyDescent="0.3">
      <c r="D61" t="e">
        <f t="shared" si="0"/>
        <v>#DIV/0!</v>
      </c>
      <c r="H61" s="120" t="s">
        <v>147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148</v>
      </c>
      <c r="I63" s="123"/>
    </row>
    <row r="64" spans="4:13" x14ac:dyDescent="0.25">
      <c r="D64" t="e">
        <f t="shared" si="0"/>
        <v>#DIV/0!</v>
      </c>
      <c r="H64" s="124" t="s">
        <v>149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150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2024-09-26T10:19:30Z</dcterms:modified>
</cp:coreProperties>
</file>