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mon\Documents\models\Electronic Technology - Computer Peripherals\"/>
    </mc:Choice>
  </mc:AlternateContent>
  <xr:revisionPtr revIDLastSave="0" documentId="13_ncr:1_{654F0B36-C022-4C87-9A02-3F1CF5E001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O6" i="1"/>
  <c r="P6" i="1"/>
  <c r="Q6" i="1"/>
  <c r="M6" i="1"/>
  <c r="L6" i="1"/>
  <c r="N3" i="1" l="1"/>
  <c r="P3" i="1" s="1"/>
  <c r="O3" i="1"/>
  <c r="Q3" i="1" s="1"/>
  <c r="N4" i="1"/>
  <c r="P4" i="1" s="1"/>
  <c r="O4" i="1"/>
  <c r="Q4" i="1" s="1"/>
  <c r="N5" i="1"/>
  <c r="P5" i="1" s="1"/>
  <c r="O5" i="1"/>
  <c r="Q5" i="1" s="1"/>
  <c r="P2" i="1"/>
  <c r="O2" i="1"/>
  <c r="N2" i="1"/>
  <c r="L3" i="1"/>
  <c r="M3" i="1"/>
  <c r="L4" i="1"/>
  <c r="L16" i="1" s="1"/>
  <c r="M4" i="1"/>
  <c r="L5" i="1"/>
  <c r="M5" i="1"/>
  <c r="M16" i="1" s="1"/>
  <c r="M2" i="1"/>
  <c r="L2" i="1"/>
  <c r="N16" i="1" l="1"/>
  <c r="O16" i="1"/>
  <c r="Q2" i="1"/>
  <c r="Q16" i="1" s="1"/>
  <c r="P16" i="1"/>
</calcChain>
</file>

<file path=xl/sharedStrings.xml><?xml version="1.0" encoding="utf-8"?>
<sst xmlns="http://schemas.openxmlformats.org/spreadsheetml/2006/main" count="43" uniqueCount="34">
  <si>
    <t>Company Name</t>
  </si>
  <si>
    <t>Ticker</t>
  </si>
  <si>
    <t>Exchange</t>
  </si>
  <si>
    <t>Sector</t>
  </si>
  <si>
    <t>Industry</t>
  </si>
  <si>
    <t>Market Cap (mil)</t>
  </si>
  <si>
    <t>Month of Fiscal Yr End</t>
  </si>
  <si>
    <t>Price</t>
  </si>
  <si>
    <t>EPS0</t>
  </si>
  <si>
    <t>EPS1</t>
  </si>
  <si>
    <t>EPS2</t>
  </si>
  <si>
    <t>EG1</t>
  </si>
  <si>
    <t>EG2</t>
  </si>
  <si>
    <t>PE1</t>
  </si>
  <si>
    <t>PE2</t>
  </si>
  <si>
    <t>PEG1</t>
  </si>
  <si>
    <t>PEG2</t>
  </si>
  <si>
    <t>NYSE</t>
  </si>
  <si>
    <t>NSDQ</t>
  </si>
  <si>
    <t>Logitech International</t>
  </si>
  <si>
    <t>LOGI</t>
  </si>
  <si>
    <t>Computer and Technology</t>
  </si>
  <si>
    <t>Computer - Peripheral Equipment</t>
  </si>
  <si>
    <t>Apple</t>
  </si>
  <si>
    <t>AAPL</t>
  </si>
  <si>
    <t>Computer - Mini computers</t>
  </si>
  <si>
    <t>HP</t>
  </si>
  <si>
    <t>HPQ</t>
  </si>
  <si>
    <t>Lenovo Group</t>
  </si>
  <si>
    <t>LNVGY</t>
  </si>
  <si>
    <t>OTC</t>
  </si>
  <si>
    <t>22</t>
  </si>
  <si>
    <t>CRSR</t>
  </si>
  <si>
    <t>Corsair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</si>
</sst>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0" fontId="0" fillId="0" borderId="1" xfId="0" applyBorder="1"/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0" fontId="1" fillId="0" borderId="0" xfId="1" applyNumberFormat="1" applyFont="1"/>
    <xf numFmtId="0" fontId="0" fillId="0" borderId="0" xfId="0" applyFill="1"/>
    <xf numFmtId="0" fontId="0" fillId="0" borderId="1" xfId="0" applyFill="1" applyBorder="1"/>
    <xf numFmtId="10" fontId="0" fillId="0" borderId="0" xfId="0" applyNumberFormat="1" applyFill="1"/>
    <xf numFmtId="2" fontId="0" fillId="0" borderId="0" xfId="0" applyNumberFormat="1" applyFill="1"/>
    <xf numFmtId="0" fontId="0" fillId="2" borderId="0" xfId="0" applyFill="1"/>
    <xf numFmtId="1" fontId="0" fillId="2" borderId="0" xfId="0" applyNumberFormat="1" applyFill="1" applyAlignment="1">
      <alignment horizontal="right"/>
    </xf>
    <xf numFmtId="10" fontId="0" fillId="2" borderId="0" xfId="1" applyNumberFormat="1" applyFont="1" applyFill="1"/>
    <xf numFmtId="2" fontId="0" fillId="2" borderId="0" xfId="0" applyNumberFormat="1" applyFill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0" fontId="0" fillId="0" borderId="0" xfId="1" applyNumberFormat="1" applyFont="1" applyFill="1"/>
    <xf numFmtId="0" fontId="0" fillId="0" borderId="0" xfId="0" applyFill="1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E12" sqref="E12"/>
    </sheetView>
  </sheetViews>
  <sheetFormatPr defaultRowHeight="15" x14ac:dyDescent="0.25"/>
  <cols>
    <col min="1" max="1" width="21.42578125" bestFit="1" customWidth="1"/>
    <col min="4" max="4" width="14.28515625" bestFit="1" customWidth="1"/>
    <col min="5" max="5" width="12.85546875" bestFit="1" customWidth="1"/>
    <col min="6" max="6" width="16" bestFit="1" customWidth="1"/>
    <col min="8" max="8" width="9.140625" style="4"/>
    <col min="9" max="11" width="5.7109375" bestFit="1" customWidth="1"/>
    <col min="13" max="13" width="8.5703125" customWidth="1"/>
    <col min="14" max="14" width="6.5703125" bestFit="1" customWidth="1"/>
    <col min="15" max="15" width="6.7109375" bestFit="1" customWidth="1"/>
    <col min="16" max="16" width="5.7109375" bestFit="1" customWidth="1"/>
    <col min="17" max="17" width="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3" t="s">
        <v>19</v>
      </c>
      <c r="B2" s="13" t="s">
        <v>20</v>
      </c>
      <c r="C2" s="13" t="s">
        <v>18</v>
      </c>
      <c r="D2" s="13" t="s">
        <v>21</v>
      </c>
      <c r="E2" s="13" t="s">
        <v>22</v>
      </c>
      <c r="F2" s="13">
        <v>13847.35</v>
      </c>
      <c r="G2" s="14">
        <v>3</v>
      </c>
      <c r="H2" s="22">
        <v>80.98</v>
      </c>
      <c r="I2" s="13">
        <v>4.0999999999999996</v>
      </c>
      <c r="J2" s="13">
        <v>3.88</v>
      </c>
      <c r="K2" s="13">
        <v>4.57</v>
      </c>
      <c r="L2" s="15">
        <f>J2/I2-1</f>
        <v>-5.365853658536579E-2</v>
      </c>
      <c r="M2" s="15">
        <f>K2/J2-1</f>
        <v>0.17783505154639179</v>
      </c>
      <c r="N2" s="16">
        <f>H2/J2</f>
        <v>20.871134020618559</v>
      </c>
      <c r="O2" s="16">
        <f>H2/K2</f>
        <v>17.719912472647703</v>
      </c>
      <c r="P2" s="16">
        <f>N2/(L2*100)</f>
        <v>-3.8896204311152811</v>
      </c>
      <c r="Q2" s="16">
        <f t="shared" ref="P2:Q2" si="0">O2/(M2*100)</f>
        <v>0.9964240636793199</v>
      </c>
    </row>
    <row r="3" spans="1:17" x14ac:dyDescent="0.25">
      <c r="A3" t="s">
        <v>23</v>
      </c>
      <c r="B3" t="s">
        <v>24</v>
      </c>
      <c r="C3" t="s">
        <v>18</v>
      </c>
      <c r="D3" t="s">
        <v>21</v>
      </c>
      <c r="E3" t="s">
        <v>25</v>
      </c>
      <c r="F3">
        <v>2606898.5</v>
      </c>
      <c r="G3">
        <v>9</v>
      </c>
      <c r="H3" s="17">
        <v>168.82</v>
      </c>
      <c r="I3">
        <v>6.55</v>
      </c>
      <c r="J3">
        <v>6.05</v>
      </c>
      <c r="K3">
        <v>7.11</v>
      </c>
      <c r="L3" s="19">
        <f t="shared" ref="L3:L6" si="1">J3/I3-1</f>
        <v>-7.6335877862595436E-2</v>
      </c>
      <c r="M3" s="19">
        <f t="shared" ref="M3:M6" si="2">K3/J3-1</f>
        <v>0.17520661157024797</v>
      </c>
      <c r="N3" s="12">
        <f t="shared" ref="N3:N5" si="3">H3/J3</f>
        <v>27.904132231404958</v>
      </c>
      <c r="O3" s="12">
        <f t="shared" ref="O3:O5" si="4">H3/K3</f>
        <v>23.744022503516174</v>
      </c>
      <c r="P3" s="12">
        <f t="shared" ref="P3:P5" si="5">N3/(L3*100)</f>
        <v>-3.6554413223140489</v>
      </c>
      <c r="Q3" s="12">
        <f t="shared" ref="Q3:Q5" si="6">O3/(M3*100)</f>
        <v>1.3552012843988002</v>
      </c>
    </row>
    <row r="4" spans="1:17" x14ac:dyDescent="0.25">
      <c r="A4" s="9" t="s">
        <v>26</v>
      </c>
      <c r="B4" s="9" t="s">
        <v>27</v>
      </c>
      <c r="C4" s="9" t="s">
        <v>17</v>
      </c>
      <c r="D4" s="9" t="s">
        <v>21</v>
      </c>
      <c r="E4" s="9" t="s">
        <v>25</v>
      </c>
      <c r="F4" s="9">
        <v>29068.9</v>
      </c>
      <c r="G4" s="9">
        <v>10</v>
      </c>
      <c r="H4" s="18">
        <v>29.64</v>
      </c>
      <c r="I4" s="9">
        <v>3.42</v>
      </c>
      <c r="J4" s="9">
        <v>3.29</v>
      </c>
      <c r="K4" s="9">
        <v>3.65</v>
      </c>
      <c r="L4" s="19">
        <f t="shared" si="1"/>
        <v>-3.8011695906432719E-2</v>
      </c>
      <c r="M4" s="19">
        <f t="shared" si="2"/>
        <v>0.10942249240121571</v>
      </c>
      <c r="N4" s="12">
        <f t="shared" si="3"/>
        <v>9.009118541033434</v>
      </c>
      <c r="O4" s="12">
        <f t="shared" si="4"/>
        <v>8.1205479452054803</v>
      </c>
      <c r="P4" s="12">
        <f t="shared" si="5"/>
        <v>-2.3700911854103359</v>
      </c>
      <c r="Q4" s="12">
        <f t="shared" si="6"/>
        <v>0.74212785388127922</v>
      </c>
    </row>
    <row r="5" spans="1:17" x14ac:dyDescent="0.25">
      <c r="A5" s="13" t="s">
        <v>28</v>
      </c>
      <c r="B5" s="13" t="s">
        <v>29</v>
      </c>
      <c r="C5" s="13" t="s">
        <v>30</v>
      </c>
      <c r="D5" s="13" t="s">
        <v>21</v>
      </c>
      <c r="E5" s="13" t="s">
        <v>25</v>
      </c>
      <c r="F5" s="13">
        <v>13645.13</v>
      </c>
      <c r="G5" s="13">
        <v>3</v>
      </c>
      <c r="H5" s="23" t="s">
        <v>31</v>
      </c>
      <c r="I5" s="13">
        <v>2.4</v>
      </c>
      <c r="J5" s="13">
        <v>1.64</v>
      </c>
      <c r="K5" s="13">
        <v>2.4</v>
      </c>
      <c r="L5" s="15">
        <f t="shared" si="1"/>
        <v>-0.31666666666666665</v>
      </c>
      <c r="M5" s="15">
        <f t="shared" si="2"/>
        <v>0.46341463414634143</v>
      </c>
      <c r="N5" s="16">
        <f t="shared" si="3"/>
        <v>13.414634146341465</v>
      </c>
      <c r="O5" s="16">
        <f t="shared" si="4"/>
        <v>9.1666666666666679</v>
      </c>
      <c r="P5" s="16">
        <f t="shared" si="5"/>
        <v>-0.42362002567394103</v>
      </c>
      <c r="Q5" s="16">
        <f t="shared" si="6"/>
        <v>0.19780701754385971</v>
      </c>
    </row>
    <row r="6" spans="1:17" x14ac:dyDescent="0.25">
      <c r="A6" s="9" t="s">
        <v>33</v>
      </c>
      <c r="B6" s="9" t="s">
        <v>32</v>
      </c>
      <c r="C6" s="9" t="s">
        <v>18</v>
      </c>
      <c r="D6" s="9" t="s">
        <v>21</v>
      </c>
      <c r="E6" s="9" t="s">
        <v>22</v>
      </c>
      <c r="F6" s="9">
        <v>1160</v>
      </c>
      <c r="G6" s="9"/>
      <c r="H6" s="10">
        <v>10.95</v>
      </c>
      <c r="I6" s="20">
        <v>0.55000000000000004</v>
      </c>
      <c r="J6" s="20">
        <v>0.72</v>
      </c>
      <c r="K6" s="20">
        <v>0.93</v>
      </c>
      <c r="L6" s="11">
        <f t="shared" si="1"/>
        <v>0.30909090909090886</v>
      </c>
      <c r="M6" s="11">
        <f t="shared" si="2"/>
        <v>0.29166666666666674</v>
      </c>
      <c r="N6" s="12">
        <f t="shared" ref="N6" si="7">H6/J6</f>
        <v>15.208333333333332</v>
      </c>
      <c r="O6" s="12">
        <f t="shared" ref="O6" si="8">H6/K6</f>
        <v>11.774193548387096</v>
      </c>
      <c r="P6" s="12">
        <f t="shared" ref="P6" si="9">N6/(L6*100)</f>
        <v>0.49203431372549056</v>
      </c>
      <c r="Q6" s="12">
        <f t="shared" ref="Q6" si="10">O6/(M6*100)</f>
        <v>0.40368663594470033</v>
      </c>
    </row>
    <row r="7" spans="1:17" x14ac:dyDescent="0.25">
      <c r="A7" s="9"/>
      <c r="B7" s="9"/>
      <c r="C7" s="9"/>
      <c r="D7" s="9"/>
      <c r="E7" s="9"/>
      <c r="F7" s="9"/>
      <c r="G7" s="9"/>
      <c r="H7" s="10"/>
      <c r="I7" s="9"/>
      <c r="J7" s="9"/>
      <c r="K7" s="9"/>
      <c r="L7" s="11"/>
      <c r="M7" s="11"/>
      <c r="N7" s="12"/>
      <c r="O7" s="12"/>
      <c r="P7" s="12"/>
      <c r="Q7" s="12"/>
    </row>
    <row r="8" spans="1:17" x14ac:dyDescent="0.25">
      <c r="A8" s="9"/>
      <c r="B8" s="9"/>
      <c r="C8" s="9"/>
      <c r="D8" s="9"/>
      <c r="E8" s="9"/>
      <c r="F8" s="9"/>
      <c r="G8" s="9"/>
      <c r="H8" s="10"/>
      <c r="I8" s="9"/>
      <c r="J8" s="9"/>
      <c r="K8" s="9"/>
      <c r="L8" s="11"/>
      <c r="M8" s="11"/>
      <c r="N8" s="12"/>
      <c r="O8" s="12"/>
      <c r="P8" s="12"/>
      <c r="Q8" s="12"/>
    </row>
    <row r="9" spans="1:17" x14ac:dyDescent="0.25">
      <c r="A9" s="9"/>
      <c r="B9" s="9"/>
      <c r="C9" s="9"/>
      <c r="D9" s="9"/>
      <c r="E9" s="9"/>
      <c r="F9" s="9"/>
      <c r="G9" s="9"/>
      <c r="H9" s="10"/>
      <c r="I9" s="9"/>
      <c r="J9" s="9"/>
      <c r="K9" s="9"/>
      <c r="L9" s="11"/>
      <c r="M9" s="11"/>
      <c r="N9" s="12"/>
      <c r="O9" s="12"/>
      <c r="P9" s="12"/>
      <c r="Q9" s="12"/>
    </row>
    <row r="10" spans="1:17" x14ac:dyDescent="0.25">
      <c r="F10" s="3"/>
      <c r="G10" s="6"/>
      <c r="H10" s="7"/>
      <c r="I10" s="6"/>
      <c r="J10" s="6"/>
      <c r="K10" s="6"/>
      <c r="L10" s="2"/>
      <c r="M10" s="2"/>
      <c r="N10" s="3"/>
      <c r="O10" s="3"/>
      <c r="P10" s="3"/>
      <c r="Q10" s="3"/>
    </row>
    <row r="11" spans="1:17" x14ac:dyDescent="0.25">
      <c r="F11" s="3"/>
      <c r="G11" s="6"/>
      <c r="H11" s="7"/>
      <c r="I11" s="6"/>
      <c r="J11" s="6"/>
      <c r="K11" s="6"/>
      <c r="L11" s="2"/>
      <c r="M11" s="2"/>
      <c r="N11" s="3"/>
      <c r="O11" s="3"/>
      <c r="P11" s="3"/>
      <c r="Q11" s="3"/>
    </row>
    <row r="12" spans="1:17" x14ac:dyDescent="0.25">
      <c r="L12" s="2"/>
      <c r="M12" s="2"/>
      <c r="N12" s="3"/>
      <c r="O12" s="3"/>
      <c r="P12" s="3"/>
      <c r="Q12" s="3"/>
    </row>
    <row r="13" spans="1:17" x14ac:dyDescent="0.25">
      <c r="F13" s="3"/>
      <c r="G13" s="6"/>
      <c r="H13" s="7"/>
      <c r="I13" s="6"/>
      <c r="J13" s="6"/>
      <c r="K13" s="6"/>
      <c r="L13" s="2"/>
      <c r="M13" s="2"/>
      <c r="N13" s="3"/>
      <c r="O13" s="3"/>
      <c r="P13" s="3"/>
      <c r="Q13" s="3"/>
    </row>
    <row r="14" spans="1:17" x14ac:dyDescent="0.25">
      <c r="K14" s="1"/>
    </row>
    <row r="15" spans="1:17" x14ac:dyDescent="0.25">
      <c r="I15" s="1"/>
      <c r="J15" s="1"/>
      <c r="L15" s="2"/>
      <c r="M15" s="2"/>
      <c r="N15" s="3"/>
      <c r="O15" s="3"/>
      <c r="P15" s="3"/>
      <c r="Q15" s="3"/>
    </row>
    <row r="16" spans="1:17" x14ac:dyDescent="0.25">
      <c r="L16" s="8">
        <f>AVERAGE(L2:L13)</f>
        <v>-3.5116373586030349E-2</v>
      </c>
      <c r="M16" s="8">
        <f>AVERAGE(M2:M13)</f>
        <v>0.24350909126617273</v>
      </c>
      <c r="N16" s="5">
        <f>AVERAGE(N2:N13)</f>
        <v>17.281470454546348</v>
      </c>
      <c r="O16" s="5">
        <f t="shared" ref="O16:Q16" si="11">AVERAGE(O2:O13)</f>
        <v>14.105068627284624</v>
      </c>
      <c r="P16" s="5">
        <f t="shared" si="11"/>
        <v>-1.9693477301576234</v>
      </c>
      <c r="Q16" s="5">
        <f t="shared" si="11"/>
        <v>0.73904937108959179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2024-04-16T20:34:24Z</dcterms:modified>
</cp:coreProperties>
</file>